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00.77\情報システム部\11.社内システム関連\データ基盤\03_調査\"/>
    </mc:Choice>
  </mc:AlternateContent>
  <xr:revisionPtr revIDLastSave="0" documentId="13_ncr:9_{44CDC20E-ADBF-4BAC-84BD-030A2946511B}" xr6:coauthVersionLast="47" xr6:coauthVersionMax="47" xr10:uidLastSave="{00000000-0000-0000-0000-000000000000}"/>
  <bookViews>
    <workbookView xWindow="28680" yWindow="-120" windowWidth="29040" windowHeight="15720" activeTab="1" xr2:uid="{E7F07989-A0DB-4C9F-86C0-36FABBC7A352}"/>
  </bookViews>
  <sheets>
    <sheet name="PowerBI売上速報" sheetId="1" r:id="rId1"/>
    <sheet name="FoodIT(VE)" sheetId="2" r:id="rId2"/>
  </sheets>
  <definedNames>
    <definedName name="_xlnm._FilterDatabase" localSheetId="1" hidden="1">'FoodIT(VE)'!$A$2:$AB$3742</definedName>
  </definedNames>
  <calcPr calcId="0"/>
</workbook>
</file>

<file path=xl/calcChain.xml><?xml version="1.0" encoding="utf-8"?>
<calcChain xmlns="http://schemas.openxmlformats.org/spreadsheetml/2006/main">
  <c r="A203" i="2" l="1"/>
  <c r="A225" i="2"/>
  <c r="A247" i="2"/>
  <c r="A269" i="2"/>
  <c r="A188" i="2"/>
  <c r="A291" i="2"/>
  <c r="A313" i="2"/>
  <c r="A335" i="2"/>
  <c r="A357" i="2"/>
  <c r="A379" i="2"/>
  <c r="A401" i="2"/>
  <c r="A423" i="2"/>
  <c r="A445" i="2"/>
  <c r="A467" i="2"/>
  <c r="A489" i="2"/>
  <c r="A189" i="2"/>
  <c r="A511" i="2"/>
  <c r="A59" i="2"/>
  <c r="A554" i="2"/>
  <c r="A576" i="2"/>
  <c r="A598" i="2"/>
  <c r="A620" i="2"/>
  <c r="A642" i="2"/>
  <c r="A664" i="2"/>
  <c r="A686" i="2"/>
  <c r="A708" i="2"/>
  <c r="A730" i="2"/>
  <c r="A752" i="2"/>
  <c r="A774" i="2"/>
  <c r="A796" i="2"/>
  <c r="A818" i="2"/>
  <c r="A837" i="2"/>
  <c r="A3728" i="2"/>
  <c r="A869" i="2"/>
  <c r="A891" i="2"/>
  <c r="A913" i="2"/>
  <c r="A935" i="2"/>
  <c r="A957" i="2"/>
  <c r="A979" i="2"/>
  <c r="A1001" i="2"/>
  <c r="A1023" i="2"/>
  <c r="A1045" i="2"/>
  <c r="A191" i="2"/>
  <c r="A1067" i="2"/>
  <c r="A1089" i="2"/>
  <c r="A1111" i="2"/>
  <c r="A1133" i="2"/>
  <c r="A1155" i="2"/>
  <c r="A1177" i="2"/>
  <c r="A1199" i="2"/>
  <c r="A1221" i="2"/>
  <c r="A1243" i="2"/>
  <c r="A1265" i="2"/>
  <c r="A1287" i="2"/>
  <c r="A1309" i="2"/>
  <c r="A1331" i="2"/>
  <c r="A1352" i="2"/>
  <c r="A1374" i="2"/>
  <c r="A1396" i="2"/>
  <c r="A1418" i="2"/>
  <c r="A1440" i="2"/>
  <c r="A1462" i="2"/>
  <c r="A1484" i="2"/>
  <c r="A1506" i="2"/>
  <c r="A1528" i="2"/>
  <c r="A1550" i="2"/>
  <c r="A1572" i="2"/>
  <c r="A1594" i="2"/>
  <c r="A1616" i="2"/>
  <c r="A1638" i="2"/>
  <c r="A1660" i="2"/>
  <c r="A1682" i="2"/>
  <c r="A1704" i="2"/>
  <c r="A1726" i="2"/>
  <c r="A1748" i="2"/>
  <c r="A1770" i="2"/>
  <c r="A1792" i="2"/>
  <c r="A1814" i="2"/>
  <c r="A1836" i="2"/>
  <c r="A1858" i="2"/>
  <c r="A1880" i="2"/>
  <c r="A1902" i="2"/>
  <c r="A1924" i="2"/>
  <c r="A1946" i="2"/>
  <c r="A1968" i="2"/>
  <c r="A1990" i="2"/>
  <c r="A2012" i="2"/>
  <c r="A2034" i="2"/>
  <c r="A2056" i="2"/>
  <c r="A2078" i="2"/>
  <c r="A2100" i="2"/>
  <c r="A2122" i="2"/>
  <c r="A2144" i="2"/>
  <c r="A2166" i="2"/>
  <c r="A192" i="2"/>
  <c r="A2188" i="2"/>
  <c r="A2210" i="2"/>
  <c r="A2232" i="2"/>
  <c r="A2254" i="2"/>
  <c r="A2276" i="2"/>
  <c r="A2298" i="2"/>
  <c r="A2320" i="2"/>
  <c r="A2342" i="2"/>
  <c r="A2364" i="2"/>
  <c r="A2386" i="2"/>
  <c r="A2408" i="2"/>
  <c r="A2430" i="2"/>
  <c r="A2452" i="2"/>
  <c r="A2474" i="2"/>
  <c r="A193" i="2"/>
  <c r="A2496" i="2"/>
  <c r="A2518" i="2"/>
  <c r="A2539" i="2"/>
  <c r="A2561" i="2"/>
  <c r="A2583" i="2"/>
  <c r="A2605" i="2"/>
  <c r="A2627" i="2"/>
  <c r="A2649" i="2"/>
  <c r="A2671" i="2"/>
  <c r="A2693" i="2"/>
  <c r="A2715" i="2"/>
  <c r="A2737" i="2"/>
  <c r="A2759" i="2"/>
  <c r="A2781" i="2"/>
  <c r="A194" i="2"/>
  <c r="A2803" i="2"/>
  <c r="A2825" i="2"/>
  <c r="A2847" i="2"/>
  <c r="A2869" i="2"/>
  <c r="A2891" i="2"/>
  <c r="A2913" i="2"/>
  <c r="A2935" i="2"/>
  <c r="A2957" i="2"/>
  <c r="A2979" i="2"/>
  <c r="A3001" i="2"/>
  <c r="A3023" i="2"/>
  <c r="A3045" i="2"/>
  <c r="A3067" i="2"/>
  <c r="A3089" i="2"/>
  <c r="A3111" i="2"/>
  <c r="A3133" i="2"/>
  <c r="A3155" i="2"/>
  <c r="A3177" i="2"/>
  <c r="A3199" i="2"/>
  <c r="A3221" i="2"/>
  <c r="A3243" i="2"/>
  <c r="A3265" i="2"/>
  <c r="A3287" i="2"/>
  <c r="A3309" i="2"/>
  <c r="A3331" i="2"/>
  <c r="A3353" i="2"/>
  <c r="A3375" i="2"/>
  <c r="A3397" i="2"/>
  <c r="A3419" i="2"/>
  <c r="A3441" i="2"/>
  <c r="A3463" i="2"/>
  <c r="A3485" i="2"/>
  <c r="A3507" i="2"/>
  <c r="A3529" i="2"/>
  <c r="A3551" i="2"/>
  <c r="A3573" i="2"/>
  <c r="A3595" i="2"/>
  <c r="A195" i="2"/>
  <c r="A3617" i="2"/>
  <c r="A3639" i="2"/>
  <c r="A3661" i="2"/>
  <c r="A3680" i="2"/>
  <c r="A3702" i="2"/>
  <c r="A196" i="2"/>
  <c r="A79" i="2"/>
  <c r="A204" i="2"/>
  <c r="A226" i="2"/>
  <c r="A248" i="2"/>
  <c r="A270" i="2"/>
  <c r="A177" i="2"/>
  <c r="A292" i="2"/>
  <c r="A314" i="2"/>
  <c r="A336" i="2"/>
  <c r="A358" i="2"/>
  <c r="A380" i="2"/>
  <c r="A402" i="2"/>
  <c r="A424" i="2"/>
  <c r="A446" i="2"/>
  <c r="A468" i="2"/>
  <c r="A490" i="2"/>
  <c r="A178" i="2"/>
  <c r="A512" i="2"/>
  <c r="A533" i="2"/>
  <c r="A555" i="2"/>
  <c r="A577" i="2"/>
  <c r="A599" i="2"/>
  <c r="A621" i="2"/>
  <c r="A643" i="2"/>
  <c r="A665" i="2"/>
  <c r="A687" i="2"/>
  <c r="A709" i="2"/>
  <c r="A731" i="2"/>
  <c r="A753" i="2"/>
  <c r="A775" i="2"/>
  <c r="A797" i="2"/>
  <c r="A3725" i="2"/>
  <c r="A838" i="2"/>
  <c r="A3729" i="2"/>
  <c r="A870" i="2"/>
  <c r="A892" i="2"/>
  <c r="A914" i="2"/>
  <c r="A936" i="2"/>
  <c r="A958" i="2"/>
  <c r="A980" i="2"/>
  <c r="A1002" i="2"/>
  <c r="A1024" i="2"/>
  <c r="A1046" i="2"/>
  <c r="A181" i="2"/>
  <c r="A1068" i="2"/>
  <c r="A1090" i="2"/>
  <c r="A1112" i="2"/>
  <c r="A1134" i="2"/>
  <c r="A1156" i="2"/>
  <c r="A1178" i="2"/>
  <c r="A1200" i="2"/>
  <c r="A1222" i="2"/>
  <c r="A1244" i="2"/>
  <c r="A1266" i="2"/>
  <c r="A1288" i="2"/>
  <c r="A1310" i="2"/>
  <c r="A1332" i="2"/>
  <c r="A1353" i="2"/>
  <c r="A1375" i="2"/>
  <c r="A1397" i="2"/>
  <c r="A1419" i="2"/>
  <c r="A1441" i="2"/>
  <c r="A1463" i="2"/>
  <c r="A1485" i="2"/>
  <c r="A1507" i="2"/>
  <c r="A1529" i="2"/>
  <c r="A1551" i="2"/>
  <c r="A1573" i="2"/>
  <c r="A1595" i="2"/>
  <c r="A1617" i="2"/>
  <c r="A1639" i="2"/>
  <c r="A1661" i="2"/>
  <c r="A1683" i="2"/>
  <c r="A1705" i="2"/>
  <c r="A1727" i="2"/>
  <c r="A1749" i="2"/>
  <c r="A1771" i="2"/>
  <c r="A1793" i="2"/>
  <c r="A1815" i="2"/>
  <c r="A1837" i="2"/>
  <c r="A1859" i="2"/>
  <c r="A1881" i="2"/>
  <c r="A1903" i="2"/>
  <c r="A1925" i="2"/>
  <c r="A1947" i="2"/>
  <c r="A1969" i="2"/>
  <c r="A1991" i="2"/>
  <c r="A2013" i="2"/>
  <c r="A2035" i="2"/>
  <c r="A2057" i="2"/>
  <c r="A2079" i="2"/>
  <c r="A2101" i="2"/>
  <c r="A2123" i="2"/>
  <c r="A2145" i="2"/>
  <c r="A2167" i="2"/>
  <c r="A182" i="2"/>
  <c r="A2189" i="2"/>
  <c r="A2211" i="2"/>
  <c r="A2233" i="2"/>
  <c r="A2255" i="2"/>
  <c r="A2277" i="2"/>
  <c r="A2299" i="2"/>
  <c r="A2321" i="2"/>
  <c r="A2343" i="2"/>
  <c r="A2365" i="2"/>
  <c r="A2387" i="2"/>
  <c r="A2409" i="2"/>
  <c r="A2431" i="2"/>
  <c r="A2453" i="2"/>
  <c r="A2475" i="2"/>
  <c r="A183" i="2"/>
  <c r="A2497" i="2"/>
  <c r="A2519" i="2"/>
  <c r="A2540" i="2"/>
  <c r="A2562" i="2"/>
  <c r="A2584" i="2"/>
  <c r="A2606" i="2"/>
  <c r="A2628" i="2"/>
  <c r="A2650" i="2"/>
  <c r="A2672" i="2"/>
  <c r="A2694" i="2"/>
  <c r="A2716" i="2"/>
  <c r="A2738" i="2"/>
  <c r="A2760" i="2"/>
  <c r="A2782" i="2"/>
  <c r="A184" i="2"/>
  <c r="A2804" i="2"/>
  <c r="A2826" i="2"/>
  <c r="A2848" i="2"/>
  <c r="A2870" i="2"/>
  <c r="A2892" i="2"/>
  <c r="A2914" i="2"/>
  <c r="A2936" i="2"/>
  <c r="A2958" i="2"/>
  <c r="A2980" i="2"/>
  <c r="A3002" i="2"/>
  <c r="A3024" i="2"/>
  <c r="A3046" i="2"/>
  <c r="A3068" i="2"/>
  <c r="A3090" i="2"/>
  <c r="A3112" i="2"/>
  <c r="A3134" i="2"/>
  <c r="A3156" i="2"/>
  <c r="A3178" i="2"/>
  <c r="A3200" i="2"/>
  <c r="A3222" i="2"/>
  <c r="A3244" i="2"/>
  <c r="A3266" i="2"/>
  <c r="A3288" i="2"/>
  <c r="A3310" i="2"/>
  <c r="A3332" i="2"/>
  <c r="A3354" i="2"/>
  <c r="A3376" i="2"/>
  <c r="A3398" i="2"/>
  <c r="A3420" i="2"/>
  <c r="A3442" i="2"/>
  <c r="A3464" i="2"/>
  <c r="A3486" i="2"/>
  <c r="A3508" i="2"/>
  <c r="A3530" i="2"/>
  <c r="A3552" i="2"/>
  <c r="A3574" i="2"/>
  <c r="A3596" i="2"/>
  <c r="A185" i="2"/>
  <c r="A3618" i="2"/>
  <c r="A3640" i="2"/>
  <c r="A3740" i="2"/>
  <c r="A3681" i="2"/>
  <c r="A3703" i="2"/>
  <c r="A187" i="2"/>
  <c r="A96" i="2"/>
  <c r="A205" i="2"/>
  <c r="A227" i="2"/>
  <c r="A249" i="2"/>
  <c r="A271" i="2"/>
  <c r="A168" i="2"/>
  <c r="A293" i="2"/>
  <c r="A315" i="2"/>
  <c r="A337" i="2"/>
  <c r="A359" i="2"/>
  <c r="A381" i="2"/>
  <c r="A403" i="2"/>
  <c r="A425" i="2"/>
  <c r="A447" i="2"/>
  <c r="A469" i="2"/>
  <c r="A491" i="2"/>
  <c r="A169" i="2"/>
  <c r="A513" i="2"/>
  <c r="A534" i="2"/>
  <c r="A556" i="2"/>
  <c r="A578" i="2"/>
  <c r="A600" i="2"/>
  <c r="A622" i="2"/>
  <c r="A644" i="2"/>
  <c r="A666" i="2"/>
  <c r="A688" i="2"/>
  <c r="A710" i="2"/>
  <c r="A732" i="2"/>
  <c r="A754" i="2"/>
  <c r="A776" i="2"/>
  <c r="A798" i="2"/>
  <c r="A819" i="2"/>
  <c r="A839" i="2"/>
  <c r="A3730" i="2"/>
  <c r="A871" i="2"/>
  <c r="A893" i="2"/>
  <c r="A915" i="2"/>
  <c r="A937" i="2"/>
  <c r="A959" i="2"/>
  <c r="A981" i="2"/>
  <c r="A1003" i="2"/>
  <c r="A1025" i="2"/>
  <c r="A1047" i="2"/>
  <c r="A171" i="2"/>
  <c r="A1069" i="2"/>
  <c r="A1091" i="2"/>
  <c r="A1113" i="2"/>
  <c r="A1135" i="2"/>
  <c r="A1157" i="2"/>
  <c r="A1179" i="2"/>
  <c r="A1201" i="2"/>
  <c r="A1223" i="2"/>
  <c r="A1245" i="2"/>
  <c r="A1267" i="2"/>
  <c r="A1289" i="2"/>
  <c r="A1311" i="2"/>
  <c r="A1333" i="2"/>
  <c r="A1354" i="2"/>
  <c r="A1376" i="2"/>
  <c r="A1398" i="2"/>
  <c r="A1420" i="2"/>
  <c r="A1442" i="2"/>
  <c r="A1464" i="2"/>
  <c r="A1486" i="2"/>
  <c r="A1508" i="2"/>
  <c r="A1530" i="2"/>
  <c r="A1552" i="2"/>
  <c r="A1574" i="2"/>
  <c r="A1596" i="2"/>
  <c r="A1618" i="2"/>
  <c r="A1640" i="2"/>
  <c r="A1662" i="2"/>
  <c r="A1684" i="2"/>
  <c r="A1706" i="2"/>
  <c r="A1728" i="2"/>
  <c r="A1750" i="2"/>
  <c r="A1772" i="2"/>
  <c r="A1794" i="2"/>
  <c r="A1816" i="2"/>
  <c r="A1838" i="2"/>
  <c r="A1860" i="2"/>
  <c r="A1882" i="2"/>
  <c r="A1904" i="2"/>
  <c r="A1926" i="2"/>
  <c r="A1948" i="2"/>
  <c r="A1970" i="2"/>
  <c r="A1992" i="2"/>
  <c r="A2014" i="2"/>
  <c r="A2036" i="2"/>
  <c r="A2058" i="2"/>
  <c r="A2080" i="2"/>
  <c r="A2102" i="2"/>
  <c r="A2124" i="2"/>
  <c r="A2146" i="2"/>
  <c r="A2168" i="2"/>
  <c r="A172" i="2"/>
  <c r="A2190" i="2"/>
  <c r="A2212" i="2"/>
  <c r="A2234" i="2"/>
  <c r="A2256" i="2"/>
  <c r="A2278" i="2"/>
  <c r="A2300" i="2"/>
  <c r="A2322" i="2"/>
  <c r="A2344" i="2"/>
  <c r="A2366" i="2"/>
  <c r="A2388" i="2"/>
  <c r="A2410" i="2"/>
  <c r="A2432" i="2"/>
  <c r="A2454" i="2"/>
  <c r="A2476" i="2"/>
  <c r="A173" i="2"/>
  <c r="A2498" i="2"/>
  <c r="A2520" i="2"/>
  <c r="A2541" i="2"/>
  <c r="A2563" i="2"/>
  <c r="A2585" i="2"/>
  <c r="A2607" i="2"/>
  <c r="A2629" i="2"/>
  <c r="A2651" i="2"/>
  <c r="A2673" i="2"/>
  <c r="A2695" i="2"/>
  <c r="A2717" i="2"/>
  <c r="A2739" i="2"/>
  <c r="A2761" i="2"/>
  <c r="A2783" i="2"/>
  <c r="A174" i="2"/>
  <c r="A2805" i="2"/>
  <c r="A2827" i="2"/>
  <c r="A2849" i="2"/>
  <c r="A2871" i="2"/>
  <c r="A2893" i="2"/>
  <c r="A2915" i="2"/>
  <c r="A2937" i="2"/>
  <c r="A2959" i="2"/>
  <c r="A2981" i="2"/>
  <c r="A3003" i="2"/>
  <c r="A3025" i="2"/>
  <c r="A3047" i="2"/>
  <c r="A3069" i="2"/>
  <c r="A3091" i="2"/>
  <c r="A3113" i="2"/>
  <c r="A3135" i="2"/>
  <c r="A3157" i="2"/>
  <c r="A3179" i="2"/>
  <c r="A3201" i="2"/>
  <c r="A3223" i="2"/>
  <c r="A3245" i="2"/>
  <c r="A3267" i="2"/>
  <c r="A3289" i="2"/>
  <c r="A3311" i="2"/>
  <c r="A3333" i="2"/>
  <c r="A3355" i="2"/>
  <c r="A3377" i="2"/>
  <c r="A3399" i="2"/>
  <c r="A3421" i="2"/>
  <c r="A3443" i="2"/>
  <c r="A3465" i="2"/>
  <c r="A3487" i="2"/>
  <c r="A3509" i="2"/>
  <c r="A3531" i="2"/>
  <c r="A3553" i="2"/>
  <c r="A3575" i="2"/>
  <c r="A3597" i="2"/>
  <c r="A175" i="2"/>
  <c r="A3619" i="2"/>
  <c r="A3641" i="2"/>
  <c r="A3662" i="2"/>
  <c r="A3682" i="2"/>
  <c r="A3704" i="2"/>
  <c r="A176" i="2"/>
  <c r="A105" i="2"/>
  <c r="A206" i="2"/>
  <c r="A228" i="2"/>
  <c r="A250" i="2"/>
  <c r="A272" i="2"/>
  <c r="A159" i="2"/>
  <c r="A294" i="2"/>
  <c r="A316" i="2"/>
  <c r="A338" i="2"/>
  <c r="A360" i="2"/>
  <c r="A382" i="2"/>
  <c r="A404" i="2"/>
  <c r="A426" i="2"/>
  <c r="A448" i="2"/>
  <c r="A470" i="2"/>
  <c r="A492" i="2"/>
  <c r="A160" i="2"/>
  <c r="A514" i="2"/>
  <c r="A535" i="2"/>
  <c r="A557" i="2"/>
  <c r="A579" i="2"/>
  <c r="A601" i="2"/>
  <c r="A623" i="2"/>
  <c r="A645" i="2"/>
  <c r="A667" i="2"/>
  <c r="A689" i="2"/>
  <c r="A711" i="2"/>
  <c r="A733" i="2"/>
  <c r="A755" i="2"/>
  <c r="A777" i="2"/>
  <c r="A799" i="2"/>
  <c r="A820" i="2"/>
  <c r="A840" i="2"/>
  <c r="A3731" i="2"/>
  <c r="A872" i="2"/>
  <c r="A894" i="2"/>
  <c r="A916" i="2"/>
  <c r="A938" i="2"/>
  <c r="A960" i="2"/>
  <c r="A982" i="2"/>
  <c r="A1004" i="2"/>
  <c r="A1026" i="2"/>
  <c r="A1048" i="2"/>
  <c r="A162" i="2"/>
  <c r="A1070" i="2"/>
  <c r="A1092" i="2"/>
  <c r="A1114" i="2"/>
  <c r="A1136" i="2"/>
  <c r="A1158" i="2"/>
  <c r="A1180" i="2"/>
  <c r="A1202" i="2"/>
  <c r="A1224" i="2"/>
  <c r="A1246" i="2"/>
  <c r="A1268" i="2"/>
  <c r="A1290" i="2"/>
  <c r="A1312" i="2"/>
  <c r="A1334" i="2"/>
  <c r="A1355" i="2"/>
  <c r="A1377" i="2"/>
  <c r="A1399" i="2"/>
  <c r="A1421" i="2"/>
  <c r="A1443" i="2"/>
  <c r="A1465" i="2"/>
  <c r="A1487" i="2"/>
  <c r="A1509" i="2"/>
  <c r="A1531" i="2"/>
  <c r="A1553" i="2"/>
  <c r="A1575" i="2"/>
  <c r="A1597" i="2"/>
  <c r="A1619" i="2"/>
  <c r="A1641" i="2"/>
  <c r="A1663" i="2"/>
  <c r="A1685" i="2"/>
  <c r="A1707" i="2"/>
  <c r="A1729" i="2"/>
  <c r="A1751" i="2"/>
  <c r="A1773" i="2"/>
  <c r="A1795" i="2"/>
  <c r="A1817" i="2"/>
  <c r="A1839" i="2"/>
  <c r="A1861" i="2"/>
  <c r="A1883" i="2"/>
  <c r="A1905" i="2"/>
  <c r="A1927" i="2"/>
  <c r="A1949" i="2"/>
  <c r="A1971" i="2"/>
  <c r="A1993" i="2"/>
  <c r="A2015" i="2"/>
  <c r="A2037" i="2"/>
  <c r="A2059" i="2"/>
  <c r="A2081" i="2"/>
  <c r="A2103" i="2"/>
  <c r="A2125" i="2"/>
  <c r="A2147" i="2"/>
  <c r="A2169" i="2"/>
  <c r="A163" i="2"/>
  <c r="A2191" i="2"/>
  <c r="A2213" i="2"/>
  <c r="A2235" i="2"/>
  <c r="A2257" i="2"/>
  <c r="A2279" i="2"/>
  <c r="A2301" i="2"/>
  <c r="A2323" i="2"/>
  <c r="A2345" i="2"/>
  <c r="A2367" i="2"/>
  <c r="A2389" i="2"/>
  <c r="A2411" i="2"/>
  <c r="A2433" i="2"/>
  <c r="A2455" i="2"/>
  <c r="A2477" i="2"/>
  <c r="A164" i="2"/>
  <c r="A2499" i="2"/>
  <c r="A2521" i="2"/>
  <c r="A2542" i="2"/>
  <c r="A2564" i="2"/>
  <c r="A2586" i="2"/>
  <c r="A2608" i="2"/>
  <c r="A2630" i="2"/>
  <c r="A2652" i="2"/>
  <c r="A2674" i="2"/>
  <c r="A2696" i="2"/>
  <c r="A2718" i="2"/>
  <c r="A2740" i="2"/>
  <c r="A2762" i="2"/>
  <c r="A2784" i="2"/>
  <c r="A165" i="2"/>
  <c r="A2806" i="2"/>
  <c r="A2828" i="2"/>
  <c r="A2850" i="2"/>
  <c r="A2872" i="2"/>
  <c r="A2894" i="2"/>
  <c r="A2916" i="2"/>
  <c r="A2938" i="2"/>
  <c r="A2960" i="2"/>
  <c r="A2982" i="2"/>
  <c r="A3004" i="2"/>
  <c r="A3026" i="2"/>
  <c r="A3048" i="2"/>
  <c r="A3070" i="2"/>
  <c r="A3092" i="2"/>
  <c r="A3114" i="2"/>
  <c r="A3136" i="2"/>
  <c r="A3158" i="2"/>
  <c r="A3180" i="2"/>
  <c r="A3202" i="2"/>
  <c r="A3224" i="2"/>
  <c r="A3246" i="2"/>
  <c r="A3268" i="2"/>
  <c r="A3290" i="2"/>
  <c r="A3312" i="2"/>
  <c r="A3334" i="2"/>
  <c r="A3356" i="2"/>
  <c r="A3378" i="2"/>
  <c r="A3400" i="2"/>
  <c r="A3422" i="2"/>
  <c r="A3444" i="2"/>
  <c r="A3466" i="2"/>
  <c r="A3488" i="2"/>
  <c r="A3510" i="2"/>
  <c r="A3532" i="2"/>
  <c r="A3554" i="2"/>
  <c r="A3576" i="2"/>
  <c r="A3598" i="2"/>
  <c r="A166" i="2"/>
  <c r="A3620" i="2"/>
  <c r="A3642" i="2"/>
  <c r="A3663" i="2"/>
  <c r="A3683" i="2"/>
  <c r="A3705" i="2"/>
  <c r="A167" i="2"/>
  <c r="A114" i="2"/>
  <c r="A207" i="2"/>
  <c r="A229" i="2"/>
  <c r="A251" i="2"/>
  <c r="A273" i="2"/>
  <c r="A150" i="2"/>
  <c r="A295" i="2"/>
  <c r="A317" i="2"/>
  <c r="A339" i="2"/>
  <c r="A361" i="2"/>
  <c r="A383" i="2"/>
  <c r="A405" i="2"/>
  <c r="A427" i="2"/>
  <c r="A449" i="2"/>
  <c r="A471" i="2"/>
  <c r="A493" i="2"/>
  <c r="A151" i="2"/>
  <c r="A515" i="2"/>
  <c r="A536" i="2"/>
  <c r="A558" i="2"/>
  <c r="A580" i="2"/>
  <c r="A602" i="2"/>
  <c r="A624" i="2"/>
  <c r="A646" i="2"/>
  <c r="A668" i="2"/>
  <c r="A690" i="2"/>
  <c r="A712" i="2"/>
  <c r="A734" i="2"/>
  <c r="A756" i="2"/>
  <c r="A778" i="2"/>
  <c r="A800" i="2"/>
  <c r="A821" i="2"/>
  <c r="A841" i="2"/>
  <c r="A3732" i="2"/>
  <c r="A873" i="2"/>
  <c r="A895" i="2"/>
  <c r="A917" i="2"/>
  <c r="A939" i="2"/>
  <c r="A961" i="2"/>
  <c r="A983" i="2"/>
  <c r="A1005" i="2"/>
  <c r="A1027" i="2"/>
  <c r="A1049" i="2"/>
  <c r="A153" i="2"/>
  <c r="A1071" i="2"/>
  <c r="A1093" i="2"/>
  <c r="A1115" i="2"/>
  <c r="A1137" i="2"/>
  <c r="A1159" i="2"/>
  <c r="A1181" i="2"/>
  <c r="A1203" i="2"/>
  <c r="A1225" i="2"/>
  <c r="A1247" i="2"/>
  <c r="A1269" i="2"/>
  <c r="A1291" i="2"/>
  <c r="A1313" i="2"/>
  <c r="A1335" i="2"/>
  <c r="A1356" i="2"/>
  <c r="A1378" i="2"/>
  <c r="A1400" i="2"/>
  <c r="A1422" i="2"/>
  <c r="A1444" i="2"/>
  <c r="A1466" i="2"/>
  <c r="A1488" i="2"/>
  <c r="A1510" i="2"/>
  <c r="A1532" i="2"/>
  <c r="A1554" i="2"/>
  <c r="A1576" i="2"/>
  <c r="A1598" i="2"/>
  <c r="A1620" i="2"/>
  <c r="A1642" i="2"/>
  <c r="A1664" i="2"/>
  <c r="A1686" i="2"/>
  <c r="A1708" i="2"/>
  <c r="A1730" i="2"/>
  <c r="A1752" i="2"/>
  <c r="A1774" i="2"/>
  <c r="A1796" i="2"/>
  <c r="A1818" i="2"/>
  <c r="A1840" i="2"/>
  <c r="A1862" i="2"/>
  <c r="A1884" i="2"/>
  <c r="A1906" i="2"/>
  <c r="A1928" i="2"/>
  <c r="A1950" i="2"/>
  <c r="A1972" i="2"/>
  <c r="A1994" i="2"/>
  <c r="A2016" i="2"/>
  <c r="A2038" i="2"/>
  <c r="A2060" i="2"/>
  <c r="A2082" i="2"/>
  <c r="A2104" i="2"/>
  <c r="A2126" i="2"/>
  <c r="A2148" i="2"/>
  <c r="A2170" i="2"/>
  <c r="A154" i="2"/>
  <c r="A2192" i="2"/>
  <c r="A2214" i="2"/>
  <c r="A2236" i="2"/>
  <c r="A2258" i="2"/>
  <c r="A2280" i="2"/>
  <c r="A2302" i="2"/>
  <c r="A2324" i="2"/>
  <c r="A2346" i="2"/>
  <c r="A2368" i="2"/>
  <c r="A2390" i="2"/>
  <c r="A2412" i="2"/>
  <c r="A2434" i="2"/>
  <c r="A2456" i="2"/>
  <c r="A2478" i="2"/>
  <c r="A155" i="2"/>
  <c r="A2500" i="2"/>
  <c r="A2522" i="2"/>
  <c r="A2543" i="2"/>
  <c r="A2565" i="2"/>
  <c r="A2587" i="2"/>
  <c r="A2609" i="2"/>
  <c r="A2631" i="2"/>
  <c r="A2653" i="2"/>
  <c r="A2675" i="2"/>
  <c r="A2697" i="2"/>
  <c r="A2719" i="2"/>
  <c r="A2741" i="2"/>
  <c r="A2763" i="2"/>
  <c r="A2785" i="2"/>
  <c r="A156" i="2"/>
  <c r="A2807" i="2"/>
  <c r="A2829" i="2"/>
  <c r="A2851" i="2"/>
  <c r="A2873" i="2"/>
  <c r="A2895" i="2"/>
  <c r="A2917" i="2"/>
  <c r="A2939" i="2"/>
  <c r="A2961" i="2"/>
  <c r="A2983" i="2"/>
  <c r="A3005" i="2"/>
  <c r="A3027" i="2"/>
  <c r="A3049" i="2"/>
  <c r="A3071" i="2"/>
  <c r="A3093" i="2"/>
  <c r="A3115" i="2"/>
  <c r="A3137" i="2"/>
  <c r="A3159" i="2"/>
  <c r="A3181" i="2"/>
  <c r="A3203" i="2"/>
  <c r="A3225" i="2"/>
  <c r="A3247" i="2"/>
  <c r="A3269" i="2"/>
  <c r="A3291" i="2"/>
  <c r="A3313" i="2"/>
  <c r="A3335" i="2"/>
  <c r="A3357" i="2"/>
  <c r="A3379" i="2"/>
  <c r="A3401" i="2"/>
  <c r="A3423" i="2"/>
  <c r="A3445" i="2"/>
  <c r="A3467" i="2"/>
  <c r="A3489" i="2"/>
  <c r="A3511" i="2"/>
  <c r="A3533" i="2"/>
  <c r="A3555" i="2"/>
  <c r="A3577" i="2"/>
  <c r="A3599" i="2"/>
  <c r="A157" i="2"/>
  <c r="A3621" i="2"/>
  <c r="A3643" i="2"/>
  <c r="A3664" i="2"/>
  <c r="A3684" i="2"/>
  <c r="A3706" i="2"/>
  <c r="A158" i="2"/>
  <c r="A115" i="2"/>
  <c r="A208" i="2"/>
  <c r="A230" i="2"/>
  <c r="A252" i="2"/>
  <c r="A274" i="2"/>
  <c r="A141" i="2"/>
  <c r="A296" i="2"/>
  <c r="A318" i="2"/>
  <c r="A340" i="2"/>
  <c r="A362" i="2"/>
  <c r="A384" i="2"/>
  <c r="A406" i="2"/>
  <c r="A428" i="2"/>
  <c r="A450" i="2"/>
  <c r="A472" i="2"/>
  <c r="A494" i="2"/>
  <c r="A142" i="2"/>
  <c r="A516" i="2"/>
  <c r="A537" i="2"/>
  <c r="A559" i="2"/>
  <c r="A581" i="2"/>
  <c r="A603" i="2"/>
  <c r="A625" i="2"/>
  <c r="A647" i="2"/>
  <c r="A669" i="2"/>
  <c r="A691" i="2"/>
  <c r="A713" i="2"/>
  <c r="A735" i="2"/>
  <c r="A757" i="2"/>
  <c r="A779" i="2"/>
  <c r="A801" i="2"/>
  <c r="A822" i="2"/>
  <c r="A842" i="2"/>
  <c r="A3733" i="2"/>
  <c r="A874" i="2"/>
  <c r="A896" i="2"/>
  <c r="A918" i="2"/>
  <c r="A940" i="2"/>
  <c r="A962" i="2"/>
  <c r="A984" i="2"/>
  <c r="A1006" i="2"/>
  <c r="A1028" i="2"/>
  <c r="A1050" i="2"/>
  <c r="A144" i="2"/>
  <c r="A1072" i="2"/>
  <c r="A1094" i="2"/>
  <c r="A1116" i="2"/>
  <c r="A1138" i="2"/>
  <c r="A1160" i="2"/>
  <c r="A1182" i="2"/>
  <c r="A1204" i="2"/>
  <c r="A1226" i="2"/>
  <c r="A1248" i="2"/>
  <c r="A1270" i="2"/>
  <c r="A1292" i="2"/>
  <c r="A1314" i="2"/>
  <c r="A1336" i="2"/>
  <c r="A1357" i="2"/>
  <c r="A1379" i="2"/>
  <c r="A1401" i="2"/>
  <c r="A1423" i="2"/>
  <c r="A1445" i="2"/>
  <c r="A1467" i="2"/>
  <c r="A1489" i="2"/>
  <c r="A1511" i="2"/>
  <c r="A1533" i="2"/>
  <c r="A1555" i="2"/>
  <c r="A1577" i="2"/>
  <c r="A1599" i="2"/>
  <c r="A1621" i="2"/>
  <c r="A1643" i="2"/>
  <c r="A1665" i="2"/>
  <c r="A1687" i="2"/>
  <c r="A1709" i="2"/>
  <c r="A1731" i="2"/>
  <c r="A1753" i="2"/>
  <c r="A1775" i="2"/>
  <c r="A1797" i="2"/>
  <c r="A1819" i="2"/>
  <c r="A1841" i="2"/>
  <c r="A1863" i="2"/>
  <c r="A1885" i="2"/>
  <c r="A1907" i="2"/>
  <c r="A1929" i="2"/>
  <c r="A1951" i="2"/>
  <c r="A1973" i="2"/>
  <c r="A1995" i="2"/>
  <c r="A2017" i="2"/>
  <c r="A2039" i="2"/>
  <c r="A2061" i="2"/>
  <c r="A2083" i="2"/>
  <c r="A2105" i="2"/>
  <c r="A2127" i="2"/>
  <c r="A2149" i="2"/>
  <c r="A2171" i="2"/>
  <c r="A145" i="2"/>
  <c r="A2193" i="2"/>
  <c r="A2215" i="2"/>
  <c r="A2237" i="2"/>
  <c r="A2259" i="2"/>
  <c r="A2281" i="2"/>
  <c r="A2303" i="2"/>
  <c r="A2325" i="2"/>
  <c r="A2347" i="2"/>
  <c r="A2369" i="2"/>
  <c r="A2391" i="2"/>
  <c r="A2413" i="2"/>
  <c r="A2435" i="2"/>
  <c r="A2457" i="2"/>
  <c r="A2479" i="2"/>
  <c r="A146" i="2"/>
  <c r="A2501" i="2"/>
  <c r="A2523" i="2"/>
  <c r="A2544" i="2"/>
  <c r="A2566" i="2"/>
  <c r="A2588" i="2"/>
  <c r="A2610" i="2"/>
  <c r="A2632" i="2"/>
  <c r="A2654" i="2"/>
  <c r="A2676" i="2"/>
  <c r="A2698" i="2"/>
  <c r="A2720" i="2"/>
  <c r="A2742" i="2"/>
  <c r="A2764" i="2"/>
  <c r="A2786" i="2"/>
  <c r="A147" i="2"/>
  <c r="A2808" i="2"/>
  <c r="A2830" i="2"/>
  <c r="A2852" i="2"/>
  <c r="A2874" i="2"/>
  <c r="A2896" i="2"/>
  <c r="A2918" i="2"/>
  <c r="A2940" i="2"/>
  <c r="A2962" i="2"/>
  <c r="A2984" i="2"/>
  <c r="A3006" i="2"/>
  <c r="A3028" i="2"/>
  <c r="A3050" i="2"/>
  <c r="A3072" i="2"/>
  <c r="A3094" i="2"/>
  <c r="A3116" i="2"/>
  <c r="A3138" i="2"/>
  <c r="A3160" i="2"/>
  <c r="A3182" i="2"/>
  <c r="A3204" i="2"/>
  <c r="A3226" i="2"/>
  <c r="A3248" i="2"/>
  <c r="A3270" i="2"/>
  <c r="A3292" i="2"/>
  <c r="A3314" i="2"/>
  <c r="A3336" i="2"/>
  <c r="A3358" i="2"/>
  <c r="A3380" i="2"/>
  <c r="A3402" i="2"/>
  <c r="A3424" i="2"/>
  <c r="A3446" i="2"/>
  <c r="A3468" i="2"/>
  <c r="A3490" i="2"/>
  <c r="A3512" i="2"/>
  <c r="A3534" i="2"/>
  <c r="A3556" i="2"/>
  <c r="A3578" i="2"/>
  <c r="A3600" i="2"/>
  <c r="A148" i="2"/>
  <c r="A3622" i="2"/>
  <c r="A3644" i="2"/>
  <c r="A3665" i="2"/>
  <c r="A3685" i="2"/>
  <c r="A3707" i="2"/>
  <c r="A149" i="2"/>
  <c r="A121" i="2"/>
  <c r="A209" i="2"/>
  <c r="A231" i="2"/>
  <c r="A253" i="2"/>
  <c r="A275" i="2"/>
  <c r="A132" i="2"/>
  <c r="A297" i="2"/>
  <c r="A319" i="2"/>
  <c r="A341" i="2"/>
  <c r="A363" i="2"/>
  <c r="A385" i="2"/>
  <c r="A407" i="2"/>
  <c r="A429" i="2"/>
  <c r="A451" i="2"/>
  <c r="A473" i="2"/>
  <c r="A495" i="2"/>
  <c r="A133" i="2"/>
  <c r="A517" i="2"/>
  <c r="A538" i="2"/>
  <c r="A560" i="2"/>
  <c r="A582" i="2"/>
  <c r="A604" i="2"/>
  <c r="A626" i="2"/>
  <c r="A648" i="2"/>
  <c r="A670" i="2"/>
  <c r="A692" i="2"/>
  <c r="A714" i="2"/>
  <c r="A736" i="2"/>
  <c r="A758" i="2"/>
  <c r="A780" i="2"/>
  <c r="A802" i="2"/>
  <c r="A823" i="2"/>
  <c r="A843" i="2"/>
  <c r="A3734" i="2"/>
  <c r="A875" i="2"/>
  <c r="A897" i="2"/>
  <c r="A919" i="2"/>
  <c r="A941" i="2"/>
  <c r="A963" i="2"/>
  <c r="A985" i="2"/>
  <c r="A1007" i="2"/>
  <c r="A1029" i="2"/>
  <c r="A1051" i="2"/>
  <c r="A135" i="2"/>
  <c r="A1073" i="2"/>
  <c r="A1095" i="2"/>
  <c r="A1117" i="2"/>
  <c r="A1139" i="2"/>
  <c r="A1161" i="2"/>
  <c r="A1183" i="2"/>
  <c r="A1205" i="2"/>
  <c r="A1227" i="2"/>
  <c r="A1249" i="2"/>
  <c r="A1271" i="2"/>
  <c r="A1293" i="2"/>
  <c r="A1315" i="2"/>
  <c r="A1337" i="2"/>
  <c r="A1358" i="2"/>
  <c r="A1380" i="2"/>
  <c r="A1402" i="2"/>
  <c r="A1424" i="2"/>
  <c r="A1446" i="2"/>
  <c r="A1468" i="2"/>
  <c r="A1490" i="2"/>
  <c r="A1512" i="2"/>
  <c r="A1534" i="2"/>
  <c r="A1556" i="2"/>
  <c r="A1578" i="2"/>
  <c r="A1600" i="2"/>
  <c r="A1622" i="2"/>
  <c r="A1644" i="2"/>
  <c r="A1666" i="2"/>
  <c r="A1688" i="2"/>
  <c r="A1710" i="2"/>
  <c r="A1732" i="2"/>
  <c r="A1754" i="2"/>
  <c r="A1776" i="2"/>
  <c r="A1798" i="2"/>
  <c r="A1820" i="2"/>
  <c r="A1842" i="2"/>
  <c r="A1864" i="2"/>
  <c r="A1886" i="2"/>
  <c r="A1908" i="2"/>
  <c r="A1930" i="2"/>
  <c r="A1952" i="2"/>
  <c r="A1974" i="2"/>
  <c r="A1996" i="2"/>
  <c r="A2018" i="2"/>
  <c r="A2040" i="2"/>
  <c r="A2062" i="2"/>
  <c r="A2084" i="2"/>
  <c r="A2106" i="2"/>
  <c r="A2128" i="2"/>
  <c r="A2150" i="2"/>
  <c r="A2172" i="2"/>
  <c r="A136" i="2"/>
  <c r="A2194" i="2"/>
  <c r="A2216" i="2"/>
  <c r="A2238" i="2"/>
  <c r="A2260" i="2"/>
  <c r="A2282" i="2"/>
  <c r="A2304" i="2"/>
  <c r="A2326" i="2"/>
  <c r="A2348" i="2"/>
  <c r="A2370" i="2"/>
  <c r="A2392" i="2"/>
  <c r="A2414" i="2"/>
  <c r="A2436" i="2"/>
  <c r="A2458" i="2"/>
  <c r="A2480" i="2"/>
  <c r="A137" i="2"/>
  <c r="A2502" i="2"/>
  <c r="A2524" i="2"/>
  <c r="A2545" i="2"/>
  <c r="A2567" i="2"/>
  <c r="A2589" i="2"/>
  <c r="A2611" i="2"/>
  <c r="A2633" i="2"/>
  <c r="A2655" i="2"/>
  <c r="A2677" i="2"/>
  <c r="A2699" i="2"/>
  <c r="A2721" i="2"/>
  <c r="A2743" i="2"/>
  <c r="A2765" i="2"/>
  <c r="A2787" i="2"/>
  <c r="A138" i="2"/>
  <c r="A2809" i="2"/>
  <c r="A2831" i="2"/>
  <c r="A2853" i="2"/>
  <c r="A2875" i="2"/>
  <c r="A2897" i="2"/>
  <c r="A2919" i="2"/>
  <c r="A2941" i="2"/>
  <c r="A2963" i="2"/>
  <c r="A2985" i="2"/>
  <c r="A3007" i="2"/>
  <c r="A3029" i="2"/>
  <c r="A3051" i="2"/>
  <c r="A3073" i="2"/>
  <c r="A3095" i="2"/>
  <c r="A3117" i="2"/>
  <c r="A3139" i="2"/>
  <c r="A3161" i="2"/>
  <c r="A3183" i="2"/>
  <c r="A3205" i="2"/>
  <c r="A3227" i="2"/>
  <c r="A3249" i="2"/>
  <c r="A3271" i="2"/>
  <c r="A3293" i="2"/>
  <c r="A3315" i="2"/>
  <c r="A3337" i="2"/>
  <c r="A3359" i="2"/>
  <c r="A3381" i="2"/>
  <c r="A3403" i="2"/>
  <c r="A3425" i="2"/>
  <c r="A3447" i="2"/>
  <c r="A3469" i="2"/>
  <c r="A3491" i="2"/>
  <c r="A3513" i="2"/>
  <c r="A3535" i="2"/>
  <c r="A3557" i="2"/>
  <c r="A3579" i="2"/>
  <c r="A3601" i="2"/>
  <c r="A139" i="2"/>
  <c r="A3623" i="2"/>
  <c r="A3645" i="2"/>
  <c r="A3666" i="2"/>
  <c r="A3686" i="2"/>
  <c r="A3708" i="2"/>
  <c r="A140" i="2"/>
  <c r="A125" i="2"/>
  <c r="A210" i="2"/>
  <c r="A232" i="2"/>
  <c r="A254" i="2"/>
  <c r="A276" i="2"/>
  <c r="A123" i="2"/>
  <c r="A298" i="2"/>
  <c r="A320" i="2"/>
  <c r="A342" i="2"/>
  <c r="A364" i="2"/>
  <c r="A386" i="2"/>
  <c r="A408" i="2"/>
  <c r="A430" i="2"/>
  <c r="A452" i="2"/>
  <c r="A474" i="2"/>
  <c r="A496" i="2"/>
  <c r="A124" i="2"/>
  <c r="A518" i="2"/>
  <c r="A539" i="2"/>
  <c r="A561" i="2"/>
  <c r="A583" i="2"/>
  <c r="A605" i="2"/>
  <c r="A627" i="2"/>
  <c r="A649" i="2"/>
  <c r="A671" i="2"/>
  <c r="A693" i="2"/>
  <c r="A715" i="2"/>
  <c r="A737" i="2"/>
  <c r="A759" i="2"/>
  <c r="A781" i="2"/>
  <c r="A803" i="2"/>
  <c r="A824" i="2"/>
  <c r="A844" i="2"/>
  <c r="A3735" i="2"/>
  <c r="A876" i="2"/>
  <c r="A898" i="2"/>
  <c r="A920" i="2"/>
  <c r="A942" i="2"/>
  <c r="A964" i="2"/>
  <c r="A986" i="2"/>
  <c r="A1008" i="2"/>
  <c r="A1030" i="2"/>
  <c r="A1052" i="2"/>
  <c r="A126" i="2"/>
  <c r="A1074" i="2"/>
  <c r="A1096" i="2"/>
  <c r="A1118" i="2"/>
  <c r="A1140" i="2"/>
  <c r="A1162" i="2"/>
  <c r="A1184" i="2"/>
  <c r="A1206" i="2"/>
  <c r="A1228" i="2"/>
  <c r="A1250" i="2"/>
  <c r="A1272" i="2"/>
  <c r="A1294" i="2"/>
  <c r="A1316" i="2"/>
  <c r="A1338" i="2"/>
  <c r="A1359" i="2"/>
  <c r="A1381" i="2"/>
  <c r="A1403" i="2"/>
  <c r="A1425" i="2"/>
  <c r="A1447" i="2"/>
  <c r="A1469" i="2"/>
  <c r="A1491" i="2"/>
  <c r="A1513" i="2"/>
  <c r="A1535" i="2"/>
  <c r="A1557" i="2"/>
  <c r="A1579" i="2"/>
  <c r="A1601" i="2"/>
  <c r="A1623" i="2"/>
  <c r="A1645" i="2"/>
  <c r="A1667" i="2"/>
  <c r="A1689" i="2"/>
  <c r="A1711" i="2"/>
  <c r="A1733" i="2"/>
  <c r="A1755" i="2"/>
  <c r="A1777" i="2"/>
  <c r="A1799" i="2"/>
  <c r="A1821" i="2"/>
  <c r="A1843" i="2"/>
  <c r="A1865" i="2"/>
  <c r="A1887" i="2"/>
  <c r="A1909" i="2"/>
  <c r="A1931" i="2"/>
  <c r="A1953" i="2"/>
  <c r="A1975" i="2"/>
  <c r="A1997" i="2"/>
  <c r="A2019" i="2"/>
  <c r="A2041" i="2"/>
  <c r="A2063" i="2"/>
  <c r="A2085" i="2"/>
  <c r="A2107" i="2"/>
  <c r="A2129" i="2"/>
  <c r="A2151" i="2"/>
  <c r="A2173" i="2"/>
  <c r="A127" i="2"/>
  <c r="A2195" i="2"/>
  <c r="A2217" i="2"/>
  <c r="A2239" i="2"/>
  <c r="A2261" i="2"/>
  <c r="A2283" i="2"/>
  <c r="A2305" i="2"/>
  <c r="A2327" i="2"/>
  <c r="A2349" i="2"/>
  <c r="A2371" i="2"/>
  <c r="A2393" i="2"/>
  <c r="A2415" i="2"/>
  <c r="A2437" i="2"/>
  <c r="A2459" i="2"/>
  <c r="A2481" i="2"/>
  <c r="A128" i="2"/>
  <c r="A2503" i="2"/>
  <c r="A2525" i="2"/>
  <c r="A2546" i="2"/>
  <c r="A2568" i="2"/>
  <c r="A2590" i="2"/>
  <c r="A2612" i="2"/>
  <c r="A2634" i="2"/>
  <c r="A2656" i="2"/>
  <c r="A2678" i="2"/>
  <c r="A2700" i="2"/>
  <c r="A2722" i="2"/>
  <c r="A2744" i="2"/>
  <c r="A2766" i="2"/>
  <c r="A2788" i="2"/>
  <c r="A129" i="2"/>
  <c r="A2810" i="2"/>
  <c r="A2832" i="2"/>
  <c r="A2854" i="2"/>
  <c r="A2876" i="2"/>
  <c r="A2898" i="2"/>
  <c r="A2920" i="2"/>
  <c r="A2942" i="2"/>
  <c r="A2964" i="2"/>
  <c r="A2986" i="2"/>
  <c r="A3008" i="2"/>
  <c r="A3030" i="2"/>
  <c r="A3052" i="2"/>
  <c r="A3074" i="2"/>
  <c r="A3096" i="2"/>
  <c r="A3118" i="2"/>
  <c r="A3140" i="2"/>
  <c r="A3162" i="2"/>
  <c r="A3184" i="2"/>
  <c r="A3206" i="2"/>
  <c r="A3228" i="2"/>
  <c r="A3250" i="2"/>
  <c r="A3272" i="2"/>
  <c r="A3294" i="2"/>
  <c r="A3316" i="2"/>
  <c r="A3338" i="2"/>
  <c r="A3360" i="2"/>
  <c r="A3382" i="2"/>
  <c r="A3404" i="2"/>
  <c r="A3426" i="2"/>
  <c r="A3448" i="2"/>
  <c r="A3470" i="2"/>
  <c r="A3492" i="2"/>
  <c r="A3514" i="2"/>
  <c r="A3536" i="2"/>
  <c r="A3558" i="2"/>
  <c r="A3580" i="2"/>
  <c r="A3602" i="2"/>
  <c r="A130" i="2"/>
  <c r="A3624" i="2"/>
  <c r="A3646" i="2"/>
  <c r="A3667" i="2"/>
  <c r="A3687" i="2"/>
  <c r="A3709" i="2"/>
  <c r="A131" i="2"/>
  <c r="A134" i="2"/>
  <c r="A211" i="2"/>
  <c r="A233" i="2"/>
  <c r="A255" i="2"/>
  <c r="A277" i="2"/>
  <c r="A112" i="2"/>
  <c r="A299" i="2"/>
  <c r="A321" i="2"/>
  <c r="A343" i="2"/>
  <c r="A365" i="2"/>
  <c r="A387" i="2"/>
  <c r="A409" i="2"/>
  <c r="A431" i="2"/>
  <c r="A453" i="2"/>
  <c r="A475" i="2"/>
  <c r="A497" i="2"/>
  <c r="A113" i="2"/>
  <c r="A519" i="2"/>
  <c r="A540" i="2"/>
  <c r="A562" i="2"/>
  <c r="A584" i="2"/>
  <c r="A606" i="2"/>
  <c r="A628" i="2"/>
  <c r="A650" i="2"/>
  <c r="A672" i="2"/>
  <c r="A694" i="2"/>
  <c r="A716" i="2"/>
  <c r="A738" i="2"/>
  <c r="A760" i="2"/>
  <c r="A782" i="2"/>
  <c r="A804" i="2"/>
  <c r="A3726" i="2"/>
  <c r="A845" i="2"/>
  <c r="A3736" i="2"/>
  <c r="A877" i="2"/>
  <c r="A899" i="2"/>
  <c r="A921" i="2"/>
  <c r="A943" i="2"/>
  <c r="A965" i="2"/>
  <c r="A987" i="2"/>
  <c r="A1009" i="2"/>
  <c r="A1031" i="2"/>
  <c r="A1053" i="2"/>
  <c r="A116" i="2"/>
  <c r="A1075" i="2"/>
  <c r="A1097" i="2"/>
  <c r="A1119" i="2"/>
  <c r="A1141" i="2"/>
  <c r="A1163" i="2"/>
  <c r="A1185" i="2"/>
  <c r="A1207" i="2"/>
  <c r="A1229" i="2"/>
  <c r="A1251" i="2"/>
  <c r="A1273" i="2"/>
  <c r="A1295" i="2"/>
  <c r="A1317" i="2"/>
  <c r="A1339" i="2"/>
  <c r="A1360" i="2"/>
  <c r="A1382" i="2"/>
  <c r="A1404" i="2"/>
  <c r="A1426" i="2"/>
  <c r="A1448" i="2"/>
  <c r="A1470" i="2"/>
  <c r="A1492" i="2"/>
  <c r="A1514" i="2"/>
  <c r="A1536" i="2"/>
  <c r="A1558" i="2"/>
  <c r="A1580" i="2"/>
  <c r="A1602" i="2"/>
  <c r="A1624" i="2"/>
  <c r="A1646" i="2"/>
  <c r="A1668" i="2"/>
  <c r="A1690" i="2"/>
  <c r="A1712" i="2"/>
  <c r="A1734" i="2"/>
  <c r="A1756" i="2"/>
  <c r="A1778" i="2"/>
  <c r="A1800" i="2"/>
  <c r="A1822" i="2"/>
  <c r="A1844" i="2"/>
  <c r="A1866" i="2"/>
  <c r="A1888" i="2"/>
  <c r="A1910" i="2"/>
  <c r="A1932" i="2"/>
  <c r="A1954" i="2"/>
  <c r="A1976" i="2"/>
  <c r="A1998" i="2"/>
  <c r="A2020" i="2"/>
  <c r="A2042" i="2"/>
  <c r="A2064" i="2"/>
  <c r="A2086" i="2"/>
  <c r="A2108" i="2"/>
  <c r="A2130" i="2"/>
  <c r="A2152" i="2"/>
  <c r="A2174" i="2"/>
  <c r="A117" i="2"/>
  <c r="A2196" i="2"/>
  <c r="A2218" i="2"/>
  <c r="A2240" i="2"/>
  <c r="A2262" i="2"/>
  <c r="A2284" i="2"/>
  <c r="A2306" i="2"/>
  <c r="A2328" i="2"/>
  <c r="A2350" i="2"/>
  <c r="A2372" i="2"/>
  <c r="A2394" i="2"/>
  <c r="A2416" i="2"/>
  <c r="A2438" i="2"/>
  <c r="A2460" i="2"/>
  <c r="A2482" i="2"/>
  <c r="A118" i="2"/>
  <c r="A2504" i="2"/>
  <c r="A2526" i="2"/>
  <c r="A2547" i="2"/>
  <c r="A2569" i="2"/>
  <c r="A2591" i="2"/>
  <c r="A2613" i="2"/>
  <c r="A2635" i="2"/>
  <c r="A2657" i="2"/>
  <c r="A2679" i="2"/>
  <c r="A2701" i="2"/>
  <c r="A2723" i="2"/>
  <c r="A2745" i="2"/>
  <c r="A2767" i="2"/>
  <c r="A2789" i="2"/>
  <c r="A119" i="2"/>
  <c r="A2811" i="2"/>
  <c r="A2833" i="2"/>
  <c r="A2855" i="2"/>
  <c r="A2877" i="2"/>
  <c r="A2899" i="2"/>
  <c r="A2921" i="2"/>
  <c r="A2943" i="2"/>
  <c r="A2965" i="2"/>
  <c r="A2987" i="2"/>
  <c r="A3009" i="2"/>
  <c r="A3031" i="2"/>
  <c r="A3053" i="2"/>
  <c r="A3075" i="2"/>
  <c r="A3097" i="2"/>
  <c r="A3119" i="2"/>
  <c r="A3141" i="2"/>
  <c r="A3163" i="2"/>
  <c r="A3185" i="2"/>
  <c r="A3207" i="2"/>
  <c r="A3229" i="2"/>
  <c r="A3251" i="2"/>
  <c r="A3273" i="2"/>
  <c r="A3295" i="2"/>
  <c r="A3317" i="2"/>
  <c r="A3339" i="2"/>
  <c r="A3361" i="2"/>
  <c r="A3383" i="2"/>
  <c r="A3405" i="2"/>
  <c r="A3427" i="2"/>
  <c r="A3449" i="2"/>
  <c r="A3471" i="2"/>
  <c r="A3493" i="2"/>
  <c r="A3515" i="2"/>
  <c r="A3537" i="2"/>
  <c r="A3559" i="2"/>
  <c r="A3581" i="2"/>
  <c r="A3603" i="2"/>
  <c r="A120" i="2"/>
  <c r="A3625" i="2"/>
  <c r="A3647" i="2"/>
  <c r="A3741" i="2"/>
  <c r="A3688" i="2"/>
  <c r="A3710" i="2"/>
  <c r="A122" i="2"/>
  <c r="A143" i="2"/>
  <c r="A212" i="2"/>
  <c r="A234" i="2"/>
  <c r="A256" i="2"/>
  <c r="A278" i="2"/>
  <c r="A103" i="2"/>
  <c r="A300" i="2"/>
  <c r="A322" i="2"/>
  <c r="A344" i="2"/>
  <c r="A366" i="2"/>
  <c r="A388" i="2"/>
  <c r="A410" i="2"/>
  <c r="A432" i="2"/>
  <c r="A454" i="2"/>
  <c r="A476" i="2"/>
  <c r="A498" i="2"/>
  <c r="A104" i="2"/>
  <c r="A520" i="2"/>
  <c r="A541" i="2"/>
  <c r="A563" i="2"/>
  <c r="A585" i="2"/>
  <c r="A607" i="2"/>
  <c r="A629" i="2"/>
  <c r="A651" i="2"/>
  <c r="A673" i="2"/>
  <c r="A695" i="2"/>
  <c r="A717" i="2"/>
  <c r="A739" i="2"/>
  <c r="A761" i="2"/>
  <c r="A783" i="2"/>
  <c r="A805" i="2"/>
  <c r="A825" i="2"/>
  <c r="A846" i="2"/>
  <c r="A3737" i="2"/>
  <c r="A878" i="2"/>
  <c r="A900" i="2"/>
  <c r="A922" i="2"/>
  <c r="A944" i="2"/>
  <c r="A966" i="2"/>
  <c r="A988" i="2"/>
  <c r="A1010" i="2"/>
  <c r="A1032" i="2"/>
  <c r="A1054" i="2"/>
  <c r="A106" i="2"/>
  <c r="A1076" i="2"/>
  <c r="A1098" i="2"/>
  <c r="A1120" i="2"/>
  <c r="A1142" i="2"/>
  <c r="A1164" i="2"/>
  <c r="A1186" i="2"/>
  <c r="A1208" i="2"/>
  <c r="A1230" i="2"/>
  <c r="A1252" i="2"/>
  <c r="A1274" i="2"/>
  <c r="A1296" i="2"/>
  <c r="A1318" i="2"/>
  <c r="A1340" i="2"/>
  <c r="A1361" i="2"/>
  <c r="A1383" i="2"/>
  <c r="A1405" i="2"/>
  <c r="A1427" i="2"/>
  <c r="A1449" i="2"/>
  <c r="A1471" i="2"/>
  <c r="A1493" i="2"/>
  <c r="A1515" i="2"/>
  <c r="A1537" i="2"/>
  <c r="A1559" i="2"/>
  <c r="A1581" i="2"/>
  <c r="A1603" i="2"/>
  <c r="A1625" i="2"/>
  <c r="A1647" i="2"/>
  <c r="A1669" i="2"/>
  <c r="A1691" i="2"/>
  <c r="A1713" i="2"/>
  <c r="A1735" i="2"/>
  <c r="A1757" i="2"/>
  <c r="A1779" i="2"/>
  <c r="A1801" i="2"/>
  <c r="A1823" i="2"/>
  <c r="A1845" i="2"/>
  <c r="A1867" i="2"/>
  <c r="A1889" i="2"/>
  <c r="A1911" i="2"/>
  <c r="A1933" i="2"/>
  <c r="A1955" i="2"/>
  <c r="A1977" i="2"/>
  <c r="A1999" i="2"/>
  <c r="A2021" i="2"/>
  <c r="A2043" i="2"/>
  <c r="A2065" i="2"/>
  <c r="A2087" i="2"/>
  <c r="A2109" i="2"/>
  <c r="A2131" i="2"/>
  <c r="A2153" i="2"/>
  <c r="A2175" i="2"/>
  <c r="A107" i="2"/>
  <c r="A2197" i="2"/>
  <c r="A2219" i="2"/>
  <c r="A2241" i="2"/>
  <c r="A2263" i="2"/>
  <c r="A2285" i="2"/>
  <c r="A2307" i="2"/>
  <c r="A2329" i="2"/>
  <c r="A2351" i="2"/>
  <c r="A2373" i="2"/>
  <c r="A2395" i="2"/>
  <c r="A2417" i="2"/>
  <c r="A2439" i="2"/>
  <c r="A2461" i="2"/>
  <c r="A2483" i="2"/>
  <c r="A108" i="2"/>
  <c r="A2505" i="2"/>
  <c r="A2527" i="2"/>
  <c r="A2548" i="2"/>
  <c r="A2570" i="2"/>
  <c r="A2592" i="2"/>
  <c r="A2614" i="2"/>
  <c r="A2636" i="2"/>
  <c r="A2658" i="2"/>
  <c r="A2680" i="2"/>
  <c r="A2702" i="2"/>
  <c r="A2724" i="2"/>
  <c r="A2746" i="2"/>
  <c r="A2768" i="2"/>
  <c r="A2790" i="2"/>
  <c r="A109" i="2"/>
  <c r="A2812" i="2"/>
  <c r="A2834" i="2"/>
  <c r="A2856" i="2"/>
  <c r="A2878" i="2"/>
  <c r="A2900" i="2"/>
  <c r="A2922" i="2"/>
  <c r="A2944" i="2"/>
  <c r="A2966" i="2"/>
  <c r="A2988" i="2"/>
  <c r="A3010" i="2"/>
  <c r="A3032" i="2"/>
  <c r="A3054" i="2"/>
  <c r="A3076" i="2"/>
  <c r="A3098" i="2"/>
  <c r="A3120" i="2"/>
  <c r="A3142" i="2"/>
  <c r="A3164" i="2"/>
  <c r="A3186" i="2"/>
  <c r="A3208" i="2"/>
  <c r="A3230" i="2"/>
  <c r="A3252" i="2"/>
  <c r="A3274" i="2"/>
  <c r="A3296" i="2"/>
  <c r="A3318" i="2"/>
  <c r="A3340" i="2"/>
  <c r="A3362" i="2"/>
  <c r="A3384" i="2"/>
  <c r="A3406" i="2"/>
  <c r="A3428" i="2"/>
  <c r="A3450" i="2"/>
  <c r="A3472" i="2"/>
  <c r="A3494" i="2"/>
  <c r="A3516" i="2"/>
  <c r="A3538" i="2"/>
  <c r="A3560" i="2"/>
  <c r="A3582" i="2"/>
  <c r="A3604" i="2"/>
  <c r="A110" i="2"/>
  <c r="A3626" i="2"/>
  <c r="A3648" i="2"/>
  <c r="A3668" i="2"/>
  <c r="A3689" i="2"/>
  <c r="A3711" i="2"/>
  <c r="A111" i="2"/>
  <c r="A152" i="2"/>
  <c r="A213" i="2"/>
  <c r="A235" i="2"/>
  <c r="A257" i="2"/>
  <c r="A279" i="2"/>
  <c r="A94" i="2"/>
  <c r="A301" i="2"/>
  <c r="A323" i="2"/>
  <c r="A345" i="2"/>
  <c r="A367" i="2"/>
  <c r="A389" i="2"/>
  <c r="A411" i="2"/>
  <c r="A433" i="2"/>
  <c r="A455" i="2"/>
  <c r="A477" i="2"/>
  <c r="A499" i="2"/>
  <c r="A95" i="2"/>
  <c r="A521" i="2"/>
  <c r="A542" i="2"/>
  <c r="A564" i="2"/>
  <c r="A586" i="2"/>
  <c r="A608" i="2"/>
  <c r="A630" i="2"/>
  <c r="A652" i="2"/>
  <c r="A674" i="2"/>
  <c r="A696" i="2"/>
  <c r="A718" i="2"/>
  <c r="A740" i="2"/>
  <c r="A762" i="2"/>
  <c r="A784" i="2"/>
  <c r="A806" i="2"/>
  <c r="A826" i="2"/>
  <c r="A847" i="2"/>
  <c r="A3738" i="2"/>
  <c r="A879" i="2"/>
  <c r="A901" i="2"/>
  <c r="A923" i="2"/>
  <c r="A945" i="2"/>
  <c r="A967" i="2"/>
  <c r="A989" i="2"/>
  <c r="A1011" i="2"/>
  <c r="A1033" i="2"/>
  <c r="A1055" i="2"/>
  <c r="A97" i="2"/>
  <c r="A1077" i="2"/>
  <c r="A1099" i="2"/>
  <c r="A1121" i="2"/>
  <c r="A1143" i="2"/>
  <c r="A1165" i="2"/>
  <c r="A1187" i="2"/>
  <c r="A1209" i="2"/>
  <c r="A1231" i="2"/>
  <c r="A1253" i="2"/>
  <c r="A1275" i="2"/>
  <c r="A1297" i="2"/>
  <c r="A1319" i="2"/>
  <c r="A1341" i="2"/>
  <c r="A1362" i="2"/>
  <c r="A1384" i="2"/>
  <c r="A1406" i="2"/>
  <c r="A1428" i="2"/>
  <c r="A1450" i="2"/>
  <c r="A1472" i="2"/>
  <c r="A1494" i="2"/>
  <c r="A1516" i="2"/>
  <c r="A1538" i="2"/>
  <c r="A1560" i="2"/>
  <c r="A1582" i="2"/>
  <c r="A1604" i="2"/>
  <c r="A1626" i="2"/>
  <c r="A1648" i="2"/>
  <c r="A1670" i="2"/>
  <c r="A1692" i="2"/>
  <c r="A1714" i="2"/>
  <c r="A1736" i="2"/>
  <c r="A1758" i="2"/>
  <c r="A1780" i="2"/>
  <c r="A1802" i="2"/>
  <c r="A1824" i="2"/>
  <c r="A1846" i="2"/>
  <c r="A1868" i="2"/>
  <c r="A1890" i="2"/>
  <c r="A1912" i="2"/>
  <c r="A1934" i="2"/>
  <c r="A1956" i="2"/>
  <c r="A1978" i="2"/>
  <c r="A2000" i="2"/>
  <c r="A2022" i="2"/>
  <c r="A2044" i="2"/>
  <c r="A2066" i="2"/>
  <c r="A2088" i="2"/>
  <c r="A2110" i="2"/>
  <c r="A2132" i="2"/>
  <c r="A2154" i="2"/>
  <c r="A2176" i="2"/>
  <c r="A98" i="2"/>
  <c r="A2198" i="2"/>
  <c r="A2220" i="2"/>
  <c r="A2242" i="2"/>
  <c r="A2264" i="2"/>
  <c r="A2286" i="2"/>
  <c r="A2308" i="2"/>
  <c r="A2330" i="2"/>
  <c r="A2352" i="2"/>
  <c r="A2374" i="2"/>
  <c r="A2396" i="2"/>
  <c r="A2418" i="2"/>
  <c r="A2440" i="2"/>
  <c r="A2462" i="2"/>
  <c r="A2484" i="2"/>
  <c r="A99" i="2"/>
  <c r="A2506" i="2"/>
  <c r="A2528" i="2"/>
  <c r="A2549" i="2"/>
  <c r="A2571" i="2"/>
  <c r="A2593" i="2"/>
  <c r="A2615" i="2"/>
  <c r="A2637" i="2"/>
  <c r="A2659" i="2"/>
  <c r="A2681" i="2"/>
  <c r="A2703" i="2"/>
  <c r="A2725" i="2"/>
  <c r="A2747" i="2"/>
  <c r="A2769" i="2"/>
  <c r="A2791" i="2"/>
  <c r="A100" i="2"/>
  <c r="A2813" i="2"/>
  <c r="A2835" i="2"/>
  <c r="A2857" i="2"/>
  <c r="A2879" i="2"/>
  <c r="A2901" i="2"/>
  <c r="A2923" i="2"/>
  <c r="A2945" i="2"/>
  <c r="A2967" i="2"/>
  <c r="A2989" i="2"/>
  <c r="A3011" i="2"/>
  <c r="A3033" i="2"/>
  <c r="A3055" i="2"/>
  <c r="A3077" i="2"/>
  <c r="A3099" i="2"/>
  <c r="A3121" i="2"/>
  <c r="A3143" i="2"/>
  <c r="A3165" i="2"/>
  <c r="A3187" i="2"/>
  <c r="A3209" i="2"/>
  <c r="A3231" i="2"/>
  <c r="A3253" i="2"/>
  <c r="A3275" i="2"/>
  <c r="A3297" i="2"/>
  <c r="A3319" i="2"/>
  <c r="A3341" i="2"/>
  <c r="A3363" i="2"/>
  <c r="A3385" i="2"/>
  <c r="A3407" i="2"/>
  <c r="A3429" i="2"/>
  <c r="A3451" i="2"/>
  <c r="A3473" i="2"/>
  <c r="A3495" i="2"/>
  <c r="A3517" i="2"/>
  <c r="A3539" i="2"/>
  <c r="A3561" i="2"/>
  <c r="A3583" i="2"/>
  <c r="A3605" i="2"/>
  <c r="A101" i="2"/>
  <c r="A3627" i="2"/>
  <c r="A3649" i="2"/>
  <c r="A3669" i="2"/>
  <c r="A3690" i="2"/>
  <c r="A3712" i="2"/>
  <c r="A102" i="2"/>
  <c r="A161" i="2"/>
  <c r="A214" i="2"/>
  <c r="A236" i="2"/>
  <c r="J236" i="2" s="1"/>
  <c r="L236" i="2" s="1"/>
  <c r="A258" i="2"/>
  <c r="I258" i="2" s="1"/>
  <c r="K258" i="2" s="1"/>
  <c r="A280" i="2"/>
  <c r="A86" i="2"/>
  <c r="I86" i="2" s="1"/>
  <c r="K86" i="2" s="1"/>
  <c r="A302" i="2"/>
  <c r="I302" i="2" s="1"/>
  <c r="K302" i="2" s="1"/>
  <c r="A324" i="2"/>
  <c r="A346" i="2"/>
  <c r="J346" i="2" s="1"/>
  <c r="L346" i="2" s="1"/>
  <c r="A368" i="2"/>
  <c r="J368" i="2" s="1"/>
  <c r="L368" i="2" s="1"/>
  <c r="A390" i="2"/>
  <c r="J390" i="2" s="1"/>
  <c r="L390" i="2" s="1"/>
  <c r="A412" i="2"/>
  <c r="J412" i="2" s="1"/>
  <c r="L412" i="2" s="1"/>
  <c r="A434" i="2"/>
  <c r="J434" i="2" s="1"/>
  <c r="L434" i="2" s="1"/>
  <c r="A456" i="2"/>
  <c r="I456" i="2" s="1"/>
  <c r="K456" i="2" s="1"/>
  <c r="A478" i="2"/>
  <c r="J478" i="2" s="1"/>
  <c r="L478" i="2" s="1"/>
  <c r="A500" i="2"/>
  <c r="J500" i="2" s="1"/>
  <c r="L500" i="2" s="1"/>
  <c r="A87" i="2"/>
  <c r="J87" i="2" s="1"/>
  <c r="L87" i="2" s="1"/>
  <c r="A522" i="2"/>
  <c r="J522" i="2" s="1"/>
  <c r="L522" i="2" s="1"/>
  <c r="A543" i="2"/>
  <c r="I543" i="2" s="1"/>
  <c r="K543" i="2" s="1"/>
  <c r="A565" i="2"/>
  <c r="A587" i="2"/>
  <c r="J587" i="2" s="1"/>
  <c r="L587" i="2" s="1"/>
  <c r="A609" i="2"/>
  <c r="I609" i="2" s="1"/>
  <c r="K609" i="2" s="1"/>
  <c r="A631" i="2"/>
  <c r="A653" i="2"/>
  <c r="J653" i="2" s="1"/>
  <c r="L653" i="2" s="1"/>
  <c r="A675" i="2"/>
  <c r="I675" i="2" s="1"/>
  <c r="K675" i="2" s="1"/>
  <c r="A697" i="2"/>
  <c r="J697" i="2" s="1"/>
  <c r="L697" i="2" s="1"/>
  <c r="A719" i="2"/>
  <c r="I719" i="2" s="1"/>
  <c r="K719" i="2" s="1"/>
  <c r="A741" i="2"/>
  <c r="J741" i="2" s="1"/>
  <c r="L741" i="2" s="1"/>
  <c r="A763" i="2"/>
  <c r="J763" i="2" s="1"/>
  <c r="L763" i="2" s="1"/>
  <c r="A785" i="2"/>
  <c r="J785" i="2" s="1"/>
  <c r="L785" i="2" s="1"/>
  <c r="A807" i="2"/>
  <c r="J807" i="2" s="1"/>
  <c r="L807" i="2" s="1"/>
  <c r="A827" i="2"/>
  <c r="J827" i="2" s="1"/>
  <c r="L827" i="2" s="1"/>
  <c r="A848" i="2"/>
  <c r="I848" i="2" s="1"/>
  <c r="K848" i="2" s="1"/>
  <c r="A859" i="2"/>
  <c r="I859" i="2" s="1"/>
  <c r="K859" i="2" s="1"/>
  <c r="A880" i="2"/>
  <c r="I880" i="2" s="1"/>
  <c r="K880" i="2" s="1"/>
  <c r="A902" i="2"/>
  <c r="J902" i="2" s="1"/>
  <c r="L902" i="2" s="1"/>
  <c r="A924" i="2"/>
  <c r="I924" i="2" s="1"/>
  <c r="K924" i="2" s="1"/>
  <c r="A946" i="2"/>
  <c r="A968" i="2"/>
  <c r="J968" i="2" s="1"/>
  <c r="L968" i="2" s="1"/>
  <c r="A990" i="2"/>
  <c r="I990" i="2" s="1"/>
  <c r="K990" i="2" s="1"/>
  <c r="A1012" i="2"/>
  <c r="I1012" i="2" s="1"/>
  <c r="K1012" i="2" s="1"/>
  <c r="A1034" i="2"/>
  <c r="I1034" i="2" s="1"/>
  <c r="K1034" i="2" s="1"/>
  <c r="A1056" i="2"/>
  <c r="J1056" i="2" s="1"/>
  <c r="L1056" i="2" s="1"/>
  <c r="A88" i="2"/>
  <c r="J88" i="2" s="1"/>
  <c r="L88" i="2" s="1"/>
  <c r="A1078" i="2"/>
  <c r="I1078" i="2" s="1"/>
  <c r="K1078" i="2" s="1"/>
  <c r="A1100" i="2"/>
  <c r="J1100" i="2" s="1"/>
  <c r="L1100" i="2" s="1"/>
  <c r="A1122" i="2"/>
  <c r="J1122" i="2" s="1"/>
  <c r="L1122" i="2" s="1"/>
  <c r="A1144" i="2"/>
  <c r="I1144" i="2" s="1"/>
  <c r="K1144" i="2" s="1"/>
  <c r="A1166" i="2"/>
  <c r="J1166" i="2" s="1"/>
  <c r="L1166" i="2" s="1"/>
  <c r="A1188" i="2"/>
  <c r="I1188" i="2" s="1"/>
  <c r="K1188" i="2" s="1"/>
  <c r="A1210" i="2"/>
  <c r="A1232" i="2"/>
  <c r="I1232" i="2" s="1"/>
  <c r="K1232" i="2" s="1"/>
  <c r="A1254" i="2"/>
  <c r="I1254" i="2" s="1"/>
  <c r="K1254" i="2" s="1"/>
  <c r="A1276" i="2"/>
  <c r="J1276" i="2" s="1"/>
  <c r="L1276" i="2" s="1"/>
  <c r="A1298" i="2"/>
  <c r="I1298" i="2" s="1"/>
  <c r="K1298" i="2" s="1"/>
  <c r="A1320" i="2"/>
  <c r="I1320" i="2" s="1"/>
  <c r="K1320" i="2" s="1"/>
  <c r="A1342" i="2"/>
  <c r="A1363" i="2"/>
  <c r="J1363" i="2" s="1"/>
  <c r="L1363" i="2" s="1"/>
  <c r="A1385" i="2"/>
  <c r="J1385" i="2" s="1"/>
  <c r="L1385" i="2" s="1"/>
  <c r="A1407" i="2"/>
  <c r="I1407" i="2" s="1"/>
  <c r="K1407" i="2" s="1"/>
  <c r="A1429" i="2"/>
  <c r="J1429" i="2" s="1"/>
  <c r="L1429" i="2" s="1"/>
  <c r="A1451" i="2"/>
  <c r="A1473" i="2"/>
  <c r="A1495" i="2"/>
  <c r="J1495" i="2" s="1"/>
  <c r="L1495" i="2" s="1"/>
  <c r="A1517" i="2"/>
  <c r="A1539" i="2"/>
  <c r="A1561" i="2"/>
  <c r="A1583" i="2"/>
  <c r="A1605" i="2"/>
  <c r="A1627" i="2"/>
  <c r="A1649" i="2"/>
  <c r="A1671" i="2"/>
  <c r="A1693" i="2"/>
  <c r="A1715" i="2"/>
  <c r="A1737" i="2"/>
  <c r="A1759" i="2"/>
  <c r="A1781" i="2"/>
  <c r="A1803" i="2"/>
  <c r="A1825" i="2"/>
  <c r="A1847" i="2"/>
  <c r="A1869" i="2"/>
  <c r="A1891" i="2"/>
  <c r="A1913" i="2"/>
  <c r="A1935" i="2"/>
  <c r="A1957" i="2"/>
  <c r="A1979" i="2"/>
  <c r="A2001" i="2"/>
  <c r="A2023" i="2"/>
  <c r="A2045" i="2"/>
  <c r="A2067" i="2"/>
  <c r="A2089" i="2"/>
  <c r="A2111" i="2"/>
  <c r="A2133" i="2"/>
  <c r="A2155" i="2"/>
  <c r="A2177" i="2"/>
  <c r="A89" i="2"/>
  <c r="A2199" i="2"/>
  <c r="A2221" i="2"/>
  <c r="A2243" i="2"/>
  <c r="A2265" i="2"/>
  <c r="A2287" i="2"/>
  <c r="A2309" i="2"/>
  <c r="A2331" i="2"/>
  <c r="A2353" i="2"/>
  <c r="A2375" i="2"/>
  <c r="A2397" i="2"/>
  <c r="A2419" i="2"/>
  <c r="A2441" i="2"/>
  <c r="A2463" i="2"/>
  <c r="A2485" i="2"/>
  <c r="A90" i="2"/>
  <c r="A2507" i="2"/>
  <c r="A2529" i="2"/>
  <c r="A2550" i="2"/>
  <c r="A2572" i="2"/>
  <c r="A2594" i="2"/>
  <c r="A2616" i="2"/>
  <c r="A2638" i="2"/>
  <c r="A2660" i="2"/>
  <c r="A2682" i="2"/>
  <c r="A2704" i="2"/>
  <c r="A2726" i="2"/>
  <c r="A2748" i="2"/>
  <c r="A2770" i="2"/>
  <c r="A2792" i="2"/>
  <c r="A91" i="2"/>
  <c r="A2814" i="2"/>
  <c r="A2836" i="2"/>
  <c r="A2858" i="2"/>
  <c r="A2880" i="2"/>
  <c r="A2902" i="2"/>
  <c r="A2924" i="2"/>
  <c r="A2946" i="2"/>
  <c r="A2968" i="2"/>
  <c r="A2990" i="2"/>
  <c r="A3012" i="2"/>
  <c r="A3034" i="2"/>
  <c r="A3056" i="2"/>
  <c r="A3078" i="2"/>
  <c r="A3100" i="2"/>
  <c r="A3122" i="2"/>
  <c r="A3144" i="2"/>
  <c r="A3166" i="2"/>
  <c r="A3188" i="2"/>
  <c r="A3210" i="2"/>
  <c r="A3232" i="2"/>
  <c r="A3254" i="2"/>
  <c r="A3276" i="2"/>
  <c r="A3298" i="2"/>
  <c r="A3320" i="2"/>
  <c r="A3342" i="2"/>
  <c r="A3364" i="2"/>
  <c r="A3386" i="2"/>
  <c r="A3408" i="2"/>
  <c r="A3430" i="2"/>
  <c r="A3452" i="2"/>
  <c r="A3474" i="2"/>
  <c r="A3496" i="2"/>
  <c r="A3518" i="2"/>
  <c r="A3540" i="2"/>
  <c r="A3562" i="2"/>
  <c r="A3584" i="2"/>
  <c r="A3606" i="2"/>
  <c r="A92" i="2"/>
  <c r="A3628" i="2"/>
  <c r="A3650" i="2"/>
  <c r="A3670" i="2"/>
  <c r="A3691" i="2"/>
  <c r="A3713" i="2"/>
  <c r="A93" i="2"/>
  <c r="A170" i="2"/>
  <c r="J170" i="2" s="1"/>
  <c r="L170" i="2" s="1"/>
  <c r="A215" i="2"/>
  <c r="A237" i="2"/>
  <c r="A259" i="2"/>
  <c r="A281" i="2"/>
  <c r="A77" i="2"/>
  <c r="A303" i="2"/>
  <c r="A325" i="2"/>
  <c r="A347" i="2"/>
  <c r="A369" i="2"/>
  <c r="A391" i="2"/>
  <c r="A413" i="2"/>
  <c r="A435" i="2"/>
  <c r="A457" i="2"/>
  <c r="A479" i="2"/>
  <c r="A501" i="2"/>
  <c r="A78" i="2"/>
  <c r="A523" i="2"/>
  <c r="A544" i="2"/>
  <c r="A566" i="2"/>
  <c r="A588" i="2"/>
  <c r="A610" i="2"/>
  <c r="A632" i="2"/>
  <c r="A654" i="2"/>
  <c r="A676" i="2"/>
  <c r="A698" i="2"/>
  <c r="A720" i="2"/>
  <c r="A742" i="2"/>
  <c r="A764" i="2"/>
  <c r="A786" i="2"/>
  <c r="A808" i="2"/>
  <c r="A828" i="2"/>
  <c r="A849" i="2"/>
  <c r="A3739" i="2"/>
  <c r="A881" i="2"/>
  <c r="A903" i="2"/>
  <c r="A925" i="2"/>
  <c r="A947" i="2"/>
  <c r="A969" i="2"/>
  <c r="A991" i="2"/>
  <c r="A1013" i="2"/>
  <c r="A1035" i="2"/>
  <c r="A1057" i="2"/>
  <c r="A80" i="2"/>
  <c r="A1079" i="2"/>
  <c r="A1101" i="2"/>
  <c r="A1123" i="2"/>
  <c r="A1145" i="2"/>
  <c r="A1167" i="2"/>
  <c r="A1189" i="2"/>
  <c r="A1211" i="2"/>
  <c r="A1233" i="2"/>
  <c r="A1255" i="2"/>
  <c r="A1277" i="2"/>
  <c r="A1299" i="2"/>
  <c r="A1321" i="2"/>
  <c r="A1343" i="2"/>
  <c r="A1364" i="2"/>
  <c r="A1386" i="2"/>
  <c r="A1408" i="2"/>
  <c r="A1430" i="2"/>
  <c r="A1452" i="2"/>
  <c r="A1474" i="2"/>
  <c r="A1496" i="2"/>
  <c r="A1518" i="2"/>
  <c r="A1540" i="2"/>
  <c r="A1562" i="2"/>
  <c r="A1584" i="2"/>
  <c r="A1606" i="2"/>
  <c r="I1606" i="2" s="1"/>
  <c r="K1606" i="2" s="1"/>
  <c r="A1628" i="2"/>
  <c r="A1650" i="2"/>
  <c r="A1672" i="2"/>
  <c r="A1694" i="2"/>
  <c r="A1716" i="2"/>
  <c r="A1738" i="2"/>
  <c r="A1760" i="2"/>
  <c r="A1782" i="2"/>
  <c r="A1804" i="2"/>
  <c r="A1826" i="2"/>
  <c r="A1848" i="2"/>
  <c r="A1870" i="2"/>
  <c r="A1892" i="2"/>
  <c r="A1914" i="2"/>
  <c r="A1936" i="2"/>
  <c r="A1958" i="2"/>
  <c r="A1980" i="2"/>
  <c r="A2002" i="2"/>
  <c r="A2024" i="2"/>
  <c r="A2046" i="2"/>
  <c r="A2068" i="2"/>
  <c r="A2090" i="2"/>
  <c r="A2112" i="2"/>
  <c r="A2134" i="2"/>
  <c r="A2156" i="2"/>
  <c r="A2178" i="2"/>
  <c r="A81" i="2"/>
  <c r="A2200" i="2"/>
  <c r="A2222" i="2"/>
  <c r="A2244" i="2"/>
  <c r="A2266" i="2"/>
  <c r="A2288" i="2"/>
  <c r="A2310" i="2"/>
  <c r="A2332" i="2"/>
  <c r="A2354" i="2"/>
  <c r="A2376" i="2"/>
  <c r="A2398" i="2"/>
  <c r="A2420" i="2"/>
  <c r="A2442" i="2"/>
  <c r="A2464" i="2"/>
  <c r="A2486" i="2"/>
  <c r="A82" i="2"/>
  <c r="A2508" i="2"/>
  <c r="A3724" i="2"/>
  <c r="A2551" i="2"/>
  <c r="A2573" i="2"/>
  <c r="A2595" i="2"/>
  <c r="A2617" i="2"/>
  <c r="A2639" i="2"/>
  <c r="A2661" i="2"/>
  <c r="A2683" i="2"/>
  <c r="A2705" i="2"/>
  <c r="A2727" i="2"/>
  <c r="A2749" i="2"/>
  <c r="A2771" i="2"/>
  <c r="A2793" i="2"/>
  <c r="A83" i="2"/>
  <c r="A2815" i="2"/>
  <c r="A2837" i="2"/>
  <c r="A2859" i="2"/>
  <c r="A2881" i="2"/>
  <c r="A2903" i="2"/>
  <c r="A2925" i="2"/>
  <c r="A2947" i="2"/>
  <c r="A2969" i="2"/>
  <c r="A2991" i="2"/>
  <c r="A3013" i="2"/>
  <c r="A3035" i="2"/>
  <c r="A3057" i="2"/>
  <c r="A3079" i="2"/>
  <c r="A3101" i="2"/>
  <c r="A3123" i="2"/>
  <c r="A3145" i="2"/>
  <c r="A3167" i="2"/>
  <c r="A3189" i="2"/>
  <c r="A3211" i="2"/>
  <c r="A3233" i="2"/>
  <c r="A3255" i="2"/>
  <c r="A3277" i="2"/>
  <c r="A3299" i="2"/>
  <c r="A3321" i="2"/>
  <c r="A3343" i="2"/>
  <c r="A3365" i="2"/>
  <c r="A3387" i="2"/>
  <c r="A3409" i="2"/>
  <c r="A3431" i="2"/>
  <c r="A3453" i="2"/>
  <c r="A3475" i="2"/>
  <c r="A3497" i="2"/>
  <c r="A3519" i="2"/>
  <c r="A3541" i="2"/>
  <c r="A3563" i="2"/>
  <c r="A3585" i="2"/>
  <c r="A3607" i="2"/>
  <c r="A84" i="2"/>
  <c r="A3629" i="2"/>
  <c r="A3651" i="2"/>
  <c r="A3671" i="2"/>
  <c r="A3692" i="2"/>
  <c r="A3714" i="2"/>
  <c r="A85" i="2"/>
  <c r="A179" i="2"/>
  <c r="A216" i="2"/>
  <c r="A238" i="2"/>
  <c r="A260" i="2"/>
  <c r="A282" i="2"/>
  <c r="A69" i="2"/>
  <c r="A304" i="2"/>
  <c r="A326" i="2"/>
  <c r="J326" i="2" s="1"/>
  <c r="L326" i="2" s="1"/>
  <c r="A348" i="2"/>
  <c r="A370" i="2"/>
  <c r="A392" i="2"/>
  <c r="A414" i="2"/>
  <c r="A436" i="2"/>
  <c r="A458" i="2"/>
  <c r="A480" i="2"/>
  <c r="A502" i="2"/>
  <c r="A70" i="2"/>
  <c r="A524" i="2"/>
  <c r="J524" i="2" s="1"/>
  <c r="L524" i="2" s="1"/>
  <c r="A545" i="2"/>
  <c r="J545" i="2" s="1"/>
  <c r="L545" i="2" s="1"/>
  <c r="A567" i="2"/>
  <c r="A589" i="2"/>
  <c r="A611" i="2"/>
  <c r="A633" i="2"/>
  <c r="A655" i="2"/>
  <c r="A677" i="2"/>
  <c r="A699" i="2"/>
  <c r="A721" i="2"/>
  <c r="A743" i="2"/>
  <c r="I743" i="2" s="1"/>
  <c r="K743" i="2" s="1"/>
  <c r="A765" i="2"/>
  <c r="A787" i="2"/>
  <c r="A809" i="2"/>
  <c r="A829" i="2"/>
  <c r="A850" i="2"/>
  <c r="A860" i="2"/>
  <c r="A882" i="2"/>
  <c r="A904" i="2"/>
  <c r="A926" i="2"/>
  <c r="A948" i="2"/>
  <c r="A970" i="2"/>
  <c r="I970" i="2" s="1"/>
  <c r="K970" i="2" s="1"/>
  <c r="A992" i="2"/>
  <c r="A1014" i="2"/>
  <c r="A1036" i="2"/>
  <c r="A1058" i="2"/>
  <c r="A71" i="2"/>
  <c r="A1080" i="2"/>
  <c r="A1102" i="2"/>
  <c r="A1124" i="2"/>
  <c r="A1146" i="2"/>
  <c r="A1168" i="2"/>
  <c r="A1190" i="2"/>
  <c r="J1190" i="2" s="1"/>
  <c r="L1190" i="2" s="1"/>
  <c r="A1212" i="2"/>
  <c r="J1212" i="2" s="1"/>
  <c r="L1212" i="2" s="1"/>
  <c r="A1234" i="2"/>
  <c r="A1256" i="2"/>
  <c r="A1278" i="2"/>
  <c r="A1300" i="2"/>
  <c r="A1322" i="2"/>
  <c r="A1344" i="2"/>
  <c r="A1365" i="2"/>
  <c r="A1387" i="2"/>
  <c r="A1409" i="2"/>
  <c r="A1431" i="2"/>
  <c r="A1453" i="2"/>
  <c r="I1453" i="2" s="1"/>
  <c r="K1453" i="2" s="1"/>
  <c r="A1475" i="2"/>
  <c r="J1475" i="2" s="1"/>
  <c r="L1475" i="2" s="1"/>
  <c r="A1497" i="2"/>
  <c r="A1519" i="2"/>
  <c r="A1541" i="2"/>
  <c r="A1563" i="2"/>
  <c r="A1585" i="2"/>
  <c r="A1607" i="2"/>
  <c r="A1629" i="2"/>
  <c r="A1651" i="2"/>
  <c r="A1673" i="2"/>
  <c r="A1695" i="2"/>
  <c r="A1717" i="2"/>
  <c r="J1717" i="2" s="1"/>
  <c r="L1717" i="2" s="1"/>
  <c r="A1739" i="2"/>
  <c r="A1761" i="2"/>
  <c r="A1783" i="2"/>
  <c r="A1805" i="2"/>
  <c r="A1827" i="2"/>
  <c r="A1849" i="2"/>
  <c r="A1871" i="2"/>
  <c r="A1893" i="2"/>
  <c r="A1915" i="2"/>
  <c r="A1937" i="2"/>
  <c r="A1959" i="2"/>
  <c r="A1981" i="2"/>
  <c r="A2003" i="2"/>
  <c r="A2025" i="2"/>
  <c r="A2047" i="2"/>
  <c r="A2069" i="2"/>
  <c r="A2091" i="2"/>
  <c r="A2113" i="2"/>
  <c r="A2135" i="2"/>
  <c r="A2157" i="2"/>
  <c r="A2179" i="2"/>
  <c r="A72" i="2"/>
  <c r="A2201" i="2"/>
  <c r="A2223" i="2"/>
  <c r="A2245" i="2"/>
  <c r="A2267" i="2"/>
  <c r="A2289" i="2"/>
  <c r="A2311" i="2"/>
  <c r="A2333" i="2"/>
  <c r="A2355" i="2"/>
  <c r="A2377" i="2"/>
  <c r="A2399" i="2"/>
  <c r="A2421" i="2"/>
  <c r="A2443" i="2"/>
  <c r="A2465" i="2"/>
  <c r="A2487" i="2"/>
  <c r="A73" i="2"/>
  <c r="A2509" i="2"/>
  <c r="A2530" i="2"/>
  <c r="A2552" i="2"/>
  <c r="A2574" i="2"/>
  <c r="A2596" i="2"/>
  <c r="A2618" i="2"/>
  <c r="A2640" i="2"/>
  <c r="A2662" i="2"/>
  <c r="A2684" i="2"/>
  <c r="A2706" i="2"/>
  <c r="A2728" i="2"/>
  <c r="A2750" i="2"/>
  <c r="A2772" i="2"/>
  <c r="A2794" i="2"/>
  <c r="A74" i="2"/>
  <c r="A2816" i="2"/>
  <c r="A2838" i="2"/>
  <c r="A2860" i="2"/>
  <c r="A2882" i="2"/>
  <c r="A2904" i="2"/>
  <c r="A2926" i="2"/>
  <c r="A2948" i="2"/>
  <c r="A2970" i="2"/>
  <c r="A2992" i="2"/>
  <c r="A3014" i="2"/>
  <c r="A3036" i="2"/>
  <c r="A3058" i="2"/>
  <c r="A3080" i="2"/>
  <c r="A3102" i="2"/>
  <c r="A3124" i="2"/>
  <c r="A3146" i="2"/>
  <c r="J3146" i="2" s="1"/>
  <c r="L3146" i="2" s="1"/>
  <c r="A3168" i="2"/>
  <c r="A3190" i="2"/>
  <c r="A3212" i="2"/>
  <c r="A3234" i="2"/>
  <c r="A3256" i="2"/>
  <c r="A3278" i="2"/>
  <c r="J3278" i="2" s="1"/>
  <c r="L3278" i="2" s="1"/>
  <c r="A3300" i="2"/>
  <c r="A3322" i="2"/>
  <c r="A3344" i="2"/>
  <c r="A3366" i="2"/>
  <c r="A3388" i="2"/>
  <c r="A3410" i="2"/>
  <c r="A3432" i="2"/>
  <c r="A3454" i="2"/>
  <c r="A3476" i="2"/>
  <c r="A3498" i="2"/>
  <c r="A3520" i="2"/>
  <c r="A3542" i="2"/>
  <c r="A3564" i="2"/>
  <c r="A3586" i="2"/>
  <c r="A3608" i="2"/>
  <c r="A75" i="2"/>
  <c r="A3630" i="2"/>
  <c r="A3652" i="2"/>
  <c r="A3672" i="2"/>
  <c r="A3693" i="2"/>
  <c r="A3715" i="2"/>
  <c r="A76" i="2"/>
  <c r="A180" i="2"/>
  <c r="A217" i="2"/>
  <c r="A239" i="2"/>
  <c r="A261" i="2"/>
  <c r="A283" i="2"/>
  <c r="J283" i="2" s="1"/>
  <c r="L283" i="2" s="1"/>
  <c r="A61" i="2"/>
  <c r="J61" i="2" s="1"/>
  <c r="L61" i="2" s="1"/>
  <c r="A305" i="2"/>
  <c r="A327" i="2"/>
  <c r="A349" i="2"/>
  <c r="A371" i="2"/>
  <c r="A393" i="2"/>
  <c r="A415" i="2"/>
  <c r="A437" i="2"/>
  <c r="A459" i="2"/>
  <c r="A481" i="2"/>
  <c r="A503" i="2"/>
  <c r="A62" i="2"/>
  <c r="A525" i="2"/>
  <c r="A546" i="2"/>
  <c r="A568" i="2"/>
  <c r="A590" i="2"/>
  <c r="J590" i="2" s="1"/>
  <c r="L590" i="2" s="1"/>
  <c r="A612" i="2"/>
  <c r="J612" i="2" s="1"/>
  <c r="L612" i="2" s="1"/>
  <c r="A634" i="2"/>
  <c r="A656" i="2"/>
  <c r="A678" i="2"/>
  <c r="A700" i="2"/>
  <c r="A722" i="2"/>
  <c r="A744" i="2"/>
  <c r="A766" i="2"/>
  <c r="A788" i="2"/>
  <c r="A810" i="2"/>
  <c r="A830" i="2"/>
  <c r="A851" i="2"/>
  <c r="A861" i="2"/>
  <c r="A883" i="2"/>
  <c r="A905" i="2"/>
  <c r="A927" i="2"/>
  <c r="J927" i="2" s="1"/>
  <c r="L927" i="2" s="1"/>
  <c r="A949" i="2"/>
  <c r="J949" i="2" s="1"/>
  <c r="L949" i="2" s="1"/>
  <c r="A971" i="2"/>
  <c r="A993" i="2"/>
  <c r="A1015" i="2"/>
  <c r="A1037" i="2"/>
  <c r="A1059" i="2"/>
  <c r="A63" i="2"/>
  <c r="A1081" i="2"/>
  <c r="A1103" i="2"/>
  <c r="A1125" i="2"/>
  <c r="A1147" i="2"/>
  <c r="A1169" i="2"/>
  <c r="A1191" i="2"/>
  <c r="A1213" i="2"/>
  <c r="J1213" i="2" s="1"/>
  <c r="L1213" i="2" s="1"/>
  <c r="A1235" i="2"/>
  <c r="A1257" i="2"/>
  <c r="A1279" i="2"/>
  <c r="A1301" i="2"/>
  <c r="A1323" i="2"/>
  <c r="A53" i="2"/>
  <c r="A1366" i="2"/>
  <c r="A1388" i="2"/>
  <c r="A1410" i="2"/>
  <c r="A1432" i="2"/>
  <c r="A1454" i="2"/>
  <c r="A1476" i="2"/>
  <c r="A1498" i="2"/>
  <c r="I1498" i="2" s="1"/>
  <c r="K1498" i="2" s="1"/>
  <c r="A1520" i="2"/>
  <c r="A1542" i="2"/>
  <c r="A1564" i="2"/>
  <c r="A1586" i="2"/>
  <c r="A1608" i="2"/>
  <c r="A1630" i="2"/>
  <c r="A1652" i="2"/>
  <c r="A1674" i="2"/>
  <c r="A1696" i="2"/>
  <c r="A1718" i="2"/>
  <c r="A1740" i="2"/>
  <c r="A1762" i="2"/>
  <c r="I1762" i="2" s="1"/>
  <c r="K1762" i="2" s="1"/>
  <c r="A1784" i="2"/>
  <c r="I1784" i="2" s="1"/>
  <c r="K1784" i="2" s="1"/>
  <c r="A1806" i="2"/>
  <c r="A1828" i="2"/>
  <c r="A1850" i="2"/>
  <c r="A1872" i="2"/>
  <c r="A1894" i="2"/>
  <c r="A1916" i="2"/>
  <c r="A1938" i="2"/>
  <c r="A1960" i="2"/>
  <c r="A1982" i="2"/>
  <c r="A2004" i="2"/>
  <c r="A2026" i="2"/>
  <c r="A2048" i="2"/>
  <c r="I2048" i="2" s="1"/>
  <c r="K2048" i="2" s="1"/>
  <c r="A2070" i="2"/>
  <c r="J2070" i="2" s="1"/>
  <c r="L2070" i="2" s="1"/>
  <c r="A2092" i="2"/>
  <c r="A2114" i="2"/>
  <c r="A2136" i="2"/>
  <c r="A2158" i="2"/>
  <c r="A2180" i="2"/>
  <c r="A64" i="2"/>
  <c r="A2202" i="2"/>
  <c r="A2224" i="2"/>
  <c r="A2246" i="2"/>
  <c r="A2268" i="2"/>
  <c r="A2290" i="2"/>
  <c r="A2312" i="2"/>
  <c r="I2312" i="2" s="1"/>
  <c r="K2312" i="2" s="1"/>
  <c r="A2334" i="2"/>
  <c r="I2334" i="2" s="1"/>
  <c r="K2334" i="2" s="1"/>
  <c r="A2356" i="2"/>
  <c r="A2378" i="2"/>
  <c r="A2400" i="2"/>
  <c r="A2422" i="2"/>
  <c r="A2444" i="2"/>
  <c r="A2466" i="2"/>
  <c r="A2488" i="2"/>
  <c r="A65" i="2"/>
  <c r="A2510" i="2"/>
  <c r="A2531" i="2"/>
  <c r="A2553" i="2"/>
  <c r="A2575" i="2"/>
  <c r="J2575" i="2" s="1"/>
  <c r="L2575" i="2" s="1"/>
  <c r="A2597" i="2"/>
  <c r="A2619" i="2"/>
  <c r="A2641" i="2"/>
  <c r="A2663" i="2"/>
  <c r="A2685" i="2"/>
  <c r="A2707" i="2"/>
  <c r="A2729" i="2"/>
  <c r="A2751" i="2"/>
  <c r="A2773" i="2"/>
  <c r="A2795" i="2"/>
  <c r="A66" i="2"/>
  <c r="A2817" i="2"/>
  <c r="A2839" i="2"/>
  <c r="I2839" i="2" s="1"/>
  <c r="K2839" i="2" s="1"/>
  <c r="A2861" i="2"/>
  <c r="A2883" i="2"/>
  <c r="A2905" i="2"/>
  <c r="A2927" i="2"/>
  <c r="A2949" i="2"/>
  <c r="A2971" i="2"/>
  <c r="A2993" i="2"/>
  <c r="A3015" i="2"/>
  <c r="A3037" i="2"/>
  <c r="A3059" i="2"/>
  <c r="A3081" i="2"/>
  <c r="A3103" i="2"/>
  <c r="I3103" i="2" s="1"/>
  <c r="K3103" i="2" s="1"/>
  <c r="A3125" i="2"/>
  <c r="I3125" i="2" s="1"/>
  <c r="K3125" i="2" s="1"/>
  <c r="A3147" i="2"/>
  <c r="A3169" i="2"/>
  <c r="A3191" i="2"/>
  <c r="A3213" i="2"/>
  <c r="A3235" i="2"/>
  <c r="A3257" i="2"/>
  <c r="A3279" i="2"/>
  <c r="A3301" i="2"/>
  <c r="A3323" i="2"/>
  <c r="A3345" i="2"/>
  <c r="A3367" i="2"/>
  <c r="A3389" i="2"/>
  <c r="I3389" i="2" s="1"/>
  <c r="K3389" i="2" s="1"/>
  <c r="A3411" i="2"/>
  <c r="J3411" i="2" s="1"/>
  <c r="L3411" i="2" s="1"/>
  <c r="A3433" i="2"/>
  <c r="A3455" i="2"/>
  <c r="A3477" i="2"/>
  <c r="A3499" i="2"/>
  <c r="A3521" i="2"/>
  <c r="A3543" i="2"/>
  <c r="A3565" i="2"/>
  <c r="A3587" i="2"/>
  <c r="A3609" i="2"/>
  <c r="A67" i="2"/>
  <c r="A3631" i="2"/>
  <c r="A3653" i="2"/>
  <c r="I3653" i="2" s="1"/>
  <c r="K3653" i="2" s="1"/>
  <c r="A3673" i="2"/>
  <c r="I3673" i="2" s="1"/>
  <c r="K3673" i="2" s="1"/>
  <c r="A3694" i="2"/>
  <c r="A3716" i="2"/>
  <c r="A68" i="2"/>
  <c r="A50" i="2"/>
  <c r="A26" i="2"/>
  <c r="I26" i="2" s="1"/>
  <c r="K26" i="2" s="1"/>
  <c r="A10" i="2"/>
  <c r="I10" i="2" s="1"/>
  <c r="K10" i="2" s="1"/>
  <c r="A186" i="2"/>
  <c r="A190" i="2"/>
  <c r="A218" i="2"/>
  <c r="A240" i="2"/>
  <c r="A262" i="2"/>
  <c r="A284" i="2"/>
  <c r="A51" i="2"/>
  <c r="A306" i="2"/>
  <c r="I306" i="2" s="1"/>
  <c r="K306" i="2" s="1"/>
  <c r="A328" i="2"/>
  <c r="A350" i="2"/>
  <c r="A372" i="2"/>
  <c r="A394" i="2"/>
  <c r="A416" i="2"/>
  <c r="A438" i="2"/>
  <c r="A460" i="2"/>
  <c r="A482" i="2"/>
  <c r="A504" i="2"/>
  <c r="A52" i="2"/>
  <c r="A526" i="2"/>
  <c r="I526" i="2" s="1"/>
  <c r="K526" i="2" s="1"/>
  <c r="A547" i="2"/>
  <c r="J547" i="2" s="1"/>
  <c r="L547" i="2" s="1"/>
  <c r="A569" i="2"/>
  <c r="A591" i="2"/>
  <c r="A613" i="2"/>
  <c r="A635" i="2"/>
  <c r="A657" i="2"/>
  <c r="A679" i="2"/>
  <c r="A701" i="2"/>
  <c r="A723" i="2"/>
  <c r="A745" i="2"/>
  <c r="A767" i="2"/>
  <c r="J767" i="2" s="1"/>
  <c r="L767" i="2" s="1"/>
  <c r="A789" i="2"/>
  <c r="J789" i="2" s="1"/>
  <c r="L789" i="2" s="1"/>
  <c r="A811" i="2"/>
  <c r="A3727" i="2"/>
  <c r="A852" i="2"/>
  <c r="A862" i="2"/>
  <c r="A884" i="2"/>
  <c r="A906" i="2"/>
  <c r="A928" i="2"/>
  <c r="A950" i="2"/>
  <c r="A972" i="2"/>
  <c r="A994" i="2"/>
  <c r="J994" i="2" s="1"/>
  <c r="L994" i="2" s="1"/>
  <c r="A1016" i="2"/>
  <c r="A1038" i="2"/>
  <c r="A1060" i="2"/>
  <c r="A54" i="2"/>
  <c r="A1082" i="2"/>
  <c r="A1104" i="2"/>
  <c r="A1126" i="2"/>
  <c r="A1148" i="2"/>
  <c r="A1170" i="2"/>
  <c r="A1192" i="2"/>
  <c r="I1192" i="2" s="1"/>
  <c r="K1192" i="2" s="1"/>
  <c r="A1214" i="2"/>
  <c r="A1236" i="2"/>
  <c r="A1258" i="2"/>
  <c r="A1280" i="2"/>
  <c r="A1302" i="2"/>
  <c r="A1324" i="2"/>
  <c r="A1345" i="2"/>
  <c r="A1367" i="2"/>
  <c r="A1389" i="2"/>
  <c r="I1389" i="2" s="1"/>
  <c r="K1389" i="2" s="1"/>
  <c r="A1411" i="2"/>
  <c r="J1411" i="2" s="1"/>
  <c r="L1411" i="2" s="1"/>
  <c r="A1433" i="2"/>
  <c r="A1455" i="2"/>
  <c r="A1477" i="2"/>
  <c r="A1499" i="2"/>
  <c r="A1521" i="2"/>
  <c r="A1543" i="2"/>
  <c r="A1565" i="2"/>
  <c r="A1587" i="2"/>
  <c r="A1609" i="2"/>
  <c r="J1609" i="2" s="1"/>
  <c r="L1609" i="2" s="1"/>
  <c r="A1631" i="2"/>
  <c r="A1653" i="2"/>
  <c r="A1675" i="2"/>
  <c r="A1697" i="2"/>
  <c r="A1719" i="2"/>
  <c r="A1741" i="2"/>
  <c r="A1763" i="2"/>
  <c r="A1785" i="2"/>
  <c r="A1807" i="2"/>
  <c r="A1829" i="2"/>
  <c r="J1829" i="2" s="1"/>
  <c r="L1829" i="2" s="1"/>
  <c r="A1851" i="2"/>
  <c r="J1851" i="2" s="1"/>
  <c r="L1851" i="2" s="1"/>
  <c r="A1873" i="2"/>
  <c r="A1895" i="2"/>
  <c r="A1917" i="2"/>
  <c r="A1939" i="2"/>
  <c r="A1961" i="2"/>
  <c r="A1983" i="2"/>
  <c r="A2005" i="2"/>
  <c r="A2027" i="2"/>
  <c r="A2049" i="2"/>
  <c r="A2071" i="2"/>
  <c r="A2093" i="2"/>
  <c r="A2115" i="2"/>
  <c r="A2137" i="2"/>
  <c r="A2159" i="2"/>
  <c r="A2181" i="2"/>
  <c r="J2181" i="2" s="1"/>
  <c r="L2181" i="2" s="1"/>
  <c r="A55" i="2"/>
  <c r="J55" i="2" s="1"/>
  <c r="L55" i="2" s="1"/>
  <c r="A2203" i="2"/>
  <c r="A2225" i="2"/>
  <c r="A2247" i="2"/>
  <c r="A2269" i="2"/>
  <c r="A2291" i="2"/>
  <c r="A2313" i="2"/>
  <c r="A2335" i="2"/>
  <c r="A2357" i="2"/>
  <c r="A2379" i="2"/>
  <c r="A2401" i="2"/>
  <c r="A2423" i="2"/>
  <c r="A2445" i="2"/>
  <c r="A2467" i="2"/>
  <c r="A2489" i="2"/>
  <c r="A56" i="2"/>
  <c r="J56" i="2" s="1"/>
  <c r="L56" i="2" s="1"/>
  <c r="A2511" i="2"/>
  <c r="J2511" i="2" s="1"/>
  <c r="L2511" i="2" s="1"/>
  <c r="A2532" i="2"/>
  <c r="A2554" i="2"/>
  <c r="A2576" i="2"/>
  <c r="A2598" i="2"/>
  <c r="A2620" i="2"/>
  <c r="A2642" i="2"/>
  <c r="A2664" i="2"/>
  <c r="A2686" i="2"/>
  <c r="A2708" i="2"/>
  <c r="A2730" i="2"/>
  <c r="A2752" i="2"/>
  <c r="A2774" i="2"/>
  <c r="A2796" i="2"/>
  <c r="A57" i="2"/>
  <c r="A2818" i="2"/>
  <c r="J2818" i="2" s="1"/>
  <c r="L2818" i="2" s="1"/>
  <c r="A2840" i="2"/>
  <c r="J2840" i="2" s="1"/>
  <c r="L2840" i="2" s="1"/>
  <c r="A2862" i="2"/>
  <c r="A2884" i="2"/>
  <c r="A2906" i="2"/>
  <c r="A2928" i="2"/>
  <c r="A2950" i="2"/>
  <c r="A2972" i="2"/>
  <c r="A2994" i="2"/>
  <c r="A3016" i="2"/>
  <c r="A3038" i="2"/>
  <c r="A3060" i="2"/>
  <c r="A3082" i="2"/>
  <c r="A3104" i="2"/>
  <c r="A3126" i="2"/>
  <c r="A3148" i="2"/>
  <c r="A3170" i="2"/>
  <c r="J3170" i="2" s="1"/>
  <c r="L3170" i="2" s="1"/>
  <c r="A3192" i="2"/>
  <c r="J3192" i="2" s="1"/>
  <c r="L3192" i="2" s="1"/>
  <c r="A3214" i="2"/>
  <c r="A3236" i="2"/>
  <c r="A3258" i="2"/>
  <c r="A3280" i="2"/>
  <c r="A3302" i="2"/>
  <c r="A3324" i="2"/>
  <c r="A3346" i="2"/>
  <c r="A3368" i="2"/>
  <c r="A3390" i="2"/>
  <c r="A3412" i="2"/>
  <c r="A3434" i="2"/>
  <c r="A3456" i="2"/>
  <c r="A3478" i="2"/>
  <c r="A3500" i="2"/>
  <c r="A3522" i="2"/>
  <c r="J3522" i="2" s="1"/>
  <c r="L3522" i="2" s="1"/>
  <c r="A3544" i="2"/>
  <c r="J3544" i="2" s="1"/>
  <c r="L3544" i="2" s="1"/>
  <c r="A3566" i="2"/>
  <c r="A3588" i="2"/>
  <c r="A3610" i="2"/>
  <c r="A58" i="2"/>
  <c r="A3632" i="2"/>
  <c r="A3654" i="2"/>
  <c r="A3742" i="2"/>
  <c r="A3695" i="2"/>
  <c r="A3717" i="2"/>
  <c r="A60" i="2"/>
  <c r="A219" i="2"/>
  <c r="J219" i="2" s="1"/>
  <c r="L219" i="2" s="1"/>
  <c r="A241" i="2"/>
  <c r="A263" i="2"/>
  <c r="A285" i="2"/>
  <c r="J285" i="2" s="1"/>
  <c r="L285" i="2" s="1"/>
  <c r="A43" i="2"/>
  <c r="A307" i="2"/>
  <c r="A329" i="2"/>
  <c r="J329" i="2" s="1"/>
  <c r="L329" i="2" s="1"/>
  <c r="A351" i="2"/>
  <c r="A373" i="2"/>
  <c r="A395" i="2"/>
  <c r="J395" i="2" s="1"/>
  <c r="L395" i="2" s="1"/>
  <c r="A417" i="2"/>
  <c r="A439" i="2"/>
  <c r="A461" i="2"/>
  <c r="I461" i="2" s="1"/>
  <c r="K461" i="2" s="1"/>
  <c r="A483" i="2"/>
  <c r="A505" i="2"/>
  <c r="A44" i="2"/>
  <c r="I44" i="2" s="1"/>
  <c r="K44" i="2" s="1"/>
  <c r="A527" i="2"/>
  <c r="J527" i="2" s="1"/>
  <c r="L527" i="2" s="1"/>
  <c r="A548" i="2"/>
  <c r="A570" i="2"/>
  <c r="A592" i="2"/>
  <c r="J592" i="2" s="1"/>
  <c r="L592" i="2" s="1"/>
  <c r="A614" i="2"/>
  <c r="A636" i="2"/>
  <c r="A658" i="2"/>
  <c r="J658" i="2" s="1"/>
  <c r="L658" i="2" s="1"/>
  <c r="A680" i="2"/>
  <c r="A702" i="2"/>
  <c r="A724" i="2"/>
  <c r="J724" i="2" s="1"/>
  <c r="L724" i="2" s="1"/>
  <c r="A746" i="2"/>
  <c r="A768" i="2"/>
  <c r="A790" i="2"/>
  <c r="I790" i="2" s="1"/>
  <c r="K790" i="2" s="1"/>
  <c r="A812" i="2"/>
  <c r="A831" i="2"/>
  <c r="A853" i="2"/>
  <c r="I853" i="2" s="1"/>
  <c r="K853" i="2" s="1"/>
  <c r="A863" i="2"/>
  <c r="J863" i="2" s="1"/>
  <c r="L863" i="2" s="1"/>
  <c r="A885" i="2"/>
  <c r="A907" i="2"/>
  <c r="A929" i="2"/>
  <c r="J929" i="2" s="1"/>
  <c r="L929" i="2" s="1"/>
  <c r="A951" i="2"/>
  <c r="A973" i="2"/>
  <c r="A995" i="2"/>
  <c r="J995" i="2" s="1"/>
  <c r="L995" i="2" s="1"/>
  <c r="A1017" i="2"/>
  <c r="A1039" i="2"/>
  <c r="A1061" i="2"/>
  <c r="J1061" i="2" s="1"/>
  <c r="L1061" i="2" s="1"/>
  <c r="A45" i="2"/>
  <c r="A1083" i="2"/>
  <c r="A1105" i="2"/>
  <c r="I1105" i="2" s="1"/>
  <c r="K1105" i="2" s="1"/>
  <c r="A1127" i="2"/>
  <c r="A1149" i="2"/>
  <c r="A1171" i="2"/>
  <c r="I1171" i="2" s="1"/>
  <c r="K1171" i="2" s="1"/>
  <c r="A1193" i="2"/>
  <c r="J1193" i="2" s="1"/>
  <c r="L1193" i="2" s="1"/>
  <c r="A1215" i="2"/>
  <c r="A1237" i="2"/>
  <c r="A1259" i="2"/>
  <c r="J1259" i="2" s="1"/>
  <c r="L1259" i="2" s="1"/>
  <c r="A1281" i="2"/>
  <c r="A1303" i="2"/>
  <c r="A1325" i="2"/>
  <c r="J1325" i="2" s="1"/>
  <c r="L1325" i="2" s="1"/>
  <c r="A1346" i="2"/>
  <c r="A1368" i="2"/>
  <c r="A1390" i="2"/>
  <c r="J1390" i="2" s="1"/>
  <c r="L1390" i="2" s="1"/>
  <c r="A1412" i="2"/>
  <c r="A1434" i="2"/>
  <c r="A1456" i="2"/>
  <c r="I1456" i="2" s="1"/>
  <c r="K1456" i="2" s="1"/>
  <c r="A1478" i="2"/>
  <c r="A1500" i="2"/>
  <c r="A1522" i="2"/>
  <c r="I1522" i="2" s="1"/>
  <c r="K1522" i="2" s="1"/>
  <c r="A1544" i="2"/>
  <c r="J1544" i="2" s="1"/>
  <c r="L1544" i="2" s="1"/>
  <c r="A1566" i="2"/>
  <c r="A1588" i="2"/>
  <c r="A1610" i="2"/>
  <c r="J1610" i="2" s="1"/>
  <c r="L1610" i="2" s="1"/>
  <c r="A1632" i="2"/>
  <c r="A1654" i="2"/>
  <c r="A1676" i="2"/>
  <c r="J1676" i="2" s="1"/>
  <c r="L1676" i="2" s="1"/>
  <c r="A1698" i="2"/>
  <c r="A1720" i="2"/>
  <c r="A1742" i="2"/>
  <c r="J1742" i="2" s="1"/>
  <c r="L1742" i="2" s="1"/>
  <c r="A1764" i="2"/>
  <c r="A1786" i="2"/>
  <c r="A1808" i="2"/>
  <c r="I1808" i="2" s="1"/>
  <c r="K1808" i="2" s="1"/>
  <c r="A1830" i="2"/>
  <c r="A1852" i="2"/>
  <c r="A1874" i="2"/>
  <c r="A1896" i="2"/>
  <c r="I1896" i="2" s="1"/>
  <c r="K1896" i="2" s="1"/>
  <c r="A1918" i="2"/>
  <c r="I1918" i="2" s="1"/>
  <c r="K1918" i="2" s="1"/>
  <c r="A1940" i="2"/>
  <c r="A1962" i="2"/>
  <c r="A1984" i="2"/>
  <c r="A2006" i="2"/>
  <c r="A2028" i="2"/>
  <c r="A2050" i="2"/>
  <c r="A2072" i="2"/>
  <c r="J2072" i="2" s="1"/>
  <c r="L2072" i="2" s="1"/>
  <c r="A2094" i="2"/>
  <c r="A2116" i="2"/>
  <c r="A2138" i="2"/>
  <c r="A2160" i="2"/>
  <c r="A2182" i="2"/>
  <c r="J2182" i="2" s="1"/>
  <c r="L2182" i="2" s="1"/>
  <c r="A46" i="2"/>
  <c r="I46" i="2" s="1"/>
  <c r="K46" i="2" s="1"/>
  <c r="A2204" i="2"/>
  <c r="A2226" i="2"/>
  <c r="A2248" i="2"/>
  <c r="A2270" i="2"/>
  <c r="A2292" i="2"/>
  <c r="A2314" i="2"/>
  <c r="A2336" i="2"/>
  <c r="I2336" i="2" s="1"/>
  <c r="K2336" i="2" s="1"/>
  <c r="A2358" i="2"/>
  <c r="A2380" i="2"/>
  <c r="A2402" i="2"/>
  <c r="A2424" i="2"/>
  <c r="A2446" i="2"/>
  <c r="A2468" i="2"/>
  <c r="A2490" i="2"/>
  <c r="A47" i="2"/>
  <c r="A2512" i="2"/>
  <c r="I2512" i="2" s="1"/>
  <c r="K2512" i="2" s="1"/>
  <c r="A2533" i="2"/>
  <c r="J2533" i="2" s="1"/>
  <c r="L2533" i="2" s="1"/>
  <c r="A2555" i="2"/>
  <c r="A2577" i="2"/>
  <c r="A2599" i="2"/>
  <c r="A2621" i="2"/>
  <c r="A2643" i="2"/>
  <c r="A2665" i="2"/>
  <c r="A2687" i="2"/>
  <c r="A2709" i="2"/>
  <c r="A2731" i="2"/>
  <c r="A2753" i="2"/>
  <c r="A2775" i="2"/>
  <c r="A2797" i="2"/>
  <c r="J2797" i="2" s="1"/>
  <c r="L2797" i="2" s="1"/>
  <c r="A48" i="2"/>
  <c r="J48" i="2" s="1"/>
  <c r="L48" i="2" s="1"/>
  <c r="A2819" i="2"/>
  <c r="A2841" i="2"/>
  <c r="A2863" i="2"/>
  <c r="A2885" i="2"/>
  <c r="A2907" i="2"/>
  <c r="A2929" i="2"/>
  <c r="A2951" i="2"/>
  <c r="A2973" i="2"/>
  <c r="A2995" i="2"/>
  <c r="A3017" i="2"/>
  <c r="A3039" i="2"/>
  <c r="A3061" i="2"/>
  <c r="J3061" i="2" s="1"/>
  <c r="L3061" i="2" s="1"/>
  <c r="A3083" i="2"/>
  <c r="A3105" i="2"/>
  <c r="A3127" i="2"/>
  <c r="A3149" i="2"/>
  <c r="A3171" i="2"/>
  <c r="A3193" i="2"/>
  <c r="A3215" i="2"/>
  <c r="A3237" i="2"/>
  <c r="A3259" i="2"/>
  <c r="A3281" i="2"/>
  <c r="A3303" i="2"/>
  <c r="A3325" i="2"/>
  <c r="A3347" i="2"/>
  <c r="I3347" i="2" s="1"/>
  <c r="K3347" i="2" s="1"/>
  <c r="A3369" i="2"/>
  <c r="A3391" i="2"/>
  <c r="A3413" i="2"/>
  <c r="A3435" i="2"/>
  <c r="A3457" i="2"/>
  <c r="A3479" i="2"/>
  <c r="A3501" i="2"/>
  <c r="A3523" i="2"/>
  <c r="A3545" i="2"/>
  <c r="A3567" i="2"/>
  <c r="A3589" i="2"/>
  <c r="A3611" i="2"/>
  <c r="I3611" i="2" s="1"/>
  <c r="K3611" i="2" s="1"/>
  <c r="A49" i="2"/>
  <c r="I49" i="2" s="1"/>
  <c r="K49" i="2" s="1"/>
  <c r="A3633" i="2"/>
  <c r="A3655" i="2"/>
  <c r="A3674" i="2"/>
  <c r="A3696" i="2"/>
  <c r="A3718" i="2"/>
  <c r="A197" i="2"/>
  <c r="I197" i="2" s="1"/>
  <c r="K197" i="2" s="1"/>
  <c r="A220" i="2"/>
  <c r="J220" i="2" s="1"/>
  <c r="L220" i="2" s="1"/>
  <c r="A242" i="2"/>
  <c r="A264" i="2"/>
  <c r="A286" i="2"/>
  <c r="J286" i="2" s="1"/>
  <c r="L286" i="2" s="1"/>
  <c r="A35" i="2"/>
  <c r="A308" i="2"/>
  <c r="A330" i="2"/>
  <c r="I330" i="2" s="1"/>
  <c r="K330" i="2" s="1"/>
  <c r="A352" i="2"/>
  <c r="J352" i="2" s="1"/>
  <c r="L352" i="2" s="1"/>
  <c r="A374" i="2"/>
  <c r="A396" i="2"/>
  <c r="A418" i="2"/>
  <c r="J418" i="2" s="1"/>
  <c r="L418" i="2" s="1"/>
  <c r="A440" i="2"/>
  <c r="A462" i="2"/>
  <c r="A484" i="2"/>
  <c r="I484" i="2" s="1"/>
  <c r="K484" i="2" s="1"/>
  <c r="A506" i="2"/>
  <c r="A36" i="2"/>
  <c r="A528" i="2"/>
  <c r="A549" i="2"/>
  <c r="J549" i="2" s="1"/>
  <c r="L549" i="2" s="1"/>
  <c r="A571" i="2"/>
  <c r="A593" i="2"/>
  <c r="A615" i="2"/>
  <c r="J615" i="2" s="1"/>
  <c r="L615" i="2" s="1"/>
  <c r="A637" i="2"/>
  <c r="A659" i="2"/>
  <c r="A681" i="2"/>
  <c r="I681" i="2" s="1"/>
  <c r="K681" i="2" s="1"/>
  <c r="A703" i="2"/>
  <c r="J703" i="2" s="1"/>
  <c r="L703" i="2" s="1"/>
  <c r="A725" i="2"/>
  <c r="A747" i="2"/>
  <c r="A769" i="2"/>
  <c r="J769" i="2" s="1"/>
  <c r="L769" i="2" s="1"/>
  <c r="A791" i="2"/>
  <c r="A813" i="2"/>
  <c r="A832" i="2"/>
  <c r="J832" i="2" s="1"/>
  <c r="L832" i="2" s="1"/>
  <c r="A854" i="2"/>
  <c r="A864" i="2"/>
  <c r="A886" i="2"/>
  <c r="A908" i="2"/>
  <c r="J908" i="2" s="1"/>
  <c r="L908" i="2" s="1"/>
  <c r="A930" i="2"/>
  <c r="A952" i="2"/>
  <c r="A974" i="2"/>
  <c r="J974" i="2" s="1"/>
  <c r="L974" i="2" s="1"/>
  <c r="A996" i="2"/>
  <c r="A1018" i="2"/>
  <c r="A1040" i="2"/>
  <c r="I1040" i="2" s="1"/>
  <c r="K1040" i="2" s="1"/>
  <c r="A1062" i="2"/>
  <c r="J1062" i="2" s="1"/>
  <c r="L1062" i="2" s="1"/>
  <c r="A37" i="2"/>
  <c r="A1084" i="2"/>
  <c r="I1084" i="2" s="1"/>
  <c r="K1084" i="2" s="1"/>
  <c r="A1106" i="2"/>
  <c r="J1106" i="2" s="1"/>
  <c r="L1106" i="2" s="1"/>
  <c r="A1128" i="2"/>
  <c r="A1150" i="2"/>
  <c r="A1172" i="2"/>
  <c r="J1172" i="2" s="1"/>
  <c r="L1172" i="2" s="1"/>
  <c r="A1194" i="2"/>
  <c r="A1216" i="2"/>
  <c r="A1238" i="2"/>
  <c r="I1238" i="2" s="1"/>
  <c r="K1238" i="2" s="1"/>
  <c r="A1260" i="2"/>
  <c r="A1282" i="2"/>
  <c r="A1304" i="2"/>
  <c r="A1326" i="2"/>
  <c r="J1326" i="2" s="1"/>
  <c r="L1326" i="2" s="1"/>
  <c r="A1347" i="2"/>
  <c r="A1369" i="2"/>
  <c r="A1391" i="2"/>
  <c r="I1391" i="2" s="1"/>
  <c r="K1391" i="2" s="1"/>
  <c r="A1413" i="2"/>
  <c r="A1435" i="2"/>
  <c r="A1457" i="2"/>
  <c r="I1457" i="2" s="1"/>
  <c r="K1457" i="2" s="1"/>
  <c r="A1479" i="2"/>
  <c r="J1479" i="2" s="1"/>
  <c r="L1479" i="2" s="1"/>
  <c r="A1501" i="2"/>
  <c r="A1523" i="2"/>
  <c r="A1545" i="2"/>
  <c r="J1545" i="2" s="1"/>
  <c r="L1545" i="2" s="1"/>
  <c r="A1567" i="2"/>
  <c r="A1589" i="2"/>
  <c r="A1611" i="2"/>
  <c r="J1611" i="2" s="1"/>
  <c r="L1611" i="2" s="1"/>
  <c r="A1633" i="2"/>
  <c r="A1655" i="2"/>
  <c r="A1677" i="2"/>
  <c r="J1677" i="2" s="1"/>
  <c r="L1677" i="2" s="1"/>
  <c r="A1699" i="2"/>
  <c r="A1721" i="2"/>
  <c r="I1721" i="2" s="1"/>
  <c r="K1721" i="2" s="1"/>
  <c r="A1743" i="2"/>
  <c r="A1765" i="2"/>
  <c r="A1787" i="2"/>
  <c r="J1787" i="2" s="1"/>
  <c r="L1787" i="2" s="1"/>
  <c r="A1809" i="2"/>
  <c r="A1831" i="2"/>
  <c r="A1853" i="2"/>
  <c r="A1875" i="2"/>
  <c r="J1875" i="2" s="1"/>
  <c r="L1875" i="2" s="1"/>
  <c r="A1897" i="2"/>
  <c r="A1919" i="2"/>
  <c r="J1919" i="2" s="1"/>
  <c r="L1919" i="2" s="1"/>
  <c r="A1941" i="2"/>
  <c r="A1963" i="2"/>
  <c r="A1985" i="2"/>
  <c r="J1985" i="2" s="1"/>
  <c r="L1985" i="2" s="1"/>
  <c r="A2007" i="2"/>
  <c r="A2029" i="2"/>
  <c r="A2051" i="2"/>
  <c r="I2051" i="2" s="1"/>
  <c r="K2051" i="2" s="1"/>
  <c r="A2073" i="2"/>
  <c r="A2095" i="2"/>
  <c r="A2117" i="2"/>
  <c r="J2117" i="2" s="1"/>
  <c r="L2117" i="2" s="1"/>
  <c r="A2139" i="2"/>
  <c r="A2161" i="2"/>
  <c r="A2183" i="2"/>
  <c r="J2183" i="2" s="1"/>
  <c r="L2183" i="2" s="1"/>
  <c r="A38" i="2"/>
  <c r="A2205" i="2"/>
  <c r="A2227" i="2"/>
  <c r="J2227" i="2" s="1"/>
  <c r="L2227" i="2" s="1"/>
  <c r="A2249" i="2"/>
  <c r="A2271" i="2"/>
  <c r="I2271" i="2" s="1"/>
  <c r="K2271" i="2" s="1"/>
  <c r="A2293" i="2"/>
  <c r="A2315" i="2"/>
  <c r="A2337" i="2"/>
  <c r="A2359" i="2"/>
  <c r="J2359" i="2" s="1"/>
  <c r="L2359" i="2" s="1"/>
  <c r="A2381" i="2"/>
  <c r="A2403" i="2"/>
  <c r="A2425" i="2"/>
  <c r="A2447" i="2"/>
  <c r="A2469" i="2"/>
  <c r="J2469" i="2" s="1"/>
  <c r="L2469" i="2" s="1"/>
  <c r="A2491" i="2"/>
  <c r="A39" i="2"/>
  <c r="A2513" i="2"/>
  <c r="A2534" i="2"/>
  <c r="J2534" i="2" s="1"/>
  <c r="L2534" i="2" s="1"/>
  <c r="A2556" i="2"/>
  <c r="A2578" i="2"/>
  <c r="J2578" i="2" s="1"/>
  <c r="L2578" i="2" s="1"/>
  <c r="A2600" i="2"/>
  <c r="A2622" i="2"/>
  <c r="A2644" i="2"/>
  <c r="J2644" i="2" s="1"/>
  <c r="L2644" i="2" s="1"/>
  <c r="A2666" i="2"/>
  <c r="A2688" i="2"/>
  <c r="A2710" i="2"/>
  <c r="I2710" i="2" s="1"/>
  <c r="K2710" i="2" s="1"/>
  <c r="A2732" i="2"/>
  <c r="A2754" i="2"/>
  <c r="A2776" i="2"/>
  <c r="J2776" i="2" s="1"/>
  <c r="L2776" i="2" s="1"/>
  <c r="A2798" i="2"/>
  <c r="A40" i="2"/>
  <c r="A2820" i="2"/>
  <c r="J2820" i="2" s="1"/>
  <c r="L2820" i="2" s="1"/>
  <c r="A2842" i="2"/>
  <c r="A2864" i="2"/>
  <c r="A2886" i="2"/>
  <c r="J2886" i="2" s="1"/>
  <c r="L2886" i="2" s="1"/>
  <c r="A2908" i="2"/>
  <c r="A2930" i="2"/>
  <c r="A2952" i="2"/>
  <c r="J2952" i="2" s="1"/>
  <c r="L2952" i="2" s="1"/>
  <c r="A2974" i="2"/>
  <c r="A2996" i="2"/>
  <c r="A3018" i="2"/>
  <c r="I3018" i="2" s="1"/>
  <c r="K3018" i="2" s="1"/>
  <c r="A3040" i="2"/>
  <c r="A3062" i="2"/>
  <c r="A3084" i="2"/>
  <c r="I3084" i="2" s="1"/>
  <c r="K3084" i="2" s="1"/>
  <c r="A3106" i="2"/>
  <c r="J3106" i="2" s="1"/>
  <c r="L3106" i="2" s="1"/>
  <c r="A3128" i="2"/>
  <c r="A3150" i="2"/>
  <c r="A3172" i="2"/>
  <c r="J3172" i="2" s="1"/>
  <c r="L3172" i="2" s="1"/>
  <c r="A3194" i="2"/>
  <c r="A3216" i="2"/>
  <c r="A3238" i="2"/>
  <c r="J3238" i="2" s="1"/>
  <c r="L3238" i="2" s="1"/>
  <c r="A3260" i="2"/>
  <c r="A3282" i="2"/>
  <c r="A3304" i="2"/>
  <c r="J3304" i="2" s="1"/>
  <c r="L3304" i="2" s="1"/>
  <c r="A3326" i="2"/>
  <c r="A3348" i="2"/>
  <c r="A3370" i="2"/>
  <c r="I3370" i="2" s="1"/>
  <c r="K3370" i="2" s="1"/>
  <c r="A3392" i="2"/>
  <c r="A3414" i="2"/>
  <c r="A3436" i="2"/>
  <c r="I3436" i="2" s="1"/>
  <c r="K3436" i="2" s="1"/>
  <c r="A3458" i="2"/>
  <c r="J3458" i="2" s="1"/>
  <c r="L3458" i="2" s="1"/>
  <c r="A3480" i="2"/>
  <c r="A3502" i="2"/>
  <c r="A3524" i="2"/>
  <c r="J3524" i="2" s="1"/>
  <c r="L3524" i="2" s="1"/>
  <c r="A3546" i="2"/>
  <c r="A3568" i="2"/>
  <c r="A3590" i="2"/>
  <c r="I3590" i="2" s="1"/>
  <c r="K3590" i="2" s="1"/>
  <c r="A3612" i="2"/>
  <c r="A41" i="2"/>
  <c r="A3634" i="2"/>
  <c r="J3634" i="2" s="1"/>
  <c r="L3634" i="2" s="1"/>
  <c r="A3656" i="2"/>
  <c r="A3675" i="2"/>
  <c r="A3697" i="2"/>
  <c r="I3697" i="2" s="1"/>
  <c r="K3697" i="2" s="1"/>
  <c r="A3719" i="2"/>
  <c r="A42" i="2"/>
  <c r="A198" i="2"/>
  <c r="A34" i="2"/>
  <c r="A199" i="2"/>
  <c r="I199" i="2" s="1"/>
  <c r="K199" i="2" s="1"/>
  <c r="A221" i="2"/>
  <c r="I221" i="2" s="1"/>
  <c r="K221" i="2" s="1"/>
  <c r="A243" i="2"/>
  <c r="I243" i="2" s="1"/>
  <c r="K243" i="2" s="1"/>
  <c r="A265" i="2"/>
  <c r="I265" i="2" s="1"/>
  <c r="K265" i="2" s="1"/>
  <c r="A287" i="2"/>
  <c r="A27" i="2"/>
  <c r="I27" i="2" s="1"/>
  <c r="K27" i="2" s="1"/>
  <c r="A309" i="2"/>
  <c r="J309" i="2" s="1"/>
  <c r="L309" i="2" s="1"/>
  <c r="A331" i="2"/>
  <c r="I331" i="2" s="1"/>
  <c r="K331" i="2" s="1"/>
  <c r="A353" i="2"/>
  <c r="I353" i="2" s="1"/>
  <c r="K353" i="2" s="1"/>
  <c r="A375" i="2"/>
  <c r="J375" i="2" s="1"/>
  <c r="L375" i="2" s="1"/>
  <c r="A397" i="2"/>
  <c r="I397" i="2" s="1"/>
  <c r="K397" i="2" s="1"/>
  <c r="A419" i="2"/>
  <c r="I419" i="2" s="1"/>
  <c r="K419" i="2" s="1"/>
  <c r="A441" i="2"/>
  <c r="A463" i="2"/>
  <c r="I463" i="2" s="1"/>
  <c r="K463" i="2" s="1"/>
  <c r="A485" i="2"/>
  <c r="I485" i="2" s="1"/>
  <c r="K485" i="2" s="1"/>
  <c r="A507" i="2"/>
  <c r="I507" i="2" s="1"/>
  <c r="K507" i="2" s="1"/>
  <c r="A28" i="2"/>
  <c r="I28" i="2" s="1"/>
  <c r="K28" i="2" s="1"/>
  <c r="A529" i="2"/>
  <c r="I529" i="2" s="1"/>
  <c r="K529" i="2" s="1"/>
  <c r="A550" i="2"/>
  <c r="I550" i="2" s="1"/>
  <c r="K550" i="2" s="1"/>
  <c r="A572" i="2"/>
  <c r="I572" i="2" s="1"/>
  <c r="K572" i="2" s="1"/>
  <c r="A594" i="2"/>
  <c r="A616" i="2"/>
  <c r="I616" i="2" s="1"/>
  <c r="K616" i="2" s="1"/>
  <c r="A638" i="2"/>
  <c r="J638" i="2" s="1"/>
  <c r="L638" i="2" s="1"/>
  <c r="A660" i="2"/>
  <c r="I660" i="2" s="1"/>
  <c r="K660" i="2" s="1"/>
  <c r="A682" i="2"/>
  <c r="I682" i="2" s="1"/>
  <c r="K682" i="2" s="1"/>
  <c r="A704" i="2"/>
  <c r="J704" i="2" s="1"/>
  <c r="L704" i="2" s="1"/>
  <c r="A726" i="2"/>
  <c r="I726" i="2" s="1"/>
  <c r="K726" i="2" s="1"/>
  <c r="A748" i="2"/>
  <c r="I748" i="2" s="1"/>
  <c r="K748" i="2" s="1"/>
  <c r="A770" i="2"/>
  <c r="A792" i="2"/>
  <c r="I792" i="2" s="1"/>
  <c r="K792" i="2" s="1"/>
  <c r="A814" i="2"/>
  <c r="I814" i="2" s="1"/>
  <c r="K814" i="2" s="1"/>
  <c r="A833" i="2"/>
  <c r="I833" i="2" s="1"/>
  <c r="K833" i="2" s="1"/>
  <c r="A855" i="2"/>
  <c r="I855" i="2" s="1"/>
  <c r="K855" i="2" s="1"/>
  <c r="A865" i="2"/>
  <c r="I865" i="2" s="1"/>
  <c r="K865" i="2" s="1"/>
  <c r="A887" i="2"/>
  <c r="I887" i="2" s="1"/>
  <c r="K887" i="2" s="1"/>
  <c r="A909" i="2"/>
  <c r="I909" i="2" s="1"/>
  <c r="K909" i="2" s="1"/>
  <c r="A931" i="2"/>
  <c r="A953" i="2"/>
  <c r="I953" i="2" s="1"/>
  <c r="K953" i="2" s="1"/>
  <c r="A975" i="2"/>
  <c r="J975" i="2" s="1"/>
  <c r="L975" i="2" s="1"/>
  <c r="A997" i="2"/>
  <c r="I997" i="2" s="1"/>
  <c r="K997" i="2" s="1"/>
  <c r="A1019" i="2"/>
  <c r="I1019" i="2" s="1"/>
  <c r="K1019" i="2" s="1"/>
  <c r="A1041" i="2"/>
  <c r="J1041" i="2" s="1"/>
  <c r="L1041" i="2" s="1"/>
  <c r="A1063" i="2"/>
  <c r="I1063" i="2" s="1"/>
  <c r="K1063" i="2" s="1"/>
  <c r="A29" i="2"/>
  <c r="I29" i="2" s="1"/>
  <c r="K29" i="2" s="1"/>
  <c r="A1085" i="2"/>
  <c r="A1107" i="2"/>
  <c r="I1107" i="2" s="1"/>
  <c r="K1107" i="2" s="1"/>
  <c r="A1129" i="2"/>
  <c r="I1129" i="2" s="1"/>
  <c r="K1129" i="2" s="1"/>
  <c r="A1151" i="2"/>
  <c r="I1151" i="2" s="1"/>
  <c r="K1151" i="2" s="1"/>
  <c r="A1173" i="2"/>
  <c r="I1173" i="2" s="1"/>
  <c r="K1173" i="2" s="1"/>
  <c r="A1195" i="2"/>
  <c r="I1195" i="2" s="1"/>
  <c r="K1195" i="2" s="1"/>
  <c r="A1217" i="2"/>
  <c r="I1217" i="2" s="1"/>
  <c r="K1217" i="2" s="1"/>
  <c r="A1239" i="2"/>
  <c r="I1239" i="2" s="1"/>
  <c r="K1239" i="2" s="1"/>
  <c r="A1261" i="2"/>
  <c r="A1283" i="2"/>
  <c r="I1283" i="2" s="1"/>
  <c r="K1283" i="2" s="1"/>
  <c r="A1305" i="2"/>
  <c r="J1305" i="2" s="1"/>
  <c r="L1305" i="2" s="1"/>
  <c r="A1327" i="2"/>
  <c r="I1327" i="2" s="1"/>
  <c r="K1327" i="2" s="1"/>
  <c r="A1348" i="2"/>
  <c r="I1348" i="2" s="1"/>
  <c r="K1348" i="2" s="1"/>
  <c r="A1370" i="2"/>
  <c r="J1370" i="2" s="1"/>
  <c r="L1370" i="2" s="1"/>
  <c r="A1392" i="2"/>
  <c r="I1392" i="2" s="1"/>
  <c r="K1392" i="2" s="1"/>
  <c r="A1414" i="2"/>
  <c r="I1414" i="2" s="1"/>
  <c r="K1414" i="2" s="1"/>
  <c r="A1436" i="2"/>
  <c r="A1458" i="2"/>
  <c r="I1458" i="2" s="1"/>
  <c r="K1458" i="2" s="1"/>
  <c r="A1480" i="2"/>
  <c r="I1480" i="2" s="1"/>
  <c r="K1480" i="2" s="1"/>
  <c r="A1502" i="2"/>
  <c r="I1502" i="2" s="1"/>
  <c r="K1502" i="2" s="1"/>
  <c r="A1524" i="2"/>
  <c r="I1524" i="2" s="1"/>
  <c r="K1524" i="2" s="1"/>
  <c r="A1546" i="2"/>
  <c r="I1546" i="2" s="1"/>
  <c r="K1546" i="2" s="1"/>
  <c r="A1568" i="2"/>
  <c r="J1568" i="2" s="1"/>
  <c r="L1568" i="2" s="1"/>
  <c r="A1590" i="2"/>
  <c r="I1590" i="2" s="1"/>
  <c r="K1590" i="2" s="1"/>
  <c r="A1612" i="2"/>
  <c r="A1634" i="2"/>
  <c r="I1634" i="2" s="1"/>
  <c r="K1634" i="2" s="1"/>
  <c r="A1656" i="2"/>
  <c r="I1656" i="2" s="1"/>
  <c r="K1656" i="2" s="1"/>
  <c r="A1678" i="2"/>
  <c r="I1678" i="2" s="1"/>
  <c r="K1678" i="2" s="1"/>
  <c r="A1700" i="2"/>
  <c r="I1700" i="2" s="1"/>
  <c r="K1700" i="2" s="1"/>
  <c r="A1722" i="2"/>
  <c r="I1722" i="2" s="1"/>
  <c r="K1722" i="2" s="1"/>
  <c r="A1744" i="2"/>
  <c r="I1744" i="2" s="1"/>
  <c r="K1744" i="2" s="1"/>
  <c r="A1766" i="2"/>
  <c r="I1766" i="2" s="1"/>
  <c r="K1766" i="2" s="1"/>
  <c r="A1788" i="2"/>
  <c r="A1810" i="2"/>
  <c r="J1810" i="2" s="1"/>
  <c r="L1810" i="2" s="1"/>
  <c r="A1832" i="2"/>
  <c r="A1854" i="2"/>
  <c r="A1876" i="2"/>
  <c r="I1876" i="2" s="1"/>
  <c r="K1876" i="2" s="1"/>
  <c r="A1898" i="2"/>
  <c r="J1898" i="2" s="1"/>
  <c r="L1898" i="2" s="1"/>
  <c r="A1920" i="2"/>
  <c r="A1942" i="2"/>
  <c r="A1964" i="2"/>
  <c r="A1986" i="2"/>
  <c r="J1986" i="2" s="1"/>
  <c r="L1986" i="2" s="1"/>
  <c r="A2008" i="2"/>
  <c r="A2030" i="2"/>
  <c r="A2052" i="2"/>
  <c r="I2052" i="2" s="1"/>
  <c r="K2052" i="2" s="1"/>
  <c r="A2074" i="2"/>
  <c r="J2074" i="2" s="1"/>
  <c r="L2074" i="2" s="1"/>
  <c r="A2096" i="2"/>
  <c r="A2118" i="2"/>
  <c r="A2140" i="2"/>
  <c r="A2162" i="2"/>
  <c r="J2162" i="2" s="1"/>
  <c r="L2162" i="2" s="1"/>
  <c r="A2184" i="2"/>
  <c r="A30" i="2"/>
  <c r="A2206" i="2"/>
  <c r="I2206" i="2" s="1"/>
  <c r="K2206" i="2" s="1"/>
  <c r="A2228" i="2"/>
  <c r="J2228" i="2" s="1"/>
  <c r="L2228" i="2" s="1"/>
  <c r="A2250" i="2"/>
  <c r="A2272" i="2"/>
  <c r="A2294" i="2"/>
  <c r="A2316" i="2"/>
  <c r="J2316" i="2" s="1"/>
  <c r="L2316" i="2" s="1"/>
  <c r="A2338" i="2"/>
  <c r="A2360" i="2"/>
  <c r="A2382" i="2"/>
  <c r="I2382" i="2" s="1"/>
  <c r="K2382" i="2" s="1"/>
  <c r="A2404" i="2"/>
  <c r="J2404" i="2" s="1"/>
  <c r="L2404" i="2" s="1"/>
  <c r="A2426" i="2"/>
  <c r="A2448" i="2"/>
  <c r="A2470" i="2"/>
  <c r="A2492" i="2"/>
  <c r="J2492" i="2" s="1"/>
  <c r="L2492" i="2" s="1"/>
  <c r="A31" i="2"/>
  <c r="A2514" i="2"/>
  <c r="A2535" i="2"/>
  <c r="I2535" i="2" s="1"/>
  <c r="K2535" i="2" s="1"/>
  <c r="A2557" i="2"/>
  <c r="J2557" i="2" s="1"/>
  <c r="L2557" i="2" s="1"/>
  <c r="A2579" i="2"/>
  <c r="A2601" i="2"/>
  <c r="A2623" i="2"/>
  <c r="A2645" i="2"/>
  <c r="J2645" i="2" s="1"/>
  <c r="L2645" i="2" s="1"/>
  <c r="A2667" i="2"/>
  <c r="A2689" i="2"/>
  <c r="A2711" i="2"/>
  <c r="I2711" i="2" s="1"/>
  <c r="K2711" i="2" s="1"/>
  <c r="A2733" i="2"/>
  <c r="J2733" i="2" s="1"/>
  <c r="L2733" i="2" s="1"/>
  <c r="A2755" i="2"/>
  <c r="A2777" i="2"/>
  <c r="A2799" i="2"/>
  <c r="A32" i="2"/>
  <c r="J32" i="2" s="1"/>
  <c r="L32" i="2" s="1"/>
  <c r="A2821" i="2"/>
  <c r="A2843" i="2"/>
  <c r="A2865" i="2"/>
  <c r="I2865" i="2" s="1"/>
  <c r="K2865" i="2" s="1"/>
  <c r="A2887" i="2"/>
  <c r="J2887" i="2" s="1"/>
  <c r="L2887" i="2" s="1"/>
  <c r="A2909" i="2"/>
  <c r="A2931" i="2"/>
  <c r="A2953" i="2"/>
  <c r="A2975" i="2"/>
  <c r="A2997" i="2"/>
  <c r="A3019" i="2"/>
  <c r="J3019" i="2" s="1"/>
  <c r="L3019" i="2" s="1"/>
  <c r="A3041" i="2"/>
  <c r="A3063" i="2"/>
  <c r="A3085" i="2"/>
  <c r="I3085" i="2" s="1"/>
  <c r="K3085" i="2" s="1"/>
  <c r="A3107" i="2"/>
  <c r="A3129" i="2"/>
  <c r="A3151" i="2"/>
  <c r="I3151" i="2" s="1"/>
  <c r="K3151" i="2" s="1"/>
  <c r="A3173" i="2"/>
  <c r="J3173" i="2" s="1"/>
  <c r="L3173" i="2" s="1"/>
  <c r="A3195" i="2"/>
  <c r="A3217" i="2"/>
  <c r="A3239" i="2"/>
  <c r="J3239" i="2" s="1"/>
  <c r="L3239" i="2" s="1"/>
  <c r="A3261" i="2"/>
  <c r="A3283" i="2"/>
  <c r="A3305" i="2"/>
  <c r="A3327" i="2"/>
  <c r="A3349" i="2"/>
  <c r="I3349" i="2" s="1"/>
  <c r="K3349" i="2" s="1"/>
  <c r="A3371" i="2"/>
  <c r="J3371" i="2" s="1"/>
  <c r="L3371" i="2" s="1"/>
  <c r="A3393" i="2"/>
  <c r="A3415" i="2"/>
  <c r="A3437" i="2"/>
  <c r="J3437" i="2" s="1"/>
  <c r="L3437" i="2" s="1"/>
  <c r="A3459" i="2"/>
  <c r="A3481" i="2"/>
  <c r="A3503" i="2"/>
  <c r="I3503" i="2" s="1"/>
  <c r="K3503" i="2" s="1"/>
  <c r="A3525" i="2"/>
  <c r="A3547" i="2"/>
  <c r="A3569" i="2"/>
  <c r="A3591" i="2"/>
  <c r="J3591" i="2" s="1"/>
  <c r="L3591" i="2" s="1"/>
  <c r="A3613" i="2"/>
  <c r="A33" i="2"/>
  <c r="A3635" i="2"/>
  <c r="A3657" i="2"/>
  <c r="A3676" i="2"/>
  <c r="A3698" i="2"/>
  <c r="I3698" i="2" s="1"/>
  <c r="K3698" i="2" s="1"/>
  <c r="A3720" i="2"/>
  <c r="J3720" i="2" s="1"/>
  <c r="L3720" i="2" s="1"/>
  <c r="A222" i="2"/>
  <c r="I222" i="2" s="1"/>
  <c r="K222" i="2" s="1"/>
  <c r="A244" i="2"/>
  <c r="I244" i="2" s="1"/>
  <c r="K244" i="2" s="1"/>
  <c r="A266" i="2"/>
  <c r="I266" i="2" s="1"/>
  <c r="K266" i="2" s="1"/>
  <c r="A288" i="2"/>
  <c r="A19" i="2"/>
  <c r="I19" i="2" s="1"/>
  <c r="K19" i="2" s="1"/>
  <c r="A310" i="2"/>
  <c r="I310" i="2" s="1"/>
  <c r="K310" i="2" s="1"/>
  <c r="A332" i="2"/>
  <c r="I332" i="2" s="1"/>
  <c r="K332" i="2" s="1"/>
  <c r="A354" i="2"/>
  <c r="I354" i="2" s="1"/>
  <c r="K354" i="2" s="1"/>
  <c r="A376" i="2"/>
  <c r="J376" i="2" s="1"/>
  <c r="L376" i="2" s="1"/>
  <c r="A398" i="2"/>
  <c r="I398" i="2" s="1"/>
  <c r="K398" i="2" s="1"/>
  <c r="A420" i="2"/>
  <c r="I420" i="2" s="1"/>
  <c r="K420" i="2" s="1"/>
  <c r="A442" i="2"/>
  <c r="A464" i="2"/>
  <c r="I464" i="2" s="1"/>
  <c r="K464" i="2" s="1"/>
  <c r="A486" i="2"/>
  <c r="I486" i="2" s="1"/>
  <c r="K486" i="2" s="1"/>
  <c r="A508" i="2"/>
  <c r="I508" i="2" s="1"/>
  <c r="K508" i="2" s="1"/>
  <c r="A20" i="2"/>
  <c r="J20" i="2" s="1"/>
  <c r="L20" i="2" s="1"/>
  <c r="A530" i="2"/>
  <c r="I530" i="2" s="1"/>
  <c r="K530" i="2" s="1"/>
  <c r="A551" i="2"/>
  <c r="I551" i="2" s="1"/>
  <c r="K551" i="2" s="1"/>
  <c r="A573" i="2"/>
  <c r="I573" i="2" s="1"/>
  <c r="K573" i="2" s="1"/>
  <c r="A595" i="2"/>
  <c r="A617" i="2"/>
  <c r="I617" i="2" s="1"/>
  <c r="K617" i="2" s="1"/>
  <c r="A639" i="2"/>
  <c r="I639" i="2" s="1"/>
  <c r="K639" i="2" s="1"/>
  <c r="A661" i="2"/>
  <c r="I661" i="2" s="1"/>
  <c r="K661" i="2" s="1"/>
  <c r="A683" i="2"/>
  <c r="I683" i="2" s="1"/>
  <c r="K683" i="2" s="1"/>
  <c r="A705" i="2"/>
  <c r="I705" i="2" s="1"/>
  <c r="K705" i="2" s="1"/>
  <c r="A727" i="2"/>
  <c r="I727" i="2" s="1"/>
  <c r="K727" i="2" s="1"/>
  <c r="A749" i="2"/>
  <c r="I749" i="2" s="1"/>
  <c r="K749" i="2" s="1"/>
  <c r="A771" i="2"/>
  <c r="A793" i="2"/>
  <c r="I793" i="2" s="1"/>
  <c r="K793" i="2" s="1"/>
  <c r="A815" i="2"/>
  <c r="I815" i="2" s="1"/>
  <c r="K815" i="2" s="1"/>
  <c r="A834" i="2"/>
  <c r="I834" i="2" s="1"/>
  <c r="K834" i="2" s="1"/>
  <c r="A856" i="2"/>
  <c r="I856" i="2" s="1"/>
  <c r="K856" i="2" s="1"/>
  <c r="A866" i="2"/>
  <c r="I866" i="2" s="1"/>
  <c r="K866" i="2" s="1"/>
  <c r="A888" i="2"/>
  <c r="I888" i="2" s="1"/>
  <c r="K888" i="2" s="1"/>
  <c r="A910" i="2"/>
  <c r="J910" i="2" s="1"/>
  <c r="L910" i="2" s="1"/>
  <c r="A932" i="2"/>
  <c r="A954" i="2"/>
  <c r="I954" i="2" s="1"/>
  <c r="K954" i="2" s="1"/>
  <c r="A976" i="2"/>
  <c r="I976" i="2" s="1"/>
  <c r="K976" i="2" s="1"/>
  <c r="A998" i="2"/>
  <c r="I998" i="2" s="1"/>
  <c r="K998" i="2" s="1"/>
  <c r="A1020" i="2"/>
  <c r="I1020" i="2" s="1"/>
  <c r="K1020" i="2" s="1"/>
  <c r="A1042" i="2"/>
  <c r="J1042" i="2" s="1"/>
  <c r="L1042" i="2" s="1"/>
  <c r="A1064" i="2"/>
  <c r="I1064" i="2" s="1"/>
  <c r="K1064" i="2" s="1"/>
  <c r="A21" i="2"/>
  <c r="J21" i="2" s="1"/>
  <c r="L21" i="2" s="1"/>
  <c r="A1086" i="2"/>
  <c r="A1108" i="2"/>
  <c r="I1108" i="2" s="1"/>
  <c r="K1108" i="2" s="1"/>
  <c r="A1130" i="2"/>
  <c r="I1130" i="2" s="1"/>
  <c r="K1130" i="2" s="1"/>
  <c r="A1152" i="2"/>
  <c r="J1152" i="2" s="1"/>
  <c r="L1152" i="2" s="1"/>
  <c r="A1174" i="2"/>
  <c r="I1174" i="2" s="1"/>
  <c r="K1174" i="2" s="1"/>
  <c r="A1196" i="2"/>
  <c r="I1196" i="2" s="1"/>
  <c r="K1196" i="2" s="1"/>
  <c r="A1218" i="2"/>
  <c r="I1218" i="2" s="1"/>
  <c r="K1218" i="2" s="1"/>
  <c r="A1240" i="2"/>
  <c r="I1240" i="2" s="1"/>
  <c r="K1240" i="2" s="1"/>
  <c r="A1262" i="2"/>
  <c r="A1284" i="2"/>
  <c r="J1284" i="2" s="1"/>
  <c r="L1284" i="2" s="1"/>
  <c r="A1306" i="2"/>
  <c r="I1306" i="2" s="1"/>
  <c r="K1306" i="2" s="1"/>
  <c r="A1328" i="2"/>
  <c r="I1328" i="2" s="1"/>
  <c r="K1328" i="2" s="1"/>
  <c r="A1349" i="2"/>
  <c r="I1349" i="2" s="1"/>
  <c r="K1349" i="2" s="1"/>
  <c r="A1371" i="2"/>
  <c r="I1371" i="2" s="1"/>
  <c r="K1371" i="2" s="1"/>
  <c r="A1393" i="2"/>
  <c r="I1393" i="2" s="1"/>
  <c r="K1393" i="2" s="1"/>
  <c r="A1415" i="2"/>
  <c r="I1415" i="2" s="1"/>
  <c r="K1415" i="2" s="1"/>
  <c r="A1437" i="2"/>
  <c r="A1459" i="2"/>
  <c r="I1459" i="2" s="1"/>
  <c r="K1459" i="2" s="1"/>
  <c r="A1481" i="2"/>
  <c r="I1481" i="2" s="1"/>
  <c r="K1481" i="2" s="1"/>
  <c r="A1503" i="2"/>
  <c r="I1503" i="2" s="1"/>
  <c r="K1503" i="2" s="1"/>
  <c r="A1525" i="2"/>
  <c r="I1525" i="2" s="1"/>
  <c r="K1525" i="2" s="1"/>
  <c r="A1547" i="2"/>
  <c r="I1547" i="2" s="1"/>
  <c r="K1547" i="2" s="1"/>
  <c r="A1569" i="2"/>
  <c r="I1569" i="2" s="1"/>
  <c r="K1569" i="2" s="1"/>
  <c r="A1591" i="2"/>
  <c r="I1591" i="2" s="1"/>
  <c r="K1591" i="2" s="1"/>
  <c r="A1613" i="2"/>
  <c r="A1635" i="2"/>
  <c r="I1635" i="2" s="1"/>
  <c r="K1635" i="2" s="1"/>
  <c r="A1657" i="2"/>
  <c r="I1657" i="2" s="1"/>
  <c r="K1657" i="2" s="1"/>
  <c r="A1679" i="2"/>
  <c r="I1679" i="2" s="1"/>
  <c r="K1679" i="2" s="1"/>
  <c r="A1701" i="2"/>
  <c r="I1701" i="2" s="1"/>
  <c r="K1701" i="2" s="1"/>
  <c r="A1723" i="2"/>
  <c r="I1723" i="2" s="1"/>
  <c r="K1723" i="2" s="1"/>
  <c r="A1745" i="2"/>
  <c r="I1745" i="2" s="1"/>
  <c r="K1745" i="2" s="1"/>
  <c r="A1767" i="2"/>
  <c r="I1767" i="2" s="1"/>
  <c r="K1767" i="2" s="1"/>
  <c r="A1789" i="2"/>
  <c r="A1811" i="2"/>
  <c r="J1811" i="2" s="1"/>
  <c r="L1811" i="2" s="1"/>
  <c r="A1833" i="2"/>
  <c r="I1833" i="2" s="1"/>
  <c r="K1833" i="2" s="1"/>
  <c r="A1855" i="2"/>
  <c r="I1855" i="2" s="1"/>
  <c r="K1855" i="2" s="1"/>
  <c r="A1877" i="2"/>
  <c r="I1877" i="2" s="1"/>
  <c r="K1877" i="2" s="1"/>
  <c r="A1899" i="2"/>
  <c r="J1899" i="2" s="1"/>
  <c r="L1899" i="2" s="1"/>
  <c r="A1921" i="2"/>
  <c r="I1921" i="2" s="1"/>
  <c r="K1921" i="2" s="1"/>
  <c r="A1943" i="2"/>
  <c r="J1943" i="2" s="1"/>
  <c r="L1943" i="2" s="1"/>
  <c r="A1965" i="2"/>
  <c r="A1987" i="2"/>
  <c r="I1987" i="2" s="1"/>
  <c r="K1987" i="2" s="1"/>
  <c r="A2009" i="2"/>
  <c r="I2009" i="2" s="1"/>
  <c r="K2009" i="2" s="1"/>
  <c r="A2031" i="2"/>
  <c r="J2031" i="2" s="1"/>
  <c r="L2031" i="2" s="1"/>
  <c r="A2053" i="2"/>
  <c r="I2053" i="2" s="1"/>
  <c r="K2053" i="2" s="1"/>
  <c r="A2075" i="2"/>
  <c r="I2075" i="2" s="1"/>
  <c r="K2075" i="2" s="1"/>
  <c r="A2097" i="2"/>
  <c r="I2097" i="2" s="1"/>
  <c r="K2097" i="2" s="1"/>
  <c r="A2119" i="2"/>
  <c r="I2119" i="2" s="1"/>
  <c r="K2119" i="2" s="1"/>
  <c r="A2141" i="2"/>
  <c r="A2163" i="2"/>
  <c r="J2163" i="2" s="1"/>
  <c r="L2163" i="2" s="1"/>
  <c r="A2185" i="2"/>
  <c r="J2185" i="2" s="1"/>
  <c r="L2185" i="2" s="1"/>
  <c r="A22" i="2"/>
  <c r="I22" i="2" s="1"/>
  <c r="K22" i="2" s="1"/>
  <c r="A2207" i="2"/>
  <c r="I2207" i="2" s="1"/>
  <c r="K2207" i="2" s="1"/>
  <c r="A2229" i="2"/>
  <c r="J2229" i="2" s="1"/>
  <c r="L2229" i="2" s="1"/>
  <c r="A2251" i="2"/>
  <c r="I2251" i="2" s="1"/>
  <c r="K2251" i="2" s="1"/>
  <c r="A2273" i="2"/>
  <c r="I2273" i="2" s="1"/>
  <c r="K2273" i="2" s="1"/>
  <c r="A2295" i="2"/>
  <c r="A2317" i="2"/>
  <c r="I2317" i="2" s="1"/>
  <c r="K2317" i="2" s="1"/>
  <c r="A2339" i="2"/>
  <c r="I2339" i="2" s="1"/>
  <c r="K2339" i="2" s="1"/>
  <c r="A2361" i="2"/>
  <c r="I2361" i="2" s="1"/>
  <c r="K2361" i="2" s="1"/>
  <c r="A2383" i="2"/>
  <c r="J2383" i="2" s="1"/>
  <c r="L2383" i="2" s="1"/>
  <c r="A2405" i="2"/>
  <c r="I2405" i="2" s="1"/>
  <c r="K2405" i="2" s="1"/>
  <c r="A2427" i="2"/>
  <c r="I2427" i="2" s="1"/>
  <c r="K2427" i="2" s="1"/>
  <c r="A2449" i="2"/>
  <c r="J2449" i="2" s="1"/>
  <c r="L2449" i="2" s="1"/>
  <c r="A2471" i="2"/>
  <c r="A2493" i="2"/>
  <c r="I2493" i="2" s="1"/>
  <c r="K2493" i="2" s="1"/>
  <c r="A23" i="2"/>
  <c r="I23" i="2" s="1"/>
  <c r="K23" i="2" s="1"/>
  <c r="A2515" i="2"/>
  <c r="I2515" i="2" s="1"/>
  <c r="K2515" i="2" s="1"/>
  <c r="A2536" i="2"/>
  <c r="I2536" i="2" s="1"/>
  <c r="K2536" i="2" s="1"/>
  <c r="A2558" i="2"/>
  <c r="I2558" i="2" s="1"/>
  <c r="K2558" i="2" s="1"/>
  <c r="A2580" i="2"/>
  <c r="J2580" i="2" s="1"/>
  <c r="L2580" i="2" s="1"/>
  <c r="A2602" i="2"/>
  <c r="I2602" i="2" s="1"/>
  <c r="K2602" i="2" s="1"/>
  <c r="A2624" i="2"/>
  <c r="A2646" i="2"/>
  <c r="I2646" i="2" s="1"/>
  <c r="K2646" i="2" s="1"/>
  <c r="A2668" i="2"/>
  <c r="I2668" i="2" s="1"/>
  <c r="K2668" i="2" s="1"/>
  <c r="A2690" i="2"/>
  <c r="I2690" i="2" s="1"/>
  <c r="K2690" i="2" s="1"/>
  <c r="A2712" i="2"/>
  <c r="I2712" i="2" s="1"/>
  <c r="K2712" i="2" s="1"/>
  <c r="A2734" i="2"/>
  <c r="I2734" i="2" s="1"/>
  <c r="K2734" i="2" s="1"/>
  <c r="A2756" i="2"/>
  <c r="I2756" i="2" s="1"/>
  <c r="K2756" i="2" s="1"/>
  <c r="A2778" i="2"/>
  <c r="J2778" i="2" s="1"/>
  <c r="L2778" i="2" s="1"/>
  <c r="A2800" i="2"/>
  <c r="A24" i="2"/>
  <c r="I24" i="2" s="1"/>
  <c r="K24" i="2" s="1"/>
  <c r="A2822" i="2"/>
  <c r="I2822" i="2" s="1"/>
  <c r="K2822" i="2" s="1"/>
  <c r="A2844" i="2"/>
  <c r="I2844" i="2" s="1"/>
  <c r="K2844" i="2" s="1"/>
  <c r="A2866" i="2"/>
  <c r="I2866" i="2" s="1"/>
  <c r="K2866" i="2" s="1"/>
  <c r="A2888" i="2"/>
  <c r="I2888" i="2" s="1"/>
  <c r="K2888" i="2" s="1"/>
  <c r="A2910" i="2"/>
  <c r="I2910" i="2" s="1"/>
  <c r="K2910" i="2" s="1"/>
  <c r="A2932" i="2"/>
  <c r="I2932" i="2" s="1"/>
  <c r="K2932" i="2" s="1"/>
  <c r="A2954" i="2"/>
  <c r="A2976" i="2"/>
  <c r="I2976" i="2" s="1"/>
  <c r="K2976" i="2" s="1"/>
  <c r="A2998" i="2"/>
  <c r="I2998" i="2" s="1"/>
  <c r="K2998" i="2" s="1"/>
  <c r="A3020" i="2"/>
  <c r="I3020" i="2" s="1"/>
  <c r="K3020" i="2" s="1"/>
  <c r="A3042" i="2"/>
  <c r="I3042" i="2" s="1"/>
  <c r="K3042" i="2" s="1"/>
  <c r="A3064" i="2"/>
  <c r="I3064" i="2" s="1"/>
  <c r="K3064" i="2" s="1"/>
  <c r="A3086" i="2"/>
  <c r="I3086" i="2" s="1"/>
  <c r="K3086" i="2" s="1"/>
  <c r="A3108" i="2"/>
  <c r="I3108" i="2" s="1"/>
  <c r="K3108" i="2" s="1"/>
  <c r="A3130" i="2"/>
  <c r="A3152" i="2"/>
  <c r="I3152" i="2" s="1"/>
  <c r="K3152" i="2" s="1"/>
  <c r="A3174" i="2"/>
  <c r="I3174" i="2" s="1"/>
  <c r="K3174" i="2" s="1"/>
  <c r="A3196" i="2"/>
  <c r="I3196" i="2" s="1"/>
  <c r="K3196" i="2" s="1"/>
  <c r="A3218" i="2"/>
  <c r="J3218" i="2" s="1"/>
  <c r="L3218" i="2" s="1"/>
  <c r="A3240" i="2"/>
  <c r="I3240" i="2" s="1"/>
  <c r="K3240" i="2" s="1"/>
  <c r="A3262" i="2"/>
  <c r="I3262" i="2" s="1"/>
  <c r="K3262" i="2" s="1"/>
  <c r="A3284" i="2"/>
  <c r="J3284" i="2" s="1"/>
  <c r="L3284" i="2" s="1"/>
  <c r="A3306" i="2"/>
  <c r="A3328" i="2"/>
  <c r="I3328" i="2" s="1"/>
  <c r="K3328" i="2" s="1"/>
  <c r="A3350" i="2"/>
  <c r="I3350" i="2" s="1"/>
  <c r="K3350" i="2" s="1"/>
  <c r="A3372" i="2"/>
  <c r="I3372" i="2" s="1"/>
  <c r="K3372" i="2" s="1"/>
  <c r="A3394" i="2"/>
  <c r="I3394" i="2" s="1"/>
  <c r="K3394" i="2" s="1"/>
  <c r="A3416" i="2"/>
  <c r="I3416" i="2" s="1"/>
  <c r="K3416" i="2" s="1"/>
  <c r="A3438" i="2"/>
  <c r="I3438" i="2" s="1"/>
  <c r="K3438" i="2" s="1"/>
  <c r="A3460" i="2"/>
  <c r="I3460" i="2" s="1"/>
  <c r="K3460" i="2" s="1"/>
  <c r="A3482" i="2"/>
  <c r="A3504" i="2"/>
  <c r="I3504" i="2" s="1"/>
  <c r="K3504" i="2" s="1"/>
  <c r="A3526" i="2"/>
  <c r="I3526" i="2" s="1"/>
  <c r="K3526" i="2" s="1"/>
  <c r="A3548" i="2"/>
  <c r="I3548" i="2" s="1"/>
  <c r="K3548" i="2" s="1"/>
  <c r="A3570" i="2"/>
  <c r="J3570" i="2" s="1"/>
  <c r="L3570" i="2" s="1"/>
  <c r="A3592" i="2"/>
  <c r="I3592" i="2" s="1"/>
  <c r="K3592" i="2" s="1"/>
  <c r="A3614" i="2"/>
  <c r="I3614" i="2" s="1"/>
  <c r="K3614" i="2" s="1"/>
  <c r="A25" i="2"/>
  <c r="J25" i="2" s="1"/>
  <c r="L25" i="2" s="1"/>
  <c r="A3636" i="2"/>
  <c r="A3658" i="2"/>
  <c r="I3658" i="2" s="1"/>
  <c r="K3658" i="2" s="1"/>
  <c r="A3677" i="2"/>
  <c r="I3677" i="2" s="1"/>
  <c r="K3677" i="2" s="1"/>
  <c r="A3699" i="2"/>
  <c r="I3699" i="2" s="1"/>
  <c r="K3699" i="2" s="1"/>
  <c r="A3721" i="2"/>
  <c r="I3721" i="2" s="1"/>
  <c r="K3721" i="2" s="1"/>
  <c r="A200" i="2"/>
  <c r="J200" i="2" s="1"/>
  <c r="L200" i="2" s="1"/>
  <c r="A289" i="2"/>
  <c r="I289" i="2" s="1"/>
  <c r="K289" i="2" s="1"/>
  <c r="A11" i="2"/>
  <c r="I11" i="2" s="1"/>
  <c r="K11" i="2" s="1"/>
  <c r="A311" i="2"/>
  <c r="A333" i="2"/>
  <c r="J333" i="2" s="1"/>
  <c r="L333" i="2" s="1"/>
  <c r="A355" i="2"/>
  <c r="I355" i="2" s="1"/>
  <c r="K355" i="2" s="1"/>
  <c r="A377" i="2"/>
  <c r="I377" i="2" s="1"/>
  <c r="K377" i="2" s="1"/>
  <c r="A399" i="2"/>
  <c r="I399" i="2" s="1"/>
  <c r="K399" i="2" s="1"/>
  <c r="A421" i="2"/>
  <c r="I421" i="2" s="1"/>
  <c r="K421" i="2" s="1"/>
  <c r="A443" i="2"/>
  <c r="I443" i="2" s="1"/>
  <c r="K443" i="2" s="1"/>
  <c r="A465" i="2"/>
  <c r="I465" i="2" s="1"/>
  <c r="K465" i="2" s="1"/>
  <c r="A487" i="2"/>
  <c r="A509" i="2"/>
  <c r="I509" i="2" s="1"/>
  <c r="K509" i="2" s="1"/>
  <c r="A12" i="2"/>
  <c r="J12" i="2" s="1"/>
  <c r="L12" i="2" s="1"/>
  <c r="A531" i="2"/>
  <c r="I531" i="2" s="1"/>
  <c r="K531" i="2" s="1"/>
  <c r="A552" i="2"/>
  <c r="I552" i="2" s="1"/>
  <c r="K552" i="2" s="1"/>
  <c r="A574" i="2"/>
  <c r="I574" i="2" s="1"/>
  <c r="K574" i="2" s="1"/>
  <c r="A596" i="2"/>
  <c r="I596" i="2" s="1"/>
  <c r="K596" i="2" s="1"/>
  <c r="A618" i="2"/>
  <c r="J618" i="2" s="1"/>
  <c r="L618" i="2" s="1"/>
  <c r="A640" i="2"/>
  <c r="A662" i="2"/>
  <c r="I662" i="2" s="1"/>
  <c r="K662" i="2" s="1"/>
  <c r="A684" i="2"/>
  <c r="I684" i="2" s="1"/>
  <c r="K684" i="2" s="1"/>
  <c r="A706" i="2"/>
  <c r="I706" i="2" s="1"/>
  <c r="K706" i="2" s="1"/>
  <c r="A728" i="2"/>
  <c r="I728" i="2" s="1"/>
  <c r="K728" i="2" s="1"/>
  <c r="A750" i="2"/>
  <c r="J750" i="2" s="1"/>
  <c r="L750" i="2" s="1"/>
  <c r="A772" i="2"/>
  <c r="I772" i="2" s="1"/>
  <c r="K772" i="2" s="1"/>
  <c r="A794" i="2"/>
  <c r="I794" i="2" s="1"/>
  <c r="K794" i="2" s="1"/>
  <c r="A816" i="2"/>
  <c r="A835" i="2"/>
  <c r="I835" i="2" s="1"/>
  <c r="K835" i="2" s="1"/>
  <c r="A857" i="2"/>
  <c r="I857" i="2" s="1"/>
  <c r="K857" i="2" s="1"/>
  <c r="A867" i="2"/>
  <c r="I867" i="2" s="1"/>
  <c r="K867" i="2" s="1"/>
  <c r="A889" i="2"/>
  <c r="I889" i="2" s="1"/>
  <c r="K889" i="2" s="1"/>
  <c r="A911" i="2"/>
  <c r="I911" i="2" s="1"/>
  <c r="K911" i="2" s="1"/>
  <c r="A933" i="2"/>
  <c r="I933" i="2" s="1"/>
  <c r="K933" i="2" s="1"/>
  <c r="A955" i="2"/>
  <c r="I955" i="2" s="1"/>
  <c r="K955" i="2" s="1"/>
  <c r="A977" i="2"/>
  <c r="A999" i="2"/>
  <c r="I999" i="2" s="1"/>
  <c r="K999" i="2" s="1"/>
  <c r="A1021" i="2"/>
  <c r="I1021" i="2" s="1"/>
  <c r="K1021" i="2" s="1"/>
  <c r="A1043" i="2"/>
  <c r="I1043" i="2" s="1"/>
  <c r="K1043" i="2" s="1"/>
  <c r="A1065" i="2"/>
  <c r="I1065" i="2" s="1"/>
  <c r="K1065" i="2" s="1"/>
  <c r="A13" i="2"/>
  <c r="I13" i="2" s="1"/>
  <c r="K13" i="2" s="1"/>
  <c r="A1087" i="2"/>
  <c r="J1087" i="2" s="1"/>
  <c r="L1087" i="2" s="1"/>
  <c r="A1109" i="2"/>
  <c r="I1109" i="2" s="1"/>
  <c r="K1109" i="2" s="1"/>
  <c r="A1131" i="2"/>
  <c r="A1153" i="2"/>
  <c r="J1153" i="2" s="1"/>
  <c r="L1153" i="2" s="1"/>
  <c r="A1175" i="2"/>
  <c r="I1175" i="2" s="1"/>
  <c r="K1175" i="2" s="1"/>
  <c r="A1197" i="2"/>
  <c r="I1197" i="2" s="1"/>
  <c r="K1197" i="2" s="1"/>
  <c r="A1219" i="2"/>
  <c r="J1219" i="2" s="1"/>
  <c r="L1219" i="2" s="1"/>
  <c r="A1241" i="2"/>
  <c r="I1241" i="2" s="1"/>
  <c r="K1241" i="2" s="1"/>
  <c r="A1263" i="2"/>
  <c r="I1263" i="2" s="1"/>
  <c r="K1263" i="2" s="1"/>
  <c r="A1285" i="2"/>
  <c r="J1285" i="2" s="1"/>
  <c r="L1285" i="2" s="1"/>
  <c r="A1307" i="2"/>
  <c r="A1329" i="2"/>
  <c r="I1329" i="2" s="1"/>
  <c r="K1329" i="2" s="1"/>
  <c r="A1350" i="2"/>
  <c r="J1350" i="2" s="1"/>
  <c r="L1350" i="2" s="1"/>
  <c r="A1372" i="2"/>
  <c r="I1372" i="2" s="1"/>
  <c r="K1372" i="2" s="1"/>
  <c r="A1394" i="2"/>
  <c r="I1394" i="2" s="1"/>
  <c r="K1394" i="2" s="1"/>
  <c r="A1416" i="2"/>
  <c r="J1416" i="2" s="1"/>
  <c r="L1416" i="2" s="1"/>
  <c r="A1438" i="2"/>
  <c r="I1438" i="2" s="1"/>
  <c r="K1438" i="2" s="1"/>
  <c r="A1460" i="2"/>
  <c r="J1460" i="2" s="1"/>
  <c r="L1460" i="2" s="1"/>
  <c r="A1482" i="2"/>
  <c r="A1504" i="2"/>
  <c r="I1504" i="2" s="1"/>
  <c r="K1504" i="2" s="1"/>
  <c r="A1526" i="2"/>
  <c r="I1526" i="2" s="1"/>
  <c r="K1526" i="2" s="1"/>
  <c r="A1548" i="2"/>
  <c r="I1548" i="2" s="1"/>
  <c r="K1548" i="2" s="1"/>
  <c r="A1570" i="2"/>
  <c r="I1570" i="2" s="1"/>
  <c r="K1570" i="2" s="1"/>
  <c r="A1592" i="2"/>
  <c r="I1592" i="2" s="1"/>
  <c r="K1592" i="2" s="1"/>
  <c r="A1614" i="2"/>
  <c r="I1614" i="2" s="1"/>
  <c r="K1614" i="2" s="1"/>
  <c r="A1636" i="2"/>
  <c r="I1636" i="2" s="1"/>
  <c r="K1636" i="2" s="1"/>
  <c r="A1658" i="2"/>
  <c r="A1680" i="2"/>
  <c r="I1680" i="2" s="1"/>
  <c r="K1680" i="2" s="1"/>
  <c r="A1702" i="2"/>
  <c r="I1702" i="2" s="1"/>
  <c r="K1702" i="2" s="1"/>
  <c r="A1724" i="2"/>
  <c r="I1724" i="2" s="1"/>
  <c r="K1724" i="2" s="1"/>
  <c r="A1746" i="2"/>
  <c r="I1746" i="2" s="1"/>
  <c r="K1746" i="2" s="1"/>
  <c r="A1768" i="2"/>
  <c r="I1768" i="2" s="1"/>
  <c r="K1768" i="2" s="1"/>
  <c r="A1790" i="2"/>
  <c r="I1790" i="2" s="1"/>
  <c r="K1790" i="2" s="1"/>
  <c r="A1812" i="2"/>
  <c r="I1812" i="2" s="1"/>
  <c r="K1812" i="2" s="1"/>
  <c r="A1834" i="2"/>
  <c r="A1856" i="2"/>
  <c r="J1856" i="2" s="1"/>
  <c r="L1856" i="2" s="1"/>
  <c r="A1878" i="2"/>
  <c r="I1878" i="2" s="1"/>
  <c r="K1878" i="2" s="1"/>
  <c r="A1900" i="2"/>
  <c r="I1900" i="2" s="1"/>
  <c r="K1900" i="2" s="1"/>
  <c r="A1922" i="2"/>
  <c r="J1922" i="2" s="1"/>
  <c r="L1922" i="2" s="1"/>
  <c r="A1944" i="2"/>
  <c r="I1944" i="2" s="1"/>
  <c r="K1944" i="2" s="1"/>
  <c r="A1966" i="2"/>
  <c r="I1966" i="2" s="1"/>
  <c r="K1966" i="2" s="1"/>
  <c r="A1988" i="2"/>
  <c r="J1988" i="2" s="1"/>
  <c r="L1988" i="2" s="1"/>
  <c r="A2010" i="2"/>
  <c r="A2032" i="2"/>
  <c r="I2032" i="2" s="1"/>
  <c r="K2032" i="2" s="1"/>
  <c r="A2054" i="2"/>
  <c r="J2054" i="2" s="1"/>
  <c r="L2054" i="2" s="1"/>
  <c r="A2076" i="2"/>
  <c r="I2076" i="2" s="1"/>
  <c r="K2076" i="2" s="1"/>
  <c r="A2098" i="2"/>
  <c r="I2098" i="2" s="1"/>
  <c r="K2098" i="2" s="1"/>
  <c r="A2120" i="2"/>
  <c r="J2120" i="2" s="1"/>
  <c r="L2120" i="2" s="1"/>
  <c r="A2142" i="2"/>
  <c r="I2142" i="2" s="1"/>
  <c r="K2142" i="2" s="1"/>
  <c r="A2164" i="2"/>
  <c r="J2164" i="2" s="1"/>
  <c r="L2164" i="2" s="1"/>
  <c r="A2186" i="2"/>
  <c r="A14" i="2"/>
  <c r="I14" i="2" s="1"/>
  <c r="K14" i="2" s="1"/>
  <c r="A2208" i="2"/>
  <c r="I2208" i="2" s="1"/>
  <c r="K2208" i="2" s="1"/>
  <c r="A2230" i="2"/>
  <c r="I2230" i="2" s="1"/>
  <c r="K2230" i="2" s="1"/>
  <c r="A2252" i="2"/>
  <c r="I2252" i="2" s="1"/>
  <c r="K2252" i="2" s="1"/>
  <c r="A2274" i="2"/>
  <c r="I2274" i="2" s="1"/>
  <c r="K2274" i="2" s="1"/>
  <c r="A2296" i="2"/>
  <c r="I2296" i="2" s="1"/>
  <c r="K2296" i="2" s="1"/>
  <c r="A2318" i="2"/>
  <c r="I2318" i="2" s="1"/>
  <c r="K2318" i="2" s="1"/>
  <c r="A2340" i="2"/>
  <c r="A2362" i="2"/>
  <c r="I2362" i="2" s="1"/>
  <c r="K2362" i="2" s="1"/>
  <c r="A2384" i="2"/>
  <c r="I2384" i="2" s="1"/>
  <c r="K2384" i="2" s="1"/>
  <c r="A2406" i="2"/>
  <c r="I2406" i="2" s="1"/>
  <c r="K2406" i="2" s="1"/>
  <c r="A2428" i="2"/>
  <c r="I2428" i="2" s="1"/>
  <c r="K2428" i="2" s="1"/>
  <c r="A2450" i="2"/>
  <c r="I2450" i="2" s="1"/>
  <c r="K2450" i="2" s="1"/>
  <c r="A2472" i="2"/>
  <c r="I2472" i="2" s="1"/>
  <c r="K2472" i="2" s="1"/>
  <c r="A2494" i="2"/>
  <c r="I2494" i="2" s="1"/>
  <c r="K2494" i="2" s="1"/>
  <c r="A15" i="2"/>
  <c r="A2516" i="2"/>
  <c r="J2516" i="2" s="1"/>
  <c r="L2516" i="2" s="1"/>
  <c r="A2537" i="2"/>
  <c r="I2537" i="2" s="1"/>
  <c r="K2537" i="2" s="1"/>
  <c r="A2559" i="2"/>
  <c r="I2559" i="2" s="1"/>
  <c r="K2559" i="2" s="1"/>
  <c r="A2581" i="2"/>
  <c r="J2581" i="2" s="1"/>
  <c r="L2581" i="2" s="1"/>
  <c r="A2603" i="2"/>
  <c r="I2603" i="2" s="1"/>
  <c r="K2603" i="2" s="1"/>
  <c r="A2625" i="2"/>
  <c r="I2625" i="2" s="1"/>
  <c r="K2625" i="2" s="1"/>
  <c r="A2647" i="2"/>
  <c r="J2647" i="2" s="1"/>
  <c r="L2647" i="2" s="1"/>
  <c r="A2669" i="2"/>
  <c r="A2691" i="2"/>
  <c r="I2691" i="2" s="1"/>
  <c r="K2691" i="2" s="1"/>
  <c r="A2713" i="2"/>
  <c r="J2713" i="2" s="1"/>
  <c r="L2713" i="2" s="1"/>
  <c r="A2735" i="2"/>
  <c r="I2735" i="2" s="1"/>
  <c r="K2735" i="2" s="1"/>
  <c r="A2757" i="2"/>
  <c r="I2757" i="2" s="1"/>
  <c r="K2757" i="2" s="1"/>
  <c r="A2779" i="2"/>
  <c r="J2779" i="2" s="1"/>
  <c r="L2779" i="2" s="1"/>
  <c r="A2801" i="2"/>
  <c r="I2801" i="2" s="1"/>
  <c r="K2801" i="2" s="1"/>
  <c r="A16" i="2"/>
  <c r="J16" i="2" s="1"/>
  <c r="L16" i="2" s="1"/>
  <c r="A2823" i="2"/>
  <c r="A2845" i="2"/>
  <c r="I2845" i="2" s="1"/>
  <c r="K2845" i="2" s="1"/>
  <c r="A2867" i="2"/>
  <c r="I2867" i="2" s="1"/>
  <c r="K2867" i="2" s="1"/>
  <c r="A2889" i="2"/>
  <c r="J2889" i="2" s="1"/>
  <c r="L2889" i="2" s="1"/>
  <c r="A2911" i="2"/>
  <c r="I2911" i="2" s="1"/>
  <c r="K2911" i="2" s="1"/>
  <c r="A2933" i="2"/>
  <c r="I2933" i="2" s="1"/>
  <c r="K2933" i="2" s="1"/>
  <c r="A2955" i="2"/>
  <c r="J2955" i="2" s="1"/>
  <c r="L2955" i="2" s="1"/>
  <c r="A2977" i="2"/>
  <c r="I2977" i="2" s="1"/>
  <c r="K2977" i="2" s="1"/>
  <c r="A2999" i="2"/>
  <c r="A3021" i="2"/>
  <c r="J3021" i="2" s="1"/>
  <c r="L3021" i="2" s="1"/>
  <c r="A3043" i="2"/>
  <c r="I3043" i="2" s="1"/>
  <c r="K3043" i="2" s="1"/>
  <c r="A3065" i="2"/>
  <c r="I3065" i="2" s="1"/>
  <c r="K3065" i="2" s="1"/>
  <c r="A3087" i="2"/>
  <c r="I3087" i="2" s="1"/>
  <c r="K3087" i="2" s="1"/>
  <c r="A3109" i="2"/>
  <c r="I3109" i="2" s="1"/>
  <c r="K3109" i="2" s="1"/>
  <c r="A3131" i="2"/>
  <c r="I3131" i="2" s="1"/>
  <c r="K3131" i="2" s="1"/>
  <c r="A3153" i="2"/>
  <c r="J3153" i="2" s="1"/>
  <c r="L3153" i="2" s="1"/>
  <c r="A3175" i="2"/>
  <c r="A3197" i="2"/>
  <c r="I3197" i="2" s="1"/>
  <c r="K3197" i="2" s="1"/>
  <c r="A3219" i="2"/>
  <c r="J3219" i="2" s="1"/>
  <c r="L3219" i="2" s="1"/>
  <c r="A3241" i="2"/>
  <c r="I3241" i="2" s="1"/>
  <c r="K3241" i="2" s="1"/>
  <c r="A3263" i="2"/>
  <c r="I3263" i="2" s="1"/>
  <c r="K3263" i="2" s="1"/>
  <c r="A3285" i="2"/>
  <c r="J3285" i="2" s="1"/>
  <c r="L3285" i="2" s="1"/>
  <c r="A3307" i="2"/>
  <c r="I3307" i="2" s="1"/>
  <c r="K3307" i="2" s="1"/>
  <c r="A3329" i="2"/>
  <c r="I3329" i="2" s="1"/>
  <c r="K3329" i="2" s="1"/>
  <c r="A3351" i="2"/>
  <c r="A3373" i="2"/>
  <c r="I3373" i="2" s="1"/>
  <c r="K3373" i="2" s="1"/>
  <c r="A3395" i="2"/>
  <c r="I3395" i="2" s="1"/>
  <c r="K3395" i="2" s="1"/>
  <c r="A3417" i="2"/>
  <c r="I3417" i="2" s="1"/>
  <c r="K3417" i="2" s="1"/>
  <c r="A3439" i="2"/>
  <c r="I3439" i="2" s="1"/>
  <c r="K3439" i="2" s="1"/>
  <c r="A3461" i="2"/>
  <c r="I3461" i="2" s="1"/>
  <c r="K3461" i="2" s="1"/>
  <c r="A3483" i="2"/>
  <c r="I3483" i="2" s="1"/>
  <c r="K3483" i="2" s="1"/>
  <c r="A3505" i="2"/>
  <c r="I3505" i="2" s="1"/>
  <c r="K3505" i="2" s="1"/>
  <c r="A3527" i="2"/>
  <c r="A3549" i="2"/>
  <c r="J3549" i="2" s="1"/>
  <c r="L3549" i="2" s="1"/>
  <c r="A3571" i="2"/>
  <c r="I3571" i="2" s="1"/>
  <c r="K3571" i="2" s="1"/>
  <c r="A3593" i="2"/>
  <c r="I3593" i="2" s="1"/>
  <c r="K3593" i="2" s="1"/>
  <c r="A3615" i="2"/>
  <c r="I3615" i="2" s="1"/>
  <c r="K3615" i="2" s="1"/>
  <c r="A17" i="2"/>
  <c r="I17" i="2" s="1"/>
  <c r="K17" i="2" s="1"/>
  <c r="A3637" i="2"/>
  <c r="I3637" i="2" s="1"/>
  <c r="K3637" i="2" s="1"/>
  <c r="A3659" i="2"/>
  <c r="I3659" i="2" s="1"/>
  <c r="K3659" i="2" s="1"/>
  <c r="A3678" i="2"/>
  <c r="A3700" i="2"/>
  <c r="J3700" i="2" s="1"/>
  <c r="L3700" i="2" s="1"/>
  <c r="A3722" i="2"/>
  <c r="I3722" i="2" s="1"/>
  <c r="K3722" i="2" s="1"/>
  <c r="A18" i="2"/>
  <c r="I18" i="2" s="1"/>
  <c r="K18" i="2" s="1"/>
  <c r="A201" i="2"/>
  <c r="I201" i="2" s="1"/>
  <c r="K201" i="2" s="1"/>
  <c r="A223" i="2"/>
  <c r="I223" i="2" s="1"/>
  <c r="K223" i="2" s="1"/>
  <c r="A245" i="2"/>
  <c r="I245" i="2" s="1"/>
  <c r="K245" i="2" s="1"/>
  <c r="A267" i="2"/>
  <c r="I267" i="2" s="1"/>
  <c r="K267" i="2" s="1"/>
  <c r="A224" i="2"/>
  <c r="A246" i="2"/>
  <c r="A268" i="2"/>
  <c r="A290" i="2"/>
  <c r="I290" i="2" s="1"/>
  <c r="K290" i="2" s="1"/>
  <c r="A3" i="2"/>
  <c r="J3" i="2" s="1"/>
  <c r="L3" i="2" s="1"/>
  <c r="A312" i="2"/>
  <c r="A334" i="2"/>
  <c r="A356" i="2"/>
  <c r="I356" i="2" s="1"/>
  <c r="K356" i="2" s="1"/>
  <c r="A378" i="2"/>
  <c r="A400" i="2"/>
  <c r="A422" i="2"/>
  <c r="A444" i="2"/>
  <c r="J444" i="2" s="1"/>
  <c r="L444" i="2" s="1"/>
  <c r="A466" i="2"/>
  <c r="A488" i="2"/>
  <c r="A510" i="2"/>
  <c r="I510" i="2" s="1"/>
  <c r="K510" i="2" s="1"/>
  <c r="A4" i="2"/>
  <c r="A532" i="2"/>
  <c r="A553" i="2"/>
  <c r="A575" i="2"/>
  <c r="I575" i="2" s="1"/>
  <c r="K575" i="2" s="1"/>
  <c r="A597" i="2"/>
  <c r="A619" i="2"/>
  <c r="A641" i="2"/>
  <c r="A663" i="2"/>
  <c r="I663" i="2" s="1"/>
  <c r="K663" i="2" s="1"/>
  <c r="A685" i="2"/>
  <c r="A707" i="2"/>
  <c r="A729" i="2"/>
  <c r="A751" i="2"/>
  <c r="I751" i="2" s="1"/>
  <c r="K751" i="2" s="1"/>
  <c r="A773" i="2"/>
  <c r="A795" i="2"/>
  <c r="A817" i="2"/>
  <c r="I817" i="2" s="1"/>
  <c r="K817" i="2" s="1"/>
  <c r="A836" i="2"/>
  <c r="A858" i="2"/>
  <c r="A868" i="2"/>
  <c r="A890" i="2"/>
  <c r="I890" i="2" s="1"/>
  <c r="K890" i="2" s="1"/>
  <c r="A912" i="2"/>
  <c r="A934" i="2"/>
  <c r="A956" i="2"/>
  <c r="A978" i="2"/>
  <c r="I978" i="2" s="1"/>
  <c r="K978" i="2" s="1"/>
  <c r="A1000" i="2"/>
  <c r="A1022" i="2"/>
  <c r="A1044" i="2"/>
  <c r="A1066" i="2"/>
  <c r="I1066" i="2" s="1"/>
  <c r="K1066" i="2" s="1"/>
  <c r="A5" i="2"/>
  <c r="A1088" i="2"/>
  <c r="A1110" i="2"/>
  <c r="I1110" i="2" s="1"/>
  <c r="K1110" i="2" s="1"/>
  <c r="A1132" i="2"/>
  <c r="J1132" i="2" s="1"/>
  <c r="L1132" i="2" s="1"/>
  <c r="A1154" i="2"/>
  <c r="A1176" i="2"/>
  <c r="A1198" i="2"/>
  <c r="A1220" i="2"/>
  <c r="A1242" i="2"/>
  <c r="A1264" i="2"/>
  <c r="A1286" i="2"/>
  <c r="J1286" i="2" s="1"/>
  <c r="L1286" i="2" s="1"/>
  <c r="A1308" i="2"/>
  <c r="A1330" i="2"/>
  <c r="A1351" i="2"/>
  <c r="I1351" i="2" s="1"/>
  <c r="K1351" i="2" s="1"/>
  <c r="A1373" i="2"/>
  <c r="A1395" i="2"/>
  <c r="A1417" i="2"/>
  <c r="A1439" i="2"/>
  <c r="I1439" i="2" s="1"/>
  <c r="K1439" i="2" s="1"/>
  <c r="A1461" i="2"/>
  <c r="A1483" i="2"/>
  <c r="A1505" i="2"/>
  <c r="I1505" i="2" s="1"/>
  <c r="K1505" i="2" s="1"/>
  <c r="A1527" i="2"/>
  <c r="A1549" i="2"/>
  <c r="A1571" i="2"/>
  <c r="I1571" i="2" s="1"/>
  <c r="K1571" i="2" s="1"/>
  <c r="A1593" i="2"/>
  <c r="J1593" i="2" s="1"/>
  <c r="L1593" i="2" s="1"/>
  <c r="A1615" i="2"/>
  <c r="A1637" i="2"/>
  <c r="A1659" i="2"/>
  <c r="J1659" i="2" s="1"/>
  <c r="L1659" i="2" s="1"/>
  <c r="A1681" i="2"/>
  <c r="A1703" i="2"/>
  <c r="A1725" i="2"/>
  <c r="A1747" i="2"/>
  <c r="I1747" i="2" s="1"/>
  <c r="K1747" i="2" s="1"/>
  <c r="A1769" i="2"/>
  <c r="A1791" i="2"/>
  <c r="A1813" i="2"/>
  <c r="I1813" i="2" s="1"/>
  <c r="K1813" i="2" s="1"/>
  <c r="A1835" i="2"/>
  <c r="J1835" i="2" s="1"/>
  <c r="L1835" i="2" s="1"/>
  <c r="A1857" i="2"/>
  <c r="J1857" i="2" s="1"/>
  <c r="L1857" i="2" s="1"/>
  <c r="A1879" i="2"/>
  <c r="J1879" i="2" s="1"/>
  <c r="L1879" i="2" s="1"/>
  <c r="A1901" i="2"/>
  <c r="A1923" i="2"/>
  <c r="I1923" i="2" s="1"/>
  <c r="K1923" i="2" s="1"/>
  <c r="A1945" i="2"/>
  <c r="I1945" i="2" s="1"/>
  <c r="K1945" i="2" s="1"/>
  <c r="A1967" i="2"/>
  <c r="I1967" i="2" s="1"/>
  <c r="K1967" i="2" s="1"/>
  <c r="A1989" i="2"/>
  <c r="I1989" i="2" s="1"/>
  <c r="K1989" i="2" s="1"/>
  <c r="A2011" i="2"/>
  <c r="I2011" i="2" s="1"/>
  <c r="K2011" i="2" s="1"/>
  <c r="A2033" i="2"/>
  <c r="I2033" i="2" s="1"/>
  <c r="K2033" i="2" s="1"/>
  <c r="A2055" i="2"/>
  <c r="J2055" i="2" s="1"/>
  <c r="L2055" i="2" s="1"/>
  <c r="A2077" i="2"/>
  <c r="A2099" i="2"/>
  <c r="I2099" i="2" s="1"/>
  <c r="K2099" i="2" s="1"/>
  <c r="A2121" i="2"/>
  <c r="I2121" i="2" s="1"/>
  <c r="K2121" i="2" s="1"/>
  <c r="A2143" i="2"/>
  <c r="I2143" i="2" s="1"/>
  <c r="K2143" i="2" s="1"/>
  <c r="A2165" i="2"/>
  <c r="I2165" i="2" s="1"/>
  <c r="K2165" i="2" s="1"/>
  <c r="A2187" i="2"/>
  <c r="I2187" i="2" s="1"/>
  <c r="K2187" i="2" s="1"/>
  <c r="A6" i="2"/>
  <c r="I6" i="2" s="1"/>
  <c r="K6" i="2" s="1"/>
  <c r="A2209" i="2"/>
  <c r="I2209" i="2" s="1"/>
  <c r="K2209" i="2" s="1"/>
  <c r="A2231" i="2"/>
  <c r="A2253" i="2"/>
  <c r="J2253" i="2" s="1"/>
  <c r="L2253" i="2" s="1"/>
  <c r="A2275" i="2"/>
  <c r="I2275" i="2" s="1"/>
  <c r="K2275" i="2" s="1"/>
  <c r="A2297" i="2"/>
  <c r="I2297" i="2" s="1"/>
  <c r="K2297" i="2" s="1"/>
  <c r="A2319" i="2"/>
  <c r="J2319" i="2" s="1"/>
  <c r="L2319" i="2" s="1"/>
  <c r="A2341" i="2"/>
  <c r="I2341" i="2" s="1"/>
  <c r="K2341" i="2" s="1"/>
  <c r="A2363" i="2"/>
  <c r="I2363" i="2" s="1"/>
  <c r="K2363" i="2" s="1"/>
  <c r="A2385" i="2"/>
  <c r="I2385" i="2" s="1"/>
  <c r="K2385" i="2" s="1"/>
  <c r="A2407" i="2"/>
  <c r="A2429" i="2"/>
  <c r="I2429" i="2" s="1"/>
  <c r="K2429" i="2" s="1"/>
  <c r="A2451" i="2"/>
  <c r="I2451" i="2" s="1"/>
  <c r="K2451" i="2" s="1"/>
  <c r="A2473" i="2"/>
  <c r="I2473" i="2" s="1"/>
  <c r="K2473" i="2" s="1"/>
  <c r="A2495" i="2"/>
  <c r="J2495" i="2" s="1"/>
  <c r="L2495" i="2" s="1"/>
  <c r="A7" i="2"/>
  <c r="I7" i="2" s="1"/>
  <c r="K7" i="2" s="1"/>
  <c r="A2517" i="2"/>
  <c r="I2517" i="2" s="1"/>
  <c r="K2517" i="2" s="1"/>
  <c r="A2538" i="2"/>
  <c r="I2538" i="2" s="1"/>
  <c r="K2538" i="2" s="1"/>
  <c r="A2560" i="2"/>
  <c r="A2582" i="2"/>
  <c r="I2582" i="2" s="1"/>
  <c r="K2582" i="2" s="1"/>
  <c r="A2604" i="2"/>
  <c r="I2604" i="2" s="1"/>
  <c r="K2604" i="2" s="1"/>
  <c r="A2626" i="2"/>
  <c r="I2626" i="2" s="1"/>
  <c r="K2626" i="2" s="1"/>
  <c r="A2648" i="2"/>
  <c r="I2648" i="2" s="1"/>
  <c r="K2648" i="2" s="1"/>
  <c r="A2670" i="2"/>
  <c r="I2670" i="2" s="1"/>
  <c r="K2670" i="2" s="1"/>
  <c r="A2692" i="2"/>
  <c r="I2692" i="2" s="1"/>
  <c r="K2692" i="2" s="1"/>
  <c r="A2714" i="2"/>
  <c r="J2714" i="2" s="1"/>
  <c r="L2714" i="2" s="1"/>
  <c r="A2736" i="2"/>
  <c r="A2758" i="2"/>
  <c r="I2758" i="2" s="1"/>
  <c r="K2758" i="2" s="1"/>
  <c r="A2780" i="2"/>
  <c r="I2780" i="2" s="1"/>
  <c r="K2780" i="2" s="1"/>
  <c r="A2802" i="2"/>
  <c r="J2802" i="2" s="1"/>
  <c r="L2802" i="2" s="1"/>
  <c r="A8" i="2"/>
  <c r="I8" i="2" s="1"/>
  <c r="K8" i="2" s="1"/>
  <c r="A2824" i="2"/>
  <c r="I2824" i="2" s="1"/>
  <c r="K2824" i="2" s="1"/>
  <c r="A2846" i="2"/>
  <c r="J2846" i="2" s="1"/>
  <c r="L2846" i="2" s="1"/>
  <c r="A2868" i="2"/>
  <c r="I2868" i="2" s="1"/>
  <c r="K2868" i="2" s="1"/>
  <c r="A2890" i="2"/>
  <c r="A2912" i="2"/>
  <c r="J2912" i="2" s="1"/>
  <c r="L2912" i="2" s="1"/>
  <c r="A2934" i="2"/>
  <c r="I2934" i="2" s="1"/>
  <c r="K2934" i="2" s="1"/>
  <c r="A2956" i="2"/>
  <c r="I2956" i="2" s="1"/>
  <c r="K2956" i="2" s="1"/>
  <c r="A2978" i="2"/>
  <c r="I2978" i="2" s="1"/>
  <c r="K2978" i="2" s="1"/>
  <c r="A3000" i="2"/>
  <c r="J3000" i="2" s="1"/>
  <c r="L3000" i="2" s="1"/>
  <c r="A3022" i="2"/>
  <c r="I3022" i="2" s="1"/>
  <c r="K3022" i="2" s="1"/>
  <c r="A3044" i="2"/>
  <c r="I3044" i="2" s="1"/>
  <c r="K3044" i="2" s="1"/>
  <c r="A3066" i="2"/>
  <c r="A3088" i="2"/>
  <c r="I3088" i="2" s="1"/>
  <c r="K3088" i="2" s="1"/>
  <c r="A3110" i="2"/>
  <c r="I3110" i="2" s="1"/>
  <c r="K3110" i="2" s="1"/>
  <c r="A3132" i="2"/>
  <c r="I3132" i="2" s="1"/>
  <c r="K3132" i="2" s="1"/>
  <c r="A3154" i="2"/>
  <c r="J3154" i="2" s="1"/>
  <c r="L3154" i="2" s="1"/>
  <c r="A3176" i="2"/>
  <c r="I3176" i="2" s="1"/>
  <c r="K3176" i="2" s="1"/>
  <c r="A3198" i="2"/>
  <c r="I3198" i="2" s="1"/>
  <c r="K3198" i="2" s="1"/>
  <c r="A3220" i="2"/>
  <c r="J3220" i="2" s="1"/>
  <c r="L3220" i="2" s="1"/>
  <c r="A3242" i="2"/>
  <c r="A3264" i="2"/>
  <c r="I3264" i="2" s="1"/>
  <c r="K3264" i="2" s="1"/>
  <c r="A3286" i="2"/>
  <c r="I3286" i="2" s="1"/>
  <c r="K3286" i="2" s="1"/>
  <c r="A3308" i="2"/>
  <c r="I3308" i="2" s="1"/>
  <c r="K3308" i="2" s="1"/>
  <c r="A3330" i="2"/>
  <c r="I3330" i="2" s="1"/>
  <c r="K3330" i="2" s="1"/>
  <c r="A3352" i="2"/>
  <c r="I3352" i="2" s="1"/>
  <c r="K3352" i="2" s="1"/>
  <c r="A3374" i="2"/>
  <c r="I3374" i="2" s="1"/>
  <c r="K3374" i="2" s="1"/>
  <c r="A3396" i="2"/>
  <c r="J3396" i="2" s="1"/>
  <c r="L3396" i="2" s="1"/>
  <c r="A3418" i="2"/>
  <c r="A3440" i="2"/>
  <c r="I3440" i="2" s="1"/>
  <c r="K3440" i="2" s="1"/>
  <c r="A3462" i="2"/>
  <c r="J3462" i="2" s="1"/>
  <c r="L3462" i="2" s="1"/>
  <c r="A3484" i="2"/>
  <c r="I3484" i="2" s="1"/>
  <c r="K3484" i="2" s="1"/>
  <c r="A3506" i="2"/>
  <c r="I3506" i="2" s="1"/>
  <c r="K3506" i="2" s="1"/>
  <c r="A3528" i="2"/>
  <c r="I3528" i="2" s="1"/>
  <c r="K3528" i="2" s="1"/>
  <c r="A3550" i="2"/>
  <c r="I3550" i="2" s="1"/>
  <c r="K3550" i="2" s="1"/>
  <c r="A3572" i="2"/>
  <c r="I3572" i="2" s="1"/>
  <c r="K3572" i="2" s="1"/>
  <c r="A3594" i="2"/>
  <c r="A3616" i="2"/>
  <c r="I3616" i="2" s="1"/>
  <c r="K3616" i="2" s="1"/>
  <c r="A9" i="2"/>
  <c r="I9" i="2" s="1"/>
  <c r="K9" i="2" s="1"/>
  <c r="A3638" i="2"/>
  <c r="I3638" i="2" s="1"/>
  <c r="K3638" i="2" s="1"/>
  <c r="A3660" i="2"/>
  <c r="I3660" i="2" s="1"/>
  <c r="K3660" i="2" s="1"/>
  <c r="A3679" i="2"/>
  <c r="J3679" i="2" s="1"/>
  <c r="L3679" i="2" s="1"/>
  <c r="A3701" i="2"/>
  <c r="I3701" i="2" s="1"/>
  <c r="K3701" i="2" s="1"/>
  <c r="A3723" i="2"/>
  <c r="J3723" i="2" s="1"/>
  <c r="L3723" i="2" s="1"/>
  <c r="A202" i="2"/>
  <c r="J93" i="2" l="1"/>
  <c r="L93" i="2" s="1"/>
  <c r="I93" i="2"/>
  <c r="K93" i="2" s="1"/>
  <c r="J3584" i="2"/>
  <c r="L3584" i="2" s="1"/>
  <c r="I3584" i="2"/>
  <c r="K3584" i="2" s="1"/>
  <c r="J3408" i="2"/>
  <c r="L3408" i="2" s="1"/>
  <c r="I3408" i="2"/>
  <c r="K3408" i="2" s="1"/>
  <c r="J3232" i="2"/>
  <c r="L3232" i="2" s="1"/>
  <c r="I3232" i="2"/>
  <c r="K3232" i="2" s="1"/>
  <c r="J3056" i="2"/>
  <c r="L3056" i="2" s="1"/>
  <c r="I3056" i="2"/>
  <c r="K3056" i="2" s="1"/>
  <c r="J2880" i="2"/>
  <c r="L2880" i="2" s="1"/>
  <c r="I2880" i="2"/>
  <c r="K2880" i="2" s="1"/>
  <c r="I2726" i="2"/>
  <c r="K2726" i="2" s="1"/>
  <c r="J2726" i="2"/>
  <c r="L2726" i="2" s="1"/>
  <c r="J2550" i="2"/>
  <c r="L2550" i="2" s="1"/>
  <c r="I2550" i="2"/>
  <c r="K2550" i="2" s="1"/>
  <c r="J2397" i="2"/>
  <c r="L2397" i="2" s="1"/>
  <c r="I2397" i="2"/>
  <c r="K2397" i="2" s="1"/>
  <c r="J2221" i="2"/>
  <c r="L2221" i="2" s="1"/>
  <c r="I2221" i="2"/>
  <c r="K2221" i="2" s="1"/>
  <c r="J2067" i="2"/>
  <c r="L2067" i="2" s="1"/>
  <c r="I2067" i="2"/>
  <c r="K2067" i="2" s="1"/>
  <c r="J1891" i="2"/>
  <c r="L1891" i="2" s="1"/>
  <c r="I1891" i="2"/>
  <c r="K1891" i="2" s="1"/>
  <c r="J1715" i="2"/>
  <c r="L1715" i="2" s="1"/>
  <c r="I1715" i="2"/>
  <c r="K1715" i="2" s="1"/>
  <c r="J1539" i="2"/>
  <c r="L1539" i="2" s="1"/>
  <c r="I1539" i="2"/>
  <c r="K1539" i="2" s="1"/>
  <c r="J214" i="2"/>
  <c r="L214" i="2" s="1"/>
  <c r="I214" i="2"/>
  <c r="K214" i="2" s="1"/>
  <c r="J101" i="2"/>
  <c r="L101" i="2" s="1"/>
  <c r="I101" i="2"/>
  <c r="K101" i="2" s="1"/>
  <c r="J3451" i="2"/>
  <c r="L3451" i="2" s="1"/>
  <c r="I3451" i="2"/>
  <c r="K3451" i="2" s="1"/>
  <c r="J3275" i="2"/>
  <c r="L3275" i="2" s="1"/>
  <c r="I3275" i="2"/>
  <c r="K3275" i="2" s="1"/>
  <c r="J3099" i="2"/>
  <c r="L3099" i="2" s="1"/>
  <c r="I3099" i="2"/>
  <c r="K3099" i="2" s="1"/>
  <c r="J2923" i="2"/>
  <c r="L2923" i="2" s="1"/>
  <c r="I2923" i="2"/>
  <c r="K2923" i="2" s="1"/>
  <c r="J2769" i="2"/>
  <c r="L2769" i="2" s="1"/>
  <c r="I2769" i="2"/>
  <c r="K2769" i="2" s="1"/>
  <c r="I2593" i="2"/>
  <c r="K2593" i="2" s="1"/>
  <c r="J2593" i="2"/>
  <c r="L2593" i="2" s="1"/>
  <c r="J2440" i="2"/>
  <c r="L2440" i="2" s="1"/>
  <c r="I2440" i="2"/>
  <c r="K2440" i="2" s="1"/>
  <c r="J2264" i="2"/>
  <c r="L2264" i="2" s="1"/>
  <c r="I2264" i="2"/>
  <c r="K2264" i="2" s="1"/>
  <c r="J2110" i="2"/>
  <c r="L2110" i="2" s="1"/>
  <c r="I2110" i="2"/>
  <c r="K2110" i="2" s="1"/>
  <c r="J1934" i="2"/>
  <c r="L1934" i="2" s="1"/>
  <c r="I1934" i="2"/>
  <c r="K1934" i="2" s="1"/>
  <c r="J1758" i="2"/>
  <c r="L1758" i="2" s="1"/>
  <c r="I1758" i="2"/>
  <c r="K1758" i="2" s="1"/>
  <c r="J1582" i="2"/>
  <c r="L1582" i="2" s="1"/>
  <c r="I1582" i="2"/>
  <c r="K1582" i="2" s="1"/>
  <c r="J1406" i="2"/>
  <c r="L1406" i="2" s="1"/>
  <c r="I1406" i="2"/>
  <c r="K1406" i="2" s="1"/>
  <c r="I1231" i="2"/>
  <c r="K1231" i="2" s="1"/>
  <c r="J1231" i="2"/>
  <c r="L1231" i="2" s="1"/>
  <c r="J97" i="2"/>
  <c r="L97" i="2" s="1"/>
  <c r="I97" i="2"/>
  <c r="K97" i="2" s="1"/>
  <c r="J901" i="2"/>
  <c r="L901" i="2" s="1"/>
  <c r="I901" i="2"/>
  <c r="K901" i="2" s="1"/>
  <c r="J740" i="2"/>
  <c r="L740" i="2" s="1"/>
  <c r="I740" i="2"/>
  <c r="K740" i="2" s="1"/>
  <c r="J564" i="2"/>
  <c r="L564" i="2" s="1"/>
  <c r="I564" i="2"/>
  <c r="K564" i="2" s="1"/>
  <c r="J411" i="2"/>
  <c r="L411" i="2" s="1"/>
  <c r="I411" i="2"/>
  <c r="K411" i="2" s="1"/>
  <c r="J257" i="2"/>
  <c r="L257" i="2" s="1"/>
  <c r="I257" i="2"/>
  <c r="K257" i="2" s="1"/>
  <c r="J3648" i="2"/>
  <c r="L3648" i="2" s="1"/>
  <c r="I3648" i="2"/>
  <c r="K3648" i="2" s="1"/>
  <c r="J3494" i="2"/>
  <c r="L3494" i="2" s="1"/>
  <c r="I3494" i="2"/>
  <c r="K3494" i="2" s="1"/>
  <c r="J3318" i="2"/>
  <c r="L3318" i="2" s="1"/>
  <c r="I3318" i="2"/>
  <c r="K3318" i="2" s="1"/>
  <c r="I3142" i="2"/>
  <c r="K3142" i="2" s="1"/>
  <c r="J3142" i="2"/>
  <c r="L3142" i="2" s="1"/>
  <c r="J2966" i="2"/>
  <c r="L2966" i="2" s="1"/>
  <c r="I2966" i="2"/>
  <c r="K2966" i="2" s="1"/>
  <c r="J109" i="2"/>
  <c r="L109" i="2" s="1"/>
  <c r="I109" i="2"/>
  <c r="K109" i="2" s="1"/>
  <c r="J2636" i="2"/>
  <c r="L2636" i="2" s="1"/>
  <c r="I2636" i="2"/>
  <c r="K2636" i="2" s="1"/>
  <c r="J2483" i="2"/>
  <c r="L2483" i="2" s="1"/>
  <c r="I2483" i="2"/>
  <c r="K2483" i="2" s="1"/>
  <c r="I2307" i="2"/>
  <c r="K2307" i="2" s="1"/>
  <c r="J2307" i="2"/>
  <c r="L2307" i="2" s="1"/>
  <c r="J2153" i="2"/>
  <c r="L2153" i="2" s="1"/>
  <c r="I2153" i="2"/>
  <c r="K2153" i="2" s="1"/>
  <c r="J1977" i="2"/>
  <c r="L1977" i="2" s="1"/>
  <c r="I1977" i="2"/>
  <c r="K1977" i="2" s="1"/>
  <c r="J1801" i="2"/>
  <c r="L1801" i="2" s="1"/>
  <c r="I1801" i="2"/>
  <c r="K1801" i="2" s="1"/>
  <c r="J1625" i="2"/>
  <c r="L1625" i="2" s="1"/>
  <c r="I1625" i="2"/>
  <c r="K1625" i="2" s="1"/>
  <c r="J1449" i="2"/>
  <c r="L1449" i="2" s="1"/>
  <c r="I1449" i="2"/>
  <c r="K1449" i="2" s="1"/>
  <c r="J1274" i="2"/>
  <c r="L1274" i="2" s="1"/>
  <c r="I1274" i="2"/>
  <c r="K1274" i="2" s="1"/>
  <c r="J1098" i="2"/>
  <c r="L1098" i="2" s="1"/>
  <c r="I1098" i="2"/>
  <c r="K1098" i="2" s="1"/>
  <c r="I944" i="2"/>
  <c r="K944" i="2" s="1"/>
  <c r="J944" i="2"/>
  <c r="L944" i="2" s="1"/>
  <c r="J783" i="2"/>
  <c r="L783" i="2" s="1"/>
  <c r="I783" i="2"/>
  <c r="K783" i="2" s="1"/>
  <c r="J607" i="2"/>
  <c r="L607" i="2" s="1"/>
  <c r="I607" i="2"/>
  <c r="K607" i="2" s="1"/>
  <c r="J454" i="2"/>
  <c r="L454" i="2" s="1"/>
  <c r="I454" i="2"/>
  <c r="K454" i="2" s="1"/>
  <c r="J103" i="2"/>
  <c r="L103" i="2" s="1"/>
  <c r="I103" i="2"/>
  <c r="K103" i="2" s="1"/>
  <c r="J3688" i="2"/>
  <c r="L3688" i="2" s="1"/>
  <c r="I3688" i="2"/>
  <c r="K3688" i="2" s="1"/>
  <c r="J3537" i="2"/>
  <c r="L3537" i="2" s="1"/>
  <c r="I3537" i="2"/>
  <c r="K3537" i="2" s="1"/>
  <c r="I3361" i="2"/>
  <c r="K3361" i="2" s="1"/>
  <c r="J3361" i="2"/>
  <c r="L3361" i="2" s="1"/>
  <c r="I3185" i="2"/>
  <c r="K3185" i="2" s="1"/>
  <c r="J3185" i="2"/>
  <c r="L3185" i="2" s="1"/>
  <c r="J3009" i="2"/>
  <c r="L3009" i="2" s="1"/>
  <c r="I3009" i="2"/>
  <c r="K3009" i="2" s="1"/>
  <c r="J2833" i="2"/>
  <c r="L2833" i="2" s="1"/>
  <c r="I2833" i="2"/>
  <c r="K2833" i="2" s="1"/>
  <c r="J2679" i="2"/>
  <c r="L2679" i="2" s="1"/>
  <c r="I2679" i="2"/>
  <c r="K2679" i="2" s="1"/>
  <c r="J2504" i="2"/>
  <c r="L2504" i="2" s="1"/>
  <c r="I2504" i="2"/>
  <c r="K2504" i="2" s="1"/>
  <c r="I2350" i="2"/>
  <c r="K2350" i="2" s="1"/>
  <c r="J2350" i="2"/>
  <c r="L2350" i="2" s="1"/>
  <c r="I117" i="2"/>
  <c r="K117" i="2" s="1"/>
  <c r="J117" i="2"/>
  <c r="L117" i="2" s="1"/>
  <c r="J2020" i="2"/>
  <c r="L2020" i="2" s="1"/>
  <c r="I2020" i="2"/>
  <c r="K2020" i="2" s="1"/>
  <c r="J1844" i="2"/>
  <c r="L1844" i="2" s="1"/>
  <c r="I1844" i="2"/>
  <c r="K1844" i="2" s="1"/>
  <c r="J1668" i="2"/>
  <c r="L1668" i="2" s="1"/>
  <c r="I1668" i="2"/>
  <c r="K1668" i="2" s="1"/>
  <c r="J1492" i="2"/>
  <c r="L1492" i="2" s="1"/>
  <c r="I1492" i="2"/>
  <c r="K1492" i="2" s="1"/>
  <c r="J1317" i="2"/>
  <c r="L1317" i="2" s="1"/>
  <c r="I1317" i="2"/>
  <c r="K1317" i="2" s="1"/>
  <c r="I1141" i="2"/>
  <c r="K1141" i="2" s="1"/>
  <c r="J1141" i="2"/>
  <c r="L1141" i="2" s="1"/>
  <c r="I987" i="2"/>
  <c r="K987" i="2" s="1"/>
  <c r="J987" i="2"/>
  <c r="L987" i="2" s="1"/>
  <c r="J3726" i="2"/>
  <c r="L3726" i="2" s="1"/>
  <c r="I3726" i="2"/>
  <c r="K3726" i="2" s="1"/>
  <c r="J650" i="2"/>
  <c r="L650" i="2" s="1"/>
  <c r="I650" i="2"/>
  <c r="K650" i="2" s="1"/>
  <c r="I497" i="2"/>
  <c r="K497" i="2" s="1"/>
  <c r="J497" i="2"/>
  <c r="L497" i="2" s="1"/>
  <c r="I321" i="2"/>
  <c r="K321" i="2" s="1"/>
  <c r="J321" i="2"/>
  <c r="L321" i="2" s="1"/>
  <c r="J131" i="2"/>
  <c r="L131" i="2" s="1"/>
  <c r="I131" i="2"/>
  <c r="K131" i="2" s="1"/>
  <c r="J3580" i="2"/>
  <c r="L3580" i="2" s="1"/>
  <c r="I3580" i="2"/>
  <c r="K3580" i="2" s="1"/>
  <c r="J3404" i="2"/>
  <c r="L3404" i="2" s="1"/>
  <c r="I3404" i="2"/>
  <c r="K3404" i="2" s="1"/>
  <c r="J3228" i="2"/>
  <c r="L3228" i="2" s="1"/>
  <c r="I3228" i="2"/>
  <c r="K3228" i="2" s="1"/>
  <c r="J3052" i="2"/>
  <c r="L3052" i="2" s="1"/>
  <c r="I3052" i="2"/>
  <c r="K3052" i="2" s="1"/>
  <c r="J2876" i="2"/>
  <c r="L2876" i="2" s="1"/>
  <c r="I2876" i="2"/>
  <c r="K2876" i="2" s="1"/>
  <c r="J2722" i="2"/>
  <c r="L2722" i="2" s="1"/>
  <c r="I2722" i="2"/>
  <c r="K2722" i="2" s="1"/>
  <c r="J2546" i="2"/>
  <c r="L2546" i="2" s="1"/>
  <c r="I2546" i="2"/>
  <c r="K2546" i="2" s="1"/>
  <c r="I2393" i="2"/>
  <c r="K2393" i="2" s="1"/>
  <c r="J2393" i="2"/>
  <c r="L2393" i="2" s="1"/>
  <c r="I2217" i="2"/>
  <c r="K2217" i="2" s="1"/>
  <c r="J2217" i="2"/>
  <c r="L2217" i="2" s="1"/>
  <c r="J2063" i="2"/>
  <c r="L2063" i="2" s="1"/>
  <c r="I2063" i="2"/>
  <c r="K2063" i="2" s="1"/>
  <c r="J1887" i="2"/>
  <c r="L1887" i="2" s="1"/>
  <c r="I1887" i="2"/>
  <c r="K1887" i="2" s="1"/>
  <c r="J1711" i="2"/>
  <c r="L1711" i="2" s="1"/>
  <c r="I1711" i="2"/>
  <c r="K1711" i="2" s="1"/>
  <c r="J1535" i="2"/>
  <c r="L1535" i="2" s="1"/>
  <c r="I1535" i="2"/>
  <c r="K1535" i="2" s="1"/>
  <c r="J1359" i="2"/>
  <c r="L1359" i="2" s="1"/>
  <c r="I1359" i="2"/>
  <c r="K1359" i="2" s="1"/>
  <c r="J1184" i="2"/>
  <c r="L1184" i="2" s="1"/>
  <c r="I1184" i="2"/>
  <c r="K1184" i="2" s="1"/>
  <c r="J1030" i="2"/>
  <c r="L1030" i="2" s="1"/>
  <c r="I1030" i="2"/>
  <c r="K1030" i="2" s="1"/>
  <c r="J3735" i="2"/>
  <c r="L3735" i="2" s="1"/>
  <c r="I3735" i="2"/>
  <c r="K3735" i="2" s="1"/>
  <c r="J693" i="2"/>
  <c r="L693" i="2" s="1"/>
  <c r="I693" i="2"/>
  <c r="K693" i="2" s="1"/>
  <c r="J518" i="2"/>
  <c r="L518" i="2" s="1"/>
  <c r="I518" i="2"/>
  <c r="K518" i="2" s="1"/>
  <c r="J364" i="2"/>
  <c r="L364" i="2" s="1"/>
  <c r="I364" i="2"/>
  <c r="K364" i="2" s="1"/>
  <c r="J210" i="2"/>
  <c r="L210" i="2" s="1"/>
  <c r="I210" i="2"/>
  <c r="K210" i="2" s="1"/>
  <c r="I139" i="2"/>
  <c r="K139" i="2" s="1"/>
  <c r="J139" i="2"/>
  <c r="L139" i="2" s="1"/>
  <c r="J3447" i="2"/>
  <c r="L3447" i="2" s="1"/>
  <c r="I3447" i="2"/>
  <c r="K3447" i="2" s="1"/>
  <c r="J3271" i="2"/>
  <c r="L3271" i="2" s="1"/>
  <c r="I3271" i="2"/>
  <c r="K3271" i="2" s="1"/>
  <c r="J3095" i="2"/>
  <c r="L3095" i="2" s="1"/>
  <c r="I3095" i="2"/>
  <c r="K3095" i="2" s="1"/>
  <c r="J2919" i="2"/>
  <c r="L2919" i="2" s="1"/>
  <c r="I2919" i="2"/>
  <c r="K2919" i="2" s="1"/>
  <c r="J2765" i="2"/>
  <c r="L2765" i="2" s="1"/>
  <c r="I2765" i="2"/>
  <c r="K2765" i="2" s="1"/>
  <c r="J2589" i="2"/>
  <c r="L2589" i="2" s="1"/>
  <c r="I2589" i="2"/>
  <c r="K2589" i="2" s="1"/>
  <c r="J2436" i="2"/>
  <c r="L2436" i="2" s="1"/>
  <c r="I2436" i="2"/>
  <c r="K2436" i="2" s="1"/>
  <c r="J2260" i="2"/>
  <c r="L2260" i="2" s="1"/>
  <c r="I2260" i="2"/>
  <c r="K2260" i="2" s="1"/>
  <c r="J2106" i="2"/>
  <c r="L2106" i="2" s="1"/>
  <c r="I2106" i="2"/>
  <c r="K2106" i="2" s="1"/>
  <c r="J1930" i="2"/>
  <c r="L1930" i="2" s="1"/>
  <c r="I1930" i="2"/>
  <c r="K1930" i="2" s="1"/>
  <c r="J1754" i="2"/>
  <c r="L1754" i="2" s="1"/>
  <c r="I1754" i="2"/>
  <c r="K1754" i="2" s="1"/>
  <c r="J1578" i="2"/>
  <c r="L1578" i="2" s="1"/>
  <c r="I1578" i="2"/>
  <c r="K1578" i="2" s="1"/>
  <c r="J1402" i="2"/>
  <c r="L1402" i="2" s="1"/>
  <c r="I1402" i="2"/>
  <c r="K1402" i="2" s="1"/>
  <c r="I1227" i="2"/>
  <c r="K1227" i="2" s="1"/>
  <c r="J1227" i="2"/>
  <c r="L1227" i="2" s="1"/>
  <c r="J135" i="2"/>
  <c r="L135" i="2" s="1"/>
  <c r="I135" i="2"/>
  <c r="K135" i="2" s="1"/>
  <c r="J897" i="2"/>
  <c r="L897" i="2" s="1"/>
  <c r="I897" i="2"/>
  <c r="K897" i="2" s="1"/>
  <c r="J736" i="2"/>
  <c r="L736" i="2" s="1"/>
  <c r="I736" i="2"/>
  <c r="K736" i="2" s="1"/>
  <c r="J560" i="2"/>
  <c r="L560" i="2" s="1"/>
  <c r="I560" i="2"/>
  <c r="K560" i="2" s="1"/>
  <c r="J407" i="2"/>
  <c r="L407" i="2" s="1"/>
  <c r="I407" i="2"/>
  <c r="K407" i="2" s="1"/>
  <c r="J253" i="2"/>
  <c r="L253" i="2" s="1"/>
  <c r="I253" i="2"/>
  <c r="K253" i="2" s="1"/>
  <c r="J3644" i="2"/>
  <c r="L3644" i="2" s="1"/>
  <c r="I3644" i="2"/>
  <c r="K3644" i="2" s="1"/>
  <c r="J3490" i="2"/>
  <c r="L3490" i="2" s="1"/>
  <c r="I3490" i="2"/>
  <c r="K3490" i="2" s="1"/>
  <c r="I3314" i="2"/>
  <c r="K3314" i="2" s="1"/>
  <c r="J3314" i="2"/>
  <c r="L3314" i="2" s="1"/>
  <c r="J3138" i="2"/>
  <c r="L3138" i="2" s="1"/>
  <c r="I3138" i="2"/>
  <c r="K3138" i="2" s="1"/>
  <c r="I2962" i="2"/>
  <c r="K2962" i="2" s="1"/>
  <c r="J2962" i="2"/>
  <c r="L2962" i="2" s="1"/>
  <c r="I147" i="2"/>
  <c r="K147" i="2" s="1"/>
  <c r="J147" i="2"/>
  <c r="L147" i="2" s="1"/>
  <c r="I2632" i="2"/>
  <c r="K2632" i="2" s="1"/>
  <c r="J2632" i="2"/>
  <c r="L2632" i="2" s="1"/>
  <c r="I2479" i="2"/>
  <c r="K2479" i="2" s="1"/>
  <c r="J2479" i="2"/>
  <c r="L2479" i="2" s="1"/>
  <c r="J2303" i="2"/>
  <c r="L2303" i="2" s="1"/>
  <c r="I2303" i="2"/>
  <c r="K2303" i="2" s="1"/>
  <c r="I2149" i="2"/>
  <c r="K2149" i="2" s="1"/>
  <c r="J2149" i="2"/>
  <c r="L2149" i="2" s="1"/>
  <c r="J1973" i="2"/>
  <c r="L1973" i="2" s="1"/>
  <c r="I1973" i="2"/>
  <c r="K1973" i="2" s="1"/>
  <c r="J1797" i="2"/>
  <c r="L1797" i="2" s="1"/>
  <c r="I1797" i="2"/>
  <c r="K1797" i="2" s="1"/>
  <c r="J1621" i="2"/>
  <c r="L1621" i="2" s="1"/>
  <c r="I1621" i="2"/>
  <c r="K1621" i="2" s="1"/>
  <c r="J1445" i="2"/>
  <c r="L1445" i="2" s="1"/>
  <c r="I1445" i="2"/>
  <c r="K1445" i="2" s="1"/>
  <c r="J1270" i="2"/>
  <c r="L1270" i="2" s="1"/>
  <c r="I1270" i="2"/>
  <c r="K1270" i="2" s="1"/>
  <c r="J1094" i="2"/>
  <c r="L1094" i="2" s="1"/>
  <c r="I1094" i="2"/>
  <c r="K1094" i="2" s="1"/>
  <c r="J940" i="2"/>
  <c r="L940" i="2" s="1"/>
  <c r="I940" i="2"/>
  <c r="K940" i="2" s="1"/>
  <c r="J779" i="2"/>
  <c r="L779" i="2" s="1"/>
  <c r="I779" i="2"/>
  <c r="K779" i="2" s="1"/>
  <c r="I603" i="2"/>
  <c r="K603" i="2" s="1"/>
  <c r="J603" i="2"/>
  <c r="L603" i="2" s="1"/>
  <c r="J450" i="2"/>
  <c r="L450" i="2" s="1"/>
  <c r="I450" i="2"/>
  <c r="K450" i="2" s="1"/>
  <c r="I141" i="2"/>
  <c r="K141" i="2" s="1"/>
  <c r="J141" i="2"/>
  <c r="L141" i="2" s="1"/>
  <c r="J3684" i="2"/>
  <c r="L3684" i="2" s="1"/>
  <c r="I3684" i="2"/>
  <c r="K3684" i="2" s="1"/>
  <c r="J3533" i="2"/>
  <c r="L3533" i="2" s="1"/>
  <c r="I3533" i="2"/>
  <c r="K3533" i="2" s="1"/>
  <c r="J3357" i="2"/>
  <c r="L3357" i="2" s="1"/>
  <c r="I3357" i="2"/>
  <c r="K3357" i="2" s="1"/>
  <c r="J3181" i="2"/>
  <c r="L3181" i="2" s="1"/>
  <c r="I3181" i="2"/>
  <c r="K3181" i="2" s="1"/>
  <c r="J3005" i="2"/>
  <c r="L3005" i="2" s="1"/>
  <c r="I3005" i="2"/>
  <c r="K3005" i="2" s="1"/>
  <c r="J2829" i="2"/>
  <c r="L2829" i="2" s="1"/>
  <c r="I2829" i="2"/>
  <c r="K2829" i="2" s="1"/>
  <c r="J2675" i="2"/>
  <c r="L2675" i="2" s="1"/>
  <c r="I2675" i="2"/>
  <c r="K2675" i="2" s="1"/>
  <c r="I2500" i="2"/>
  <c r="K2500" i="2" s="1"/>
  <c r="J2500" i="2"/>
  <c r="L2500" i="2" s="1"/>
  <c r="J2346" i="2"/>
  <c r="L2346" i="2" s="1"/>
  <c r="I2346" i="2"/>
  <c r="K2346" i="2" s="1"/>
  <c r="I154" i="2"/>
  <c r="K154" i="2" s="1"/>
  <c r="J154" i="2"/>
  <c r="L154" i="2" s="1"/>
  <c r="J2016" i="2"/>
  <c r="L2016" i="2" s="1"/>
  <c r="I2016" i="2"/>
  <c r="K2016" i="2" s="1"/>
  <c r="I1840" i="2"/>
  <c r="K1840" i="2" s="1"/>
  <c r="J1840" i="2"/>
  <c r="L1840" i="2" s="1"/>
  <c r="J1664" i="2"/>
  <c r="L1664" i="2" s="1"/>
  <c r="I1664" i="2"/>
  <c r="K1664" i="2" s="1"/>
  <c r="I1488" i="2"/>
  <c r="K1488" i="2" s="1"/>
  <c r="J1488" i="2"/>
  <c r="L1488" i="2" s="1"/>
  <c r="J1313" i="2"/>
  <c r="L1313" i="2" s="1"/>
  <c r="I1313" i="2"/>
  <c r="K1313" i="2" s="1"/>
  <c r="I1137" i="2"/>
  <c r="K1137" i="2" s="1"/>
  <c r="J1137" i="2"/>
  <c r="L1137" i="2" s="1"/>
  <c r="J983" i="2"/>
  <c r="L983" i="2" s="1"/>
  <c r="I983" i="2"/>
  <c r="K983" i="2" s="1"/>
  <c r="I821" i="2"/>
  <c r="K821" i="2" s="1"/>
  <c r="J821" i="2"/>
  <c r="L821" i="2" s="1"/>
  <c r="J646" i="2"/>
  <c r="L646" i="2" s="1"/>
  <c r="I646" i="2"/>
  <c r="K646" i="2" s="1"/>
  <c r="I493" i="2"/>
  <c r="K493" i="2" s="1"/>
  <c r="J493" i="2"/>
  <c r="L493" i="2" s="1"/>
  <c r="J317" i="2"/>
  <c r="L317" i="2" s="1"/>
  <c r="I317" i="2"/>
  <c r="K317" i="2" s="1"/>
  <c r="J167" i="2"/>
  <c r="L167" i="2" s="1"/>
  <c r="I167" i="2"/>
  <c r="K167" i="2" s="1"/>
  <c r="J3576" i="2"/>
  <c r="L3576" i="2" s="1"/>
  <c r="I3576" i="2"/>
  <c r="K3576" i="2" s="1"/>
  <c r="J3400" i="2"/>
  <c r="L3400" i="2" s="1"/>
  <c r="I3400" i="2"/>
  <c r="K3400" i="2" s="1"/>
  <c r="J3224" i="2"/>
  <c r="L3224" i="2" s="1"/>
  <c r="I3224" i="2"/>
  <c r="K3224" i="2" s="1"/>
  <c r="J3048" i="2"/>
  <c r="L3048" i="2" s="1"/>
  <c r="I3048" i="2"/>
  <c r="K3048" i="2" s="1"/>
  <c r="J2872" i="2"/>
  <c r="L2872" i="2" s="1"/>
  <c r="I2872" i="2"/>
  <c r="K2872" i="2" s="1"/>
  <c r="J2718" i="2"/>
  <c r="L2718" i="2" s="1"/>
  <c r="I2718" i="2"/>
  <c r="K2718" i="2" s="1"/>
  <c r="J2542" i="2"/>
  <c r="L2542" i="2" s="1"/>
  <c r="I2542" i="2"/>
  <c r="K2542" i="2" s="1"/>
  <c r="J2389" i="2"/>
  <c r="L2389" i="2" s="1"/>
  <c r="I2389" i="2"/>
  <c r="K2389" i="2" s="1"/>
  <c r="J2213" i="2"/>
  <c r="L2213" i="2" s="1"/>
  <c r="I2213" i="2"/>
  <c r="K2213" i="2" s="1"/>
  <c r="I2059" i="2"/>
  <c r="K2059" i="2" s="1"/>
  <c r="J2059" i="2"/>
  <c r="L2059" i="2" s="1"/>
  <c r="I1883" i="2"/>
  <c r="K1883" i="2" s="1"/>
  <c r="J1883" i="2"/>
  <c r="L1883" i="2" s="1"/>
  <c r="J1707" i="2"/>
  <c r="L1707" i="2" s="1"/>
  <c r="I1707" i="2"/>
  <c r="K1707" i="2" s="1"/>
  <c r="J1531" i="2"/>
  <c r="L1531" i="2" s="1"/>
  <c r="I1531" i="2"/>
  <c r="K1531" i="2" s="1"/>
  <c r="J1355" i="2"/>
  <c r="L1355" i="2" s="1"/>
  <c r="I1355" i="2"/>
  <c r="K1355" i="2" s="1"/>
  <c r="J1180" i="2"/>
  <c r="L1180" i="2" s="1"/>
  <c r="I1180" i="2"/>
  <c r="K1180" i="2" s="1"/>
  <c r="J1026" i="2"/>
  <c r="L1026" i="2" s="1"/>
  <c r="I1026" i="2"/>
  <c r="K1026" i="2" s="1"/>
  <c r="J3731" i="2"/>
  <c r="L3731" i="2" s="1"/>
  <c r="I3731" i="2"/>
  <c r="K3731" i="2" s="1"/>
  <c r="I689" i="2"/>
  <c r="K689" i="2" s="1"/>
  <c r="J689" i="2"/>
  <c r="L689" i="2" s="1"/>
  <c r="J514" i="2"/>
  <c r="L514" i="2" s="1"/>
  <c r="I514" i="2"/>
  <c r="K514" i="2" s="1"/>
  <c r="J360" i="2"/>
  <c r="L360" i="2" s="1"/>
  <c r="I360" i="2"/>
  <c r="K360" i="2" s="1"/>
  <c r="J206" i="2"/>
  <c r="L206" i="2" s="1"/>
  <c r="I206" i="2"/>
  <c r="K206" i="2" s="1"/>
  <c r="J175" i="2"/>
  <c r="L175" i="2" s="1"/>
  <c r="I175" i="2"/>
  <c r="K175" i="2" s="1"/>
  <c r="J3443" i="2"/>
  <c r="L3443" i="2" s="1"/>
  <c r="I3443" i="2"/>
  <c r="K3443" i="2" s="1"/>
  <c r="I3267" i="2"/>
  <c r="K3267" i="2" s="1"/>
  <c r="J3267" i="2"/>
  <c r="L3267" i="2" s="1"/>
  <c r="I3091" i="2"/>
  <c r="K3091" i="2" s="1"/>
  <c r="J3091" i="2"/>
  <c r="L3091" i="2" s="1"/>
  <c r="J2915" i="2"/>
  <c r="L2915" i="2" s="1"/>
  <c r="I2915" i="2"/>
  <c r="K2915" i="2" s="1"/>
  <c r="J2761" i="2"/>
  <c r="L2761" i="2" s="1"/>
  <c r="I2761" i="2"/>
  <c r="K2761" i="2" s="1"/>
  <c r="J2585" i="2"/>
  <c r="L2585" i="2" s="1"/>
  <c r="I2585" i="2"/>
  <c r="K2585" i="2" s="1"/>
  <c r="J2432" i="2"/>
  <c r="L2432" i="2" s="1"/>
  <c r="I2432" i="2"/>
  <c r="K2432" i="2" s="1"/>
  <c r="J2256" i="2"/>
  <c r="L2256" i="2" s="1"/>
  <c r="I2256" i="2"/>
  <c r="K2256" i="2" s="1"/>
  <c r="J2102" i="2"/>
  <c r="L2102" i="2" s="1"/>
  <c r="I2102" i="2"/>
  <c r="K2102" i="2" s="1"/>
  <c r="J1926" i="2"/>
  <c r="L1926" i="2" s="1"/>
  <c r="I1926" i="2"/>
  <c r="K1926" i="2" s="1"/>
  <c r="J1750" i="2"/>
  <c r="L1750" i="2" s="1"/>
  <c r="I1750" i="2"/>
  <c r="K1750" i="2" s="1"/>
  <c r="J1574" i="2"/>
  <c r="L1574" i="2" s="1"/>
  <c r="I1574" i="2"/>
  <c r="K1574" i="2" s="1"/>
  <c r="J1398" i="2"/>
  <c r="L1398" i="2" s="1"/>
  <c r="I1398" i="2"/>
  <c r="K1398" i="2" s="1"/>
  <c r="I1223" i="2"/>
  <c r="K1223" i="2" s="1"/>
  <c r="J1223" i="2"/>
  <c r="L1223" i="2" s="1"/>
  <c r="J171" i="2"/>
  <c r="L171" i="2" s="1"/>
  <c r="I171" i="2"/>
  <c r="K171" i="2" s="1"/>
  <c r="J893" i="2"/>
  <c r="L893" i="2" s="1"/>
  <c r="I893" i="2"/>
  <c r="K893" i="2" s="1"/>
  <c r="I732" i="2"/>
  <c r="K732" i="2" s="1"/>
  <c r="J732" i="2"/>
  <c r="L732" i="2" s="1"/>
  <c r="J556" i="2"/>
  <c r="L556" i="2" s="1"/>
  <c r="I556" i="2"/>
  <c r="K556" i="2" s="1"/>
  <c r="I403" i="2"/>
  <c r="K403" i="2" s="1"/>
  <c r="J403" i="2"/>
  <c r="L403" i="2" s="1"/>
  <c r="I249" i="2"/>
  <c r="K249" i="2" s="1"/>
  <c r="J249" i="2"/>
  <c r="L249" i="2" s="1"/>
  <c r="J3640" i="2"/>
  <c r="L3640" i="2" s="1"/>
  <c r="I3640" i="2"/>
  <c r="K3640" i="2" s="1"/>
  <c r="J3486" i="2"/>
  <c r="L3486" i="2" s="1"/>
  <c r="I3486" i="2"/>
  <c r="K3486" i="2" s="1"/>
  <c r="I3310" i="2"/>
  <c r="K3310" i="2" s="1"/>
  <c r="J3310" i="2"/>
  <c r="L3310" i="2" s="1"/>
  <c r="J3134" i="2"/>
  <c r="L3134" i="2" s="1"/>
  <c r="I3134" i="2"/>
  <c r="K3134" i="2" s="1"/>
  <c r="J2958" i="2"/>
  <c r="L2958" i="2" s="1"/>
  <c r="I2958" i="2"/>
  <c r="K2958" i="2" s="1"/>
  <c r="J184" i="2"/>
  <c r="L184" i="2" s="1"/>
  <c r="I184" i="2"/>
  <c r="K184" i="2" s="1"/>
  <c r="I2628" i="2"/>
  <c r="K2628" i="2" s="1"/>
  <c r="J2628" i="2"/>
  <c r="L2628" i="2" s="1"/>
  <c r="I2475" i="2"/>
  <c r="K2475" i="2" s="1"/>
  <c r="J2475" i="2"/>
  <c r="L2475" i="2" s="1"/>
  <c r="J2299" i="2"/>
  <c r="L2299" i="2" s="1"/>
  <c r="I2299" i="2"/>
  <c r="K2299" i="2" s="1"/>
  <c r="J2145" i="2"/>
  <c r="L2145" i="2" s="1"/>
  <c r="I2145" i="2"/>
  <c r="K2145" i="2" s="1"/>
  <c r="J1969" i="2"/>
  <c r="L1969" i="2" s="1"/>
  <c r="I1969" i="2"/>
  <c r="K1969" i="2" s="1"/>
  <c r="J1793" i="2"/>
  <c r="L1793" i="2" s="1"/>
  <c r="I1793" i="2"/>
  <c r="K1793" i="2" s="1"/>
  <c r="J1617" i="2"/>
  <c r="L1617" i="2" s="1"/>
  <c r="I1617" i="2"/>
  <c r="K1617" i="2" s="1"/>
  <c r="J1441" i="2"/>
  <c r="L1441" i="2" s="1"/>
  <c r="I1441" i="2"/>
  <c r="K1441" i="2" s="1"/>
  <c r="J1266" i="2"/>
  <c r="L1266" i="2" s="1"/>
  <c r="I1266" i="2"/>
  <c r="K1266" i="2" s="1"/>
  <c r="J1090" i="2"/>
  <c r="L1090" i="2" s="1"/>
  <c r="I1090" i="2"/>
  <c r="K1090" i="2" s="1"/>
  <c r="J936" i="2"/>
  <c r="L936" i="2" s="1"/>
  <c r="I936" i="2"/>
  <c r="K936" i="2" s="1"/>
  <c r="J775" i="2"/>
  <c r="L775" i="2" s="1"/>
  <c r="I775" i="2"/>
  <c r="K775" i="2" s="1"/>
  <c r="J599" i="2"/>
  <c r="L599" i="2" s="1"/>
  <c r="I599" i="2"/>
  <c r="K599" i="2" s="1"/>
  <c r="J446" i="2"/>
  <c r="L446" i="2" s="1"/>
  <c r="I446" i="2"/>
  <c r="K446" i="2" s="1"/>
  <c r="J177" i="2"/>
  <c r="L177" i="2" s="1"/>
  <c r="I177" i="2"/>
  <c r="K177" i="2" s="1"/>
  <c r="J3680" i="2"/>
  <c r="L3680" i="2" s="1"/>
  <c r="I3680" i="2"/>
  <c r="K3680" i="2" s="1"/>
  <c r="J3529" i="2"/>
  <c r="L3529" i="2" s="1"/>
  <c r="I3529" i="2"/>
  <c r="K3529" i="2" s="1"/>
  <c r="J3353" i="2"/>
  <c r="L3353" i="2" s="1"/>
  <c r="I3353" i="2"/>
  <c r="K3353" i="2" s="1"/>
  <c r="J3177" i="2"/>
  <c r="L3177" i="2" s="1"/>
  <c r="I3177" i="2"/>
  <c r="K3177" i="2" s="1"/>
  <c r="J3001" i="2"/>
  <c r="L3001" i="2" s="1"/>
  <c r="I3001" i="2"/>
  <c r="K3001" i="2" s="1"/>
  <c r="J2825" i="2"/>
  <c r="L2825" i="2" s="1"/>
  <c r="I2825" i="2"/>
  <c r="K2825" i="2" s="1"/>
  <c r="I2671" i="2"/>
  <c r="K2671" i="2" s="1"/>
  <c r="J2671" i="2"/>
  <c r="L2671" i="2" s="1"/>
  <c r="J2496" i="2"/>
  <c r="L2496" i="2" s="1"/>
  <c r="I2496" i="2"/>
  <c r="K2496" i="2" s="1"/>
  <c r="J2342" i="2"/>
  <c r="L2342" i="2" s="1"/>
  <c r="I2342" i="2"/>
  <c r="K2342" i="2" s="1"/>
  <c r="J192" i="2"/>
  <c r="L192" i="2" s="1"/>
  <c r="I192" i="2"/>
  <c r="K192" i="2" s="1"/>
  <c r="I2012" i="2"/>
  <c r="K2012" i="2" s="1"/>
  <c r="J2012" i="2"/>
  <c r="L2012" i="2" s="1"/>
  <c r="J1836" i="2"/>
  <c r="L1836" i="2" s="1"/>
  <c r="I1836" i="2"/>
  <c r="K1836" i="2" s="1"/>
  <c r="J1660" i="2"/>
  <c r="L1660" i="2" s="1"/>
  <c r="I1660" i="2"/>
  <c r="K1660" i="2" s="1"/>
  <c r="J1484" i="2"/>
  <c r="L1484" i="2" s="1"/>
  <c r="I1484" i="2"/>
  <c r="K1484" i="2" s="1"/>
  <c r="I1309" i="2"/>
  <c r="K1309" i="2" s="1"/>
  <c r="J1309" i="2"/>
  <c r="L1309" i="2" s="1"/>
  <c r="I1133" i="2"/>
  <c r="K1133" i="2" s="1"/>
  <c r="J1133" i="2"/>
  <c r="L1133" i="2" s="1"/>
  <c r="J979" i="2"/>
  <c r="L979" i="2" s="1"/>
  <c r="I979" i="2"/>
  <c r="K979" i="2" s="1"/>
  <c r="J818" i="2"/>
  <c r="L818" i="2" s="1"/>
  <c r="I818" i="2"/>
  <c r="K818" i="2" s="1"/>
  <c r="I642" i="2"/>
  <c r="K642" i="2" s="1"/>
  <c r="J642" i="2"/>
  <c r="L642" i="2" s="1"/>
  <c r="I489" i="2"/>
  <c r="K489" i="2" s="1"/>
  <c r="J489" i="2"/>
  <c r="L489" i="2" s="1"/>
  <c r="J302" i="2"/>
  <c r="L302" i="2" s="1"/>
  <c r="I697" i="2"/>
  <c r="K697" i="2" s="1"/>
  <c r="I827" i="2"/>
  <c r="K827" i="2" s="1"/>
  <c r="I88" i="2"/>
  <c r="K88" i="2" s="1"/>
  <c r="J1188" i="2"/>
  <c r="L1188" i="2" s="1"/>
  <c r="J1320" i="2"/>
  <c r="L1320" i="2" s="1"/>
  <c r="J3713" i="2"/>
  <c r="L3713" i="2" s="1"/>
  <c r="I3713" i="2"/>
  <c r="K3713" i="2" s="1"/>
  <c r="J3562" i="2"/>
  <c r="L3562" i="2" s="1"/>
  <c r="I3562" i="2"/>
  <c r="K3562" i="2" s="1"/>
  <c r="J3386" i="2"/>
  <c r="L3386" i="2" s="1"/>
  <c r="I3386" i="2"/>
  <c r="K3386" i="2" s="1"/>
  <c r="J3210" i="2"/>
  <c r="L3210" i="2" s="1"/>
  <c r="I3210" i="2"/>
  <c r="K3210" i="2" s="1"/>
  <c r="J3034" i="2"/>
  <c r="L3034" i="2" s="1"/>
  <c r="I3034" i="2"/>
  <c r="K3034" i="2" s="1"/>
  <c r="J2858" i="2"/>
  <c r="L2858" i="2" s="1"/>
  <c r="I2858" i="2"/>
  <c r="K2858" i="2" s="1"/>
  <c r="J2704" i="2"/>
  <c r="L2704" i="2" s="1"/>
  <c r="I2704" i="2"/>
  <c r="K2704" i="2" s="1"/>
  <c r="I2529" i="2"/>
  <c r="K2529" i="2" s="1"/>
  <c r="J2529" i="2"/>
  <c r="L2529" i="2" s="1"/>
  <c r="J2375" i="2"/>
  <c r="L2375" i="2" s="1"/>
  <c r="I2375" i="2"/>
  <c r="K2375" i="2" s="1"/>
  <c r="J2199" i="2"/>
  <c r="L2199" i="2" s="1"/>
  <c r="I2199" i="2"/>
  <c r="K2199" i="2" s="1"/>
  <c r="J2045" i="2"/>
  <c r="L2045" i="2" s="1"/>
  <c r="I2045" i="2"/>
  <c r="K2045" i="2" s="1"/>
  <c r="J1869" i="2"/>
  <c r="L1869" i="2" s="1"/>
  <c r="I1869" i="2"/>
  <c r="K1869" i="2" s="1"/>
  <c r="J1693" i="2"/>
  <c r="L1693" i="2" s="1"/>
  <c r="I1693" i="2"/>
  <c r="K1693" i="2" s="1"/>
  <c r="J1517" i="2"/>
  <c r="L1517" i="2" s="1"/>
  <c r="I1517" i="2"/>
  <c r="K1517" i="2" s="1"/>
  <c r="J1342" i="2"/>
  <c r="L1342" i="2" s="1"/>
  <c r="I1342" i="2"/>
  <c r="K1342" i="2" s="1"/>
  <c r="I161" i="2"/>
  <c r="K161" i="2" s="1"/>
  <c r="J161" i="2"/>
  <c r="L161" i="2" s="1"/>
  <c r="J3605" i="2"/>
  <c r="L3605" i="2" s="1"/>
  <c r="I3605" i="2"/>
  <c r="K3605" i="2" s="1"/>
  <c r="J3429" i="2"/>
  <c r="L3429" i="2" s="1"/>
  <c r="I3429" i="2"/>
  <c r="K3429" i="2" s="1"/>
  <c r="I3253" i="2"/>
  <c r="K3253" i="2" s="1"/>
  <c r="J3253" i="2"/>
  <c r="L3253" i="2" s="1"/>
  <c r="J3077" i="2"/>
  <c r="L3077" i="2" s="1"/>
  <c r="I3077" i="2"/>
  <c r="K3077" i="2" s="1"/>
  <c r="J2901" i="2"/>
  <c r="L2901" i="2" s="1"/>
  <c r="I2901" i="2"/>
  <c r="K2901" i="2" s="1"/>
  <c r="J2747" i="2"/>
  <c r="L2747" i="2" s="1"/>
  <c r="I2747" i="2"/>
  <c r="K2747" i="2" s="1"/>
  <c r="J2571" i="2"/>
  <c r="L2571" i="2" s="1"/>
  <c r="I2571" i="2"/>
  <c r="K2571" i="2" s="1"/>
  <c r="J2418" i="2"/>
  <c r="L2418" i="2" s="1"/>
  <c r="I2418" i="2"/>
  <c r="K2418" i="2" s="1"/>
  <c r="J2242" i="2"/>
  <c r="L2242" i="2" s="1"/>
  <c r="I2242" i="2"/>
  <c r="K2242" i="2" s="1"/>
  <c r="J2088" i="2"/>
  <c r="L2088" i="2" s="1"/>
  <c r="I2088" i="2"/>
  <c r="K2088" i="2" s="1"/>
  <c r="I1912" i="2"/>
  <c r="K1912" i="2" s="1"/>
  <c r="J1912" i="2"/>
  <c r="L1912" i="2" s="1"/>
  <c r="J1736" i="2"/>
  <c r="L1736" i="2" s="1"/>
  <c r="I1736" i="2"/>
  <c r="K1736" i="2" s="1"/>
  <c r="J1560" i="2"/>
  <c r="L1560" i="2" s="1"/>
  <c r="I1560" i="2"/>
  <c r="K1560" i="2" s="1"/>
  <c r="J1384" i="2"/>
  <c r="L1384" i="2" s="1"/>
  <c r="I1384" i="2"/>
  <c r="K1384" i="2" s="1"/>
  <c r="J1209" i="2"/>
  <c r="L1209" i="2" s="1"/>
  <c r="I1209" i="2"/>
  <c r="K1209" i="2" s="1"/>
  <c r="J1055" i="2"/>
  <c r="L1055" i="2" s="1"/>
  <c r="I1055" i="2"/>
  <c r="K1055" i="2" s="1"/>
  <c r="J879" i="2"/>
  <c r="L879" i="2" s="1"/>
  <c r="I879" i="2"/>
  <c r="K879" i="2" s="1"/>
  <c r="J718" i="2"/>
  <c r="L718" i="2" s="1"/>
  <c r="I718" i="2"/>
  <c r="K718" i="2" s="1"/>
  <c r="I542" i="2"/>
  <c r="K542" i="2" s="1"/>
  <c r="J542" i="2"/>
  <c r="L542" i="2" s="1"/>
  <c r="J389" i="2"/>
  <c r="L389" i="2" s="1"/>
  <c r="I389" i="2"/>
  <c r="K389" i="2" s="1"/>
  <c r="J235" i="2"/>
  <c r="L235" i="2" s="1"/>
  <c r="I235" i="2"/>
  <c r="K235" i="2" s="1"/>
  <c r="J3626" i="2"/>
  <c r="L3626" i="2" s="1"/>
  <c r="I3626" i="2"/>
  <c r="K3626" i="2" s="1"/>
  <c r="J3472" i="2"/>
  <c r="L3472" i="2" s="1"/>
  <c r="I3472" i="2"/>
  <c r="K3472" i="2" s="1"/>
  <c r="J3296" i="2"/>
  <c r="L3296" i="2" s="1"/>
  <c r="I3296" i="2"/>
  <c r="K3296" i="2" s="1"/>
  <c r="J3120" i="2"/>
  <c r="L3120" i="2" s="1"/>
  <c r="I3120" i="2"/>
  <c r="K3120" i="2" s="1"/>
  <c r="J2944" i="2"/>
  <c r="L2944" i="2" s="1"/>
  <c r="I2944" i="2"/>
  <c r="K2944" i="2" s="1"/>
  <c r="J2790" i="2"/>
  <c r="L2790" i="2" s="1"/>
  <c r="I2790" i="2"/>
  <c r="K2790" i="2" s="1"/>
  <c r="J2614" i="2"/>
  <c r="L2614" i="2" s="1"/>
  <c r="I2614" i="2"/>
  <c r="K2614" i="2" s="1"/>
  <c r="J2461" i="2"/>
  <c r="L2461" i="2" s="1"/>
  <c r="I2461" i="2"/>
  <c r="K2461" i="2" s="1"/>
  <c r="J2285" i="2"/>
  <c r="L2285" i="2" s="1"/>
  <c r="I2285" i="2"/>
  <c r="K2285" i="2" s="1"/>
  <c r="I2131" i="2"/>
  <c r="K2131" i="2" s="1"/>
  <c r="J2131" i="2"/>
  <c r="L2131" i="2" s="1"/>
  <c r="J1955" i="2"/>
  <c r="L1955" i="2" s="1"/>
  <c r="I1955" i="2"/>
  <c r="K1955" i="2" s="1"/>
  <c r="J1779" i="2"/>
  <c r="L1779" i="2" s="1"/>
  <c r="I1779" i="2"/>
  <c r="K1779" i="2" s="1"/>
  <c r="J1603" i="2"/>
  <c r="L1603" i="2" s="1"/>
  <c r="I1603" i="2"/>
  <c r="K1603" i="2" s="1"/>
  <c r="J1427" i="2"/>
  <c r="L1427" i="2" s="1"/>
  <c r="I1427" i="2"/>
  <c r="K1427" i="2" s="1"/>
  <c r="J1252" i="2"/>
  <c r="L1252" i="2" s="1"/>
  <c r="I1252" i="2"/>
  <c r="K1252" i="2" s="1"/>
  <c r="J1076" i="2"/>
  <c r="L1076" i="2" s="1"/>
  <c r="I1076" i="2"/>
  <c r="K1076" i="2" s="1"/>
  <c r="J922" i="2"/>
  <c r="L922" i="2" s="1"/>
  <c r="I922" i="2"/>
  <c r="K922" i="2" s="1"/>
  <c r="I761" i="2"/>
  <c r="K761" i="2" s="1"/>
  <c r="J761" i="2"/>
  <c r="L761" i="2" s="1"/>
  <c r="J585" i="2"/>
  <c r="L585" i="2" s="1"/>
  <c r="I585" i="2"/>
  <c r="K585" i="2" s="1"/>
  <c r="J432" i="2"/>
  <c r="L432" i="2" s="1"/>
  <c r="I432" i="2"/>
  <c r="K432" i="2" s="1"/>
  <c r="J278" i="2"/>
  <c r="L278" i="2" s="1"/>
  <c r="I278" i="2"/>
  <c r="K278" i="2" s="1"/>
  <c r="J3741" i="2"/>
  <c r="L3741" i="2" s="1"/>
  <c r="I3741" i="2"/>
  <c r="K3741" i="2" s="1"/>
  <c r="I3515" i="2"/>
  <c r="K3515" i="2" s="1"/>
  <c r="J3515" i="2"/>
  <c r="L3515" i="2" s="1"/>
  <c r="J3339" i="2"/>
  <c r="L3339" i="2" s="1"/>
  <c r="I3339" i="2"/>
  <c r="K3339" i="2" s="1"/>
  <c r="I3163" i="2"/>
  <c r="K3163" i="2" s="1"/>
  <c r="J3163" i="2"/>
  <c r="L3163" i="2" s="1"/>
  <c r="I2987" i="2"/>
  <c r="K2987" i="2" s="1"/>
  <c r="J2987" i="2"/>
  <c r="L2987" i="2" s="1"/>
  <c r="J2811" i="2"/>
  <c r="L2811" i="2" s="1"/>
  <c r="I2811" i="2"/>
  <c r="K2811" i="2" s="1"/>
  <c r="J2657" i="2"/>
  <c r="L2657" i="2" s="1"/>
  <c r="I2657" i="2"/>
  <c r="K2657" i="2" s="1"/>
  <c r="I118" i="2"/>
  <c r="K118" i="2" s="1"/>
  <c r="J118" i="2"/>
  <c r="L118" i="2" s="1"/>
  <c r="I2328" i="2"/>
  <c r="K2328" i="2" s="1"/>
  <c r="J2328" i="2"/>
  <c r="L2328" i="2" s="1"/>
  <c r="J2174" i="2"/>
  <c r="L2174" i="2" s="1"/>
  <c r="I2174" i="2"/>
  <c r="K2174" i="2" s="1"/>
  <c r="J1998" i="2"/>
  <c r="L1998" i="2" s="1"/>
  <c r="I1998" i="2"/>
  <c r="K1998" i="2" s="1"/>
  <c r="J1822" i="2"/>
  <c r="L1822" i="2" s="1"/>
  <c r="I1822" i="2"/>
  <c r="K1822" i="2" s="1"/>
  <c r="J1646" i="2"/>
  <c r="L1646" i="2" s="1"/>
  <c r="I1646" i="2"/>
  <c r="K1646" i="2" s="1"/>
  <c r="I1470" i="2"/>
  <c r="K1470" i="2" s="1"/>
  <c r="J1470" i="2"/>
  <c r="L1470" i="2" s="1"/>
  <c r="J1295" i="2"/>
  <c r="L1295" i="2" s="1"/>
  <c r="I1295" i="2"/>
  <c r="K1295" i="2" s="1"/>
  <c r="J1119" i="2"/>
  <c r="L1119" i="2" s="1"/>
  <c r="I1119" i="2"/>
  <c r="K1119" i="2" s="1"/>
  <c r="J965" i="2"/>
  <c r="L965" i="2" s="1"/>
  <c r="I965" i="2"/>
  <c r="K965" i="2" s="1"/>
  <c r="I804" i="2"/>
  <c r="K804" i="2" s="1"/>
  <c r="J804" i="2"/>
  <c r="L804" i="2" s="1"/>
  <c r="I628" i="2"/>
  <c r="K628" i="2" s="1"/>
  <c r="J628" i="2"/>
  <c r="L628" i="2" s="1"/>
  <c r="J475" i="2"/>
  <c r="L475" i="2" s="1"/>
  <c r="I475" i="2"/>
  <c r="K475" i="2" s="1"/>
  <c r="J299" i="2"/>
  <c r="L299" i="2" s="1"/>
  <c r="I299" i="2"/>
  <c r="K299" i="2" s="1"/>
  <c r="J3709" i="2"/>
  <c r="L3709" i="2" s="1"/>
  <c r="I3709" i="2"/>
  <c r="K3709" i="2" s="1"/>
  <c r="J3558" i="2"/>
  <c r="L3558" i="2" s="1"/>
  <c r="I3558" i="2"/>
  <c r="K3558" i="2" s="1"/>
  <c r="J3382" i="2"/>
  <c r="L3382" i="2" s="1"/>
  <c r="I3382" i="2"/>
  <c r="K3382" i="2" s="1"/>
  <c r="J3206" i="2"/>
  <c r="L3206" i="2" s="1"/>
  <c r="I3206" i="2"/>
  <c r="K3206" i="2" s="1"/>
  <c r="J3030" i="2"/>
  <c r="L3030" i="2" s="1"/>
  <c r="I3030" i="2"/>
  <c r="K3030" i="2" s="1"/>
  <c r="J2854" i="2"/>
  <c r="L2854" i="2" s="1"/>
  <c r="I2854" i="2"/>
  <c r="K2854" i="2" s="1"/>
  <c r="J2700" i="2"/>
  <c r="L2700" i="2" s="1"/>
  <c r="I2700" i="2"/>
  <c r="K2700" i="2" s="1"/>
  <c r="J2525" i="2"/>
  <c r="L2525" i="2" s="1"/>
  <c r="I2525" i="2"/>
  <c r="K2525" i="2" s="1"/>
  <c r="J2371" i="2"/>
  <c r="L2371" i="2" s="1"/>
  <c r="I2371" i="2"/>
  <c r="K2371" i="2" s="1"/>
  <c r="J2195" i="2"/>
  <c r="L2195" i="2" s="1"/>
  <c r="I2195" i="2"/>
  <c r="K2195" i="2" s="1"/>
  <c r="J2041" i="2"/>
  <c r="L2041" i="2" s="1"/>
  <c r="I2041" i="2"/>
  <c r="K2041" i="2" s="1"/>
  <c r="J1865" i="2"/>
  <c r="L1865" i="2" s="1"/>
  <c r="I1865" i="2"/>
  <c r="K1865" i="2" s="1"/>
  <c r="I1689" i="2"/>
  <c r="K1689" i="2" s="1"/>
  <c r="J1689" i="2"/>
  <c r="L1689" i="2" s="1"/>
  <c r="J1513" i="2"/>
  <c r="L1513" i="2" s="1"/>
  <c r="I1513" i="2"/>
  <c r="K1513" i="2" s="1"/>
  <c r="J1338" i="2"/>
  <c r="L1338" i="2" s="1"/>
  <c r="I1338" i="2"/>
  <c r="K1338" i="2" s="1"/>
  <c r="I1162" i="2"/>
  <c r="K1162" i="2" s="1"/>
  <c r="J1162" i="2"/>
  <c r="L1162" i="2" s="1"/>
  <c r="J1008" i="2"/>
  <c r="L1008" i="2" s="1"/>
  <c r="I1008" i="2"/>
  <c r="K1008" i="2" s="1"/>
  <c r="J844" i="2"/>
  <c r="L844" i="2" s="1"/>
  <c r="I844" i="2"/>
  <c r="K844" i="2" s="1"/>
  <c r="J671" i="2"/>
  <c r="L671" i="2" s="1"/>
  <c r="I671" i="2"/>
  <c r="K671" i="2" s="1"/>
  <c r="J124" i="2"/>
  <c r="L124" i="2" s="1"/>
  <c r="I124" i="2"/>
  <c r="K124" i="2" s="1"/>
  <c r="J342" i="2"/>
  <c r="L342" i="2" s="1"/>
  <c r="I342" i="2"/>
  <c r="K342" i="2" s="1"/>
  <c r="J125" i="2"/>
  <c r="L125" i="2" s="1"/>
  <c r="I125" i="2"/>
  <c r="K125" i="2" s="1"/>
  <c r="J3601" i="2"/>
  <c r="L3601" i="2" s="1"/>
  <c r="I3601" i="2"/>
  <c r="K3601" i="2" s="1"/>
  <c r="J3425" i="2"/>
  <c r="L3425" i="2" s="1"/>
  <c r="I3425" i="2"/>
  <c r="K3425" i="2" s="1"/>
  <c r="J3249" i="2"/>
  <c r="L3249" i="2" s="1"/>
  <c r="I3249" i="2"/>
  <c r="K3249" i="2" s="1"/>
  <c r="J3073" i="2"/>
  <c r="L3073" i="2" s="1"/>
  <c r="I3073" i="2"/>
  <c r="K3073" i="2" s="1"/>
  <c r="J2897" i="2"/>
  <c r="L2897" i="2" s="1"/>
  <c r="I2897" i="2"/>
  <c r="K2897" i="2" s="1"/>
  <c r="J2743" i="2"/>
  <c r="L2743" i="2" s="1"/>
  <c r="I2743" i="2"/>
  <c r="K2743" i="2" s="1"/>
  <c r="J2567" i="2"/>
  <c r="L2567" i="2" s="1"/>
  <c r="I2567" i="2"/>
  <c r="K2567" i="2" s="1"/>
  <c r="J2414" i="2"/>
  <c r="L2414" i="2" s="1"/>
  <c r="I2414" i="2"/>
  <c r="K2414" i="2" s="1"/>
  <c r="J2238" i="2"/>
  <c r="L2238" i="2" s="1"/>
  <c r="I2238" i="2"/>
  <c r="K2238" i="2" s="1"/>
  <c r="J2084" i="2"/>
  <c r="L2084" i="2" s="1"/>
  <c r="I2084" i="2"/>
  <c r="K2084" i="2" s="1"/>
  <c r="J1908" i="2"/>
  <c r="L1908" i="2" s="1"/>
  <c r="I1908" i="2"/>
  <c r="K1908" i="2" s="1"/>
  <c r="J1732" i="2"/>
  <c r="L1732" i="2" s="1"/>
  <c r="I1732" i="2"/>
  <c r="K1732" i="2" s="1"/>
  <c r="J1556" i="2"/>
  <c r="L1556" i="2" s="1"/>
  <c r="I1556" i="2"/>
  <c r="K1556" i="2" s="1"/>
  <c r="J1380" i="2"/>
  <c r="L1380" i="2" s="1"/>
  <c r="I1380" i="2"/>
  <c r="K1380" i="2" s="1"/>
  <c r="J1205" i="2"/>
  <c r="L1205" i="2" s="1"/>
  <c r="I1205" i="2"/>
  <c r="K1205" i="2" s="1"/>
  <c r="J1051" i="2"/>
  <c r="L1051" i="2" s="1"/>
  <c r="I1051" i="2"/>
  <c r="K1051" i="2" s="1"/>
  <c r="J875" i="2"/>
  <c r="L875" i="2" s="1"/>
  <c r="I875" i="2"/>
  <c r="K875" i="2" s="1"/>
  <c r="J714" i="2"/>
  <c r="L714" i="2" s="1"/>
  <c r="I714" i="2"/>
  <c r="K714" i="2" s="1"/>
  <c r="J538" i="2"/>
  <c r="L538" i="2" s="1"/>
  <c r="I538" i="2"/>
  <c r="K538" i="2" s="1"/>
  <c r="I385" i="2"/>
  <c r="K385" i="2" s="1"/>
  <c r="J385" i="2"/>
  <c r="L385" i="2" s="1"/>
  <c r="J231" i="2"/>
  <c r="L231" i="2" s="1"/>
  <c r="I231" i="2"/>
  <c r="K231" i="2" s="1"/>
  <c r="J3622" i="2"/>
  <c r="L3622" i="2" s="1"/>
  <c r="I3622" i="2"/>
  <c r="K3622" i="2" s="1"/>
  <c r="J3468" i="2"/>
  <c r="L3468" i="2" s="1"/>
  <c r="I3468" i="2"/>
  <c r="K3468" i="2" s="1"/>
  <c r="J3292" i="2"/>
  <c r="L3292" i="2" s="1"/>
  <c r="I3292" i="2"/>
  <c r="K3292" i="2" s="1"/>
  <c r="J3116" i="2"/>
  <c r="L3116" i="2" s="1"/>
  <c r="I3116" i="2"/>
  <c r="K3116" i="2" s="1"/>
  <c r="I2940" i="2"/>
  <c r="K2940" i="2" s="1"/>
  <c r="J2940" i="2"/>
  <c r="L2940" i="2" s="1"/>
  <c r="J2786" i="2"/>
  <c r="L2786" i="2" s="1"/>
  <c r="I2786" i="2"/>
  <c r="K2786" i="2" s="1"/>
  <c r="I2610" i="2"/>
  <c r="K2610" i="2" s="1"/>
  <c r="J2610" i="2"/>
  <c r="L2610" i="2" s="1"/>
  <c r="I2457" i="2"/>
  <c r="K2457" i="2" s="1"/>
  <c r="J2457" i="2"/>
  <c r="L2457" i="2" s="1"/>
  <c r="I2281" i="2"/>
  <c r="K2281" i="2" s="1"/>
  <c r="J2281" i="2"/>
  <c r="L2281" i="2" s="1"/>
  <c r="I2127" i="2"/>
  <c r="K2127" i="2" s="1"/>
  <c r="J2127" i="2"/>
  <c r="L2127" i="2" s="1"/>
  <c r="J1951" i="2"/>
  <c r="L1951" i="2" s="1"/>
  <c r="I1951" i="2"/>
  <c r="K1951" i="2" s="1"/>
  <c r="I1775" i="2"/>
  <c r="K1775" i="2" s="1"/>
  <c r="J1775" i="2"/>
  <c r="L1775" i="2" s="1"/>
  <c r="J1599" i="2"/>
  <c r="L1599" i="2" s="1"/>
  <c r="I1599" i="2"/>
  <c r="K1599" i="2" s="1"/>
  <c r="J1423" i="2"/>
  <c r="L1423" i="2" s="1"/>
  <c r="I1423" i="2"/>
  <c r="K1423" i="2" s="1"/>
  <c r="J1248" i="2"/>
  <c r="L1248" i="2" s="1"/>
  <c r="I1248" i="2"/>
  <c r="K1248" i="2" s="1"/>
  <c r="J1072" i="2"/>
  <c r="L1072" i="2" s="1"/>
  <c r="I1072" i="2"/>
  <c r="K1072" i="2" s="1"/>
  <c r="J918" i="2"/>
  <c r="L918" i="2" s="1"/>
  <c r="I918" i="2"/>
  <c r="K918" i="2" s="1"/>
  <c r="J757" i="2"/>
  <c r="L757" i="2" s="1"/>
  <c r="I757" i="2"/>
  <c r="K757" i="2" s="1"/>
  <c r="J581" i="2"/>
  <c r="L581" i="2" s="1"/>
  <c r="I581" i="2"/>
  <c r="K581" i="2" s="1"/>
  <c r="J428" i="2"/>
  <c r="L428" i="2" s="1"/>
  <c r="I428" i="2"/>
  <c r="K428" i="2" s="1"/>
  <c r="I274" i="2"/>
  <c r="K274" i="2" s="1"/>
  <c r="J274" i="2"/>
  <c r="L274" i="2" s="1"/>
  <c r="I3664" i="2"/>
  <c r="K3664" i="2" s="1"/>
  <c r="J3664" i="2"/>
  <c r="L3664" i="2" s="1"/>
  <c r="J3511" i="2"/>
  <c r="L3511" i="2" s="1"/>
  <c r="I3511" i="2"/>
  <c r="K3511" i="2" s="1"/>
  <c r="J3335" i="2"/>
  <c r="L3335" i="2" s="1"/>
  <c r="I3335" i="2"/>
  <c r="K3335" i="2" s="1"/>
  <c r="I3159" i="2"/>
  <c r="K3159" i="2" s="1"/>
  <c r="J3159" i="2"/>
  <c r="L3159" i="2" s="1"/>
  <c r="J2983" i="2"/>
  <c r="L2983" i="2" s="1"/>
  <c r="I2983" i="2"/>
  <c r="K2983" i="2" s="1"/>
  <c r="J2807" i="2"/>
  <c r="L2807" i="2" s="1"/>
  <c r="I2807" i="2"/>
  <c r="K2807" i="2" s="1"/>
  <c r="I2653" i="2"/>
  <c r="K2653" i="2" s="1"/>
  <c r="J2653" i="2"/>
  <c r="L2653" i="2" s="1"/>
  <c r="J155" i="2"/>
  <c r="L155" i="2" s="1"/>
  <c r="I155" i="2"/>
  <c r="K155" i="2" s="1"/>
  <c r="J2324" i="2"/>
  <c r="L2324" i="2" s="1"/>
  <c r="I2324" i="2"/>
  <c r="K2324" i="2" s="1"/>
  <c r="J2170" i="2"/>
  <c r="L2170" i="2" s="1"/>
  <c r="I2170" i="2"/>
  <c r="K2170" i="2" s="1"/>
  <c r="J1994" i="2"/>
  <c r="L1994" i="2" s="1"/>
  <c r="I1994" i="2"/>
  <c r="K1994" i="2" s="1"/>
  <c r="J1818" i="2"/>
  <c r="L1818" i="2" s="1"/>
  <c r="I1818" i="2"/>
  <c r="K1818" i="2" s="1"/>
  <c r="J1642" i="2"/>
  <c r="L1642" i="2" s="1"/>
  <c r="I1642" i="2"/>
  <c r="K1642" i="2" s="1"/>
  <c r="J1466" i="2"/>
  <c r="L1466" i="2" s="1"/>
  <c r="I1466" i="2"/>
  <c r="K1466" i="2" s="1"/>
  <c r="J1291" i="2"/>
  <c r="L1291" i="2" s="1"/>
  <c r="I1291" i="2"/>
  <c r="K1291" i="2" s="1"/>
  <c r="I1115" i="2"/>
  <c r="K1115" i="2" s="1"/>
  <c r="J1115" i="2"/>
  <c r="L1115" i="2" s="1"/>
  <c r="J961" i="2"/>
  <c r="L961" i="2" s="1"/>
  <c r="I961" i="2"/>
  <c r="K961" i="2" s="1"/>
  <c r="I800" i="2"/>
  <c r="K800" i="2" s="1"/>
  <c r="J800" i="2"/>
  <c r="L800" i="2" s="1"/>
  <c r="J624" i="2"/>
  <c r="L624" i="2" s="1"/>
  <c r="I624" i="2"/>
  <c r="K624" i="2" s="1"/>
  <c r="I471" i="2"/>
  <c r="K471" i="2" s="1"/>
  <c r="J471" i="2"/>
  <c r="L471" i="2" s="1"/>
  <c r="J295" i="2"/>
  <c r="L295" i="2" s="1"/>
  <c r="I295" i="2"/>
  <c r="K295" i="2" s="1"/>
  <c r="J3705" i="2"/>
  <c r="L3705" i="2" s="1"/>
  <c r="I3705" i="2"/>
  <c r="K3705" i="2" s="1"/>
  <c r="I3554" i="2"/>
  <c r="K3554" i="2" s="1"/>
  <c r="J3554" i="2"/>
  <c r="L3554" i="2" s="1"/>
  <c r="J3378" i="2"/>
  <c r="L3378" i="2" s="1"/>
  <c r="I3378" i="2"/>
  <c r="K3378" i="2" s="1"/>
  <c r="J3202" i="2"/>
  <c r="L3202" i="2" s="1"/>
  <c r="I3202" i="2"/>
  <c r="K3202" i="2" s="1"/>
  <c r="I3026" i="2"/>
  <c r="K3026" i="2" s="1"/>
  <c r="J3026" i="2"/>
  <c r="L3026" i="2" s="1"/>
  <c r="I2850" i="2"/>
  <c r="K2850" i="2" s="1"/>
  <c r="J2850" i="2"/>
  <c r="L2850" i="2" s="1"/>
  <c r="J2696" i="2"/>
  <c r="L2696" i="2" s="1"/>
  <c r="I2696" i="2"/>
  <c r="K2696" i="2" s="1"/>
  <c r="J2521" i="2"/>
  <c r="L2521" i="2" s="1"/>
  <c r="I2521" i="2"/>
  <c r="K2521" i="2" s="1"/>
  <c r="J2367" i="2"/>
  <c r="L2367" i="2" s="1"/>
  <c r="I2367" i="2"/>
  <c r="K2367" i="2" s="1"/>
  <c r="J2191" i="2"/>
  <c r="L2191" i="2" s="1"/>
  <c r="I2191" i="2"/>
  <c r="K2191" i="2" s="1"/>
  <c r="I2037" i="2"/>
  <c r="K2037" i="2" s="1"/>
  <c r="J2037" i="2"/>
  <c r="L2037" i="2" s="1"/>
  <c r="I1861" i="2"/>
  <c r="K1861" i="2" s="1"/>
  <c r="J1861" i="2"/>
  <c r="L1861" i="2" s="1"/>
  <c r="J1685" i="2"/>
  <c r="L1685" i="2" s="1"/>
  <c r="I1685" i="2"/>
  <c r="K1685" i="2" s="1"/>
  <c r="J1509" i="2"/>
  <c r="L1509" i="2" s="1"/>
  <c r="I1509" i="2"/>
  <c r="K1509" i="2" s="1"/>
  <c r="J1334" i="2"/>
  <c r="L1334" i="2" s="1"/>
  <c r="I1334" i="2"/>
  <c r="K1334" i="2" s="1"/>
  <c r="J1158" i="2"/>
  <c r="L1158" i="2" s="1"/>
  <c r="I1158" i="2"/>
  <c r="K1158" i="2" s="1"/>
  <c r="J1004" i="2"/>
  <c r="L1004" i="2" s="1"/>
  <c r="I1004" i="2"/>
  <c r="K1004" i="2" s="1"/>
  <c r="J840" i="2"/>
  <c r="L840" i="2" s="1"/>
  <c r="I840" i="2"/>
  <c r="K840" i="2" s="1"/>
  <c r="J667" i="2"/>
  <c r="L667" i="2" s="1"/>
  <c r="I667" i="2"/>
  <c r="K667" i="2" s="1"/>
  <c r="I160" i="2"/>
  <c r="K160" i="2" s="1"/>
  <c r="J160" i="2"/>
  <c r="L160" i="2" s="1"/>
  <c r="J338" i="2"/>
  <c r="L338" i="2" s="1"/>
  <c r="I338" i="2"/>
  <c r="K338" i="2" s="1"/>
  <c r="I105" i="2"/>
  <c r="K105" i="2" s="1"/>
  <c r="J105" i="2"/>
  <c r="L105" i="2" s="1"/>
  <c r="J3597" i="2"/>
  <c r="L3597" i="2" s="1"/>
  <c r="I3597" i="2"/>
  <c r="K3597" i="2" s="1"/>
  <c r="J3421" i="2"/>
  <c r="L3421" i="2" s="1"/>
  <c r="I3421" i="2"/>
  <c r="K3421" i="2" s="1"/>
  <c r="J3245" i="2"/>
  <c r="L3245" i="2" s="1"/>
  <c r="I3245" i="2"/>
  <c r="K3245" i="2" s="1"/>
  <c r="J3069" i="2"/>
  <c r="L3069" i="2" s="1"/>
  <c r="I3069" i="2"/>
  <c r="K3069" i="2" s="1"/>
  <c r="J2893" i="2"/>
  <c r="L2893" i="2" s="1"/>
  <c r="I2893" i="2"/>
  <c r="K2893" i="2" s="1"/>
  <c r="J2739" i="2"/>
  <c r="L2739" i="2" s="1"/>
  <c r="I2739" i="2"/>
  <c r="K2739" i="2" s="1"/>
  <c r="J2563" i="2"/>
  <c r="L2563" i="2" s="1"/>
  <c r="I2563" i="2"/>
  <c r="K2563" i="2" s="1"/>
  <c r="J2410" i="2"/>
  <c r="L2410" i="2" s="1"/>
  <c r="I2410" i="2"/>
  <c r="K2410" i="2" s="1"/>
  <c r="J2234" i="2"/>
  <c r="L2234" i="2" s="1"/>
  <c r="I2234" i="2"/>
  <c r="K2234" i="2" s="1"/>
  <c r="J2080" i="2"/>
  <c r="L2080" i="2" s="1"/>
  <c r="I2080" i="2"/>
  <c r="K2080" i="2" s="1"/>
  <c r="J1904" i="2"/>
  <c r="L1904" i="2" s="1"/>
  <c r="I1904" i="2"/>
  <c r="K1904" i="2" s="1"/>
  <c r="J1728" i="2"/>
  <c r="L1728" i="2" s="1"/>
  <c r="I1728" i="2"/>
  <c r="K1728" i="2" s="1"/>
  <c r="J1552" i="2"/>
  <c r="L1552" i="2" s="1"/>
  <c r="I1552" i="2"/>
  <c r="K1552" i="2" s="1"/>
  <c r="J1376" i="2"/>
  <c r="L1376" i="2" s="1"/>
  <c r="I1376" i="2"/>
  <c r="K1376" i="2" s="1"/>
  <c r="I1201" i="2"/>
  <c r="K1201" i="2" s="1"/>
  <c r="J1201" i="2"/>
  <c r="L1201" i="2" s="1"/>
  <c r="J1047" i="2"/>
  <c r="L1047" i="2" s="1"/>
  <c r="I1047" i="2"/>
  <c r="K1047" i="2" s="1"/>
  <c r="J871" i="2"/>
  <c r="L871" i="2" s="1"/>
  <c r="I871" i="2"/>
  <c r="K871" i="2" s="1"/>
  <c r="J710" i="2"/>
  <c r="L710" i="2" s="1"/>
  <c r="I710" i="2"/>
  <c r="K710" i="2" s="1"/>
  <c r="I534" i="2"/>
  <c r="K534" i="2" s="1"/>
  <c r="J534" i="2"/>
  <c r="L534" i="2" s="1"/>
  <c r="J381" i="2"/>
  <c r="L381" i="2" s="1"/>
  <c r="I381" i="2"/>
  <c r="K381" i="2" s="1"/>
  <c r="I227" i="2"/>
  <c r="K227" i="2" s="1"/>
  <c r="J227" i="2"/>
  <c r="L227" i="2" s="1"/>
  <c r="J3618" i="2"/>
  <c r="L3618" i="2" s="1"/>
  <c r="I3618" i="2"/>
  <c r="K3618" i="2" s="1"/>
  <c r="I3464" i="2"/>
  <c r="K3464" i="2" s="1"/>
  <c r="J3464" i="2"/>
  <c r="L3464" i="2" s="1"/>
  <c r="J3288" i="2"/>
  <c r="L3288" i="2" s="1"/>
  <c r="I3288" i="2"/>
  <c r="K3288" i="2" s="1"/>
  <c r="J3112" i="2"/>
  <c r="L3112" i="2" s="1"/>
  <c r="I3112" i="2"/>
  <c r="K3112" i="2" s="1"/>
  <c r="I2936" i="2"/>
  <c r="K2936" i="2" s="1"/>
  <c r="J2936" i="2"/>
  <c r="L2936" i="2" s="1"/>
  <c r="I2782" i="2"/>
  <c r="K2782" i="2" s="1"/>
  <c r="J2782" i="2"/>
  <c r="L2782" i="2" s="1"/>
  <c r="J2606" i="2"/>
  <c r="L2606" i="2" s="1"/>
  <c r="I2606" i="2"/>
  <c r="K2606" i="2" s="1"/>
  <c r="J2453" i="2"/>
  <c r="L2453" i="2" s="1"/>
  <c r="I2453" i="2"/>
  <c r="K2453" i="2" s="1"/>
  <c r="J2277" i="2"/>
  <c r="L2277" i="2" s="1"/>
  <c r="I2277" i="2"/>
  <c r="K2277" i="2" s="1"/>
  <c r="J2123" i="2"/>
  <c r="L2123" i="2" s="1"/>
  <c r="I2123" i="2"/>
  <c r="K2123" i="2" s="1"/>
  <c r="I1947" i="2"/>
  <c r="K1947" i="2" s="1"/>
  <c r="J1947" i="2"/>
  <c r="L1947" i="2" s="1"/>
  <c r="I1771" i="2"/>
  <c r="K1771" i="2" s="1"/>
  <c r="J1771" i="2"/>
  <c r="L1771" i="2" s="1"/>
  <c r="J1595" i="2"/>
  <c r="L1595" i="2" s="1"/>
  <c r="I1595" i="2"/>
  <c r="K1595" i="2" s="1"/>
  <c r="J1419" i="2"/>
  <c r="L1419" i="2" s="1"/>
  <c r="I1419" i="2"/>
  <c r="K1419" i="2" s="1"/>
  <c r="J1244" i="2"/>
  <c r="L1244" i="2" s="1"/>
  <c r="I1244" i="2"/>
  <c r="K1244" i="2" s="1"/>
  <c r="J1068" i="2"/>
  <c r="L1068" i="2" s="1"/>
  <c r="I1068" i="2"/>
  <c r="K1068" i="2" s="1"/>
  <c r="J914" i="2"/>
  <c r="L914" i="2" s="1"/>
  <c r="I914" i="2"/>
  <c r="K914" i="2" s="1"/>
  <c r="J753" i="2"/>
  <c r="L753" i="2" s="1"/>
  <c r="I753" i="2"/>
  <c r="K753" i="2" s="1"/>
  <c r="J577" i="2"/>
  <c r="L577" i="2" s="1"/>
  <c r="I577" i="2"/>
  <c r="K577" i="2" s="1"/>
  <c r="J424" i="2"/>
  <c r="L424" i="2" s="1"/>
  <c r="I424" i="2"/>
  <c r="K424" i="2" s="1"/>
  <c r="J270" i="2"/>
  <c r="L270" i="2" s="1"/>
  <c r="I270" i="2"/>
  <c r="K270" i="2" s="1"/>
  <c r="I3661" i="2"/>
  <c r="K3661" i="2" s="1"/>
  <c r="J3661" i="2"/>
  <c r="L3661" i="2" s="1"/>
  <c r="J3507" i="2"/>
  <c r="L3507" i="2" s="1"/>
  <c r="I3507" i="2"/>
  <c r="K3507" i="2" s="1"/>
  <c r="J3331" i="2"/>
  <c r="L3331" i="2" s="1"/>
  <c r="I3331" i="2"/>
  <c r="K3331" i="2" s="1"/>
  <c r="J3155" i="2"/>
  <c r="L3155" i="2" s="1"/>
  <c r="I3155" i="2"/>
  <c r="K3155" i="2" s="1"/>
  <c r="J2979" i="2"/>
  <c r="L2979" i="2" s="1"/>
  <c r="I2979" i="2"/>
  <c r="K2979" i="2" s="1"/>
  <c r="J2803" i="2"/>
  <c r="L2803" i="2" s="1"/>
  <c r="I2803" i="2"/>
  <c r="K2803" i="2" s="1"/>
  <c r="J2649" i="2"/>
  <c r="L2649" i="2" s="1"/>
  <c r="I2649" i="2"/>
  <c r="K2649" i="2" s="1"/>
  <c r="J193" i="2"/>
  <c r="L193" i="2" s="1"/>
  <c r="I193" i="2"/>
  <c r="K193" i="2" s="1"/>
  <c r="J2320" i="2"/>
  <c r="L2320" i="2" s="1"/>
  <c r="I2320" i="2"/>
  <c r="K2320" i="2" s="1"/>
  <c r="I2166" i="2"/>
  <c r="K2166" i="2" s="1"/>
  <c r="J2166" i="2"/>
  <c r="L2166" i="2" s="1"/>
  <c r="J1990" i="2"/>
  <c r="L1990" i="2" s="1"/>
  <c r="I1990" i="2"/>
  <c r="K1990" i="2" s="1"/>
  <c r="J1814" i="2"/>
  <c r="L1814" i="2" s="1"/>
  <c r="I1814" i="2"/>
  <c r="K1814" i="2" s="1"/>
  <c r="J1638" i="2"/>
  <c r="L1638" i="2" s="1"/>
  <c r="I1638" i="2"/>
  <c r="K1638" i="2" s="1"/>
  <c r="J1462" i="2"/>
  <c r="L1462" i="2" s="1"/>
  <c r="I1462" i="2"/>
  <c r="K1462" i="2" s="1"/>
  <c r="J1287" i="2"/>
  <c r="L1287" i="2" s="1"/>
  <c r="I1287" i="2"/>
  <c r="K1287" i="2" s="1"/>
  <c r="J1111" i="2"/>
  <c r="L1111" i="2" s="1"/>
  <c r="I1111" i="2"/>
  <c r="K1111" i="2" s="1"/>
  <c r="J957" i="2"/>
  <c r="L957" i="2" s="1"/>
  <c r="I957" i="2"/>
  <c r="K957" i="2" s="1"/>
  <c r="I796" i="2"/>
  <c r="K796" i="2" s="1"/>
  <c r="J796" i="2"/>
  <c r="L796" i="2" s="1"/>
  <c r="J620" i="2"/>
  <c r="L620" i="2" s="1"/>
  <c r="I620" i="2"/>
  <c r="K620" i="2" s="1"/>
  <c r="J467" i="2"/>
  <c r="L467" i="2" s="1"/>
  <c r="I467" i="2"/>
  <c r="K467" i="2" s="1"/>
  <c r="J291" i="2"/>
  <c r="L291" i="2" s="1"/>
  <c r="I291" i="2"/>
  <c r="K291" i="2" s="1"/>
  <c r="I236" i="2"/>
  <c r="K236" i="2" s="1"/>
  <c r="I346" i="2"/>
  <c r="K346" i="2" s="1"/>
  <c r="J456" i="2"/>
  <c r="L456" i="2" s="1"/>
  <c r="I587" i="2"/>
  <c r="K587" i="2" s="1"/>
  <c r="J719" i="2"/>
  <c r="L719" i="2" s="1"/>
  <c r="J848" i="2"/>
  <c r="L848" i="2" s="1"/>
  <c r="I968" i="2"/>
  <c r="K968" i="2" s="1"/>
  <c r="J1078" i="2"/>
  <c r="L1078" i="2" s="1"/>
  <c r="J3691" i="2"/>
  <c r="L3691" i="2" s="1"/>
  <c r="I3691" i="2"/>
  <c r="K3691" i="2" s="1"/>
  <c r="J3540" i="2"/>
  <c r="L3540" i="2" s="1"/>
  <c r="I3540" i="2"/>
  <c r="K3540" i="2" s="1"/>
  <c r="J3364" i="2"/>
  <c r="L3364" i="2" s="1"/>
  <c r="I3364" i="2"/>
  <c r="K3364" i="2" s="1"/>
  <c r="J3188" i="2"/>
  <c r="L3188" i="2" s="1"/>
  <c r="I3188" i="2"/>
  <c r="K3188" i="2" s="1"/>
  <c r="J3012" i="2"/>
  <c r="L3012" i="2" s="1"/>
  <c r="I3012" i="2"/>
  <c r="K3012" i="2" s="1"/>
  <c r="I2836" i="2"/>
  <c r="K2836" i="2" s="1"/>
  <c r="J2836" i="2"/>
  <c r="L2836" i="2" s="1"/>
  <c r="J2682" i="2"/>
  <c r="L2682" i="2" s="1"/>
  <c r="I2682" i="2"/>
  <c r="K2682" i="2" s="1"/>
  <c r="J2507" i="2"/>
  <c r="L2507" i="2" s="1"/>
  <c r="I2507" i="2"/>
  <c r="K2507" i="2" s="1"/>
  <c r="J2353" i="2"/>
  <c r="L2353" i="2" s="1"/>
  <c r="I2353" i="2"/>
  <c r="K2353" i="2" s="1"/>
  <c r="J89" i="2"/>
  <c r="L89" i="2" s="1"/>
  <c r="I89" i="2"/>
  <c r="K89" i="2" s="1"/>
  <c r="J2023" i="2"/>
  <c r="L2023" i="2" s="1"/>
  <c r="I2023" i="2"/>
  <c r="K2023" i="2" s="1"/>
  <c r="J1847" i="2"/>
  <c r="L1847" i="2" s="1"/>
  <c r="I1847" i="2"/>
  <c r="K1847" i="2" s="1"/>
  <c r="J1671" i="2"/>
  <c r="L1671" i="2" s="1"/>
  <c r="I1671" i="2"/>
  <c r="K1671" i="2" s="1"/>
  <c r="J324" i="2"/>
  <c r="L324" i="2" s="1"/>
  <c r="I324" i="2"/>
  <c r="K324" i="2" s="1"/>
  <c r="J102" i="2"/>
  <c r="L102" i="2" s="1"/>
  <c r="I102" i="2"/>
  <c r="K102" i="2" s="1"/>
  <c r="I3583" i="2"/>
  <c r="K3583" i="2" s="1"/>
  <c r="J3583" i="2"/>
  <c r="L3583" i="2" s="1"/>
  <c r="J3407" i="2"/>
  <c r="L3407" i="2" s="1"/>
  <c r="I3407" i="2"/>
  <c r="K3407" i="2" s="1"/>
  <c r="J3231" i="2"/>
  <c r="L3231" i="2" s="1"/>
  <c r="I3231" i="2"/>
  <c r="K3231" i="2" s="1"/>
  <c r="J3055" i="2"/>
  <c r="L3055" i="2" s="1"/>
  <c r="I3055" i="2"/>
  <c r="K3055" i="2" s="1"/>
  <c r="J2879" i="2"/>
  <c r="L2879" i="2" s="1"/>
  <c r="I2879" i="2"/>
  <c r="K2879" i="2" s="1"/>
  <c r="J2725" i="2"/>
  <c r="L2725" i="2" s="1"/>
  <c r="I2725" i="2"/>
  <c r="K2725" i="2" s="1"/>
  <c r="J2549" i="2"/>
  <c r="L2549" i="2" s="1"/>
  <c r="I2549" i="2"/>
  <c r="K2549" i="2" s="1"/>
  <c r="J2396" i="2"/>
  <c r="L2396" i="2" s="1"/>
  <c r="I2396" i="2"/>
  <c r="K2396" i="2" s="1"/>
  <c r="I2220" i="2"/>
  <c r="K2220" i="2" s="1"/>
  <c r="J2220" i="2"/>
  <c r="L2220" i="2" s="1"/>
  <c r="J2066" i="2"/>
  <c r="L2066" i="2" s="1"/>
  <c r="I2066" i="2"/>
  <c r="K2066" i="2" s="1"/>
  <c r="J1890" i="2"/>
  <c r="L1890" i="2" s="1"/>
  <c r="I1890" i="2"/>
  <c r="K1890" i="2" s="1"/>
  <c r="J1714" i="2"/>
  <c r="L1714" i="2" s="1"/>
  <c r="I1714" i="2"/>
  <c r="K1714" i="2" s="1"/>
  <c r="J1538" i="2"/>
  <c r="L1538" i="2" s="1"/>
  <c r="I1538" i="2"/>
  <c r="K1538" i="2" s="1"/>
  <c r="J1362" i="2"/>
  <c r="L1362" i="2" s="1"/>
  <c r="I1362" i="2"/>
  <c r="K1362" i="2" s="1"/>
  <c r="J1187" i="2"/>
  <c r="L1187" i="2" s="1"/>
  <c r="I1187" i="2"/>
  <c r="K1187" i="2" s="1"/>
  <c r="J1033" i="2"/>
  <c r="L1033" i="2" s="1"/>
  <c r="I1033" i="2"/>
  <c r="K1033" i="2" s="1"/>
  <c r="I3738" i="2"/>
  <c r="K3738" i="2" s="1"/>
  <c r="J3738" i="2"/>
  <c r="L3738" i="2" s="1"/>
  <c r="J696" i="2"/>
  <c r="L696" i="2" s="1"/>
  <c r="I696" i="2"/>
  <c r="K696" i="2" s="1"/>
  <c r="J521" i="2"/>
  <c r="L521" i="2" s="1"/>
  <c r="I521" i="2"/>
  <c r="K521" i="2" s="1"/>
  <c r="J367" i="2"/>
  <c r="L367" i="2" s="1"/>
  <c r="I367" i="2"/>
  <c r="K367" i="2" s="1"/>
  <c r="J213" i="2"/>
  <c r="L213" i="2" s="1"/>
  <c r="I213" i="2"/>
  <c r="K213" i="2" s="1"/>
  <c r="J110" i="2"/>
  <c r="L110" i="2" s="1"/>
  <c r="I110" i="2"/>
  <c r="K110" i="2" s="1"/>
  <c r="J3450" i="2"/>
  <c r="L3450" i="2" s="1"/>
  <c r="I3450" i="2"/>
  <c r="K3450" i="2" s="1"/>
  <c r="I3274" i="2"/>
  <c r="K3274" i="2" s="1"/>
  <c r="J3274" i="2"/>
  <c r="L3274" i="2" s="1"/>
  <c r="J3098" i="2"/>
  <c r="L3098" i="2" s="1"/>
  <c r="I3098" i="2"/>
  <c r="K3098" i="2" s="1"/>
  <c r="J2922" i="2"/>
  <c r="L2922" i="2" s="1"/>
  <c r="I2922" i="2"/>
  <c r="K2922" i="2" s="1"/>
  <c r="J2768" i="2"/>
  <c r="L2768" i="2" s="1"/>
  <c r="I2768" i="2"/>
  <c r="K2768" i="2" s="1"/>
  <c r="J2592" i="2"/>
  <c r="L2592" i="2" s="1"/>
  <c r="I2592" i="2"/>
  <c r="K2592" i="2" s="1"/>
  <c r="I2439" i="2"/>
  <c r="K2439" i="2" s="1"/>
  <c r="J2439" i="2"/>
  <c r="L2439" i="2" s="1"/>
  <c r="J2263" i="2"/>
  <c r="L2263" i="2" s="1"/>
  <c r="I2263" i="2"/>
  <c r="K2263" i="2" s="1"/>
  <c r="J2109" i="2"/>
  <c r="L2109" i="2" s="1"/>
  <c r="I2109" i="2"/>
  <c r="K2109" i="2" s="1"/>
  <c r="J1933" i="2"/>
  <c r="L1933" i="2" s="1"/>
  <c r="I1933" i="2"/>
  <c r="K1933" i="2" s="1"/>
  <c r="J1757" i="2"/>
  <c r="L1757" i="2" s="1"/>
  <c r="I1757" i="2"/>
  <c r="K1757" i="2" s="1"/>
  <c r="J1581" i="2"/>
  <c r="L1581" i="2" s="1"/>
  <c r="I1581" i="2"/>
  <c r="K1581" i="2" s="1"/>
  <c r="J1405" i="2"/>
  <c r="L1405" i="2" s="1"/>
  <c r="I1405" i="2"/>
  <c r="K1405" i="2" s="1"/>
  <c r="J1230" i="2"/>
  <c r="L1230" i="2" s="1"/>
  <c r="I1230" i="2"/>
  <c r="K1230" i="2" s="1"/>
  <c r="I106" i="2"/>
  <c r="K106" i="2" s="1"/>
  <c r="J106" i="2"/>
  <c r="L106" i="2" s="1"/>
  <c r="J900" i="2"/>
  <c r="L900" i="2" s="1"/>
  <c r="I900" i="2"/>
  <c r="K900" i="2" s="1"/>
  <c r="J739" i="2"/>
  <c r="L739" i="2" s="1"/>
  <c r="I739" i="2"/>
  <c r="K739" i="2" s="1"/>
  <c r="J563" i="2"/>
  <c r="L563" i="2" s="1"/>
  <c r="I563" i="2"/>
  <c r="K563" i="2" s="1"/>
  <c r="J410" i="2"/>
  <c r="L410" i="2" s="1"/>
  <c r="I410" i="2"/>
  <c r="K410" i="2" s="1"/>
  <c r="J256" i="2"/>
  <c r="L256" i="2" s="1"/>
  <c r="I256" i="2"/>
  <c r="K256" i="2" s="1"/>
  <c r="J3647" i="2"/>
  <c r="L3647" i="2" s="1"/>
  <c r="I3647" i="2"/>
  <c r="K3647" i="2" s="1"/>
  <c r="J3493" i="2"/>
  <c r="L3493" i="2" s="1"/>
  <c r="I3493" i="2"/>
  <c r="K3493" i="2" s="1"/>
  <c r="J3317" i="2"/>
  <c r="L3317" i="2" s="1"/>
  <c r="I3317" i="2"/>
  <c r="K3317" i="2" s="1"/>
  <c r="J3141" i="2"/>
  <c r="L3141" i="2" s="1"/>
  <c r="I3141" i="2"/>
  <c r="K3141" i="2" s="1"/>
  <c r="J2965" i="2"/>
  <c r="L2965" i="2" s="1"/>
  <c r="I2965" i="2"/>
  <c r="K2965" i="2" s="1"/>
  <c r="I119" i="2"/>
  <c r="K119" i="2" s="1"/>
  <c r="J119" i="2"/>
  <c r="L119" i="2" s="1"/>
  <c r="J2635" i="2"/>
  <c r="L2635" i="2" s="1"/>
  <c r="I2635" i="2"/>
  <c r="K2635" i="2" s="1"/>
  <c r="J2482" i="2"/>
  <c r="L2482" i="2" s="1"/>
  <c r="I2482" i="2"/>
  <c r="K2482" i="2" s="1"/>
  <c r="I2306" i="2"/>
  <c r="K2306" i="2" s="1"/>
  <c r="J2306" i="2"/>
  <c r="L2306" i="2" s="1"/>
  <c r="J2152" i="2"/>
  <c r="L2152" i="2" s="1"/>
  <c r="I2152" i="2"/>
  <c r="K2152" i="2" s="1"/>
  <c r="J1976" i="2"/>
  <c r="L1976" i="2" s="1"/>
  <c r="I1976" i="2"/>
  <c r="K1976" i="2" s="1"/>
  <c r="I1800" i="2"/>
  <c r="K1800" i="2" s="1"/>
  <c r="J1800" i="2"/>
  <c r="L1800" i="2" s="1"/>
  <c r="I1624" i="2"/>
  <c r="K1624" i="2" s="1"/>
  <c r="J1624" i="2"/>
  <c r="L1624" i="2" s="1"/>
  <c r="J1448" i="2"/>
  <c r="L1448" i="2" s="1"/>
  <c r="I1448" i="2"/>
  <c r="K1448" i="2" s="1"/>
  <c r="J1273" i="2"/>
  <c r="L1273" i="2" s="1"/>
  <c r="I1273" i="2"/>
  <c r="K1273" i="2" s="1"/>
  <c r="J1097" i="2"/>
  <c r="L1097" i="2" s="1"/>
  <c r="I1097" i="2"/>
  <c r="K1097" i="2" s="1"/>
  <c r="J943" i="2"/>
  <c r="L943" i="2" s="1"/>
  <c r="I943" i="2"/>
  <c r="K943" i="2" s="1"/>
  <c r="J782" i="2"/>
  <c r="L782" i="2" s="1"/>
  <c r="I782" i="2"/>
  <c r="K782" i="2" s="1"/>
  <c r="I606" i="2"/>
  <c r="K606" i="2" s="1"/>
  <c r="J606" i="2"/>
  <c r="L606" i="2" s="1"/>
  <c r="I453" i="2"/>
  <c r="K453" i="2" s="1"/>
  <c r="J453" i="2"/>
  <c r="L453" i="2" s="1"/>
  <c r="J112" i="2"/>
  <c r="L112" i="2" s="1"/>
  <c r="I112" i="2"/>
  <c r="K112" i="2" s="1"/>
  <c r="I3687" i="2"/>
  <c r="K3687" i="2" s="1"/>
  <c r="J3687" i="2"/>
  <c r="L3687" i="2" s="1"/>
  <c r="J3536" i="2"/>
  <c r="L3536" i="2" s="1"/>
  <c r="I3536" i="2"/>
  <c r="K3536" i="2" s="1"/>
  <c r="J3360" i="2"/>
  <c r="L3360" i="2" s="1"/>
  <c r="I3360" i="2"/>
  <c r="K3360" i="2" s="1"/>
  <c r="J3184" i="2"/>
  <c r="L3184" i="2" s="1"/>
  <c r="I3184" i="2"/>
  <c r="K3184" i="2" s="1"/>
  <c r="I3008" i="2"/>
  <c r="K3008" i="2" s="1"/>
  <c r="J3008" i="2"/>
  <c r="L3008" i="2" s="1"/>
  <c r="I2832" i="2"/>
  <c r="K2832" i="2" s="1"/>
  <c r="J2832" i="2"/>
  <c r="L2832" i="2" s="1"/>
  <c r="J2678" i="2"/>
  <c r="L2678" i="2" s="1"/>
  <c r="I2678" i="2"/>
  <c r="K2678" i="2" s="1"/>
  <c r="J2503" i="2"/>
  <c r="L2503" i="2" s="1"/>
  <c r="I2503" i="2"/>
  <c r="K2503" i="2" s="1"/>
  <c r="J2349" i="2"/>
  <c r="L2349" i="2" s="1"/>
  <c r="I2349" i="2"/>
  <c r="K2349" i="2" s="1"/>
  <c r="J127" i="2"/>
  <c r="L127" i="2" s="1"/>
  <c r="I127" i="2"/>
  <c r="K127" i="2" s="1"/>
  <c r="J2019" i="2"/>
  <c r="L2019" i="2" s="1"/>
  <c r="I2019" i="2"/>
  <c r="K2019" i="2" s="1"/>
  <c r="J1843" i="2"/>
  <c r="L1843" i="2" s="1"/>
  <c r="I1843" i="2"/>
  <c r="K1843" i="2" s="1"/>
  <c r="J1667" i="2"/>
  <c r="L1667" i="2" s="1"/>
  <c r="I1667" i="2"/>
  <c r="K1667" i="2" s="1"/>
  <c r="J1491" i="2"/>
  <c r="L1491" i="2" s="1"/>
  <c r="I1491" i="2"/>
  <c r="K1491" i="2" s="1"/>
  <c r="J1316" i="2"/>
  <c r="L1316" i="2" s="1"/>
  <c r="I1316" i="2"/>
  <c r="K1316" i="2" s="1"/>
  <c r="J1140" i="2"/>
  <c r="L1140" i="2" s="1"/>
  <c r="I1140" i="2"/>
  <c r="K1140" i="2" s="1"/>
  <c r="J986" i="2"/>
  <c r="L986" i="2" s="1"/>
  <c r="I986" i="2"/>
  <c r="K986" i="2" s="1"/>
  <c r="J824" i="2"/>
  <c r="L824" i="2" s="1"/>
  <c r="I824" i="2"/>
  <c r="K824" i="2" s="1"/>
  <c r="J649" i="2"/>
  <c r="L649" i="2" s="1"/>
  <c r="I649" i="2"/>
  <c r="K649" i="2" s="1"/>
  <c r="J496" i="2"/>
  <c r="L496" i="2" s="1"/>
  <c r="I496" i="2"/>
  <c r="K496" i="2" s="1"/>
  <c r="I320" i="2"/>
  <c r="K320" i="2" s="1"/>
  <c r="J320" i="2"/>
  <c r="L320" i="2" s="1"/>
  <c r="J140" i="2"/>
  <c r="L140" i="2" s="1"/>
  <c r="I140" i="2"/>
  <c r="K140" i="2" s="1"/>
  <c r="J3579" i="2"/>
  <c r="L3579" i="2" s="1"/>
  <c r="I3579" i="2"/>
  <c r="K3579" i="2" s="1"/>
  <c r="J3403" i="2"/>
  <c r="L3403" i="2" s="1"/>
  <c r="I3403" i="2"/>
  <c r="K3403" i="2" s="1"/>
  <c r="J3227" i="2"/>
  <c r="L3227" i="2" s="1"/>
  <c r="I3227" i="2"/>
  <c r="K3227" i="2" s="1"/>
  <c r="J3051" i="2"/>
  <c r="L3051" i="2" s="1"/>
  <c r="I3051" i="2"/>
  <c r="K3051" i="2" s="1"/>
  <c r="I2875" i="2"/>
  <c r="K2875" i="2" s="1"/>
  <c r="J2875" i="2"/>
  <c r="L2875" i="2" s="1"/>
  <c r="J2721" i="2"/>
  <c r="L2721" i="2" s="1"/>
  <c r="I2721" i="2"/>
  <c r="K2721" i="2" s="1"/>
  <c r="J2545" i="2"/>
  <c r="L2545" i="2" s="1"/>
  <c r="I2545" i="2"/>
  <c r="K2545" i="2" s="1"/>
  <c r="J2392" i="2"/>
  <c r="L2392" i="2" s="1"/>
  <c r="I2392" i="2"/>
  <c r="K2392" i="2" s="1"/>
  <c r="I2216" i="2"/>
  <c r="K2216" i="2" s="1"/>
  <c r="J2216" i="2"/>
  <c r="L2216" i="2" s="1"/>
  <c r="J2062" i="2"/>
  <c r="L2062" i="2" s="1"/>
  <c r="I2062" i="2"/>
  <c r="K2062" i="2" s="1"/>
  <c r="J1886" i="2"/>
  <c r="L1886" i="2" s="1"/>
  <c r="I1886" i="2"/>
  <c r="K1886" i="2" s="1"/>
  <c r="J1710" i="2"/>
  <c r="L1710" i="2" s="1"/>
  <c r="I1710" i="2"/>
  <c r="K1710" i="2" s="1"/>
  <c r="I1534" i="2"/>
  <c r="K1534" i="2" s="1"/>
  <c r="J1534" i="2"/>
  <c r="L1534" i="2" s="1"/>
  <c r="J1358" i="2"/>
  <c r="L1358" i="2" s="1"/>
  <c r="I1358" i="2"/>
  <c r="K1358" i="2" s="1"/>
  <c r="J1183" i="2"/>
  <c r="L1183" i="2" s="1"/>
  <c r="I1183" i="2"/>
  <c r="K1183" i="2" s="1"/>
  <c r="I1029" i="2"/>
  <c r="K1029" i="2" s="1"/>
  <c r="J1029" i="2"/>
  <c r="L1029" i="2" s="1"/>
  <c r="J3734" i="2"/>
  <c r="L3734" i="2" s="1"/>
  <c r="I3734" i="2"/>
  <c r="K3734" i="2" s="1"/>
  <c r="J692" i="2"/>
  <c r="L692" i="2" s="1"/>
  <c r="I692" i="2"/>
  <c r="K692" i="2" s="1"/>
  <c r="J517" i="2"/>
  <c r="L517" i="2" s="1"/>
  <c r="I517" i="2"/>
  <c r="K517" i="2" s="1"/>
  <c r="J363" i="2"/>
  <c r="L363" i="2" s="1"/>
  <c r="I363" i="2"/>
  <c r="K363" i="2" s="1"/>
  <c r="J209" i="2"/>
  <c r="L209" i="2" s="1"/>
  <c r="I209" i="2"/>
  <c r="K209" i="2" s="1"/>
  <c r="I148" i="2"/>
  <c r="K148" i="2" s="1"/>
  <c r="J148" i="2"/>
  <c r="L148" i="2" s="1"/>
  <c r="J3446" i="2"/>
  <c r="L3446" i="2" s="1"/>
  <c r="I3446" i="2"/>
  <c r="K3446" i="2" s="1"/>
  <c r="I3270" i="2"/>
  <c r="K3270" i="2" s="1"/>
  <c r="J3270" i="2"/>
  <c r="L3270" i="2" s="1"/>
  <c r="I3094" i="2"/>
  <c r="K3094" i="2" s="1"/>
  <c r="J3094" i="2"/>
  <c r="L3094" i="2" s="1"/>
  <c r="I2918" i="2"/>
  <c r="K2918" i="2" s="1"/>
  <c r="J2918" i="2"/>
  <c r="L2918" i="2" s="1"/>
  <c r="I2764" i="2"/>
  <c r="K2764" i="2" s="1"/>
  <c r="J2764" i="2"/>
  <c r="L2764" i="2" s="1"/>
  <c r="J2588" i="2"/>
  <c r="L2588" i="2" s="1"/>
  <c r="I2588" i="2"/>
  <c r="K2588" i="2" s="1"/>
  <c r="I2435" i="2"/>
  <c r="K2435" i="2" s="1"/>
  <c r="J2435" i="2"/>
  <c r="L2435" i="2" s="1"/>
  <c r="J2259" i="2"/>
  <c r="L2259" i="2" s="1"/>
  <c r="I2259" i="2"/>
  <c r="K2259" i="2" s="1"/>
  <c r="J2105" i="2"/>
  <c r="L2105" i="2" s="1"/>
  <c r="I2105" i="2"/>
  <c r="K2105" i="2" s="1"/>
  <c r="J1929" i="2"/>
  <c r="L1929" i="2" s="1"/>
  <c r="I1929" i="2"/>
  <c r="K1929" i="2" s="1"/>
  <c r="J1753" i="2"/>
  <c r="L1753" i="2" s="1"/>
  <c r="I1753" i="2"/>
  <c r="K1753" i="2" s="1"/>
  <c r="J1577" i="2"/>
  <c r="L1577" i="2" s="1"/>
  <c r="I1577" i="2"/>
  <c r="K1577" i="2" s="1"/>
  <c r="J1401" i="2"/>
  <c r="L1401" i="2" s="1"/>
  <c r="I1401" i="2"/>
  <c r="K1401" i="2" s="1"/>
  <c r="J1226" i="2"/>
  <c r="L1226" i="2" s="1"/>
  <c r="I1226" i="2"/>
  <c r="K1226" i="2" s="1"/>
  <c r="J144" i="2"/>
  <c r="L144" i="2" s="1"/>
  <c r="I144" i="2"/>
  <c r="K144" i="2" s="1"/>
  <c r="I896" i="2"/>
  <c r="K896" i="2" s="1"/>
  <c r="J896" i="2"/>
  <c r="L896" i="2" s="1"/>
  <c r="J735" i="2"/>
  <c r="L735" i="2" s="1"/>
  <c r="I735" i="2"/>
  <c r="K735" i="2" s="1"/>
  <c r="I559" i="2"/>
  <c r="K559" i="2" s="1"/>
  <c r="J559" i="2"/>
  <c r="L559" i="2" s="1"/>
  <c r="I406" i="2"/>
  <c r="K406" i="2" s="1"/>
  <c r="J406" i="2"/>
  <c r="L406" i="2" s="1"/>
  <c r="I252" i="2"/>
  <c r="K252" i="2" s="1"/>
  <c r="J252" i="2"/>
  <c r="L252" i="2" s="1"/>
  <c r="J3643" i="2"/>
  <c r="L3643" i="2" s="1"/>
  <c r="I3643" i="2"/>
  <c r="K3643" i="2" s="1"/>
  <c r="J3489" i="2"/>
  <c r="L3489" i="2" s="1"/>
  <c r="I3489" i="2"/>
  <c r="K3489" i="2" s="1"/>
  <c r="J3313" i="2"/>
  <c r="L3313" i="2" s="1"/>
  <c r="I3313" i="2"/>
  <c r="K3313" i="2" s="1"/>
  <c r="J3137" i="2"/>
  <c r="L3137" i="2" s="1"/>
  <c r="I3137" i="2"/>
  <c r="K3137" i="2" s="1"/>
  <c r="J2961" i="2"/>
  <c r="L2961" i="2" s="1"/>
  <c r="I2961" i="2"/>
  <c r="K2961" i="2" s="1"/>
  <c r="I156" i="2"/>
  <c r="K156" i="2" s="1"/>
  <c r="J156" i="2"/>
  <c r="L156" i="2" s="1"/>
  <c r="J2631" i="2"/>
  <c r="L2631" i="2" s="1"/>
  <c r="I2631" i="2"/>
  <c r="K2631" i="2" s="1"/>
  <c r="J2478" i="2"/>
  <c r="L2478" i="2" s="1"/>
  <c r="I2478" i="2"/>
  <c r="K2478" i="2" s="1"/>
  <c r="I2302" i="2"/>
  <c r="K2302" i="2" s="1"/>
  <c r="J2302" i="2"/>
  <c r="L2302" i="2" s="1"/>
  <c r="J2148" i="2"/>
  <c r="L2148" i="2" s="1"/>
  <c r="I2148" i="2"/>
  <c r="K2148" i="2" s="1"/>
  <c r="I1972" i="2"/>
  <c r="K1972" i="2" s="1"/>
  <c r="J1972" i="2"/>
  <c r="L1972" i="2" s="1"/>
  <c r="J1796" i="2"/>
  <c r="L1796" i="2" s="1"/>
  <c r="I1796" i="2"/>
  <c r="K1796" i="2" s="1"/>
  <c r="I1620" i="2"/>
  <c r="K1620" i="2" s="1"/>
  <c r="J1620" i="2"/>
  <c r="L1620" i="2" s="1"/>
  <c r="J1444" i="2"/>
  <c r="L1444" i="2" s="1"/>
  <c r="I1444" i="2"/>
  <c r="K1444" i="2" s="1"/>
  <c r="I1269" i="2"/>
  <c r="K1269" i="2" s="1"/>
  <c r="J1269" i="2"/>
  <c r="L1269" i="2" s="1"/>
  <c r="J1093" i="2"/>
  <c r="L1093" i="2" s="1"/>
  <c r="I1093" i="2"/>
  <c r="K1093" i="2" s="1"/>
  <c r="J939" i="2"/>
  <c r="L939" i="2" s="1"/>
  <c r="I939" i="2"/>
  <c r="K939" i="2" s="1"/>
  <c r="J778" i="2"/>
  <c r="L778" i="2" s="1"/>
  <c r="I778" i="2"/>
  <c r="K778" i="2" s="1"/>
  <c r="J602" i="2"/>
  <c r="L602" i="2" s="1"/>
  <c r="I602" i="2"/>
  <c r="K602" i="2" s="1"/>
  <c r="J449" i="2"/>
  <c r="L449" i="2" s="1"/>
  <c r="I449" i="2"/>
  <c r="K449" i="2" s="1"/>
  <c r="J150" i="2"/>
  <c r="L150" i="2" s="1"/>
  <c r="I150" i="2"/>
  <c r="K150" i="2" s="1"/>
  <c r="J3683" i="2"/>
  <c r="L3683" i="2" s="1"/>
  <c r="I3683" i="2"/>
  <c r="K3683" i="2" s="1"/>
  <c r="J3532" i="2"/>
  <c r="L3532" i="2" s="1"/>
  <c r="I3532" i="2"/>
  <c r="K3532" i="2" s="1"/>
  <c r="J3356" i="2"/>
  <c r="L3356" i="2" s="1"/>
  <c r="I3356" i="2"/>
  <c r="K3356" i="2" s="1"/>
  <c r="J3180" i="2"/>
  <c r="L3180" i="2" s="1"/>
  <c r="I3180" i="2"/>
  <c r="K3180" i="2" s="1"/>
  <c r="I3004" i="2"/>
  <c r="K3004" i="2" s="1"/>
  <c r="J3004" i="2"/>
  <c r="L3004" i="2" s="1"/>
  <c r="J2828" i="2"/>
  <c r="L2828" i="2" s="1"/>
  <c r="I2828" i="2"/>
  <c r="K2828" i="2" s="1"/>
  <c r="J2674" i="2"/>
  <c r="L2674" i="2" s="1"/>
  <c r="I2674" i="2"/>
  <c r="K2674" i="2" s="1"/>
  <c r="J2499" i="2"/>
  <c r="L2499" i="2" s="1"/>
  <c r="I2499" i="2"/>
  <c r="K2499" i="2" s="1"/>
  <c r="J2345" i="2"/>
  <c r="L2345" i="2" s="1"/>
  <c r="I2345" i="2"/>
  <c r="K2345" i="2" s="1"/>
  <c r="I163" i="2"/>
  <c r="K163" i="2" s="1"/>
  <c r="J163" i="2"/>
  <c r="L163" i="2" s="1"/>
  <c r="I2015" i="2"/>
  <c r="K2015" i="2" s="1"/>
  <c r="J2015" i="2"/>
  <c r="L2015" i="2" s="1"/>
  <c r="J1839" i="2"/>
  <c r="L1839" i="2" s="1"/>
  <c r="I1839" i="2"/>
  <c r="K1839" i="2" s="1"/>
  <c r="J1663" i="2"/>
  <c r="L1663" i="2" s="1"/>
  <c r="I1663" i="2"/>
  <c r="K1663" i="2" s="1"/>
  <c r="I1487" i="2"/>
  <c r="K1487" i="2" s="1"/>
  <c r="J1487" i="2"/>
  <c r="L1487" i="2" s="1"/>
  <c r="J1312" i="2"/>
  <c r="L1312" i="2" s="1"/>
  <c r="I1312" i="2"/>
  <c r="K1312" i="2" s="1"/>
  <c r="J1136" i="2"/>
  <c r="L1136" i="2" s="1"/>
  <c r="I1136" i="2"/>
  <c r="K1136" i="2" s="1"/>
  <c r="J982" i="2"/>
  <c r="L982" i="2" s="1"/>
  <c r="I982" i="2"/>
  <c r="K982" i="2" s="1"/>
  <c r="I820" i="2"/>
  <c r="K820" i="2" s="1"/>
  <c r="J820" i="2"/>
  <c r="L820" i="2" s="1"/>
  <c r="J645" i="2"/>
  <c r="L645" i="2" s="1"/>
  <c r="I645" i="2"/>
  <c r="K645" i="2" s="1"/>
  <c r="J492" i="2"/>
  <c r="L492" i="2" s="1"/>
  <c r="I492" i="2"/>
  <c r="K492" i="2" s="1"/>
  <c r="J316" i="2"/>
  <c r="L316" i="2" s="1"/>
  <c r="I316" i="2"/>
  <c r="K316" i="2" s="1"/>
  <c r="J176" i="2"/>
  <c r="L176" i="2" s="1"/>
  <c r="I176" i="2"/>
  <c r="K176" i="2" s="1"/>
  <c r="J3575" i="2"/>
  <c r="L3575" i="2" s="1"/>
  <c r="I3575" i="2"/>
  <c r="K3575" i="2" s="1"/>
  <c r="J3399" i="2"/>
  <c r="L3399" i="2" s="1"/>
  <c r="I3399" i="2"/>
  <c r="K3399" i="2" s="1"/>
  <c r="J3223" i="2"/>
  <c r="L3223" i="2" s="1"/>
  <c r="I3223" i="2"/>
  <c r="K3223" i="2" s="1"/>
  <c r="J3047" i="2"/>
  <c r="L3047" i="2" s="1"/>
  <c r="I3047" i="2"/>
  <c r="K3047" i="2" s="1"/>
  <c r="I2871" i="2"/>
  <c r="K2871" i="2" s="1"/>
  <c r="J2871" i="2"/>
  <c r="L2871" i="2" s="1"/>
  <c r="I2717" i="2"/>
  <c r="K2717" i="2" s="1"/>
  <c r="J2717" i="2"/>
  <c r="L2717" i="2" s="1"/>
  <c r="J2541" i="2"/>
  <c r="L2541" i="2" s="1"/>
  <c r="I2541" i="2"/>
  <c r="K2541" i="2" s="1"/>
  <c r="J2388" i="2"/>
  <c r="L2388" i="2" s="1"/>
  <c r="I2388" i="2"/>
  <c r="K2388" i="2" s="1"/>
  <c r="J2212" i="2"/>
  <c r="L2212" i="2" s="1"/>
  <c r="I2212" i="2"/>
  <c r="K2212" i="2" s="1"/>
  <c r="J2058" i="2"/>
  <c r="L2058" i="2" s="1"/>
  <c r="I2058" i="2"/>
  <c r="K2058" i="2" s="1"/>
  <c r="I1882" i="2"/>
  <c r="K1882" i="2" s="1"/>
  <c r="J1882" i="2"/>
  <c r="L1882" i="2" s="1"/>
  <c r="J1706" i="2"/>
  <c r="L1706" i="2" s="1"/>
  <c r="I1706" i="2"/>
  <c r="K1706" i="2" s="1"/>
  <c r="I1530" i="2"/>
  <c r="K1530" i="2" s="1"/>
  <c r="J1530" i="2"/>
  <c r="L1530" i="2" s="1"/>
  <c r="I1354" i="2"/>
  <c r="K1354" i="2" s="1"/>
  <c r="J1354" i="2"/>
  <c r="L1354" i="2" s="1"/>
  <c r="J1179" i="2"/>
  <c r="L1179" i="2" s="1"/>
  <c r="I1179" i="2"/>
  <c r="K1179" i="2" s="1"/>
  <c r="I1025" i="2"/>
  <c r="K1025" i="2" s="1"/>
  <c r="J1025" i="2"/>
  <c r="L1025" i="2" s="1"/>
  <c r="J3730" i="2"/>
  <c r="L3730" i="2" s="1"/>
  <c r="I3730" i="2"/>
  <c r="K3730" i="2" s="1"/>
  <c r="I688" i="2"/>
  <c r="K688" i="2" s="1"/>
  <c r="J688" i="2"/>
  <c r="L688" i="2" s="1"/>
  <c r="I513" i="2"/>
  <c r="K513" i="2" s="1"/>
  <c r="J513" i="2"/>
  <c r="L513" i="2" s="1"/>
  <c r="J359" i="2"/>
  <c r="L359" i="2" s="1"/>
  <c r="I359" i="2"/>
  <c r="K359" i="2" s="1"/>
  <c r="I205" i="2"/>
  <c r="K205" i="2" s="1"/>
  <c r="J205" i="2"/>
  <c r="L205" i="2" s="1"/>
  <c r="J185" i="2"/>
  <c r="L185" i="2" s="1"/>
  <c r="I185" i="2"/>
  <c r="K185" i="2" s="1"/>
  <c r="J3442" i="2"/>
  <c r="L3442" i="2" s="1"/>
  <c r="I3442" i="2"/>
  <c r="K3442" i="2" s="1"/>
  <c r="J3266" i="2"/>
  <c r="L3266" i="2" s="1"/>
  <c r="I3266" i="2"/>
  <c r="K3266" i="2" s="1"/>
  <c r="I3090" i="2"/>
  <c r="K3090" i="2" s="1"/>
  <c r="J3090" i="2"/>
  <c r="L3090" i="2" s="1"/>
  <c r="J2914" i="2"/>
  <c r="L2914" i="2" s="1"/>
  <c r="I2914" i="2"/>
  <c r="K2914" i="2" s="1"/>
  <c r="J2760" i="2"/>
  <c r="L2760" i="2" s="1"/>
  <c r="I2760" i="2"/>
  <c r="K2760" i="2" s="1"/>
  <c r="J2584" i="2"/>
  <c r="L2584" i="2" s="1"/>
  <c r="I2584" i="2"/>
  <c r="K2584" i="2" s="1"/>
  <c r="J2431" i="2"/>
  <c r="L2431" i="2" s="1"/>
  <c r="I2431" i="2"/>
  <c r="K2431" i="2" s="1"/>
  <c r="I2255" i="2"/>
  <c r="K2255" i="2" s="1"/>
  <c r="J2255" i="2"/>
  <c r="L2255" i="2" s="1"/>
  <c r="J2101" i="2"/>
  <c r="L2101" i="2" s="1"/>
  <c r="I2101" i="2"/>
  <c r="K2101" i="2" s="1"/>
  <c r="J1925" i="2"/>
  <c r="L1925" i="2" s="1"/>
  <c r="I1925" i="2"/>
  <c r="K1925" i="2" s="1"/>
  <c r="J1749" i="2"/>
  <c r="L1749" i="2" s="1"/>
  <c r="I1749" i="2"/>
  <c r="K1749" i="2" s="1"/>
  <c r="J1573" i="2"/>
  <c r="L1573" i="2" s="1"/>
  <c r="I1573" i="2"/>
  <c r="K1573" i="2" s="1"/>
  <c r="J1397" i="2"/>
  <c r="L1397" i="2" s="1"/>
  <c r="I1397" i="2"/>
  <c r="K1397" i="2" s="1"/>
  <c r="J1222" i="2"/>
  <c r="L1222" i="2" s="1"/>
  <c r="I1222" i="2"/>
  <c r="K1222" i="2" s="1"/>
  <c r="I181" i="2"/>
  <c r="K181" i="2" s="1"/>
  <c r="J181" i="2"/>
  <c r="L181" i="2" s="1"/>
  <c r="J892" i="2"/>
  <c r="L892" i="2" s="1"/>
  <c r="I892" i="2"/>
  <c r="K892" i="2" s="1"/>
  <c r="J731" i="2"/>
  <c r="L731" i="2" s="1"/>
  <c r="I731" i="2"/>
  <c r="K731" i="2" s="1"/>
  <c r="I555" i="2"/>
  <c r="K555" i="2" s="1"/>
  <c r="J555" i="2"/>
  <c r="L555" i="2" s="1"/>
  <c r="I402" i="2"/>
  <c r="K402" i="2" s="1"/>
  <c r="J402" i="2"/>
  <c r="L402" i="2" s="1"/>
  <c r="J248" i="2"/>
  <c r="L248" i="2" s="1"/>
  <c r="I248" i="2"/>
  <c r="K248" i="2" s="1"/>
  <c r="J3639" i="2"/>
  <c r="L3639" i="2" s="1"/>
  <c r="I3639" i="2"/>
  <c r="K3639" i="2" s="1"/>
  <c r="J3485" i="2"/>
  <c r="L3485" i="2" s="1"/>
  <c r="I3485" i="2"/>
  <c r="K3485" i="2" s="1"/>
  <c r="J3309" i="2"/>
  <c r="L3309" i="2" s="1"/>
  <c r="I3309" i="2"/>
  <c r="K3309" i="2" s="1"/>
  <c r="J3133" i="2"/>
  <c r="L3133" i="2" s="1"/>
  <c r="I3133" i="2"/>
  <c r="K3133" i="2" s="1"/>
  <c r="J2957" i="2"/>
  <c r="L2957" i="2" s="1"/>
  <c r="I2957" i="2"/>
  <c r="K2957" i="2" s="1"/>
  <c r="J194" i="2"/>
  <c r="L194" i="2" s="1"/>
  <c r="I194" i="2"/>
  <c r="K194" i="2" s="1"/>
  <c r="I2627" i="2"/>
  <c r="K2627" i="2" s="1"/>
  <c r="J2627" i="2"/>
  <c r="L2627" i="2" s="1"/>
  <c r="J2474" i="2"/>
  <c r="L2474" i="2" s="1"/>
  <c r="I2474" i="2"/>
  <c r="K2474" i="2" s="1"/>
  <c r="J2298" i="2"/>
  <c r="L2298" i="2" s="1"/>
  <c r="I2298" i="2"/>
  <c r="K2298" i="2" s="1"/>
  <c r="J2144" i="2"/>
  <c r="L2144" i="2" s="1"/>
  <c r="I2144" i="2"/>
  <c r="K2144" i="2" s="1"/>
  <c r="J1968" i="2"/>
  <c r="L1968" i="2" s="1"/>
  <c r="I1968" i="2"/>
  <c r="K1968" i="2" s="1"/>
  <c r="J1792" i="2"/>
  <c r="L1792" i="2" s="1"/>
  <c r="I1792" i="2"/>
  <c r="K1792" i="2" s="1"/>
  <c r="J1616" i="2"/>
  <c r="L1616" i="2" s="1"/>
  <c r="I1616" i="2"/>
  <c r="K1616" i="2" s="1"/>
  <c r="I1440" i="2"/>
  <c r="K1440" i="2" s="1"/>
  <c r="J1440" i="2"/>
  <c r="L1440" i="2" s="1"/>
  <c r="J1265" i="2"/>
  <c r="L1265" i="2" s="1"/>
  <c r="I1265" i="2"/>
  <c r="K1265" i="2" s="1"/>
  <c r="J1089" i="2"/>
  <c r="L1089" i="2" s="1"/>
  <c r="I1089" i="2"/>
  <c r="K1089" i="2" s="1"/>
  <c r="I935" i="2"/>
  <c r="K935" i="2" s="1"/>
  <c r="J935" i="2"/>
  <c r="L935" i="2" s="1"/>
  <c r="J774" i="2"/>
  <c r="L774" i="2" s="1"/>
  <c r="I774" i="2"/>
  <c r="K774" i="2" s="1"/>
  <c r="J598" i="2"/>
  <c r="L598" i="2" s="1"/>
  <c r="I598" i="2"/>
  <c r="K598" i="2" s="1"/>
  <c r="J445" i="2"/>
  <c r="L445" i="2" s="1"/>
  <c r="I445" i="2"/>
  <c r="K445" i="2" s="1"/>
  <c r="I478" i="2"/>
  <c r="K478" i="2" s="1"/>
  <c r="I1363" i="2"/>
  <c r="K1363" i="2" s="1"/>
  <c r="J3670" i="2"/>
  <c r="L3670" i="2" s="1"/>
  <c r="I3670" i="2"/>
  <c r="K3670" i="2" s="1"/>
  <c r="J3518" i="2"/>
  <c r="L3518" i="2" s="1"/>
  <c r="I3518" i="2"/>
  <c r="K3518" i="2" s="1"/>
  <c r="J3342" i="2"/>
  <c r="L3342" i="2" s="1"/>
  <c r="I3342" i="2"/>
  <c r="K3342" i="2" s="1"/>
  <c r="I3166" i="2"/>
  <c r="K3166" i="2" s="1"/>
  <c r="J3166" i="2"/>
  <c r="L3166" i="2" s="1"/>
  <c r="J2990" i="2"/>
  <c r="L2990" i="2" s="1"/>
  <c r="I2990" i="2"/>
  <c r="K2990" i="2" s="1"/>
  <c r="J2814" i="2"/>
  <c r="L2814" i="2" s="1"/>
  <c r="I2814" i="2"/>
  <c r="K2814" i="2" s="1"/>
  <c r="J2660" i="2"/>
  <c r="L2660" i="2" s="1"/>
  <c r="I2660" i="2"/>
  <c r="K2660" i="2" s="1"/>
  <c r="J90" i="2"/>
  <c r="L90" i="2" s="1"/>
  <c r="I90" i="2"/>
  <c r="K90" i="2" s="1"/>
  <c r="J2331" i="2"/>
  <c r="L2331" i="2" s="1"/>
  <c r="I2331" i="2"/>
  <c r="K2331" i="2" s="1"/>
  <c r="J2177" i="2"/>
  <c r="L2177" i="2" s="1"/>
  <c r="I2177" i="2"/>
  <c r="K2177" i="2" s="1"/>
  <c r="J2001" i="2"/>
  <c r="L2001" i="2" s="1"/>
  <c r="I2001" i="2"/>
  <c r="K2001" i="2" s="1"/>
  <c r="I1825" i="2"/>
  <c r="K1825" i="2" s="1"/>
  <c r="J1825" i="2"/>
  <c r="L1825" i="2" s="1"/>
  <c r="J1649" i="2"/>
  <c r="L1649" i="2" s="1"/>
  <c r="I1649" i="2"/>
  <c r="K1649" i="2" s="1"/>
  <c r="J1473" i="2"/>
  <c r="L1473" i="2" s="1"/>
  <c r="I1473" i="2"/>
  <c r="K1473" i="2" s="1"/>
  <c r="J631" i="2"/>
  <c r="L631" i="2" s="1"/>
  <c r="I631" i="2"/>
  <c r="K631" i="2" s="1"/>
  <c r="J3712" i="2"/>
  <c r="L3712" i="2" s="1"/>
  <c r="I3712" i="2"/>
  <c r="K3712" i="2" s="1"/>
  <c r="J3561" i="2"/>
  <c r="L3561" i="2" s="1"/>
  <c r="I3561" i="2"/>
  <c r="K3561" i="2" s="1"/>
  <c r="J3385" i="2"/>
  <c r="L3385" i="2" s="1"/>
  <c r="I3385" i="2"/>
  <c r="K3385" i="2" s="1"/>
  <c r="J3209" i="2"/>
  <c r="L3209" i="2" s="1"/>
  <c r="I3209" i="2"/>
  <c r="K3209" i="2" s="1"/>
  <c r="J3033" i="2"/>
  <c r="L3033" i="2" s="1"/>
  <c r="I3033" i="2"/>
  <c r="K3033" i="2" s="1"/>
  <c r="I2857" i="2"/>
  <c r="K2857" i="2" s="1"/>
  <c r="J2857" i="2"/>
  <c r="L2857" i="2" s="1"/>
  <c r="J2703" i="2"/>
  <c r="L2703" i="2" s="1"/>
  <c r="I2703" i="2"/>
  <c r="K2703" i="2" s="1"/>
  <c r="J2528" i="2"/>
  <c r="L2528" i="2" s="1"/>
  <c r="I2528" i="2"/>
  <c r="K2528" i="2" s="1"/>
  <c r="J2374" i="2"/>
  <c r="L2374" i="2" s="1"/>
  <c r="I2374" i="2"/>
  <c r="K2374" i="2" s="1"/>
  <c r="J2198" i="2"/>
  <c r="L2198" i="2" s="1"/>
  <c r="I2198" i="2"/>
  <c r="K2198" i="2" s="1"/>
  <c r="J2044" i="2"/>
  <c r="L2044" i="2" s="1"/>
  <c r="I2044" i="2"/>
  <c r="K2044" i="2" s="1"/>
  <c r="J1868" i="2"/>
  <c r="L1868" i="2" s="1"/>
  <c r="I1868" i="2"/>
  <c r="K1868" i="2" s="1"/>
  <c r="J1692" i="2"/>
  <c r="L1692" i="2" s="1"/>
  <c r="I1692" i="2"/>
  <c r="K1692" i="2" s="1"/>
  <c r="I1516" i="2"/>
  <c r="K1516" i="2" s="1"/>
  <c r="J1516" i="2"/>
  <c r="L1516" i="2" s="1"/>
  <c r="J1341" i="2"/>
  <c r="L1341" i="2" s="1"/>
  <c r="I1341" i="2"/>
  <c r="K1341" i="2" s="1"/>
  <c r="J1165" i="2"/>
  <c r="L1165" i="2" s="1"/>
  <c r="I1165" i="2"/>
  <c r="K1165" i="2" s="1"/>
  <c r="J1011" i="2"/>
  <c r="L1011" i="2" s="1"/>
  <c r="I1011" i="2"/>
  <c r="K1011" i="2" s="1"/>
  <c r="J847" i="2"/>
  <c r="L847" i="2" s="1"/>
  <c r="I847" i="2"/>
  <c r="K847" i="2" s="1"/>
  <c r="J674" i="2"/>
  <c r="L674" i="2" s="1"/>
  <c r="I674" i="2"/>
  <c r="K674" i="2" s="1"/>
  <c r="J95" i="2"/>
  <c r="L95" i="2" s="1"/>
  <c r="I95" i="2"/>
  <c r="K95" i="2" s="1"/>
  <c r="J345" i="2"/>
  <c r="L345" i="2" s="1"/>
  <c r="I345" i="2"/>
  <c r="K345" i="2" s="1"/>
  <c r="J152" i="2"/>
  <c r="L152" i="2" s="1"/>
  <c r="I152" i="2"/>
  <c r="K152" i="2" s="1"/>
  <c r="I3604" i="2"/>
  <c r="K3604" i="2" s="1"/>
  <c r="J3604" i="2"/>
  <c r="L3604" i="2" s="1"/>
  <c r="I3428" i="2"/>
  <c r="K3428" i="2" s="1"/>
  <c r="J3428" i="2"/>
  <c r="L3428" i="2" s="1"/>
  <c r="I3252" i="2"/>
  <c r="K3252" i="2" s="1"/>
  <c r="J3252" i="2"/>
  <c r="L3252" i="2" s="1"/>
  <c r="J3076" i="2"/>
  <c r="L3076" i="2" s="1"/>
  <c r="I3076" i="2"/>
  <c r="K3076" i="2" s="1"/>
  <c r="J2900" i="2"/>
  <c r="L2900" i="2" s="1"/>
  <c r="I2900" i="2"/>
  <c r="K2900" i="2" s="1"/>
  <c r="I2746" i="2"/>
  <c r="K2746" i="2" s="1"/>
  <c r="J2746" i="2"/>
  <c r="L2746" i="2" s="1"/>
  <c r="J2570" i="2"/>
  <c r="L2570" i="2" s="1"/>
  <c r="I2570" i="2"/>
  <c r="K2570" i="2" s="1"/>
  <c r="J2417" i="2"/>
  <c r="L2417" i="2" s="1"/>
  <c r="I2417" i="2"/>
  <c r="K2417" i="2" s="1"/>
  <c r="J2241" i="2"/>
  <c r="L2241" i="2" s="1"/>
  <c r="I2241" i="2"/>
  <c r="K2241" i="2" s="1"/>
  <c r="J2087" i="2"/>
  <c r="L2087" i="2" s="1"/>
  <c r="I2087" i="2"/>
  <c r="K2087" i="2" s="1"/>
  <c r="J1911" i="2"/>
  <c r="L1911" i="2" s="1"/>
  <c r="I1911" i="2"/>
  <c r="K1911" i="2" s="1"/>
  <c r="J1735" i="2"/>
  <c r="L1735" i="2" s="1"/>
  <c r="I1735" i="2"/>
  <c r="K1735" i="2" s="1"/>
  <c r="J1559" i="2"/>
  <c r="L1559" i="2" s="1"/>
  <c r="I1559" i="2"/>
  <c r="K1559" i="2" s="1"/>
  <c r="I1383" i="2"/>
  <c r="K1383" i="2" s="1"/>
  <c r="J1383" i="2"/>
  <c r="L1383" i="2" s="1"/>
  <c r="J1208" i="2"/>
  <c r="L1208" i="2" s="1"/>
  <c r="I1208" i="2"/>
  <c r="K1208" i="2" s="1"/>
  <c r="J1054" i="2"/>
  <c r="L1054" i="2" s="1"/>
  <c r="I1054" i="2"/>
  <c r="K1054" i="2" s="1"/>
  <c r="J878" i="2"/>
  <c r="L878" i="2" s="1"/>
  <c r="I878" i="2"/>
  <c r="K878" i="2" s="1"/>
  <c r="J717" i="2"/>
  <c r="L717" i="2" s="1"/>
  <c r="I717" i="2"/>
  <c r="K717" i="2" s="1"/>
  <c r="J541" i="2"/>
  <c r="L541" i="2" s="1"/>
  <c r="I541" i="2"/>
  <c r="K541" i="2" s="1"/>
  <c r="J388" i="2"/>
  <c r="L388" i="2" s="1"/>
  <c r="I388" i="2"/>
  <c r="K388" i="2" s="1"/>
  <c r="J234" i="2"/>
  <c r="L234" i="2" s="1"/>
  <c r="I234" i="2"/>
  <c r="K234" i="2" s="1"/>
  <c r="J3625" i="2"/>
  <c r="L3625" i="2" s="1"/>
  <c r="I3625" i="2"/>
  <c r="K3625" i="2" s="1"/>
  <c r="J3471" i="2"/>
  <c r="L3471" i="2" s="1"/>
  <c r="I3471" i="2"/>
  <c r="K3471" i="2" s="1"/>
  <c r="I3295" i="2"/>
  <c r="K3295" i="2" s="1"/>
  <c r="J3295" i="2"/>
  <c r="L3295" i="2" s="1"/>
  <c r="I3119" i="2"/>
  <c r="K3119" i="2" s="1"/>
  <c r="J3119" i="2"/>
  <c r="L3119" i="2" s="1"/>
  <c r="J2943" i="2"/>
  <c r="L2943" i="2" s="1"/>
  <c r="I2943" i="2"/>
  <c r="K2943" i="2" s="1"/>
  <c r="J2789" i="2"/>
  <c r="L2789" i="2" s="1"/>
  <c r="I2789" i="2"/>
  <c r="K2789" i="2" s="1"/>
  <c r="J2613" i="2"/>
  <c r="L2613" i="2" s="1"/>
  <c r="I2613" i="2"/>
  <c r="K2613" i="2" s="1"/>
  <c r="J2460" i="2"/>
  <c r="L2460" i="2" s="1"/>
  <c r="I2460" i="2"/>
  <c r="K2460" i="2" s="1"/>
  <c r="I2284" i="2"/>
  <c r="K2284" i="2" s="1"/>
  <c r="J2284" i="2"/>
  <c r="L2284" i="2" s="1"/>
  <c r="I2130" i="2"/>
  <c r="K2130" i="2" s="1"/>
  <c r="J2130" i="2"/>
  <c r="L2130" i="2" s="1"/>
  <c r="J1954" i="2"/>
  <c r="L1954" i="2" s="1"/>
  <c r="I1954" i="2"/>
  <c r="K1954" i="2" s="1"/>
  <c r="J1778" i="2"/>
  <c r="L1778" i="2" s="1"/>
  <c r="I1778" i="2"/>
  <c r="K1778" i="2" s="1"/>
  <c r="J1602" i="2"/>
  <c r="L1602" i="2" s="1"/>
  <c r="I1602" i="2"/>
  <c r="K1602" i="2" s="1"/>
  <c r="J1426" i="2"/>
  <c r="L1426" i="2" s="1"/>
  <c r="I1426" i="2"/>
  <c r="K1426" i="2" s="1"/>
  <c r="I1251" i="2"/>
  <c r="K1251" i="2" s="1"/>
  <c r="J1251" i="2"/>
  <c r="L1251" i="2" s="1"/>
  <c r="I1075" i="2"/>
  <c r="K1075" i="2" s="1"/>
  <c r="J1075" i="2"/>
  <c r="L1075" i="2" s="1"/>
  <c r="I921" i="2"/>
  <c r="K921" i="2" s="1"/>
  <c r="J921" i="2"/>
  <c r="L921" i="2" s="1"/>
  <c r="I760" i="2"/>
  <c r="K760" i="2" s="1"/>
  <c r="J760" i="2"/>
  <c r="L760" i="2" s="1"/>
  <c r="J584" i="2"/>
  <c r="L584" i="2" s="1"/>
  <c r="I584" i="2"/>
  <c r="K584" i="2" s="1"/>
  <c r="J431" i="2"/>
  <c r="L431" i="2" s="1"/>
  <c r="I431" i="2"/>
  <c r="K431" i="2" s="1"/>
  <c r="I277" i="2"/>
  <c r="K277" i="2" s="1"/>
  <c r="J277" i="2"/>
  <c r="L277" i="2" s="1"/>
  <c r="J3667" i="2"/>
  <c r="L3667" i="2" s="1"/>
  <c r="I3667" i="2"/>
  <c r="K3667" i="2" s="1"/>
  <c r="J3514" i="2"/>
  <c r="L3514" i="2" s="1"/>
  <c r="I3514" i="2"/>
  <c r="K3514" i="2" s="1"/>
  <c r="J3338" i="2"/>
  <c r="L3338" i="2" s="1"/>
  <c r="I3338" i="2"/>
  <c r="K3338" i="2" s="1"/>
  <c r="J3162" i="2"/>
  <c r="L3162" i="2" s="1"/>
  <c r="I3162" i="2"/>
  <c r="K3162" i="2" s="1"/>
  <c r="J2986" i="2"/>
  <c r="L2986" i="2" s="1"/>
  <c r="I2986" i="2"/>
  <c r="K2986" i="2" s="1"/>
  <c r="J2810" i="2"/>
  <c r="L2810" i="2" s="1"/>
  <c r="I2810" i="2"/>
  <c r="K2810" i="2" s="1"/>
  <c r="J2656" i="2"/>
  <c r="L2656" i="2" s="1"/>
  <c r="I2656" i="2"/>
  <c r="K2656" i="2" s="1"/>
  <c r="J128" i="2"/>
  <c r="L128" i="2" s="1"/>
  <c r="I128" i="2"/>
  <c r="K128" i="2" s="1"/>
  <c r="J2327" i="2"/>
  <c r="L2327" i="2" s="1"/>
  <c r="I2327" i="2"/>
  <c r="K2327" i="2" s="1"/>
  <c r="J2173" i="2"/>
  <c r="L2173" i="2" s="1"/>
  <c r="I2173" i="2"/>
  <c r="K2173" i="2" s="1"/>
  <c r="I1997" i="2"/>
  <c r="K1997" i="2" s="1"/>
  <c r="J1997" i="2"/>
  <c r="L1997" i="2" s="1"/>
  <c r="I1821" i="2"/>
  <c r="K1821" i="2" s="1"/>
  <c r="J1821" i="2"/>
  <c r="L1821" i="2" s="1"/>
  <c r="J1645" i="2"/>
  <c r="L1645" i="2" s="1"/>
  <c r="I1645" i="2"/>
  <c r="K1645" i="2" s="1"/>
  <c r="J1469" i="2"/>
  <c r="L1469" i="2" s="1"/>
  <c r="I1469" i="2"/>
  <c r="K1469" i="2" s="1"/>
  <c r="J1294" i="2"/>
  <c r="L1294" i="2" s="1"/>
  <c r="I1294" i="2"/>
  <c r="K1294" i="2" s="1"/>
  <c r="J1118" i="2"/>
  <c r="L1118" i="2" s="1"/>
  <c r="I1118" i="2"/>
  <c r="K1118" i="2" s="1"/>
  <c r="J964" i="2"/>
  <c r="L964" i="2" s="1"/>
  <c r="I964" i="2"/>
  <c r="K964" i="2" s="1"/>
  <c r="J803" i="2"/>
  <c r="L803" i="2" s="1"/>
  <c r="I803" i="2"/>
  <c r="K803" i="2" s="1"/>
  <c r="J627" i="2"/>
  <c r="L627" i="2" s="1"/>
  <c r="I627" i="2"/>
  <c r="K627" i="2" s="1"/>
  <c r="J474" i="2"/>
  <c r="L474" i="2" s="1"/>
  <c r="I474" i="2"/>
  <c r="K474" i="2" s="1"/>
  <c r="J298" i="2"/>
  <c r="L298" i="2" s="1"/>
  <c r="I298" i="2"/>
  <c r="K298" i="2" s="1"/>
  <c r="J3708" i="2"/>
  <c r="L3708" i="2" s="1"/>
  <c r="I3708" i="2"/>
  <c r="K3708" i="2" s="1"/>
  <c r="I3557" i="2"/>
  <c r="K3557" i="2" s="1"/>
  <c r="J3557" i="2"/>
  <c r="L3557" i="2" s="1"/>
  <c r="J3381" i="2"/>
  <c r="L3381" i="2" s="1"/>
  <c r="I3381" i="2"/>
  <c r="K3381" i="2" s="1"/>
  <c r="I3205" i="2"/>
  <c r="K3205" i="2" s="1"/>
  <c r="J3205" i="2"/>
  <c r="L3205" i="2" s="1"/>
  <c r="I3029" i="2"/>
  <c r="K3029" i="2" s="1"/>
  <c r="J3029" i="2"/>
  <c r="L3029" i="2" s="1"/>
  <c r="I2853" i="2"/>
  <c r="K2853" i="2" s="1"/>
  <c r="J2853" i="2"/>
  <c r="L2853" i="2" s="1"/>
  <c r="J2699" i="2"/>
  <c r="L2699" i="2" s="1"/>
  <c r="I2699" i="2"/>
  <c r="K2699" i="2" s="1"/>
  <c r="J2524" i="2"/>
  <c r="L2524" i="2" s="1"/>
  <c r="I2524" i="2"/>
  <c r="K2524" i="2" s="1"/>
  <c r="I2370" i="2"/>
  <c r="K2370" i="2" s="1"/>
  <c r="J2370" i="2"/>
  <c r="L2370" i="2" s="1"/>
  <c r="J2194" i="2"/>
  <c r="L2194" i="2" s="1"/>
  <c r="I2194" i="2"/>
  <c r="K2194" i="2" s="1"/>
  <c r="J2040" i="2"/>
  <c r="L2040" i="2" s="1"/>
  <c r="I2040" i="2"/>
  <c r="K2040" i="2" s="1"/>
  <c r="I1864" i="2"/>
  <c r="K1864" i="2" s="1"/>
  <c r="J1864" i="2"/>
  <c r="L1864" i="2" s="1"/>
  <c r="I1688" i="2"/>
  <c r="K1688" i="2" s="1"/>
  <c r="J1688" i="2"/>
  <c r="L1688" i="2" s="1"/>
  <c r="J1512" i="2"/>
  <c r="L1512" i="2" s="1"/>
  <c r="I1512" i="2"/>
  <c r="K1512" i="2" s="1"/>
  <c r="I1337" i="2"/>
  <c r="K1337" i="2" s="1"/>
  <c r="J1337" i="2"/>
  <c r="L1337" i="2" s="1"/>
  <c r="I1161" i="2"/>
  <c r="K1161" i="2" s="1"/>
  <c r="J1161" i="2"/>
  <c r="L1161" i="2" s="1"/>
  <c r="J1007" i="2"/>
  <c r="L1007" i="2" s="1"/>
  <c r="I1007" i="2"/>
  <c r="K1007" i="2" s="1"/>
  <c r="J843" i="2"/>
  <c r="L843" i="2" s="1"/>
  <c r="I843" i="2"/>
  <c r="K843" i="2" s="1"/>
  <c r="J670" i="2"/>
  <c r="L670" i="2" s="1"/>
  <c r="I670" i="2"/>
  <c r="K670" i="2" s="1"/>
  <c r="J133" i="2"/>
  <c r="L133" i="2" s="1"/>
  <c r="I133" i="2"/>
  <c r="K133" i="2" s="1"/>
  <c r="J341" i="2"/>
  <c r="L341" i="2" s="1"/>
  <c r="I341" i="2"/>
  <c r="K341" i="2" s="1"/>
  <c r="I121" i="2"/>
  <c r="K121" i="2" s="1"/>
  <c r="J121" i="2"/>
  <c r="L121" i="2" s="1"/>
  <c r="J3600" i="2"/>
  <c r="L3600" i="2" s="1"/>
  <c r="I3600" i="2"/>
  <c r="K3600" i="2" s="1"/>
  <c r="J3424" i="2"/>
  <c r="L3424" i="2" s="1"/>
  <c r="I3424" i="2"/>
  <c r="K3424" i="2" s="1"/>
  <c r="I3248" i="2"/>
  <c r="K3248" i="2" s="1"/>
  <c r="J3248" i="2"/>
  <c r="L3248" i="2" s="1"/>
  <c r="J3072" i="2"/>
  <c r="L3072" i="2" s="1"/>
  <c r="I3072" i="2"/>
  <c r="K3072" i="2" s="1"/>
  <c r="I2896" i="2"/>
  <c r="K2896" i="2" s="1"/>
  <c r="J2896" i="2"/>
  <c r="L2896" i="2" s="1"/>
  <c r="I2742" i="2"/>
  <c r="K2742" i="2" s="1"/>
  <c r="J2742" i="2"/>
  <c r="L2742" i="2" s="1"/>
  <c r="I2566" i="2"/>
  <c r="K2566" i="2" s="1"/>
  <c r="J2566" i="2"/>
  <c r="L2566" i="2" s="1"/>
  <c r="I2413" i="2"/>
  <c r="K2413" i="2" s="1"/>
  <c r="J2413" i="2"/>
  <c r="L2413" i="2" s="1"/>
  <c r="J2237" i="2"/>
  <c r="L2237" i="2" s="1"/>
  <c r="I2237" i="2"/>
  <c r="K2237" i="2" s="1"/>
  <c r="I2083" i="2"/>
  <c r="K2083" i="2" s="1"/>
  <c r="J2083" i="2"/>
  <c r="L2083" i="2" s="1"/>
  <c r="J1907" i="2"/>
  <c r="L1907" i="2" s="1"/>
  <c r="I1907" i="2"/>
  <c r="K1907" i="2" s="1"/>
  <c r="J1731" i="2"/>
  <c r="L1731" i="2" s="1"/>
  <c r="I1731" i="2"/>
  <c r="K1731" i="2" s="1"/>
  <c r="J1555" i="2"/>
  <c r="L1555" i="2" s="1"/>
  <c r="I1555" i="2"/>
  <c r="K1555" i="2" s="1"/>
  <c r="J1379" i="2"/>
  <c r="L1379" i="2" s="1"/>
  <c r="I1379" i="2"/>
  <c r="K1379" i="2" s="1"/>
  <c r="J1204" i="2"/>
  <c r="L1204" i="2" s="1"/>
  <c r="I1204" i="2"/>
  <c r="K1204" i="2" s="1"/>
  <c r="J1050" i="2"/>
  <c r="L1050" i="2" s="1"/>
  <c r="I1050" i="2"/>
  <c r="K1050" i="2" s="1"/>
  <c r="J874" i="2"/>
  <c r="L874" i="2" s="1"/>
  <c r="I874" i="2"/>
  <c r="K874" i="2" s="1"/>
  <c r="J713" i="2"/>
  <c r="L713" i="2" s="1"/>
  <c r="I713" i="2"/>
  <c r="K713" i="2" s="1"/>
  <c r="I537" i="2"/>
  <c r="K537" i="2" s="1"/>
  <c r="J537" i="2"/>
  <c r="L537" i="2" s="1"/>
  <c r="J384" i="2"/>
  <c r="L384" i="2" s="1"/>
  <c r="I384" i="2"/>
  <c r="K384" i="2" s="1"/>
  <c r="I230" i="2"/>
  <c r="K230" i="2" s="1"/>
  <c r="J230" i="2"/>
  <c r="L230" i="2" s="1"/>
  <c r="J3621" i="2"/>
  <c r="L3621" i="2" s="1"/>
  <c r="I3621" i="2"/>
  <c r="K3621" i="2" s="1"/>
  <c r="J3467" i="2"/>
  <c r="L3467" i="2" s="1"/>
  <c r="I3467" i="2"/>
  <c r="K3467" i="2" s="1"/>
  <c r="J3291" i="2"/>
  <c r="L3291" i="2" s="1"/>
  <c r="I3291" i="2"/>
  <c r="K3291" i="2" s="1"/>
  <c r="J3115" i="2"/>
  <c r="L3115" i="2" s="1"/>
  <c r="I3115" i="2"/>
  <c r="K3115" i="2" s="1"/>
  <c r="J2939" i="2"/>
  <c r="L2939" i="2" s="1"/>
  <c r="I2939" i="2"/>
  <c r="K2939" i="2" s="1"/>
  <c r="J2785" i="2"/>
  <c r="L2785" i="2" s="1"/>
  <c r="I2785" i="2"/>
  <c r="K2785" i="2" s="1"/>
  <c r="J2609" i="2"/>
  <c r="L2609" i="2" s="1"/>
  <c r="I2609" i="2"/>
  <c r="K2609" i="2" s="1"/>
  <c r="I2456" i="2"/>
  <c r="K2456" i="2" s="1"/>
  <c r="J2456" i="2"/>
  <c r="L2456" i="2" s="1"/>
  <c r="J2280" i="2"/>
  <c r="L2280" i="2" s="1"/>
  <c r="I2280" i="2"/>
  <c r="K2280" i="2" s="1"/>
  <c r="I2126" i="2"/>
  <c r="K2126" i="2" s="1"/>
  <c r="J2126" i="2"/>
  <c r="L2126" i="2" s="1"/>
  <c r="J1950" i="2"/>
  <c r="L1950" i="2" s="1"/>
  <c r="I1950" i="2"/>
  <c r="K1950" i="2" s="1"/>
  <c r="I1774" i="2"/>
  <c r="K1774" i="2" s="1"/>
  <c r="J1774" i="2"/>
  <c r="L1774" i="2" s="1"/>
  <c r="J1598" i="2"/>
  <c r="L1598" i="2" s="1"/>
  <c r="I1598" i="2"/>
  <c r="K1598" i="2" s="1"/>
  <c r="I1422" i="2"/>
  <c r="K1422" i="2" s="1"/>
  <c r="J1422" i="2"/>
  <c r="L1422" i="2" s="1"/>
  <c r="J1247" i="2"/>
  <c r="L1247" i="2" s="1"/>
  <c r="I1247" i="2"/>
  <c r="K1247" i="2" s="1"/>
  <c r="I1071" i="2"/>
  <c r="K1071" i="2" s="1"/>
  <c r="J1071" i="2"/>
  <c r="L1071" i="2" s="1"/>
  <c r="J917" i="2"/>
  <c r="L917" i="2" s="1"/>
  <c r="I917" i="2"/>
  <c r="K917" i="2" s="1"/>
  <c r="I756" i="2"/>
  <c r="K756" i="2" s="1"/>
  <c r="J756" i="2"/>
  <c r="L756" i="2" s="1"/>
  <c r="J580" i="2"/>
  <c r="L580" i="2" s="1"/>
  <c r="I580" i="2"/>
  <c r="K580" i="2" s="1"/>
  <c r="I427" i="2"/>
  <c r="K427" i="2" s="1"/>
  <c r="J427" i="2"/>
  <c r="L427" i="2" s="1"/>
  <c r="J273" i="2"/>
  <c r="L273" i="2" s="1"/>
  <c r="I273" i="2"/>
  <c r="K273" i="2" s="1"/>
  <c r="J3663" i="2"/>
  <c r="L3663" i="2" s="1"/>
  <c r="I3663" i="2"/>
  <c r="K3663" i="2" s="1"/>
  <c r="I3510" i="2"/>
  <c r="K3510" i="2" s="1"/>
  <c r="J3510" i="2"/>
  <c r="L3510" i="2" s="1"/>
  <c r="J3334" i="2"/>
  <c r="L3334" i="2" s="1"/>
  <c r="I3334" i="2"/>
  <c r="K3334" i="2" s="1"/>
  <c r="J3158" i="2"/>
  <c r="L3158" i="2" s="1"/>
  <c r="I3158" i="2"/>
  <c r="K3158" i="2" s="1"/>
  <c r="J2982" i="2"/>
  <c r="L2982" i="2" s="1"/>
  <c r="I2982" i="2"/>
  <c r="K2982" i="2" s="1"/>
  <c r="I2806" i="2"/>
  <c r="K2806" i="2" s="1"/>
  <c r="J2806" i="2"/>
  <c r="L2806" i="2" s="1"/>
  <c r="J2652" i="2"/>
  <c r="L2652" i="2" s="1"/>
  <c r="I2652" i="2"/>
  <c r="K2652" i="2" s="1"/>
  <c r="J164" i="2"/>
  <c r="L164" i="2" s="1"/>
  <c r="I164" i="2"/>
  <c r="K164" i="2" s="1"/>
  <c r="J2323" i="2"/>
  <c r="L2323" i="2" s="1"/>
  <c r="I2323" i="2"/>
  <c r="K2323" i="2" s="1"/>
  <c r="J2169" i="2"/>
  <c r="L2169" i="2" s="1"/>
  <c r="I2169" i="2"/>
  <c r="K2169" i="2" s="1"/>
  <c r="I1993" i="2"/>
  <c r="K1993" i="2" s="1"/>
  <c r="J1993" i="2"/>
  <c r="L1993" i="2" s="1"/>
  <c r="J1817" i="2"/>
  <c r="L1817" i="2" s="1"/>
  <c r="I1817" i="2"/>
  <c r="K1817" i="2" s="1"/>
  <c r="J1641" i="2"/>
  <c r="L1641" i="2" s="1"/>
  <c r="I1641" i="2"/>
  <c r="K1641" i="2" s="1"/>
  <c r="J1465" i="2"/>
  <c r="L1465" i="2" s="1"/>
  <c r="I1465" i="2"/>
  <c r="K1465" i="2" s="1"/>
  <c r="J1290" i="2"/>
  <c r="L1290" i="2" s="1"/>
  <c r="I1290" i="2"/>
  <c r="K1290" i="2" s="1"/>
  <c r="J1114" i="2"/>
  <c r="L1114" i="2" s="1"/>
  <c r="I1114" i="2"/>
  <c r="K1114" i="2" s="1"/>
  <c r="J960" i="2"/>
  <c r="L960" i="2" s="1"/>
  <c r="I960" i="2"/>
  <c r="K960" i="2" s="1"/>
  <c r="J799" i="2"/>
  <c r="L799" i="2" s="1"/>
  <c r="I799" i="2"/>
  <c r="K799" i="2" s="1"/>
  <c r="I623" i="2"/>
  <c r="K623" i="2" s="1"/>
  <c r="J623" i="2"/>
  <c r="L623" i="2" s="1"/>
  <c r="J470" i="2"/>
  <c r="L470" i="2" s="1"/>
  <c r="I470" i="2"/>
  <c r="K470" i="2" s="1"/>
  <c r="J294" i="2"/>
  <c r="L294" i="2" s="1"/>
  <c r="I294" i="2"/>
  <c r="K294" i="2" s="1"/>
  <c r="J3704" i="2"/>
  <c r="L3704" i="2" s="1"/>
  <c r="I3704" i="2"/>
  <c r="K3704" i="2" s="1"/>
  <c r="J3553" i="2"/>
  <c r="L3553" i="2" s="1"/>
  <c r="I3553" i="2"/>
  <c r="K3553" i="2" s="1"/>
  <c r="J3377" i="2"/>
  <c r="L3377" i="2" s="1"/>
  <c r="I3377" i="2"/>
  <c r="K3377" i="2" s="1"/>
  <c r="J3201" i="2"/>
  <c r="L3201" i="2" s="1"/>
  <c r="I3201" i="2"/>
  <c r="K3201" i="2" s="1"/>
  <c r="J3025" i="2"/>
  <c r="L3025" i="2" s="1"/>
  <c r="I3025" i="2"/>
  <c r="K3025" i="2" s="1"/>
  <c r="J2849" i="2"/>
  <c r="L2849" i="2" s="1"/>
  <c r="I2849" i="2"/>
  <c r="K2849" i="2" s="1"/>
  <c r="J2695" i="2"/>
  <c r="L2695" i="2" s="1"/>
  <c r="I2695" i="2"/>
  <c r="K2695" i="2" s="1"/>
  <c r="J2520" i="2"/>
  <c r="L2520" i="2" s="1"/>
  <c r="I2520" i="2"/>
  <c r="K2520" i="2" s="1"/>
  <c r="J2366" i="2"/>
  <c r="L2366" i="2" s="1"/>
  <c r="I2366" i="2"/>
  <c r="K2366" i="2" s="1"/>
  <c r="J2190" i="2"/>
  <c r="L2190" i="2" s="1"/>
  <c r="I2190" i="2"/>
  <c r="K2190" i="2" s="1"/>
  <c r="J2036" i="2"/>
  <c r="L2036" i="2" s="1"/>
  <c r="I2036" i="2"/>
  <c r="K2036" i="2" s="1"/>
  <c r="J1860" i="2"/>
  <c r="L1860" i="2" s="1"/>
  <c r="I1860" i="2"/>
  <c r="K1860" i="2" s="1"/>
  <c r="J1684" i="2"/>
  <c r="L1684" i="2" s="1"/>
  <c r="I1684" i="2"/>
  <c r="K1684" i="2" s="1"/>
  <c r="J1508" i="2"/>
  <c r="L1508" i="2" s="1"/>
  <c r="I1508" i="2"/>
  <c r="K1508" i="2" s="1"/>
  <c r="I1333" i="2"/>
  <c r="K1333" i="2" s="1"/>
  <c r="J1333" i="2"/>
  <c r="L1333" i="2" s="1"/>
  <c r="J1157" i="2"/>
  <c r="L1157" i="2" s="1"/>
  <c r="I1157" i="2"/>
  <c r="K1157" i="2" s="1"/>
  <c r="J1003" i="2"/>
  <c r="L1003" i="2" s="1"/>
  <c r="I1003" i="2"/>
  <c r="K1003" i="2" s="1"/>
  <c r="J839" i="2"/>
  <c r="L839" i="2" s="1"/>
  <c r="I839" i="2"/>
  <c r="K839" i="2" s="1"/>
  <c r="I666" i="2"/>
  <c r="K666" i="2" s="1"/>
  <c r="J666" i="2"/>
  <c r="L666" i="2" s="1"/>
  <c r="J169" i="2"/>
  <c r="L169" i="2" s="1"/>
  <c r="I169" i="2"/>
  <c r="K169" i="2" s="1"/>
  <c r="I337" i="2"/>
  <c r="K337" i="2" s="1"/>
  <c r="J337" i="2"/>
  <c r="L337" i="2" s="1"/>
  <c r="J96" i="2"/>
  <c r="L96" i="2" s="1"/>
  <c r="I96" i="2"/>
  <c r="K96" i="2" s="1"/>
  <c r="J3596" i="2"/>
  <c r="L3596" i="2" s="1"/>
  <c r="I3596" i="2"/>
  <c r="K3596" i="2" s="1"/>
  <c r="J3420" i="2"/>
  <c r="L3420" i="2" s="1"/>
  <c r="I3420" i="2"/>
  <c r="K3420" i="2" s="1"/>
  <c r="J3244" i="2"/>
  <c r="L3244" i="2" s="1"/>
  <c r="I3244" i="2"/>
  <c r="K3244" i="2" s="1"/>
  <c r="I3068" i="2"/>
  <c r="K3068" i="2" s="1"/>
  <c r="J3068" i="2"/>
  <c r="L3068" i="2" s="1"/>
  <c r="J2892" i="2"/>
  <c r="L2892" i="2" s="1"/>
  <c r="I2892" i="2"/>
  <c r="K2892" i="2" s="1"/>
  <c r="J2738" i="2"/>
  <c r="L2738" i="2" s="1"/>
  <c r="I2738" i="2"/>
  <c r="K2738" i="2" s="1"/>
  <c r="J2562" i="2"/>
  <c r="L2562" i="2" s="1"/>
  <c r="I2562" i="2"/>
  <c r="K2562" i="2" s="1"/>
  <c r="J2409" i="2"/>
  <c r="L2409" i="2" s="1"/>
  <c r="I2409" i="2"/>
  <c r="K2409" i="2" s="1"/>
  <c r="I2233" i="2"/>
  <c r="K2233" i="2" s="1"/>
  <c r="J2233" i="2"/>
  <c r="L2233" i="2" s="1"/>
  <c r="J2079" i="2"/>
  <c r="L2079" i="2" s="1"/>
  <c r="I2079" i="2"/>
  <c r="K2079" i="2" s="1"/>
  <c r="J1903" i="2"/>
  <c r="L1903" i="2" s="1"/>
  <c r="I1903" i="2"/>
  <c r="K1903" i="2" s="1"/>
  <c r="J1727" i="2"/>
  <c r="L1727" i="2" s="1"/>
  <c r="I1727" i="2"/>
  <c r="K1727" i="2" s="1"/>
  <c r="J1551" i="2"/>
  <c r="L1551" i="2" s="1"/>
  <c r="I1551" i="2"/>
  <c r="K1551" i="2" s="1"/>
  <c r="J1375" i="2"/>
  <c r="L1375" i="2" s="1"/>
  <c r="I1375" i="2"/>
  <c r="K1375" i="2" s="1"/>
  <c r="J1200" i="2"/>
  <c r="L1200" i="2" s="1"/>
  <c r="I1200" i="2"/>
  <c r="K1200" i="2" s="1"/>
  <c r="J1046" i="2"/>
  <c r="L1046" i="2" s="1"/>
  <c r="I1046" i="2"/>
  <c r="K1046" i="2" s="1"/>
  <c r="J870" i="2"/>
  <c r="L870" i="2" s="1"/>
  <c r="I870" i="2"/>
  <c r="K870" i="2" s="1"/>
  <c r="J709" i="2"/>
  <c r="L709" i="2" s="1"/>
  <c r="I709" i="2"/>
  <c r="K709" i="2" s="1"/>
  <c r="J533" i="2"/>
  <c r="L533" i="2" s="1"/>
  <c r="I533" i="2"/>
  <c r="K533" i="2" s="1"/>
  <c r="J380" i="2"/>
  <c r="L380" i="2" s="1"/>
  <c r="I380" i="2"/>
  <c r="K380" i="2" s="1"/>
  <c r="J226" i="2"/>
  <c r="L226" i="2" s="1"/>
  <c r="I226" i="2"/>
  <c r="K226" i="2" s="1"/>
  <c r="J3617" i="2"/>
  <c r="L3617" i="2" s="1"/>
  <c r="I3617" i="2"/>
  <c r="K3617" i="2" s="1"/>
  <c r="J3463" i="2"/>
  <c r="L3463" i="2" s="1"/>
  <c r="I3463" i="2"/>
  <c r="K3463" i="2" s="1"/>
  <c r="J3287" i="2"/>
  <c r="L3287" i="2" s="1"/>
  <c r="I3287" i="2"/>
  <c r="K3287" i="2" s="1"/>
  <c r="J3111" i="2"/>
  <c r="L3111" i="2" s="1"/>
  <c r="I3111" i="2"/>
  <c r="K3111" i="2" s="1"/>
  <c r="J2935" i="2"/>
  <c r="L2935" i="2" s="1"/>
  <c r="I2935" i="2"/>
  <c r="K2935" i="2" s="1"/>
  <c r="I2781" i="2"/>
  <c r="K2781" i="2" s="1"/>
  <c r="J2781" i="2"/>
  <c r="L2781" i="2" s="1"/>
  <c r="J2605" i="2"/>
  <c r="L2605" i="2" s="1"/>
  <c r="I2605" i="2"/>
  <c r="K2605" i="2" s="1"/>
  <c r="J2452" i="2"/>
  <c r="L2452" i="2" s="1"/>
  <c r="I2452" i="2"/>
  <c r="K2452" i="2" s="1"/>
  <c r="J2276" i="2"/>
  <c r="L2276" i="2" s="1"/>
  <c r="I2276" i="2"/>
  <c r="K2276" i="2" s="1"/>
  <c r="J2122" i="2"/>
  <c r="L2122" i="2" s="1"/>
  <c r="I2122" i="2"/>
  <c r="K2122" i="2" s="1"/>
  <c r="I1946" i="2"/>
  <c r="K1946" i="2" s="1"/>
  <c r="J1946" i="2"/>
  <c r="L1946" i="2" s="1"/>
  <c r="I1770" i="2"/>
  <c r="K1770" i="2" s="1"/>
  <c r="J1770" i="2"/>
  <c r="L1770" i="2" s="1"/>
  <c r="J1594" i="2"/>
  <c r="L1594" i="2" s="1"/>
  <c r="I1594" i="2"/>
  <c r="K1594" i="2" s="1"/>
  <c r="J1418" i="2"/>
  <c r="L1418" i="2" s="1"/>
  <c r="I1418" i="2"/>
  <c r="K1418" i="2" s="1"/>
  <c r="I1243" i="2"/>
  <c r="K1243" i="2" s="1"/>
  <c r="J1243" i="2"/>
  <c r="L1243" i="2" s="1"/>
  <c r="J1067" i="2"/>
  <c r="L1067" i="2" s="1"/>
  <c r="I1067" i="2"/>
  <c r="K1067" i="2" s="1"/>
  <c r="J913" i="2"/>
  <c r="L913" i="2" s="1"/>
  <c r="I913" i="2"/>
  <c r="K913" i="2" s="1"/>
  <c r="J752" i="2"/>
  <c r="L752" i="2" s="1"/>
  <c r="I752" i="2"/>
  <c r="K752" i="2" s="1"/>
  <c r="I576" i="2"/>
  <c r="K576" i="2" s="1"/>
  <c r="J576" i="2"/>
  <c r="L576" i="2" s="1"/>
  <c r="J423" i="2"/>
  <c r="L423" i="2" s="1"/>
  <c r="I423" i="2"/>
  <c r="K423" i="2" s="1"/>
  <c r="I368" i="2"/>
  <c r="K368" i="2" s="1"/>
  <c r="I500" i="2"/>
  <c r="K500" i="2" s="1"/>
  <c r="I741" i="2"/>
  <c r="K741" i="2" s="1"/>
  <c r="J859" i="2"/>
  <c r="L859" i="2" s="1"/>
  <c r="J990" i="2"/>
  <c r="L990" i="2" s="1"/>
  <c r="I1100" i="2"/>
  <c r="K1100" i="2" s="1"/>
  <c r="J1232" i="2"/>
  <c r="L1232" i="2" s="1"/>
  <c r="I1385" i="2"/>
  <c r="K1385" i="2" s="1"/>
  <c r="J3650" i="2"/>
  <c r="L3650" i="2" s="1"/>
  <c r="I3650" i="2"/>
  <c r="K3650" i="2" s="1"/>
  <c r="I3496" i="2"/>
  <c r="K3496" i="2" s="1"/>
  <c r="J3496" i="2"/>
  <c r="L3496" i="2" s="1"/>
  <c r="J3320" i="2"/>
  <c r="L3320" i="2" s="1"/>
  <c r="I3320" i="2"/>
  <c r="K3320" i="2" s="1"/>
  <c r="J3144" i="2"/>
  <c r="L3144" i="2" s="1"/>
  <c r="I3144" i="2"/>
  <c r="K3144" i="2" s="1"/>
  <c r="J2968" i="2"/>
  <c r="L2968" i="2" s="1"/>
  <c r="I2968" i="2"/>
  <c r="K2968" i="2" s="1"/>
  <c r="J91" i="2"/>
  <c r="L91" i="2" s="1"/>
  <c r="I91" i="2"/>
  <c r="K91" i="2" s="1"/>
  <c r="J2638" i="2"/>
  <c r="L2638" i="2" s="1"/>
  <c r="I2638" i="2"/>
  <c r="K2638" i="2" s="1"/>
  <c r="J2485" i="2"/>
  <c r="L2485" i="2" s="1"/>
  <c r="I2485" i="2"/>
  <c r="K2485" i="2" s="1"/>
  <c r="J2309" i="2"/>
  <c r="L2309" i="2" s="1"/>
  <c r="I2309" i="2"/>
  <c r="K2309" i="2" s="1"/>
  <c r="I2155" i="2"/>
  <c r="K2155" i="2" s="1"/>
  <c r="J2155" i="2"/>
  <c r="L2155" i="2" s="1"/>
  <c r="J1979" i="2"/>
  <c r="L1979" i="2" s="1"/>
  <c r="I1979" i="2"/>
  <c r="K1979" i="2" s="1"/>
  <c r="J1803" i="2"/>
  <c r="L1803" i="2" s="1"/>
  <c r="I1803" i="2"/>
  <c r="K1803" i="2" s="1"/>
  <c r="J1627" i="2"/>
  <c r="L1627" i="2" s="1"/>
  <c r="I1627" i="2"/>
  <c r="K1627" i="2" s="1"/>
  <c r="J1451" i="2"/>
  <c r="L1451" i="2" s="1"/>
  <c r="I1451" i="2"/>
  <c r="K1451" i="2" s="1"/>
  <c r="J946" i="2"/>
  <c r="L946" i="2" s="1"/>
  <c r="I946" i="2"/>
  <c r="K946" i="2" s="1"/>
  <c r="J3690" i="2"/>
  <c r="L3690" i="2" s="1"/>
  <c r="I3690" i="2"/>
  <c r="K3690" i="2" s="1"/>
  <c r="J3539" i="2"/>
  <c r="L3539" i="2" s="1"/>
  <c r="I3539" i="2"/>
  <c r="K3539" i="2" s="1"/>
  <c r="J3363" i="2"/>
  <c r="L3363" i="2" s="1"/>
  <c r="I3363" i="2"/>
  <c r="K3363" i="2" s="1"/>
  <c r="I3187" i="2"/>
  <c r="K3187" i="2" s="1"/>
  <c r="J3187" i="2"/>
  <c r="L3187" i="2" s="1"/>
  <c r="J3011" i="2"/>
  <c r="L3011" i="2" s="1"/>
  <c r="I3011" i="2"/>
  <c r="K3011" i="2" s="1"/>
  <c r="J2835" i="2"/>
  <c r="L2835" i="2" s="1"/>
  <c r="I2835" i="2"/>
  <c r="K2835" i="2" s="1"/>
  <c r="J2681" i="2"/>
  <c r="L2681" i="2" s="1"/>
  <c r="I2681" i="2"/>
  <c r="K2681" i="2" s="1"/>
  <c r="J2506" i="2"/>
  <c r="L2506" i="2" s="1"/>
  <c r="I2506" i="2"/>
  <c r="K2506" i="2" s="1"/>
  <c r="J2352" i="2"/>
  <c r="L2352" i="2" s="1"/>
  <c r="I2352" i="2"/>
  <c r="K2352" i="2" s="1"/>
  <c r="J98" i="2"/>
  <c r="L98" i="2" s="1"/>
  <c r="I98" i="2"/>
  <c r="K98" i="2" s="1"/>
  <c r="J2022" i="2"/>
  <c r="L2022" i="2" s="1"/>
  <c r="I2022" i="2"/>
  <c r="K2022" i="2" s="1"/>
  <c r="I1846" i="2"/>
  <c r="K1846" i="2" s="1"/>
  <c r="J1846" i="2"/>
  <c r="L1846" i="2" s="1"/>
  <c r="J1670" i="2"/>
  <c r="L1670" i="2" s="1"/>
  <c r="I1670" i="2"/>
  <c r="K1670" i="2" s="1"/>
  <c r="J1494" i="2"/>
  <c r="L1494" i="2" s="1"/>
  <c r="I1494" i="2"/>
  <c r="K1494" i="2" s="1"/>
  <c r="J1319" i="2"/>
  <c r="L1319" i="2" s="1"/>
  <c r="I1319" i="2"/>
  <c r="K1319" i="2" s="1"/>
  <c r="J1143" i="2"/>
  <c r="L1143" i="2" s="1"/>
  <c r="I1143" i="2"/>
  <c r="K1143" i="2" s="1"/>
  <c r="J989" i="2"/>
  <c r="L989" i="2" s="1"/>
  <c r="I989" i="2"/>
  <c r="K989" i="2" s="1"/>
  <c r="J826" i="2"/>
  <c r="L826" i="2" s="1"/>
  <c r="I826" i="2"/>
  <c r="K826" i="2" s="1"/>
  <c r="J652" i="2"/>
  <c r="L652" i="2" s="1"/>
  <c r="I652" i="2"/>
  <c r="K652" i="2" s="1"/>
  <c r="I499" i="2"/>
  <c r="K499" i="2" s="1"/>
  <c r="J499" i="2"/>
  <c r="L499" i="2" s="1"/>
  <c r="J323" i="2"/>
  <c r="L323" i="2" s="1"/>
  <c r="I323" i="2"/>
  <c r="K323" i="2" s="1"/>
  <c r="I111" i="2"/>
  <c r="K111" i="2" s="1"/>
  <c r="J111" i="2"/>
  <c r="L111" i="2" s="1"/>
  <c r="I3582" i="2"/>
  <c r="K3582" i="2" s="1"/>
  <c r="J3582" i="2"/>
  <c r="L3582" i="2" s="1"/>
  <c r="J3406" i="2"/>
  <c r="L3406" i="2" s="1"/>
  <c r="I3406" i="2"/>
  <c r="K3406" i="2" s="1"/>
  <c r="J3230" i="2"/>
  <c r="L3230" i="2" s="1"/>
  <c r="I3230" i="2"/>
  <c r="K3230" i="2" s="1"/>
  <c r="I3054" i="2"/>
  <c r="K3054" i="2" s="1"/>
  <c r="J3054" i="2"/>
  <c r="L3054" i="2" s="1"/>
  <c r="J2878" i="2"/>
  <c r="L2878" i="2" s="1"/>
  <c r="I2878" i="2"/>
  <c r="K2878" i="2" s="1"/>
  <c r="J2724" i="2"/>
  <c r="L2724" i="2" s="1"/>
  <c r="I2724" i="2"/>
  <c r="K2724" i="2" s="1"/>
  <c r="J2548" i="2"/>
  <c r="L2548" i="2" s="1"/>
  <c r="I2548" i="2"/>
  <c r="K2548" i="2" s="1"/>
  <c r="J2395" i="2"/>
  <c r="L2395" i="2" s="1"/>
  <c r="I2395" i="2"/>
  <c r="K2395" i="2" s="1"/>
  <c r="J2219" i="2"/>
  <c r="L2219" i="2" s="1"/>
  <c r="I2219" i="2"/>
  <c r="K2219" i="2" s="1"/>
  <c r="J2065" i="2"/>
  <c r="L2065" i="2" s="1"/>
  <c r="I2065" i="2"/>
  <c r="K2065" i="2" s="1"/>
  <c r="J1889" i="2"/>
  <c r="L1889" i="2" s="1"/>
  <c r="I1889" i="2"/>
  <c r="K1889" i="2" s="1"/>
  <c r="I1713" i="2"/>
  <c r="K1713" i="2" s="1"/>
  <c r="J1713" i="2"/>
  <c r="L1713" i="2" s="1"/>
  <c r="J1537" i="2"/>
  <c r="L1537" i="2" s="1"/>
  <c r="I1537" i="2"/>
  <c r="K1537" i="2" s="1"/>
  <c r="J1361" i="2"/>
  <c r="L1361" i="2" s="1"/>
  <c r="I1361" i="2"/>
  <c r="K1361" i="2" s="1"/>
  <c r="J1186" i="2"/>
  <c r="L1186" i="2" s="1"/>
  <c r="I1186" i="2"/>
  <c r="K1186" i="2" s="1"/>
  <c r="J1032" i="2"/>
  <c r="L1032" i="2" s="1"/>
  <c r="I1032" i="2"/>
  <c r="K1032" i="2" s="1"/>
  <c r="J3737" i="2"/>
  <c r="L3737" i="2" s="1"/>
  <c r="I3737" i="2"/>
  <c r="K3737" i="2" s="1"/>
  <c r="J695" i="2"/>
  <c r="L695" i="2" s="1"/>
  <c r="I695" i="2"/>
  <c r="K695" i="2" s="1"/>
  <c r="J520" i="2"/>
  <c r="L520" i="2" s="1"/>
  <c r="I520" i="2"/>
  <c r="K520" i="2" s="1"/>
  <c r="I366" i="2"/>
  <c r="K366" i="2" s="1"/>
  <c r="J366" i="2"/>
  <c r="L366" i="2" s="1"/>
  <c r="J212" i="2"/>
  <c r="L212" i="2" s="1"/>
  <c r="I212" i="2"/>
  <c r="K212" i="2" s="1"/>
  <c r="J120" i="2"/>
  <c r="L120" i="2" s="1"/>
  <c r="I120" i="2"/>
  <c r="K120" i="2" s="1"/>
  <c r="J3449" i="2"/>
  <c r="L3449" i="2" s="1"/>
  <c r="I3449" i="2"/>
  <c r="K3449" i="2" s="1"/>
  <c r="J3273" i="2"/>
  <c r="L3273" i="2" s="1"/>
  <c r="I3273" i="2"/>
  <c r="K3273" i="2" s="1"/>
  <c r="J3097" i="2"/>
  <c r="L3097" i="2" s="1"/>
  <c r="I3097" i="2"/>
  <c r="K3097" i="2" s="1"/>
  <c r="I2921" i="2"/>
  <c r="K2921" i="2" s="1"/>
  <c r="J2921" i="2"/>
  <c r="L2921" i="2" s="1"/>
  <c r="I2767" i="2"/>
  <c r="K2767" i="2" s="1"/>
  <c r="J2767" i="2"/>
  <c r="L2767" i="2" s="1"/>
  <c r="J2591" i="2"/>
  <c r="L2591" i="2" s="1"/>
  <c r="I2591" i="2"/>
  <c r="K2591" i="2" s="1"/>
  <c r="J2438" i="2"/>
  <c r="L2438" i="2" s="1"/>
  <c r="I2438" i="2"/>
  <c r="K2438" i="2" s="1"/>
  <c r="I2262" i="2"/>
  <c r="K2262" i="2" s="1"/>
  <c r="J2262" i="2"/>
  <c r="L2262" i="2" s="1"/>
  <c r="I2108" i="2"/>
  <c r="K2108" i="2" s="1"/>
  <c r="J2108" i="2"/>
  <c r="L2108" i="2" s="1"/>
  <c r="J1932" i="2"/>
  <c r="L1932" i="2" s="1"/>
  <c r="I1932" i="2"/>
  <c r="K1932" i="2" s="1"/>
  <c r="J1756" i="2"/>
  <c r="L1756" i="2" s="1"/>
  <c r="I1756" i="2"/>
  <c r="K1756" i="2" s="1"/>
  <c r="J1580" i="2"/>
  <c r="L1580" i="2" s="1"/>
  <c r="I1580" i="2"/>
  <c r="K1580" i="2" s="1"/>
  <c r="J1404" i="2"/>
  <c r="L1404" i="2" s="1"/>
  <c r="I1404" i="2"/>
  <c r="K1404" i="2" s="1"/>
  <c r="J1229" i="2"/>
  <c r="L1229" i="2" s="1"/>
  <c r="I1229" i="2"/>
  <c r="K1229" i="2" s="1"/>
  <c r="J116" i="2"/>
  <c r="L116" i="2" s="1"/>
  <c r="I116" i="2"/>
  <c r="K116" i="2" s="1"/>
  <c r="J899" i="2"/>
  <c r="L899" i="2" s="1"/>
  <c r="I899" i="2"/>
  <c r="K899" i="2" s="1"/>
  <c r="I738" i="2"/>
  <c r="K738" i="2" s="1"/>
  <c r="J738" i="2"/>
  <c r="L738" i="2" s="1"/>
  <c r="I562" i="2"/>
  <c r="K562" i="2" s="1"/>
  <c r="J562" i="2"/>
  <c r="L562" i="2" s="1"/>
  <c r="J409" i="2"/>
  <c r="L409" i="2" s="1"/>
  <c r="I409" i="2"/>
  <c r="K409" i="2" s="1"/>
  <c r="J255" i="2"/>
  <c r="L255" i="2" s="1"/>
  <c r="I255" i="2"/>
  <c r="K255" i="2" s="1"/>
  <c r="J3646" i="2"/>
  <c r="L3646" i="2" s="1"/>
  <c r="I3646" i="2"/>
  <c r="K3646" i="2" s="1"/>
  <c r="I3492" i="2"/>
  <c r="K3492" i="2" s="1"/>
  <c r="J3492" i="2"/>
  <c r="L3492" i="2" s="1"/>
  <c r="I3316" i="2"/>
  <c r="K3316" i="2" s="1"/>
  <c r="J3316" i="2"/>
  <c r="L3316" i="2" s="1"/>
  <c r="J3140" i="2"/>
  <c r="L3140" i="2" s="1"/>
  <c r="I3140" i="2"/>
  <c r="K3140" i="2" s="1"/>
  <c r="J2964" i="2"/>
  <c r="L2964" i="2" s="1"/>
  <c r="I2964" i="2"/>
  <c r="K2964" i="2" s="1"/>
  <c r="J129" i="2"/>
  <c r="L129" i="2" s="1"/>
  <c r="I129" i="2"/>
  <c r="K129" i="2" s="1"/>
  <c r="J2634" i="2"/>
  <c r="L2634" i="2" s="1"/>
  <c r="I2634" i="2"/>
  <c r="K2634" i="2" s="1"/>
  <c r="J2481" i="2"/>
  <c r="L2481" i="2" s="1"/>
  <c r="I2481" i="2"/>
  <c r="K2481" i="2" s="1"/>
  <c r="J2305" i="2"/>
  <c r="L2305" i="2" s="1"/>
  <c r="I2305" i="2"/>
  <c r="K2305" i="2" s="1"/>
  <c r="J2151" i="2"/>
  <c r="L2151" i="2" s="1"/>
  <c r="I2151" i="2"/>
  <c r="K2151" i="2" s="1"/>
  <c r="J1975" i="2"/>
  <c r="L1975" i="2" s="1"/>
  <c r="I1975" i="2"/>
  <c r="K1975" i="2" s="1"/>
  <c r="J1799" i="2"/>
  <c r="L1799" i="2" s="1"/>
  <c r="I1799" i="2"/>
  <c r="K1799" i="2" s="1"/>
  <c r="J1623" i="2"/>
  <c r="L1623" i="2" s="1"/>
  <c r="I1623" i="2"/>
  <c r="K1623" i="2" s="1"/>
  <c r="J1447" i="2"/>
  <c r="L1447" i="2" s="1"/>
  <c r="I1447" i="2"/>
  <c r="K1447" i="2" s="1"/>
  <c r="J1272" i="2"/>
  <c r="L1272" i="2" s="1"/>
  <c r="I1272" i="2"/>
  <c r="K1272" i="2" s="1"/>
  <c r="J1096" i="2"/>
  <c r="L1096" i="2" s="1"/>
  <c r="I1096" i="2"/>
  <c r="K1096" i="2" s="1"/>
  <c r="J942" i="2"/>
  <c r="L942" i="2" s="1"/>
  <c r="I942" i="2"/>
  <c r="K942" i="2" s="1"/>
  <c r="I781" i="2"/>
  <c r="K781" i="2" s="1"/>
  <c r="J781" i="2"/>
  <c r="L781" i="2" s="1"/>
  <c r="I605" i="2"/>
  <c r="K605" i="2" s="1"/>
  <c r="J605" i="2"/>
  <c r="L605" i="2" s="1"/>
  <c r="J452" i="2"/>
  <c r="L452" i="2" s="1"/>
  <c r="I452" i="2"/>
  <c r="K452" i="2" s="1"/>
  <c r="J123" i="2"/>
  <c r="L123" i="2" s="1"/>
  <c r="I123" i="2"/>
  <c r="K123" i="2" s="1"/>
  <c r="I3686" i="2"/>
  <c r="K3686" i="2" s="1"/>
  <c r="J3686" i="2"/>
  <c r="L3686" i="2" s="1"/>
  <c r="I3535" i="2"/>
  <c r="K3535" i="2" s="1"/>
  <c r="J3535" i="2"/>
  <c r="L3535" i="2" s="1"/>
  <c r="I3359" i="2"/>
  <c r="K3359" i="2" s="1"/>
  <c r="J3359" i="2"/>
  <c r="L3359" i="2" s="1"/>
  <c r="J3183" i="2"/>
  <c r="L3183" i="2" s="1"/>
  <c r="I3183" i="2"/>
  <c r="K3183" i="2" s="1"/>
  <c r="I3007" i="2"/>
  <c r="K3007" i="2" s="1"/>
  <c r="J3007" i="2"/>
  <c r="L3007" i="2" s="1"/>
  <c r="J2831" i="2"/>
  <c r="L2831" i="2" s="1"/>
  <c r="I2831" i="2"/>
  <c r="K2831" i="2" s="1"/>
  <c r="J2677" i="2"/>
  <c r="L2677" i="2" s="1"/>
  <c r="I2677" i="2"/>
  <c r="K2677" i="2" s="1"/>
  <c r="J2502" i="2"/>
  <c r="L2502" i="2" s="1"/>
  <c r="I2502" i="2"/>
  <c r="K2502" i="2" s="1"/>
  <c r="J2348" i="2"/>
  <c r="L2348" i="2" s="1"/>
  <c r="I2348" i="2"/>
  <c r="K2348" i="2" s="1"/>
  <c r="J136" i="2"/>
  <c r="L136" i="2" s="1"/>
  <c r="I136" i="2"/>
  <c r="K136" i="2" s="1"/>
  <c r="J2018" i="2"/>
  <c r="L2018" i="2" s="1"/>
  <c r="I2018" i="2"/>
  <c r="K2018" i="2" s="1"/>
  <c r="J1842" i="2"/>
  <c r="L1842" i="2" s="1"/>
  <c r="I1842" i="2"/>
  <c r="K1842" i="2" s="1"/>
  <c r="J1666" i="2"/>
  <c r="L1666" i="2" s="1"/>
  <c r="I1666" i="2"/>
  <c r="K1666" i="2" s="1"/>
  <c r="J1490" i="2"/>
  <c r="L1490" i="2" s="1"/>
  <c r="I1490" i="2"/>
  <c r="K1490" i="2" s="1"/>
  <c r="J1315" i="2"/>
  <c r="L1315" i="2" s="1"/>
  <c r="I1315" i="2"/>
  <c r="K1315" i="2" s="1"/>
  <c r="J1139" i="2"/>
  <c r="L1139" i="2" s="1"/>
  <c r="I1139" i="2"/>
  <c r="K1139" i="2" s="1"/>
  <c r="J985" i="2"/>
  <c r="L985" i="2" s="1"/>
  <c r="I985" i="2"/>
  <c r="K985" i="2" s="1"/>
  <c r="J823" i="2"/>
  <c r="L823" i="2" s="1"/>
  <c r="I823" i="2"/>
  <c r="K823" i="2" s="1"/>
  <c r="I648" i="2"/>
  <c r="K648" i="2" s="1"/>
  <c r="J648" i="2"/>
  <c r="L648" i="2" s="1"/>
  <c r="J495" i="2"/>
  <c r="L495" i="2" s="1"/>
  <c r="I495" i="2"/>
  <c r="K495" i="2" s="1"/>
  <c r="J319" i="2"/>
  <c r="L319" i="2" s="1"/>
  <c r="I319" i="2"/>
  <c r="K319" i="2" s="1"/>
  <c r="I149" i="2"/>
  <c r="K149" i="2" s="1"/>
  <c r="J149" i="2"/>
  <c r="L149" i="2" s="1"/>
  <c r="I3578" i="2"/>
  <c r="K3578" i="2" s="1"/>
  <c r="J3578" i="2"/>
  <c r="L3578" i="2" s="1"/>
  <c r="I3402" i="2"/>
  <c r="K3402" i="2" s="1"/>
  <c r="J3402" i="2"/>
  <c r="L3402" i="2" s="1"/>
  <c r="I3226" i="2"/>
  <c r="K3226" i="2" s="1"/>
  <c r="J3226" i="2"/>
  <c r="L3226" i="2" s="1"/>
  <c r="I3050" i="2"/>
  <c r="K3050" i="2" s="1"/>
  <c r="J3050" i="2"/>
  <c r="L3050" i="2" s="1"/>
  <c r="J2874" i="2"/>
  <c r="L2874" i="2" s="1"/>
  <c r="I2874" i="2"/>
  <c r="K2874" i="2" s="1"/>
  <c r="I2720" i="2"/>
  <c r="K2720" i="2" s="1"/>
  <c r="J2720" i="2"/>
  <c r="L2720" i="2" s="1"/>
  <c r="J2544" i="2"/>
  <c r="L2544" i="2" s="1"/>
  <c r="I2544" i="2"/>
  <c r="K2544" i="2" s="1"/>
  <c r="J2391" i="2"/>
  <c r="L2391" i="2" s="1"/>
  <c r="I2391" i="2"/>
  <c r="K2391" i="2" s="1"/>
  <c r="J2215" i="2"/>
  <c r="L2215" i="2" s="1"/>
  <c r="I2215" i="2"/>
  <c r="K2215" i="2" s="1"/>
  <c r="J2061" i="2"/>
  <c r="L2061" i="2" s="1"/>
  <c r="I2061" i="2"/>
  <c r="K2061" i="2" s="1"/>
  <c r="J1885" i="2"/>
  <c r="L1885" i="2" s="1"/>
  <c r="I1885" i="2"/>
  <c r="K1885" i="2" s="1"/>
  <c r="J1709" i="2"/>
  <c r="L1709" i="2" s="1"/>
  <c r="I1709" i="2"/>
  <c r="K1709" i="2" s="1"/>
  <c r="J1533" i="2"/>
  <c r="L1533" i="2" s="1"/>
  <c r="I1533" i="2"/>
  <c r="K1533" i="2" s="1"/>
  <c r="J1357" i="2"/>
  <c r="L1357" i="2" s="1"/>
  <c r="I1357" i="2"/>
  <c r="K1357" i="2" s="1"/>
  <c r="I1182" i="2"/>
  <c r="K1182" i="2" s="1"/>
  <c r="J1182" i="2"/>
  <c r="L1182" i="2" s="1"/>
  <c r="J1028" i="2"/>
  <c r="L1028" i="2" s="1"/>
  <c r="I1028" i="2"/>
  <c r="K1028" i="2" s="1"/>
  <c r="I3733" i="2"/>
  <c r="K3733" i="2" s="1"/>
  <c r="J3733" i="2"/>
  <c r="L3733" i="2" s="1"/>
  <c r="I691" i="2"/>
  <c r="K691" i="2" s="1"/>
  <c r="J691" i="2"/>
  <c r="L691" i="2" s="1"/>
  <c r="I516" i="2"/>
  <c r="K516" i="2" s="1"/>
  <c r="J516" i="2"/>
  <c r="L516" i="2" s="1"/>
  <c r="I362" i="2"/>
  <c r="K362" i="2" s="1"/>
  <c r="J362" i="2"/>
  <c r="L362" i="2" s="1"/>
  <c r="J208" i="2"/>
  <c r="L208" i="2" s="1"/>
  <c r="I208" i="2"/>
  <c r="K208" i="2" s="1"/>
  <c r="I157" i="2"/>
  <c r="K157" i="2" s="1"/>
  <c r="J157" i="2"/>
  <c r="L157" i="2" s="1"/>
  <c r="J3445" i="2"/>
  <c r="L3445" i="2" s="1"/>
  <c r="I3445" i="2"/>
  <c r="K3445" i="2" s="1"/>
  <c r="J3269" i="2"/>
  <c r="L3269" i="2" s="1"/>
  <c r="I3269" i="2"/>
  <c r="K3269" i="2" s="1"/>
  <c r="I3093" i="2"/>
  <c r="K3093" i="2" s="1"/>
  <c r="J3093" i="2"/>
  <c r="L3093" i="2" s="1"/>
  <c r="J2917" i="2"/>
  <c r="L2917" i="2" s="1"/>
  <c r="I2917" i="2"/>
  <c r="K2917" i="2" s="1"/>
  <c r="I2763" i="2"/>
  <c r="K2763" i="2" s="1"/>
  <c r="J2763" i="2"/>
  <c r="L2763" i="2" s="1"/>
  <c r="I2587" i="2"/>
  <c r="K2587" i="2" s="1"/>
  <c r="J2587" i="2"/>
  <c r="L2587" i="2" s="1"/>
  <c r="I2434" i="2"/>
  <c r="K2434" i="2" s="1"/>
  <c r="J2434" i="2"/>
  <c r="L2434" i="2" s="1"/>
  <c r="J2258" i="2"/>
  <c r="L2258" i="2" s="1"/>
  <c r="I2258" i="2"/>
  <c r="K2258" i="2" s="1"/>
  <c r="I2104" i="2"/>
  <c r="K2104" i="2" s="1"/>
  <c r="J2104" i="2"/>
  <c r="L2104" i="2" s="1"/>
  <c r="J1928" i="2"/>
  <c r="L1928" i="2" s="1"/>
  <c r="I1928" i="2"/>
  <c r="K1928" i="2" s="1"/>
  <c r="I1752" i="2"/>
  <c r="K1752" i="2" s="1"/>
  <c r="J1752" i="2"/>
  <c r="L1752" i="2" s="1"/>
  <c r="J1576" i="2"/>
  <c r="L1576" i="2" s="1"/>
  <c r="I1576" i="2"/>
  <c r="K1576" i="2" s="1"/>
  <c r="I1400" i="2"/>
  <c r="K1400" i="2" s="1"/>
  <c r="J1400" i="2"/>
  <c r="L1400" i="2" s="1"/>
  <c r="J1225" i="2"/>
  <c r="L1225" i="2" s="1"/>
  <c r="I1225" i="2"/>
  <c r="K1225" i="2" s="1"/>
  <c r="J153" i="2"/>
  <c r="L153" i="2" s="1"/>
  <c r="I153" i="2"/>
  <c r="K153" i="2" s="1"/>
  <c r="I895" i="2"/>
  <c r="K895" i="2" s="1"/>
  <c r="J895" i="2"/>
  <c r="L895" i="2" s="1"/>
  <c r="J734" i="2"/>
  <c r="L734" i="2" s="1"/>
  <c r="I734" i="2"/>
  <c r="K734" i="2" s="1"/>
  <c r="I558" i="2"/>
  <c r="K558" i="2" s="1"/>
  <c r="J558" i="2"/>
  <c r="L558" i="2" s="1"/>
  <c r="J405" i="2"/>
  <c r="L405" i="2" s="1"/>
  <c r="I405" i="2"/>
  <c r="K405" i="2" s="1"/>
  <c r="I251" i="2"/>
  <c r="K251" i="2" s="1"/>
  <c r="J251" i="2"/>
  <c r="L251" i="2" s="1"/>
  <c r="I3642" i="2"/>
  <c r="K3642" i="2" s="1"/>
  <c r="J3642" i="2"/>
  <c r="L3642" i="2" s="1"/>
  <c r="I3488" i="2"/>
  <c r="K3488" i="2" s="1"/>
  <c r="J3488" i="2"/>
  <c r="L3488" i="2" s="1"/>
  <c r="J3312" i="2"/>
  <c r="L3312" i="2" s="1"/>
  <c r="I3312" i="2"/>
  <c r="K3312" i="2" s="1"/>
  <c r="J3136" i="2"/>
  <c r="L3136" i="2" s="1"/>
  <c r="I3136" i="2"/>
  <c r="K3136" i="2" s="1"/>
  <c r="J2960" i="2"/>
  <c r="L2960" i="2" s="1"/>
  <c r="I2960" i="2"/>
  <c r="K2960" i="2" s="1"/>
  <c r="I165" i="2"/>
  <c r="K165" i="2" s="1"/>
  <c r="J165" i="2"/>
  <c r="L165" i="2" s="1"/>
  <c r="J2630" i="2"/>
  <c r="L2630" i="2" s="1"/>
  <c r="I2630" i="2"/>
  <c r="K2630" i="2" s="1"/>
  <c r="J2477" i="2"/>
  <c r="L2477" i="2" s="1"/>
  <c r="I2477" i="2"/>
  <c r="K2477" i="2" s="1"/>
  <c r="I2301" i="2"/>
  <c r="K2301" i="2" s="1"/>
  <c r="J2301" i="2"/>
  <c r="L2301" i="2" s="1"/>
  <c r="J2147" i="2"/>
  <c r="L2147" i="2" s="1"/>
  <c r="I2147" i="2"/>
  <c r="K2147" i="2" s="1"/>
  <c r="J1971" i="2"/>
  <c r="L1971" i="2" s="1"/>
  <c r="I1971" i="2"/>
  <c r="K1971" i="2" s="1"/>
  <c r="I1795" i="2"/>
  <c r="K1795" i="2" s="1"/>
  <c r="J1795" i="2"/>
  <c r="L1795" i="2" s="1"/>
  <c r="I1619" i="2"/>
  <c r="K1619" i="2" s="1"/>
  <c r="J1619" i="2"/>
  <c r="L1619" i="2" s="1"/>
  <c r="J1443" i="2"/>
  <c r="L1443" i="2" s="1"/>
  <c r="I1443" i="2"/>
  <c r="K1443" i="2" s="1"/>
  <c r="I1268" i="2"/>
  <c r="K1268" i="2" s="1"/>
  <c r="J1268" i="2"/>
  <c r="L1268" i="2" s="1"/>
  <c r="J1092" i="2"/>
  <c r="L1092" i="2" s="1"/>
  <c r="I1092" i="2"/>
  <c r="K1092" i="2" s="1"/>
  <c r="I938" i="2"/>
  <c r="K938" i="2" s="1"/>
  <c r="J938" i="2"/>
  <c r="L938" i="2" s="1"/>
  <c r="J777" i="2"/>
  <c r="L777" i="2" s="1"/>
  <c r="I777" i="2"/>
  <c r="K777" i="2" s="1"/>
  <c r="J601" i="2"/>
  <c r="L601" i="2" s="1"/>
  <c r="I601" i="2"/>
  <c r="K601" i="2" s="1"/>
  <c r="J448" i="2"/>
  <c r="L448" i="2" s="1"/>
  <c r="I448" i="2"/>
  <c r="K448" i="2" s="1"/>
  <c r="J159" i="2"/>
  <c r="L159" i="2" s="1"/>
  <c r="I159" i="2"/>
  <c r="K159" i="2" s="1"/>
  <c r="J3682" i="2"/>
  <c r="L3682" i="2" s="1"/>
  <c r="I3682" i="2"/>
  <c r="K3682" i="2" s="1"/>
  <c r="J3531" i="2"/>
  <c r="L3531" i="2" s="1"/>
  <c r="I3531" i="2"/>
  <c r="K3531" i="2" s="1"/>
  <c r="J3355" i="2"/>
  <c r="L3355" i="2" s="1"/>
  <c r="I3355" i="2"/>
  <c r="K3355" i="2" s="1"/>
  <c r="J3179" i="2"/>
  <c r="L3179" i="2" s="1"/>
  <c r="I3179" i="2"/>
  <c r="K3179" i="2" s="1"/>
  <c r="J3003" i="2"/>
  <c r="L3003" i="2" s="1"/>
  <c r="I3003" i="2"/>
  <c r="K3003" i="2" s="1"/>
  <c r="J2827" i="2"/>
  <c r="L2827" i="2" s="1"/>
  <c r="I2827" i="2"/>
  <c r="K2827" i="2" s="1"/>
  <c r="J2673" i="2"/>
  <c r="L2673" i="2" s="1"/>
  <c r="I2673" i="2"/>
  <c r="K2673" i="2" s="1"/>
  <c r="I2498" i="2"/>
  <c r="K2498" i="2" s="1"/>
  <c r="J2498" i="2"/>
  <c r="L2498" i="2" s="1"/>
  <c r="I2344" i="2"/>
  <c r="K2344" i="2" s="1"/>
  <c r="J2344" i="2"/>
  <c r="L2344" i="2" s="1"/>
  <c r="I172" i="2"/>
  <c r="K172" i="2" s="1"/>
  <c r="J172" i="2"/>
  <c r="L172" i="2" s="1"/>
  <c r="I2014" i="2"/>
  <c r="K2014" i="2" s="1"/>
  <c r="J2014" i="2"/>
  <c r="L2014" i="2" s="1"/>
  <c r="J1838" i="2"/>
  <c r="L1838" i="2" s="1"/>
  <c r="I1838" i="2"/>
  <c r="K1838" i="2" s="1"/>
  <c r="I1662" i="2"/>
  <c r="K1662" i="2" s="1"/>
  <c r="J1662" i="2"/>
  <c r="L1662" i="2" s="1"/>
  <c r="J1486" i="2"/>
  <c r="L1486" i="2" s="1"/>
  <c r="I1486" i="2"/>
  <c r="K1486" i="2" s="1"/>
  <c r="J1311" i="2"/>
  <c r="L1311" i="2" s="1"/>
  <c r="I1311" i="2"/>
  <c r="K1311" i="2" s="1"/>
  <c r="I1135" i="2"/>
  <c r="K1135" i="2" s="1"/>
  <c r="J1135" i="2"/>
  <c r="L1135" i="2" s="1"/>
  <c r="I981" i="2"/>
  <c r="K981" i="2" s="1"/>
  <c r="J981" i="2"/>
  <c r="L981" i="2" s="1"/>
  <c r="J819" i="2"/>
  <c r="L819" i="2" s="1"/>
  <c r="I819" i="2"/>
  <c r="K819" i="2" s="1"/>
  <c r="I644" i="2"/>
  <c r="K644" i="2" s="1"/>
  <c r="J644" i="2"/>
  <c r="L644" i="2" s="1"/>
  <c r="J491" i="2"/>
  <c r="L491" i="2" s="1"/>
  <c r="I491" i="2"/>
  <c r="K491" i="2" s="1"/>
  <c r="I315" i="2"/>
  <c r="K315" i="2" s="1"/>
  <c r="J315" i="2"/>
  <c r="L315" i="2" s="1"/>
  <c r="J187" i="2"/>
  <c r="L187" i="2" s="1"/>
  <c r="I187" i="2"/>
  <c r="K187" i="2" s="1"/>
  <c r="I3574" i="2"/>
  <c r="K3574" i="2" s="1"/>
  <c r="J3574" i="2"/>
  <c r="L3574" i="2" s="1"/>
  <c r="J3398" i="2"/>
  <c r="L3398" i="2" s="1"/>
  <c r="I3398" i="2"/>
  <c r="K3398" i="2" s="1"/>
  <c r="J3222" i="2"/>
  <c r="L3222" i="2" s="1"/>
  <c r="I3222" i="2"/>
  <c r="K3222" i="2" s="1"/>
  <c r="J3046" i="2"/>
  <c r="L3046" i="2" s="1"/>
  <c r="I3046" i="2"/>
  <c r="K3046" i="2" s="1"/>
  <c r="J2870" i="2"/>
  <c r="L2870" i="2" s="1"/>
  <c r="I2870" i="2"/>
  <c r="K2870" i="2" s="1"/>
  <c r="J2716" i="2"/>
  <c r="L2716" i="2" s="1"/>
  <c r="I2716" i="2"/>
  <c r="K2716" i="2" s="1"/>
  <c r="I2540" i="2"/>
  <c r="K2540" i="2" s="1"/>
  <c r="J2540" i="2"/>
  <c r="L2540" i="2" s="1"/>
  <c r="I2387" i="2"/>
  <c r="K2387" i="2" s="1"/>
  <c r="J2387" i="2"/>
  <c r="L2387" i="2" s="1"/>
  <c r="J2211" i="2"/>
  <c r="L2211" i="2" s="1"/>
  <c r="I2211" i="2"/>
  <c r="K2211" i="2" s="1"/>
  <c r="J2057" i="2"/>
  <c r="L2057" i="2" s="1"/>
  <c r="I2057" i="2"/>
  <c r="K2057" i="2" s="1"/>
  <c r="J1881" i="2"/>
  <c r="L1881" i="2" s="1"/>
  <c r="I1881" i="2"/>
  <c r="K1881" i="2" s="1"/>
  <c r="J1705" i="2"/>
  <c r="L1705" i="2" s="1"/>
  <c r="I1705" i="2"/>
  <c r="K1705" i="2" s="1"/>
  <c r="I1529" i="2"/>
  <c r="K1529" i="2" s="1"/>
  <c r="J1529" i="2"/>
  <c r="L1529" i="2" s="1"/>
  <c r="I1353" i="2"/>
  <c r="K1353" i="2" s="1"/>
  <c r="J1353" i="2"/>
  <c r="L1353" i="2" s="1"/>
  <c r="J1178" i="2"/>
  <c r="L1178" i="2" s="1"/>
  <c r="I1178" i="2"/>
  <c r="K1178" i="2" s="1"/>
  <c r="J1024" i="2"/>
  <c r="L1024" i="2" s="1"/>
  <c r="I1024" i="2"/>
  <c r="K1024" i="2" s="1"/>
  <c r="J3729" i="2"/>
  <c r="L3729" i="2" s="1"/>
  <c r="I3729" i="2"/>
  <c r="K3729" i="2" s="1"/>
  <c r="J687" i="2"/>
  <c r="L687" i="2" s="1"/>
  <c r="I687" i="2"/>
  <c r="K687" i="2" s="1"/>
  <c r="J512" i="2"/>
  <c r="L512" i="2" s="1"/>
  <c r="I512" i="2"/>
  <c r="K512" i="2" s="1"/>
  <c r="J358" i="2"/>
  <c r="L358" i="2" s="1"/>
  <c r="I358" i="2"/>
  <c r="K358" i="2" s="1"/>
  <c r="J204" i="2"/>
  <c r="L204" i="2" s="1"/>
  <c r="I204" i="2"/>
  <c r="K204" i="2" s="1"/>
  <c r="J195" i="2"/>
  <c r="L195" i="2" s="1"/>
  <c r="I195" i="2"/>
  <c r="K195" i="2" s="1"/>
  <c r="J3441" i="2"/>
  <c r="L3441" i="2" s="1"/>
  <c r="I3441" i="2"/>
  <c r="K3441" i="2" s="1"/>
  <c r="J3265" i="2"/>
  <c r="L3265" i="2" s="1"/>
  <c r="I3265" i="2"/>
  <c r="K3265" i="2" s="1"/>
  <c r="J3089" i="2"/>
  <c r="L3089" i="2" s="1"/>
  <c r="I3089" i="2"/>
  <c r="K3089" i="2" s="1"/>
  <c r="J2913" i="2"/>
  <c r="L2913" i="2" s="1"/>
  <c r="I2913" i="2"/>
  <c r="K2913" i="2" s="1"/>
  <c r="J2759" i="2"/>
  <c r="L2759" i="2" s="1"/>
  <c r="I2759" i="2"/>
  <c r="K2759" i="2" s="1"/>
  <c r="J2583" i="2"/>
  <c r="L2583" i="2" s="1"/>
  <c r="I2583" i="2"/>
  <c r="K2583" i="2" s="1"/>
  <c r="J2430" i="2"/>
  <c r="L2430" i="2" s="1"/>
  <c r="I2430" i="2"/>
  <c r="K2430" i="2" s="1"/>
  <c r="I2254" i="2"/>
  <c r="K2254" i="2" s="1"/>
  <c r="J2254" i="2"/>
  <c r="L2254" i="2" s="1"/>
  <c r="I2100" i="2"/>
  <c r="K2100" i="2" s="1"/>
  <c r="J2100" i="2"/>
  <c r="L2100" i="2" s="1"/>
  <c r="J1924" i="2"/>
  <c r="L1924" i="2" s="1"/>
  <c r="I1924" i="2"/>
  <c r="K1924" i="2" s="1"/>
  <c r="J1748" i="2"/>
  <c r="L1748" i="2" s="1"/>
  <c r="I1748" i="2"/>
  <c r="K1748" i="2" s="1"/>
  <c r="J1572" i="2"/>
  <c r="L1572" i="2" s="1"/>
  <c r="I1572" i="2"/>
  <c r="K1572" i="2" s="1"/>
  <c r="J1396" i="2"/>
  <c r="L1396" i="2" s="1"/>
  <c r="I1396" i="2"/>
  <c r="K1396" i="2" s="1"/>
  <c r="J1221" i="2"/>
  <c r="L1221" i="2" s="1"/>
  <c r="I1221" i="2"/>
  <c r="K1221" i="2" s="1"/>
  <c r="J191" i="2"/>
  <c r="L191" i="2" s="1"/>
  <c r="I191" i="2"/>
  <c r="K191" i="2" s="1"/>
  <c r="I891" i="2"/>
  <c r="K891" i="2" s="1"/>
  <c r="J891" i="2"/>
  <c r="L891" i="2" s="1"/>
  <c r="I730" i="2"/>
  <c r="K730" i="2" s="1"/>
  <c r="J730" i="2"/>
  <c r="L730" i="2" s="1"/>
  <c r="J554" i="2"/>
  <c r="L554" i="2" s="1"/>
  <c r="I554" i="2"/>
  <c r="K554" i="2" s="1"/>
  <c r="J401" i="2"/>
  <c r="L401" i="2" s="1"/>
  <c r="I401" i="2"/>
  <c r="K401" i="2" s="1"/>
  <c r="I247" i="2"/>
  <c r="K247" i="2" s="1"/>
  <c r="J247" i="2"/>
  <c r="L247" i="2" s="1"/>
  <c r="J258" i="2"/>
  <c r="L258" i="2" s="1"/>
  <c r="I390" i="2"/>
  <c r="K390" i="2" s="1"/>
  <c r="I87" i="2"/>
  <c r="K87" i="2" s="1"/>
  <c r="J609" i="2"/>
  <c r="L609" i="2" s="1"/>
  <c r="I763" i="2"/>
  <c r="K763" i="2" s="1"/>
  <c r="J880" i="2"/>
  <c r="L880" i="2" s="1"/>
  <c r="J1012" i="2"/>
  <c r="L1012" i="2" s="1"/>
  <c r="I1122" i="2"/>
  <c r="K1122" i="2" s="1"/>
  <c r="J1254" i="2"/>
  <c r="L1254" i="2" s="1"/>
  <c r="I638" i="2"/>
  <c r="K638" i="2" s="1"/>
  <c r="J3628" i="2"/>
  <c r="L3628" i="2" s="1"/>
  <c r="I3628" i="2"/>
  <c r="K3628" i="2" s="1"/>
  <c r="J3474" i="2"/>
  <c r="L3474" i="2" s="1"/>
  <c r="I3474" i="2"/>
  <c r="K3474" i="2" s="1"/>
  <c r="J3298" i="2"/>
  <c r="L3298" i="2" s="1"/>
  <c r="I3298" i="2"/>
  <c r="K3298" i="2" s="1"/>
  <c r="J3122" i="2"/>
  <c r="L3122" i="2" s="1"/>
  <c r="I3122" i="2"/>
  <c r="K3122" i="2" s="1"/>
  <c r="J2946" i="2"/>
  <c r="L2946" i="2" s="1"/>
  <c r="I2946" i="2"/>
  <c r="K2946" i="2" s="1"/>
  <c r="I2792" i="2"/>
  <c r="K2792" i="2" s="1"/>
  <c r="J2792" i="2"/>
  <c r="L2792" i="2" s="1"/>
  <c r="J2616" i="2"/>
  <c r="L2616" i="2" s="1"/>
  <c r="I2616" i="2"/>
  <c r="K2616" i="2" s="1"/>
  <c r="J2463" i="2"/>
  <c r="L2463" i="2" s="1"/>
  <c r="I2463" i="2"/>
  <c r="K2463" i="2" s="1"/>
  <c r="J2287" i="2"/>
  <c r="L2287" i="2" s="1"/>
  <c r="I2287" i="2"/>
  <c r="K2287" i="2" s="1"/>
  <c r="J2133" i="2"/>
  <c r="L2133" i="2" s="1"/>
  <c r="I2133" i="2"/>
  <c r="K2133" i="2" s="1"/>
  <c r="J1957" i="2"/>
  <c r="L1957" i="2" s="1"/>
  <c r="I1957" i="2"/>
  <c r="K1957" i="2" s="1"/>
  <c r="J1781" i="2"/>
  <c r="L1781" i="2" s="1"/>
  <c r="I1781" i="2"/>
  <c r="K1781" i="2" s="1"/>
  <c r="J1605" i="2"/>
  <c r="L1605" i="2" s="1"/>
  <c r="I1605" i="2"/>
  <c r="K1605" i="2" s="1"/>
  <c r="J280" i="2"/>
  <c r="L280" i="2" s="1"/>
  <c r="I280" i="2"/>
  <c r="K280" i="2" s="1"/>
  <c r="J3669" i="2"/>
  <c r="L3669" i="2" s="1"/>
  <c r="I3669" i="2"/>
  <c r="K3669" i="2" s="1"/>
  <c r="J3517" i="2"/>
  <c r="L3517" i="2" s="1"/>
  <c r="I3517" i="2"/>
  <c r="K3517" i="2" s="1"/>
  <c r="J3341" i="2"/>
  <c r="L3341" i="2" s="1"/>
  <c r="I3341" i="2"/>
  <c r="K3341" i="2" s="1"/>
  <c r="J3165" i="2"/>
  <c r="L3165" i="2" s="1"/>
  <c r="I3165" i="2"/>
  <c r="K3165" i="2" s="1"/>
  <c r="I2989" i="2"/>
  <c r="K2989" i="2" s="1"/>
  <c r="J2989" i="2"/>
  <c r="L2989" i="2" s="1"/>
  <c r="J2813" i="2"/>
  <c r="L2813" i="2" s="1"/>
  <c r="I2813" i="2"/>
  <c r="K2813" i="2" s="1"/>
  <c r="J2659" i="2"/>
  <c r="L2659" i="2" s="1"/>
  <c r="I2659" i="2"/>
  <c r="K2659" i="2" s="1"/>
  <c r="J99" i="2"/>
  <c r="L99" i="2" s="1"/>
  <c r="I99" i="2"/>
  <c r="K99" i="2" s="1"/>
  <c r="J2330" i="2"/>
  <c r="L2330" i="2" s="1"/>
  <c r="I2330" i="2"/>
  <c r="K2330" i="2" s="1"/>
  <c r="J2176" i="2"/>
  <c r="L2176" i="2" s="1"/>
  <c r="I2176" i="2"/>
  <c r="K2176" i="2" s="1"/>
  <c r="J2000" i="2"/>
  <c r="L2000" i="2" s="1"/>
  <c r="I2000" i="2"/>
  <c r="K2000" i="2" s="1"/>
  <c r="J1824" i="2"/>
  <c r="L1824" i="2" s="1"/>
  <c r="I1824" i="2"/>
  <c r="K1824" i="2" s="1"/>
  <c r="I1648" i="2"/>
  <c r="K1648" i="2" s="1"/>
  <c r="J1648" i="2"/>
  <c r="L1648" i="2" s="1"/>
  <c r="J1472" i="2"/>
  <c r="L1472" i="2" s="1"/>
  <c r="I1472" i="2"/>
  <c r="K1472" i="2" s="1"/>
  <c r="J1297" i="2"/>
  <c r="L1297" i="2" s="1"/>
  <c r="I1297" i="2"/>
  <c r="K1297" i="2" s="1"/>
  <c r="J1121" i="2"/>
  <c r="L1121" i="2" s="1"/>
  <c r="I1121" i="2"/>
  <c r="K1121" i="2" s="1"/>
  <c r="J967" i="2"/>
  <c r="L967" i="2" s="1"/>
  <c r="I967" i="2"/>
  <c r="K967" i="2" s="1"/>
  <c r="J806" i="2"/>
  <c r="L806" i="2" s="1"/>
  <c r="I806" i="2"/>
  <c r="K806" i="2" s="1"/>
  <c r="J630" i="2"/>
  <c r="L630" i="2" s="1"/>
  <c r="I630" i="2"/>
  <c r="K630" i="2" s="1"/>
  <c r="J477" i="2"/>
  <c r="L477" i="2" s="1"/>
  <c r="I477" i="2"/>
  <c r="K477" i="2" s="1"/>
  <c r="I301" i="2"/>
  <c r="K301" i="2" s="1"/>
  <c r="J301" i="2"/>
  <c r="L301" i="2" s="1"/>
  <c r="J3711" i="2"/>
  <c r="L3711" i="2" s="1"/>
  <c r="I3711" i="2"/>
  <c r="K3711" i="2" s="1"/>
  <c r="J3560" i="2"/>
  <c r="L3560" i="2" s="1"/>
  <c r="I3560" i="2"/>
  <c r="K3560" i="2" s="1"/>
  <c r="J3384" i="2"/>
  <c r="L3384" i="2" s="1"/>
  <c r="I3384" i="2"/>
  <c r="K3384" i="2" s="1"/>
  <c r="I3208" i="2"/>
  <c r="K3208" i="2" s="1"/>
  <c r="J3208" i="2"/>
  <c r="L3208" i="2" s="1"/>
  <c r="J3032" i="2"/>
  <c r="L3032" i="2" s="1"/>
  <c r="I3032" i="2"/>
  <c r="K3032" i="2" s="1"/>
  <c r="J2856" i="2"/>
  <c r="L2856" i="2" s="1"/>
  <c r="I2856" i="2"/>
  <c r="K2856" i="2" s="1"/>
  <c r="J2702" i="2"/>
  <c r="L2702" i="2" s="1"/>
  <c r="I2702" i="2"/>
  <c r="K2702" i="2" s="1"/>
  <c r="J2527" i="2"/>
  <c r="L2527" i="2" s="1"/>
  <c r="I2527" i="2"/>
  <c r="K2527" i="2" s="1"/>
  <c r="I2373" i="2"/>
  <c r="K2373" i="2" s="1"/>
  <c r="J2373" i="2"/>
  <c r="L2373" i="2" s="1"/>
  <c r="J2197" i="2"/>
  <c r="L2197" i="2" s="1"/>
  <c r="I2197" i="2"/>
  <c r="K2197" i="2" s="1"/>
  <c r="J2043" i="2"/>
  <c r="L2043" i="2" s="1"/>
  <c r="I2043" i="2"/>
  <c r="K2043" i="2" s="1"/>
  <c r="J1867" i="2"/>
  <c r="L1867" i="2" s="1"/>
  <c r="I1867" i="2"/>
  <c r="K1867" i="2" s="1"/>
  <c r="J1691" i="2"/>
  <c r="L1691" i="2" s="1"/>
  <c r="I1691" i="2"/>
  <c r="K1691" i="2" s="1"/>
  <c r="J1515" i="2"/>
  <c r="L1515" i="2" s="1"/>
  <c r="I1515" i="2"/>
  <c r="K1515" i="2" s="1"/>
  <c r="J1340" i="2"/>
  <c r="L1340" i="2" s="1"/>
  <c r="I1340" i="2"/>
  <c r="K1340" i="2" s="1"/>
  <c r="J1164" i="2"/>
  <c r="L1164" i="2" s="1"/>
  <c r="I1164" i="2"/>
  <c r="K1164" i="2" s="1"/>
  <c r="I1010" i="2"/>
  <c r="K1010" i="2" s="1"/>
  <c r="J1010" i="2"/>
  <c r="L1010" i="2" s="1"/>
  <c r="J846" i="2"/>
  <c r="L846" i="2" s="1"/>
  <c r="I846" i="2"/>
  <c r="K846" i="2" s="1"/>
  <c r="J673" i="2"/>
  <c r="L673" i="2" s="1"/>
  <c r="I673" i="2"/>
  <c r="K673" i="2" s="1"/>
  <c r="J104" i="2"/>
  <c r="L104" i="2" s="1"/>
  <c r="I104" i="2"/>
  <c r="K104" i="2" s="1"/>
  <c r="J344" i="2"/>
  <c r="L344" i="2" s="1"/>
  <c r="I344" i="2"/>
  <c r="K344" i="2" s="1"/>
  <c r="J143" i="2"/>
  <c r="L143" i="2" s="1"/>
  <c r="I143" i="2"/>
  <c r="K143" i="2" s="1"/>
  <c r="J3603" i="2"/>
  <c r="L3603" i="2" s="1"/>
  <c r="I3603" i="2"/>
  <c r="K3603" i="2" s="1"/>
  <c r="J3427" i="2"/>
  <c r="L3427" i="2" s="1"/>
  <c r="I3427" i="2"/>
  <c r="K3427" i="2" s="1"/>
  <c r="I3251" i="2"/>
  <c r="K3251" i="2" s="1"/>
  <c r="J3251" i="2"/>
  <c r="L3251" i="2" s="1"/>
  <c r="J3075" i="2"/>
  <c r="L3075" i="2" s="1"/>
  <c r="I3075" i="2"/>
  <c r="K3075" i="2" s="1"/>
  <c r="J2899" i="2"/>
  <c r="L2899" i="2" s="1"/>
  <c r="I2899" i="2"/>
  <c r="K2899" i="2" s="1"/>
  <c r="I2745" i="2"/>
  <c r="K2745" i="2" s="1"/>
  <c r="J2745" i="2"/>
  <c r="L2745" i="2" s="1"/>
  <c r="J2569" i="2"/>
  <c r="L2569" i="2" s="1"/>
  <c r="I2569" i="2"/>
  <c r="K2569" i="2" s="1"/>
  <c r="J2416" i="2"/>
  <c r="L2416" i="2" s="1"/>
  <c r="I2416" i="2"/>
  <c r="K2416" i="2" s="1"/>
  <c r="I2240" i="2"/>
  <c r="K2240" i="2" s="1"/>
  <c r="J2240" i="2"/>
  <c r="L2240" i="2" s="1"/>
  <c r="J2086" i="2"/>
  <c r="L2086" i="2" s="1"/>
  <c r="I2086" i="2"/>
  <c r="K2086" i="2" s="1"/>
  <c r="J1910" i="2"/>
  <c r="L1910" i="2" s="1"/>
  <c r="I1910" i="2"/>
  <c r="K1910" i="2" s="1"/>
  <c r="I1734" i="2"/>
  <c r="K1734" i="2" s="1"/>
  <c r="J1734" i="2"/>
  <c r="L1734" i="2" s="1"/>
  <c r="I1558" i="2"/>
  <c r="K1558" i="2" s="1"/>
  <c r="J1558" i="2"/>
  <c r="L1558" i="2" s="1"/>
  <c r="J1382" i="2"/>
  <c r="L1382" i="2" s="1"/>
  <c r="I1382" i="2"/>
  <c r="K1382" i="2" s="1"/>
  <c r="I1207" i="2"/>
  <c r="K1207" i="2" s="1"/>
  <c r="J1207" i="2"/>
  <c r="L1207" i="2" s="1"/>
  <c r="I1053" i="2"/>
  <c r="K1053" i="2" s="1"/>
  <c r="J1053" i="2"/>
  <c r="L1053" i="2" s="1"/>
  <c r="J877" i="2"/>
  <c r="L877" i="2" s="1"/>
  <c r="I877" i="2"/>
  <c r="K877" i="2" s="1"/>
  <c r="I716" i="2"/>
  <c r="K716" i="2" s="1"/>
  <c r="J716" i="2"/>
  <c r="L716" i="2" s="1"/>
  <c r="J540" i="2"/>
  <c r="L540" i="2" s="1"/>
  <c r="I540" i="2"/>
  <c r="K540" i="2" s="1"/>
  <c r="J387" i="2"/>
  <c r="L387" i="2" s="1"/>
  <c r="I387" i="2"/>
  <c r="K387" i="2" s="1"/>
  <c r="J233" i="2"/>
  <c r="L233" i="2" s="1"/>
  <c r="I233" i="2"/>
  <c r="K233" i="2" s="1"/>
  <c r="J3624" i="2"/>
  <c r="L3624" i="2" s="1"/>
  <c r="I3624" i="2"/>
  <c r="K3624" i="2" s="1"/>
  <c r="J3470" i="2"/>
  <c r="L3470" i="2" s="1"/>
  <c r="I3470" i="2"/>
  <c r="K3470" i="2" s="1"/>
  <c r="J3294" i="2"/>
  <c r="L3294" i="2" s="1"/>
  <c r="I3294" i="2"/>
  <c r="K3294" i="2" s="1"/>
  <c r="J3118" i="2"/>
  <c r="L3118" i="2" s="1"/>
  <c r="I3118" i="2"/>
  <c r="K3118" i="2" s="1"/>
  <c r="J2942" i="2"/>
  <c r="L2942" i="2" s="1"/>
  <c r="I2942" i="2"/>
  <c r="K2942" i="2" s="1"/>
  <c r="J2788" i="2"/>
  <c r="L2788" i="2" s="1"/>
  <c r="I2788" i="2"/>
  <c r="K2788" i="2" s="1"/>
  <c r="I2612" i="2"/>
  <c r="K2612" i="2" s="1"/>
  <c r="J2612" i="2"/>
  <c r="L2612" i="2" s="1"/>
  <c r="I2459" i="2"/>
  <c r="K2459" i="2" s="1"/>
  <c r="J2459" i="2"/>
  <c r="L2459" i="2" s="1"/>
  <c r="J2283" i="2"/>
  <c r="L2283" i="2" s="1"/>
  <c r="I2283" i="2"/>
  <c r="K2283" i="2" s="1"/>
  <c r="J2129" i="2"/>
  <c r="L2129" i="2" s="1"/>
  <c r="I2129" i="2"/>
  <c r="K2129" i="2" s="1"/>
  <c r="J1953" i="2"/>
  <c r="L1953" i="2" s="1"/>
  <c r="I1953" i="2"/>
  <c r="K1953" i="2" s="1"/>
  <c r="J1777" i="2"/>
  <c r="L1777" i="2" s="1"/>
  <c r="I1777" i="2"/>
  <c r="K1777" i="2" s="1"/>
  <c r="J1601" i="2"/>
  <c r="L1601" i="2" s="1"/>
  <c r="I1601" i="2"/>
  <c r="K1601" i="2" s="1"/>
  <c r="J1425" i="2"/>
  <c r="L1425" i="2" s="1"/>
  <c r="I1425" i="2"/>
  <c r="K1425" i="2" s="1"/>
  <c r="J1250" i="2"/>
  <c r="L1250" i="2" s="1"/>
  <c r="I1250" i="2"/>
  <c r="K1250" i="2" s="1"/>
  <c r="J1074" i="2"/>
  <c r="L1074" i="2" s="1"/>
  <c r="I1074" i="2"/>
  <c r="K1074" i="2" s="1"/>
  <c r="J920" i="2"/>
  <c r="L920" i="2" s="1"/>
  <c r="I920" i="2"/>
  <c r="K920" i="2" s="1"/>
  <c r="J759" i="2"/>
  <c r="L759" i="2" s="1"/>
  <c r="I759" i="2"/>
  <c r="K759" i="2" s="1"/>
  <c r="J583" i="2"/>
  <c r="L583" i="2" s="1"/>
  <c r="I583" i="2"/>
  <c r="K583" i="2" s="1"/>
  <c r="J430" i="2"/>
  <c r="L430" i="2" s="1"/>
  <c r="I430" i="2"/>
  <c r="K430" i="2" s="1"/>
  <c r="J276" i="2"/>
  <c r="L276" i="2" s="1"/>
  <c r="I276" i="2"/>
  <c r="K276" i="2" s="1"/>
  <c r="J3666" i="2"/>
  <c r="L3666" i="2" s="1"/>
  <c r="I3666" i="2"/>
  <c r="K3666" i="2" s="1"/>
  <c r="I3513" i="2"/>
  <c r="K3513" i="2" s="1"/>
  <c r="J3513" i="2"/>
  <c r="L3513" i="2" s="1"/>
  <c r="I3337" i="2"/>
  <c r="K3337" i="2" s="1"/>
  <c r="J3337" i="2"/>
  <c r="L3337" i="2" s="1"/>
  <c r="I3161" i="2"/>
  <c r="K3161" i="2" s="1"/>
  <c r="J3161" i="2"/>
  <c r="L3161" i="2" s="1"/>
  <c r="I2985" i="2"/>
  <c r="K2985" i="2" s="1"/>
  <c r="J2985" i="2"/>
  <c r="L2985" i="2" s="1"/>
  <c r="J2809" i="2"/>
  <c r="L2809" i="2" s="1"/>
  <c r="I2809" i="2"/>
  <c r="K2809" i="2" s="1"/>
  <c r="I2655" i="2"/>
  <c r="K2655" i="2" s="1"/>
  <c r="J2655" i="2"/>
  <c r="L2655" i="2" s="1"/>
  <c r="J137" i="2"/>
  <c r="L137" i="2" s="1"/>
  <c r="I137" i="2"/>
  <c r="K137" i="2" s="1"/>
  <c r="J2326" i="2"/>
  <c r="L2326" i="2" s="1"/>
  <c r="I2326" i="2"/>
  <c r="K2326" i="2" s="1"/>
  <c r="J2172" i="2"/>
  <c r="L2172" i="2" s="1"/>
  <c r="I2172" i="2"/>
  <c r="K2172" i="2" s="1"/>
  <c r="J1996" i="2"/>
  <c r="L1996" i="2" s="1"/>
  <c r="I1996" i="2"/>
  <c r="K1996" i="2" s="1"/>
  <c r="J1820" i="2"/>
  <c r="L1820" i="2" s="1"/>
  <c r="I1820" i="2"/>
  <c r="K1820" i="2" s="1"/>
  <c r="J1644" i="2"/>
  <c r="L1644" i="2" s="1"/>
  <c r="I1644" i="2"/>
  <c r="K1644" i="2" s="1"/>
  <c r="J1468" i="2"/>
  <c r="L1468" i="2" s="1"/>
  <c r="I1468" i="2"/>
  <c r="K1468" i="2" s="1"/>
  <c r="J1293" i="2"/>
  <c r="L1293" i="2" s="1"/>
  <c r="I1293" i="2"/>
  <c r="K1293" i="2" s="1"/>
  <c r="J1117" i="2"/>
  <c r="L1117" i="2" s="1"/>
  <c r="I1117" i="2"/>
  <c r="K1117" i="2" s="1"/>
  <c r="J963" i="2"/>
  <c r="L963" i="2" s="1"/>
  <c r="I963" i="2"/>
  <c r="K963" i="2" s="1"/>
  <c r="I802" i="2"/>
  <c r="K802" i="2" s="1"/>
  <c r="J802" i="2"/>
  <c r="L802" i="2" s="1"/>
  <c r="J626" i="2"/>
  <c r="L626" i="2" s="1"/>
  <c r="I626" i="2"/>
  <c r="K626" i="2" s="1"/>
  <c r="J473" i="2"/>
  <c r="L473" i="2" s="1"/>
  <c r="I473" i="2"/>
  <c r="K473" i="2" s="1"/>
  <c r="J297" i="2"/>
  <c r="L297" i="2" s="1"/>
  <c r="I297" i="2"/>
  <c r="K297" i="2" s="1"/>
  <c r="I3707" i="2"/>
  <c r="K3707" i="2" s="1"/>
  <c r="J3707" i="2"/>
  <c r="L3707" i="2" s="1"/>
  <c r="I3556" i="2"/>
  <c r="K3556" i="2" s="1"/>
  <c r="J3556" i="2"/>
  <c r="L3556" i="2" s="1"/>
  <c r="I3380" i="2"/>
  <c r="K3380" i="2" s="1"/>
  <c r="J3380" i="2"/>
  <c r="L3380" i="2" s="1"/>
  <c r="I3204" i="2"/>
  <c r="K3204" i="2" s="1"/>
  <c r="J3204" i="2"/>
  <c r="L3204" i="2" s="1"/>
  <c r="J3028" i="2"/>
  <c r="L3028" i="2" s="1"/>
  <c r="I3028" i="2"/>
  <c r="K3028" i="2" s="1"/>
  <c r="I2852" i="2"/>
  <c r="K2852" i="2" s="1"/>
  <c r="J2852" i="2"/>
  <c r="L2852" i="2" s="1"/>
  <c r="J2698" i="2"/>
  <c r="L2698" i="2" s="1"/>
  <c r="I2698" i="2"/>
  <c r="K2698" i="2" s="1"/>
  <c r="J2523" i="2"/>
  <c r="L2523" i="2" s="1"/>
  <c r="I2523" i="2"/>
  <c r="K2523" i="2" s="1"/>
  <c r="J2369" i="2"/>
  <c r="L2369" i="2" s="1"/>
  <c r="I2369" i="2"/>
  <c r="K2369" i="2" s="1"/>
  <c r="J2193" i="2"/>
  <c r="L2193" i="2" s="1"/>
  <c r="I2193" i="2"/>
  <c r="K2193" i="2" s="1"/>
  <c r="J2039" i="2"/>
  <c r="L2039" i="2" s="1"/>
  <c r="I2039" i="2"/>
  <c r="K2039" i="2" s="1"/>
  <c r="J1863" i="2"/>
  <c r="L1863" i="2" s="1"/>
  <c r="I1863" i="2"/>
  <c r="K1863" i="2" s="1"/>
  <c r="J1687" i="2"/>
  <c r="L1687" i="2" s="1"/>
  <c r="I1687" i="2"/>
  <c r="K1687" i="2" s="1"/>
  <c r="J1511" i="2"/>
  <c r="L1511" i="2" s="1"/>
  <c r="I1511" i="2"/>
  <c r="K1511" i="2" s="1"/>
  <c r="I1336" i="2"/>
  <c r="K1336" i="2" s="1"/>
  <c r="J1336" i="2"/>
  <c r="L1336" i="2" s="1"/>
  <c r="J1160" i="2"/>
  <c r="L1160" i="2" s="1"/>
  <c r="I1160" i="2"/>
  <c r="K1160" i="2" s="1"/>
  <c r="I1006" i="2"/>
  <c r="K1006" i="2" s="1"/>
  <c r="J1006" i="2"/>
  <c r="L1006" i="2" s="1"/>
  <c r="I842" i="2"/>
  <c r="K842" i="2" s="1"/>
  <c r="J842" i="2"/>
  <c r="L842" i="2" s="1"/>
  <c r="I669" i="2"/>
  <c r="K669" i="2" s="1"/>
  <c r="J669" i="2"/>
  <c r="L669" i="2" s="1"/>
  <c r="I142" i="2"/>
  <c r="K142" i="2" s="1"/>
  <c r="J142" i="2"/>
  <c r="L142" i="2" s="1"/>
  <c r="J340" i="2"/>
  <c r="L340" i="2" s="1"/>
  <c r="I340" i="2"/>
  <c r="K340" i="2" s="1"/>
  <c r="I115" i="2"/>
  <c r="K115" i="2" s="1"/>
  <c r="J115" i="2"/>
  <c r="L115" i="2" s="1"/>
  <c r="J3599" i="2"/>
  <c r="L3599" i="2" s="1"/>
  <c r="I3599" i="2"/>
  <c r="K3599" i="2" s="1"/>
  <c r="J3423" i="2"/>
  <c r="L3423" i="2" s="1"/>
  <c r="I3423" i="2"/>
  <c r="K3423" i="2" s="1"/>
  <c r="J3247" i="2"/>
  <c r="L3247" i="2" s="1"/>
  <c r="I3247" i="2"/>
  <c r="K3247" i="2" s="1"/>
  <c r="J3071" i="2"/>
  <c r="L3071" i="2" s="1"/>
  <c r="I3071" i="2"/>
  <c r="K3071" i="2" s="1"/>
  <c r="I2895" i="2"/>
  <c r="K2895" i="2" s="1"/>
  <c r="J2895" i="2"/>
  <c r="L2895" i="2" s="1"/>
  <c r="J2741" i="2"/>
  <c r="L2741" i="2" s="1"/>
  <c r="I2741" i="2"/>
  <c r="K2741" i="2" s="1"/>
  <c r="I2565" i="2"/>
  <c r="K2565" i="2" s="1"/>
  <c r="J2565" i="2"/>
  <c r="L2565" i="2" s="1"/>
  <c r="I2412" i="2"/>
  <c r="K2412" i="2" s="1"/>
  <c r="J2412" i="2"/>
  <c r="L2412" i="2" s="1"/>
  <c r="J2236" i="2"/>
  <c r="L2236" i="2" s="1"/>
  <c r="I2236" i="2"/>
  <c r="K2236" i="2" s="1"/>
  <c r="I2082" i="2"/>
  <c r="K2082" i="2" s="1"/>
  <c r="J2082" i="2"/>
  <c r="L2082" i="2" s="1"/>
  <c r="J1906" i="2"/>
  <c r="L1906" i="2" s="1"/>
  <c r="I1906" i="2"/>
  <c r="K1906" i="2" s="1"/>
  <c r="I1730" i="2"/>
  <c r="K1730" i="2" s="1"/>
  <c r="J1730" i="2"/>
  <c r="L1730" i="2" s="1"/>
  <c r="J1554" i="2"/>
  <c r="L1554" i="2" s="1"/>
  <c r="I1554" i="2"/>
  <c r="K1554" i="2" s="1"/>
  <c r="I1378" i="2"/>
  <c r="K1378" i="2" s="1"/>
  <c r="J1378" i="2"/>
  <c r="L1378" i="2" s="1"/>
  <c r="J1203" i="2"/>
  <c r="L1203" i="2" s="1"/>
  <c r="I1203" i="2"/>
  <c r="K1203" i="2" s="1"/>
  <c r="J1049" i="2"/>
  <c r="L1049" i="2" s="1"/>
  <c r="I1049" i="2"/>
  <c r="K1049" i="2" s="1"/>
  <c r="J873" i="2"/>
  <c r="L873" i="2" s="1"/>
  <c r="I873" i="2"/>
  <c r="K873" i="2" s="1"/>
  <c r="J712" i="2"/>
  <c r="L712" i="2" s="1"/>
  <c r="I712" i="2"/>
  <c r="K712" i="2" s="1"/>
  <c r="J536" i="2"/>
  <c r="L536" i="2" s="1"/>
  <c r="I536" i="2"/>
  <c r="K536" i="2" s="1"/>
  <c r="J383" i="2"/>
  <c r="L383" i="2" s="1"/>
  <c r="I383" i="2"/>
  <c r="K383" i="2" s="1"/>
  <c r="J229" i="2"/>
  <c r="L229" i="2" s="1"/>
  <c r="I229" i="2"/>
  <c r="K229" i="2" s="1"/>
  <c r="I3620" i="2"/>
  <c r="K3620" i="2" s="1"/>
  <c r="J3620" i="2"/>
  <c r="L3620" i="2" s="1"/>
  <c r="I3466" i="2"/>
  <c r="K3466" i="2" s="1"/>
  <c r="J3466" i="2"/>
  <c r="L3466" i="2" s="1"/>
  <c r="J3290" i="2"/>
  <c r="L3290" i="2" s="1"/>
  <c r="I3290" i="2"/>
  <c r="K3290" i="2" s="1"/>
  <c r="J3114" i="2"/>
  <c r="L3114" i="2" s="1"/>
  <c r="I3114" i="2"/>
  <c r="K3114" i="2" s="1"/>
  <c r="I2938" i="2"/>
  <c r="K2938" i="2" s="1"/>
  <c r="J2938" i="2"/>
  <c r="L2938" i="2" s="1"/>
  <c r="I2784" i="2"/>
  <c r="K2784" i="2" s="1"/>
  <c r="J2784" i="2"/>
  <c r="L2784" i="2" s="1"/>
  <c r="J2608" i="2"/>
  <c r="L2608" i="2" s="1"/>
  <c r="I2608" i="2"/>
  <c r="K2608" i="2" s="1"/>
  <c r="J2455" i="2"/>
  <c r="L2455" i="2" s="1"/>
  <c r="I2455" i="2"/>
  <c r="K2455" i="2" s="1"/>
  <c r="J2279" i="2"/>
  <c r="L2279" i="2" s="1"/>
  <c r="I2279" i="2"/>
  <c r="K2279" i="2" s="1"/>
  <c r="J2125" i="2"/>
  <c r="L2125" i="2" s="1"/>
  <c r="I2125" i="2"/>
  <c r="K2125" i="2" s="1"/>
  <c r="J1949" i="2"/>
  <c r="L1949" i="2" s="1"/>
  <c r="I1949" i="2"/>
  <c r="K1949" i="2" s="1"/>
  <c r="I1773" i="2"/>
  <c r="K1773" i="2" s="1"/>
  <c r="J1773" i="2"/>
  <c r="L1773" i="2" s="1"/>
  <c r="J1597" i="2"/>
  <c r="L1597" i="2" s="1"/>
  <c r="I1597" i="2"/>
  <c r="K1597" i="2" s="1"/>
  <c r="J1421" i="2"/>
  <c r="L1421" i="2" s="1"/>
  <c r="I1421" i="2"/>
  <c r="K1421" i="2" s="1"/>
  <c r="I1246" i="2"/>
  <c r="K1246" i="2" s="1"/>
  <c r="J1246" i="2"/>
  <c r="L1246" i="2" s="1"/>
  <c r="J1070" i="2"/>
  <c r="L1070" i="2" s="1"/>
  <c r="I1070" i="2"/>
  <c r="K1070" i="2" s="1"/>
  <c r="J916" i="2"/>
  <c r="L916" i="2" s="1"/>
  <c r="I916" i="2"/>
  <c r="K916" i="2" s="1"/>
  <c r="J755" i="2"/>
  <c r="L755" i="2" s="1"/>
  <c r="I755" i="2"/>
  <c r="K755" i="2" s="1"/>
  <c r="J579" i="2"/>
  <c r="L579" i="2" s="1"/>
  <c r="I579" i="2"/>
  <c r="K579" i="2" s="1"/>
  <c r="J426" i="2"/>
  <c r="L426" i="2" s="1"/>
  <c r="I426" i="2"/>
  <c r="K426" i="2" s="1"/>
  <c r="J272" i="2"/>
  <c r="L272" i="2" s="1"/>
  <c r="I272" i="2"/>
  <c r="K272" i="2" s="1"/>
  <c r="J3662" i="2"/>
  <c r="L3662" i="2" s="1"/>
  <c r="I3662" i="2"/>
  <c r="K3662" i="2" s="1"/>
  <c r="I3509" i="2"/>
  <c r="K3509" i="2" s="1"/>
  <c r="J3509" i="2"/>
  <c r="L3509" i="2" s="1"/>
  <c r="I3333" i="2"/>
  <c r="K3333" i="2" s="1"/>
  <c r="J3333" i="2"/>
  <c r="L3333" i="2" s="1"/>
  <c r="J3157" i="2"/>
  <c r="L3157" i="2" s="1"/>
  <c r="I3157" i="2"/>
  <c r="K3157" i="2" s="1"/>
  <c r="J2981" i="2"/>
  <c r="L2981" i="2" s="1"/>
  <c r="I2981" i="2"/>
  <c r="K2981" i="2" s="1"/>
  <c r="J2805" i="2"/>
  <c r="L2805" i="2" s="1"/>
  <c r="I2805" i="2"/>
  <c r="K2805" i="2" s="1"/>
  <c r="J2651" i="2"/>
  <c r="L2651" i="2" s="1"/>
  <c r="I2651" i="2"/>
  <c r="K2651" i="2" s="1"/>
  <c r="J173" i="2"/>
  <c r="L173" i="2" s="1"/>
  <c r="I173" i="2"/>
  <c r="K173" i="2" s="1"/>
  <c r="J2322" i="2"/>
  <c r="L2322" i="2" s="1"/>
  <c r="I2322" i="2"/>
  <c r="K2322" i="2" s="1"/>
  <c r="J2168" i="2"/>
  <c r="L2168" i="2" s="1"/>
  <c r="I2168" i="2"/>
  <c r="K2168" i="2" s="1"/>
  <c r="J1992" i="2"/>
  <c r="L1992" i="2" s="1"/>
  <c r="I1992" i="2"/>
  <c r="K1992" i="2" s="1"/>
  <c r="J1816" i="2"/>
  <c r="L1816" i="2" s="1"/>
  <c r="I1816" i="2"/>
  <c r="K1816" i="2" s="1"/>
  <c r="I1640" i="2"/>
  <c r="K1640" i="2" s="1"/>
  <c r="J1640" i="2"/>
  <c r="L1640" i="2" s="1"/>
  <c r="J1464" i="2"/>
  <c r="L1464" i="2" s="1"/>
  <c r="I1464" i="2"/>
  <c r="K1464" i="2" s="1"/>
  <c r="J1289" i="2"/>
  <c r="L1289" i="2" s="1"/>
  <c r="I1289" i="2"/>
  <c r="K1289" i="2" s="1"/>
  <c r="I1113" i="2"/>
  <c r="K1113" i="2" s="1"/>
  <c r="J1113" i="2"/>
  <c r="L1113" i="2" s="1"/>
  <c r="J959" i="2"/>
  <c r="L959" i="2" s="1"/>
  <c r="I959" i="2"/>
  <c r="K959" i="2" s="1"/>
  <c r="I798" i="2"/>
  <c r="K798" i="2" s="1"/>
  <c r="J798" i="2"/>
  <c r="L798" i="2" s="1"/>
  <c r="J622" i="2"/>
  <c r="L622" i="2" s="1"/>
  <c r="I622" i="2"/>
  <c r="K622" i="2" s="1"/>
  <c r="J469" i="2"/>
  <c r="L469" i="2" s="1"/>
  <c r="I469" i="2"/>
  <c r="K469" i="2" s="1"/>
  <c r="I293" i="2"/>
  <c r="K293" i="2" s="1"/>
  <c r="J293" i="2"/>
  <c r="L293" i="2" s="1"/>
  <c r="J3703" i="2"/>
  <c r="L3703" i="2" s="1"/>
  <c r="I3703" i="2"/>
  <c r="K3703" i="2" s="1"/>
  <c r="I3552" i="2"/>
  <c r="K3552" i="2" s="1"/>
  <c r="J3552" i="2"/>
  <c r="L3552" i="2" s="1"/>
  <c r="J3376" i="2"/>
  <c r="L3376" i="2" s="1"/>
  <c r="I3376" i="2"/>
  <c r="K3376" i="2" s="1"/>
  <c r="J3200" i="2"/>
  <c r="L3200" i="2" s="1"/>
  <c r="I3200" i="2"/>
  <c r="K3200" i="2" s="1"/>
  <c r="J3024" i="2"/>
  <c r="L3024" i="2" s="1"/>
  <c r="I3024" i="2"/>
  <c r="K3024" i="2" s="1"/>
  <c r="J2848" i="2"/>
  <c r="L2848" i="2" s="1"/>
  <c r="I2848" i="2"/>
  <c r="K2848" i="2" s="1"/>
  <c r="J2694" i="2"/>
  <c r="L2694" i="2" s="1"/>
  <c r="I2694" i="2"/>
  <c r="K2694" i="2" s="1"/>
  <c r="I2519" i="2"/>
  <c r="K2519" i="2" s="1"/>
  <c r="J2519" i="2"/>
  <c r="L2519" i="2" s="1"/>
  <c r="I2365" i="2"/>
  <c r="K2365" i="2" s="1"/>
  <c r="J2365" i="2"/>
  <c r="L2365" i="2" s="1"/>
  <c r="J2189" i="2"/>
  <c r="L2189" i="2" s="1"/>
  <c r="I2189" i="2"/>
  <c r="K2189" i="2" s="1"/>
  <c r="J2035" i="2"/>
  <c r="L2035" i="2" s="1"/>
  <c r="I2035" i="2"/>
  <c r="K2035" i="2" s="1"/>
  <c r="J1859" i="2"/>
  <c r="L1859" i="2" s="1"/>
  <c r="I1859" i="2"/>
  <c r="K1859" i="2" s="1"/>
  <c r="J1683" i="2"/>
  <c r="L1683" i="2" s="1"/>
  <c r="I1683" i="2"/>
  <c r="K1683" i="2" s="1"/>
  <c r="J1507" i="2"/>
  <c r="L1507" i="2" s="1"/>
  <c r="I1507" i="2"/>
  <c r="K1507" i="2" s="1"/>
  <c r="J1332" i="2"/>
  <c r="L1332" i="2" s="1"/>
  <c r="I1332" i="2"/>
  <c r="K1332" i="2" s="1"/>
  <c r="J1156" i="2"/>
  <c r="L1156" i="2" s="1"/>
  <c r="I1156" i="2"/>
  <c r="K1156" i="2" s="1"/>
  <c r="J1002" i="2"/>
  <c r="L1002" i="2" s="1"/>
  <c r="I1002" i="2"/>
  <c r="K1002" i="2" s="1"/>
  <c r="J838" i="2"/>
  <c r="L838" i="2" s="1"/>
  <c r="I838" i="2"/>
  <c r="K838" i="2" s="1"/>
  <c r="I665" i="2"/>
  <c r="K665" i="2" s="1"/>
  <c r="J665" i="2"/>
  <c r="L665" i="2" s="1"/>
  <c r="J178" i="2"/>
  <c r="L178" i="2" s="1"/>
  <c r="I178" i="2"/>
  <c r="K178" i="2" s="1"/>
  <c r="J336" i="2"/>
  <c r="L336" i="2" s="1"/>
  <c r="I336" i="2"/>
  <c r="K336" i="2" s="1"/>
  <c r="J79" i="2"/>
  <c r="L79" i="2" s="1"/>
  <c r="I79" i="2"/>
  <c r="K79" i="2" s="1"/>
  <c r="J3595" i="2"/>
  <c r="L3595" i="2" s="1"/>
  <c r="I3595" i="2"/>
  <c r="K3595" i="2" s="1"/>
  <c r="J3419" i="2"/>
  <c r="L3419" i="2" s="1"/>
  <c r="I3419" i="2"/>
  <c r="K3419" i="2" s="1"/>
  <c r="J3243" i="2"/>
  <c r="L3243" i="2" s="1"/>
  <c r="I3243" i="2"/>
  <c r="K3243" i="2" s="1"/>
  <c r="J3067" i="2"/>
  <c r="L3067" i="2" s="1"/>
  <c r="I3067" i="2"/>
  <c r="K3067" i="2" s="1"/>
  <c r="J2891" i="2"/>
  <c r="L2891" i="2" s="1"/>
  <c r="I2891" i="2"/>
  <c r="K2891" i="2" s="1"/>
  <c r="I2737" i="2"/>
  <c r="K2737" i="2" s="1"/>
  <c r="J2737" i="2"/>
  <c r="L2737" i="2" s="1"/>
  <c r="J2561" i="2"/>
  <c r="L2561" i="2" s="1"/>
  <c r="I2561" i="2"/>
  <c r="K2561" i="2" s="1"/>
  <c r="I2408" i="2"/>
  <c r="K2408" i="2" s="1"/>
  <c r="J2408" i="2"/>
  <c r="L2408" i="2" s="1"/>
  <c r="J2232" i="2"/>
  <c r="L2232" i="2" s="1"/>
  <c r="I2232" i="2"/>
  <c r="K2232" i="2" s="1"/>
  <c r="J2078" i="2"/>
  <c r="L2078" i="2" s="1"/>
  <c r="I2078" i="2"/>
  <c r="K2078" i="2" s="1"/>
  <c r="J1902" i="2"/>
  <c r="L1902" i="2" s="1"/>
  <c r="I1902" i="2"/>
  <c r="K1902" i="2" s="1"/>
  <c r="J1726" i="2"/>
  <c r="L1726" i="2" s="1"/>
  <c r="I1726" i="2"/>
  <c r="K1726" i="2" s="1"/>
  <c r="I1550" i="2"/>
  <c r="K1550" i="2" s="1"/>
  <c r="J1550" i="2"/>
  <c r="L1550" i="2" s="1"/>
  <c r="J1374" i="2"/>
  <c r="L1374" i="2" s="1"/>
  <c r="I1374" i="2"/>
  <c r="K1374" i="2" s="1"/>
  <c r="J1199" i="2"/>
  <c r="L1199" i="2" s="1"/>
  <c r="I1199" i="2"/>
  <c r="K1199" i="2" s="1"/>
  <c r="I1045" i="2"/>
  <c r="K1045" i="2" s="1"/>
  <c r="J1045" i="2"/>
  <c r="L1045" i="2" s="1"/>
  <c r="J869" i="2"/>
  <c r="L869" i="2" s="1"/>
  <c r="I869" i="2"/>
  <c r="K869" i="2" s="1"/>
  <c r="J708" i="2"/>
  <c r="L708" i="2" s="1"/>
  <c r="I708" i="2"/>
  <c r="K708" i="2" s="1"/>
  <c r="J59" i="2"/>
  <c r="L59" i="2" s="1"/>
  <c r="I59" i="2"/>
  <c r="K59" i="2" s="1"/>
  <c r="I379" i="2"/>
  <c r="K379" i="2" s="1"/>
  <c r="J379" i="2"/>
  <c r="L379" i="2" s="1"/>
  <c r="J225" i="2"/>
  <c r="L225" i="2" s="1"/>
  <c r="I225" i="2"/>
  <c r="K225" i="2" s="1"/>
  <c r="I522" i="2"/>
  <c r="K522" i="2" s="1"/>
  <c r="I653" i="2"/>
  <c r="K653" i="2" s="1"/>
  <c r="I902" i="2"/>
  <c r="K902" i="2" s="1"/>
  <c r="J1034" i="2"/>
  <c r="L1034" i="2" s="1"/>
  <c r="J1144" i="2"/>
  <c r="L1144" i="2" s="1"/>
  <c r="I1276" i="2"/>
  <c r="K1276" i="2" s="1"/>
  <c r="J1407" i="2"/>
  <c r="L1407" i="2" s="1"/>
  <c r="I974" i="2"/>
  <c r="K974" i="2" s="1"/>
  <c r="J92" i="2"/>
  <c r="L92" i="2" s="1"/>
  <c r="I92" i="2"/>
  <c r="K92" i="2" s="1"/>
  <c r="J3452" i="2"/>
  <c r="L3452" i="2" s="1"/>
  <c r="I3452" i="2"/>
  <c r="K3452" i="2" s="1"/>
  <c r="J3276" i="2"/>
  <c r="L3276" i="2" s="1"/>
  <c r="I3276" i="2"/>
  <c r="K3276" i="2" s="1"/>
  <c r="I3100" i="2"/>
  <c r="K3100" i="2" s="1"/>
  <c r="J3100" i="2"/>
  <c r="L3100" i="2" s="1"/>
  <c r="J2924" i="2"/>
  <c r="L2924" i="2" s="1"/>
  <c r="I2924" i="2"/>
  <c r="K2924" i="2" s="1"/>
  <c r="J2770" i="2"/>
  <c r="L2770" i="2" s="1"/>
  <c r="I2770" i="2"/>
  <c r="K2770" i="2" s="1"/>
  <c r="J2594" i="2"/>
  <c r="L2594" i="2" s="1"/>
  <c r="I2594" i="2"/>
  <c r="K2594" i="2" s="1"/>
  <c r="J2441" i="2"/>
  <c r="L2441" i="2" s="1"/>
  <c r="I2441" i="2"/>
  <c r="K2441" i="2" s="1"/>
  <c r="J2265" i="2"/>
  <c r="L2265" i="2" s="1"/>
  <c r="I2265" i="2"/>
  <c r="K2265" i="2" s="1"/>
  <c r="J2111" i="2"/>
  <c r="L2111" i="2" s="1"/>
  <c r="I2111" i="2"/>
  <c r="K2111" i="2" s="1"/>
  <c r="J1935" i="2"/>
  <c r="L1935" i="2" s="1"/>
  <c r="I1935" i="2"/>
  <c r="K1935" i="2" s="1"/>
  <c r="I1759" i="2"/>
  <c r="K1759" i="2" s="1"/>
  <c r="J1759" i="2"/>
  <c r="L1759" i="2" s="1"/>
  <c r="J1583" i="2"/>
  <c r="L1583" i="2" s="1"/>
  <c r="I1583" i="2"/>
  <c r="K1583" i="2" s="1"/>
  <c r="J565" i="2"/>
  <c r="L565" i="2" s="1"/>
  <c r="I565" i="2"/>
  <c r="K565" i="2" s="1"/>
  <c r="J3649" i="2"/>
  <c r="L3649" i="2" s="1"/>
  <c r="I3649" i="2"/>
  <c r="K3649" i="2" s="1"/>
  <c r="J3495" i="2"/>
  <c r="L3495" i="2" s="1"/>
  <c r="I3495" i="2"/>
  <c r="K3495" i="2" s="1"/>
  <c r="I3319" i="2"/>
  <c r="K3319" i="2" s="1"/>
  <c r="J3319" i="2"/>
  <c r="L3319" i="2" s="1"/>
  <c r="J3143" i="2"/>
  <c r="L3143" i="2" s="1"/>
  <c r="I3143" i="2"/>
  <c r="K3143" i="2" s="1"/>
  <c r="J2967" i="2"/>
  <c r="L2967" i="2" s="1"/>
  <c r="I2967" i="2"/>
  <c r="K2967" i="2" s="1"/>
  <c r="J100" i="2"/>
  <c r="L100" i="2" s="1"/>
  <c r="I100" i="2"/>
  <c r="K100" i="2" s="1"/>
  <c r="J2637" i="2"/>
  <c r="L2637" i="2" s="1"/>
  <c r="I2637" i="2"/>
  <c r="K2637" i="2" s="1"/>
  <c r="J2484" i="2"/>
  <c r="L2484" i="2" s="1"/>
  <c r="I2484" i="2"/>
  <c r="K2484" i="2" s="1"/>
  <c r="J2308" i="2"/>
  <c r="L2308" i="2" s="1"/>
  <c r="I2308" i="2"/>
  <c r="K2308" i="2" s="1"/>
  <c r="J2154" i="2"/>
  <c r="L2154" i="2" s="1"/>
  <c r="I2154" i="2"/>
  <c r="K2154" i="2" s="1"/>
  <c r="I1978" i="2"/>
  <c r="K1978" i="2" s="1"/>
  <c r="J1978" i="2"/>
  <c r="L1978" i="2" s="1"/>
  <c r="J1802" i="2"/>
  <c r="L1802" i="2" s="1"/>
  <c r="I1802" i="2"/>
  <c r="K1802" i="2" s="1"/>
  <c r="J1626" i="2"/>
  <c r="L1626" i="2" s="1"/>
  <c r="I1626" i="2"/>
  <c r="K1626" i="2" s="1"/>
  <c r="J1450" i="2"/>
  <c r="L1450" i="2" s="1"/>
  <c r="I1450" i="2"/>
  <c r="K1450" i="2" s="1"/>
  <c r="J1275" i="2"/>
  <c r="L1275" i="2" s="1"/>
  <c r="I1275" i="2"/>
  <c r="K1275" i="2" s="1"/>
  <c r="J1099" i="2"/>
  <c r="L1099" i="2" s="1"/>
  <c r="I1099" i="2"/>
  <c r="K1099" i="2" s="1"/>
  <c r="J945" i="2"/>
  <c r="L945" i="2" s="1"/>
  <c r="I945" i="2"/>
  <c r="K945" i="2" s="1"/>
  <c r="J784" i="2"/>
  <c r="L784" i="2" s="1"/>
  <c r="I784" i="2"/>
  <c r="K784" i="2" s="1"/>
  <c r="I608" i="2"/>
  <c r="K608" i="2" s="1"/>
  <c r="J608" i="2"/>
  <c r="L608" i="2" s="1"/>
  <c r="J455" i="2"/>
  <c r="L455" i="2" s="1"/>
  <c r="I455" i="2"/>
  <c r="K455" i="2" s="1"/>
  <c r="J94" i="2"/>
  <c r="L94" i="2" s="1"/>
  <c r="I94" i="2"/>
  <c r="K94" i="2" s="1"/>
  <c r="J3689" i="2"/>
  <c r="L3689" i="2" s="1"/>
  <c r="I3689" i="2"/>
  <c r="K3689" i="2" s="1"/>
  <c r="I3538" i="2"/>
  <c r="K3538" i="2" s="1"/>
  <c r="J3538" i="2"/>
  <c r="L3538" i="2" s="1"/>
  <c r="I3362" i="2"/>
  <c r="K3362" i="2" s="1"/>
  <c r="J3362" i="2"/>
  <c r="L3362" i="2" s="1"/>
  <c r="I3186" i="2"/>
  <c r="K3186" i="2" s="1"/>
  <c r="J3186" i="2"/>
  <c r="L3186" i="2" s="1"/>
  <c r="J3010" i="2"/>
  <c r="L3010" i="2" s="1"/>
  <c r="I3010" i="2"/>
  <c r="K3010" i="2" s="1"/>
  <c r="J2834" i="2"/>
  <c r="L2834" i="2" s="1"/>
  <c r="I2834" i="2"/>
  <c r="K2834" i="2" s="1"/>
  <c r="I2680" i="2"/>
  <c r="K2680" i="2" s="1"/>
  <c r="J2680" i="2"/>
  <c r="L2680" i="2" s="1"/>
  <c r="J2505" i="2"/>
  <c r="L2505" i="2" s="1"/>
  <c r="I2505" i="2"/>
  <c r="K2505" i="2" s="1"/>
  <c r="J2351" i="2"/>
  <c r="L2351" i="2" s="1"/>
  <c r="I2351" i="2"/>
  <c r="K2351" i="2" s="1"/>
  <c r="J107" i="2"/>
  <c r="L107" i="2" s="1"/>
  <c r="I107" i="2"/>
  <c r="K107" i="2" s="1"/>
  <c r="J2021" i="2"/>
  <c r="L2021" i="2" s="1"/>
  <c r="I2021" i="2"/>
  <c r="K2021" i="2" s="1"/>
  <c r="J1845" i="2"/>
  <c r="L1845" i="2" s="1"/>
  <c r="I1845" i="2"/>
  <c r="K1845" i="2" s="1"/>
  <c r="J1669" i="2"/>
  <c r="L1669" i="2" s="1"/>
  <c r="I1669" i="2"/>
  <c r="K1669" i="2" s="1"/>
  <c r="J1493" i="2"/>
  <c r="L1493" i="2" s="1"/>
  <c r="I1493" i="2"/>
  <c r="K1493" i="2" s="1"/>
  <c r="I1318" i="2"/>
  <c r="K1318" i="2" s="1"/>
  <c r="J1318" i="2"/>
  <c r="L1318" i="2" s="1"/>
  <c r="J1142" i="2"/>
  <c r="L1142" i="2" s="1"/>
  <c r="I1142" i="2"/>
  <c r="K1142" i="2" s="1"/>
  <c r="J988" i="2"/>
  <c r="L988" i="2" s="1"/>
  <c r="I988" i="2"/>
  <c r="K988" i="2" s="1"/>
  <c r="J825" i="2"/>
  <c r="L825" i="2" s="1"/>
  <c r="I825" i="2"/>
  <c r="K825" i="2" s="1"/>
  <c r="J651" i="2"/>
  <c r="L651" i="2" s="1"/>
  <c r="I651" i="2"/>
  <c r="K651" i="2" s="1"/>
  <c r="J498" i="2"/>
  <c r="L498" i="2" s="1"/>
  <c r="I498" i="2"/>
  <c r="K498" i="2" s="1"/>
  <c r="J322" i="2"/>
  <c r="L322" i="2" s="1"/>
  <c r="I322" i="2"/>
  <c r="K322" i="2" s="1"/>
  <c r="I122" i="2"/>
  <c r="K122" i="2" s="1"/>
  <c r="J122" i="2"/>
  <c r="L122" i="2" s="1"/>
  <c r="J3581" i="2"/>
  <c r="L3581" i="2" s="1"/>
  <c r="I3581" i="2"/>
  <c r="K3581" i="2" s="1"/>
  <c r="J3405" i="2"/>
  <c r="L3405" i="2" s="1"/>
  <c r="I3405" i="2"/>
  <c r="K3405" i="2" s="1"/>
  <c r="J3229" i="2"/>
  <c r="L3229" i="2" s="1"/>
  <c r="I3229" i="2"/>
  <c r="K3229" i="2" s="1"/>
  <c r="J3053" i="2"/>
  <c r="L3053" i="2" s="1"/>
  <c r="I3053" i="2"/>
  <c r="K3053" i="2" s="1"/>
  <c r="I2877" i="2"/>
  <c r="K2877" i="2" s="1"/>
  <c r="J2877" i="2"/>
  <c r="L2877" i="2" s="1"/>
  <c r="I2723" i="2"/>
  <c r="K2723" i="2" s="1"/>
  <c r="J2723" i="2"/>
  <c r="L2723" i="2" s="1"/>
  <c r="J2547" i="2"/>
  <c r="L2547" i="2" s="1"/>
  <c r="I2547" i="2"/>
  <c r="K2547" i="2" s="1"/>
  <c r="J2394" i="2"/>
  <c r="L2394" i="2" s="1"/>
  <c r="I2394" i="2"/>
  <c r="K2394" i="2" s="1"/>
  <c r="J2218" i="2"/>
  <c r="L2218" i="2" s="1"/>
  <c r="I2218" i="2"/>
  <c r="K2218" i="2" s="1"/>
  <c r="J2064" i="2"/>
  <c r="L2064" i="2" s="1"/>
  <c r="I2064" i="2"/>
  <c r="K2064" i="2" s="1"/>
  <c r="I1888" i="2"/>
  <c r="K1888" i="2" s="1"/>
  <c r="J1888" i="2"/>
  <c r="L1888" i="2" s="1"/>
  <c r="I1712" i="2"/>
  <c r="K1712" i="2" s="1"/>
  <c r="J1712" i="2"/>
  <c r="L1712" i="2" s="1"/>
  <c r="J1536" i="2"/>
  <c r="L1536" i="2" s="1"/>
  <c r="I1536" i="2"/>
  <c r="K1536" i="2" s="1"/>
  <c r="J1360" i="2"/>
  <c r="L1360" i="2" s="1"/>
  <c r="I1360" i="2"/>
  <c r="K1360" i="2" s="1"/>
  <c r="I1185" i="2"/>
  <c r="K1185" i="2" s="1"/>
  <c r="J1185" i="2"/>
  <c r="L1185" i="2" s="1"/>
  <c r="I1031" i="2"/>
  <c r="K1031" i="2" s="1"/>
  <c r="J1031" i="2"/>
  <c r="L1031" i="2" s="1"/>
  <c r="J3736" i="2"/>
  <c r="L3736" i="2" s="1"/>
  <c r="I3736" i="2"/>
  <c r="K3736" i="2" s="1"/>
  <c r="J694" i="2"/>
  <c r="L694" i="2" s="1"/>
  <c r="I694" i="2"/>
  <c r="K694" i="2" s="1"/>
  <c r="I519" i="2"/>
  <c r="K519" i="2" s="1"/>
  <c r="J519" i="2"/>
  <c r="L519" i="2" s="1"/>
  <c r="J365" i="2"/>
  <c r="L365" i="2" s="1"/>
  <c r="I365" i="2"/>
  <c r="K365" i="2" s="1"/>
  <c r="J211" i="2"/>
  <c r="L211" i="2" s="1"/>
  <c r="I211" i="2"/>
  <c r="K211" i="2" s="1"/>
  <c r="J130" i="2"/>
  <c r="L130" i="2" s="1"/>
  <c r="I130" i="2"/>
  <c r="K130" i="2" s="1"/>
  <c r="J3448" i="2"/>
  <c r="L3448" i="2" s="1"/>
  <c r="I3448" i="2"/>
  <c r="K3448" i="2" s="1"/>
  <c r="J3272" i="2"/>
  <c r="L3272" i="2" s="1"/>
  <c r="I3272" i="2"/>
  <c r="K3272" i="2" s="1"/>
  <c r="J3096" i="2"/>
  <c r="L3096" i="2" s="1"/>
  <c r="I3096" i="2"/>
  <c r="K3096" i="2" s="1"/>
  <c r="J2920" i="2"/>
  <c r="L2920" i="2" s="1"/>
  <c r="I2920" i="2"/>
  <c r="K2920" i="2" s="1"/>
  <c r="J2766" i="2"/>
  <c r="L2766" i="2" s="1"/>
  <c r="I2766" i="2"/>
  <c r="K2766" i="2" s="1"/>
  <c r="J2590" i="2"/>
  <c r="L2590" i="2" s="1"/>
  <c r="I2590" i="2"/>
  <c r="K2590" i="2" s="1"/>
  <c r="J2437" i="2"/>
  <c r="L2437" i="2" s="1"/>
  <c r="I2437" i="2"/>
  <c r="K2437" i="2" s="1"/>
  <c r="J2261" i="2"/>
  <c r="L2261" i="2" s="1"/>
  <c r="I2261" i="2"/>
  <c r="K2261" i="2" s="1"/>
  <c r="J2107" i="2"/>
  <c r="L2107" i="2" s="1"/>
  <c r="I2107" i="2"/>
  <c r="K2107" i="2" s="1"/>
  <c r="J1931" i="2"/>
  <c r="L1931" i="2" s="1"/>
  <c r="I1931" i="2"/>
  <c r="K1931" i="2" s="1"/>
  <c r="I1755" i="2"/>
  <c r="K1755" i="2" s="1"/>
  <c r="J1755" i="2"/>
  <c r="L1755" i="2" s="1"/>
  <c r="J1579" i="2"/>
  <c r="L1579" i="2" s="1"/>
  <c r="I1579" i="2"/>
  <c r="K1579" i="2" s="1"/>
  <c r="J1403" i="2"/>
  <c r="L1403" i="2" s="1"/>
  <c r="I1403" i="2"/>
  <c r="K1403" i="2" s="1"/>
  <c r="I1228" i="2"/>
  <c r="K1228" i="2" s="1"/>
  <c r="J1228" i="2"/>
  <c r="L1228" i="2" s="1"/>
  <c r="J126" i="2"/>
  <c r="L126" i="2" s="1"/>
  <c r="I126" i="2"/>
  <c r="K126" i="2" s="1"/>
  <c r="J898" i="2"/>
  <c r="L898" i="2" s="1"/>
  <c r="I898" i="2"/>
  <c r="K898" i="2" s="1"/>
  <c r="J737" i="2"/>
  <c r="L737" i="2" s="1"/>
  <c r="I737" i="2"/>
  <c r="K737" i="2" s="1"/>
  <c r="J561" i="2"/>
  <c r="L561" i="2" s="1"/>
  <c r="I561" i="2"/>
  <c r="K561" i="2" s="1"/>
  <c r="J408" i="2"/>
  <c r="L408" i="2" s="1"/>
  <c r="I408" i="2"/>
  <c r="K408" i="2" s="1"/>
  <c r="J254" i="2"/>
  <c r="L254" i="2" s="1"/>
  <c r="I254" i="2"/>
  <c r="K254" i="2" s="1"/>
  <c r="I3645" i="2"/>
  <c r="K3645" i="2" s="1"/>
  <c r="J3645" i="2"/>
  <c r="L3645" i="2" s="1"/>
  <c r="J3491" i="2"/>
  <c r="L3491" i="2" s="1"/>
  <c r="I3491" i="2"/>
  <c r="K3491" i="2" s="1"/>
  <c r="I3315" i="2"/>
  <c r="K3315" i="2" s="1"/>
  <c r="J3315" i="2"/>
  <c r="L3315" i="2" s="1"/>
  <c r="J3139" i="2"/>
  <c r="L3139" i="2" s="1"/>
  <c r="I3139" i="2"/>
  <c r="K3139" i="2" s="1"/>
  <c r="J2963" i="2"/>
  <c r="L2963" i="2" s="1"/>
  <c r="I2963" i="2"/>
  <c r="K2963" i="2" s="1"/>
  <c r="J138" i="2"/>
  <c r="L138" i="2" s="1"/>
  <c r="I138" i="2"/>
  <c r="K138" i="2" s="1"/>
  <c r="J2633" i="2"/>
  <c r="L2633" i="2" s="1"/>
  <c r="I2633" i="2"/>
  <c r="K2633" i="2" s="1"/>
  <c r="J2480" i="2"/>
  <c r="L2480" i="2" s="1"/>
  <c r="I2480" i="2"/>
  <c r="K2480" i="2" s="1"/>
  <c r="J2304" i="2"/>
  <c r="L2304" i="2" s="1"/>
  <c r="I2304" i="2"/>
  <c r="K2304" i="2" s="1"/>
  <c r="J2150" i="2"/>
  <c r="L2150" i="2" s="1"/>
  <c r="I2150" i="2"/>
  <c r="K2150" i="2" s="1"/>
  <c r="J1974" i="2"/>
  <c r="L1974" i="2" s="1"/>
  <c r="I1974" i="2"/>
  <c r="K1974" i="2" s="1"/>
  <c r="J1798" i="2"/>
  <c r="L1798" i="2" s="1"/>
  <c r="I1798" i="2"/>
  <c r="K1798" i="2" s="1"/>
  <c r="J1622" i="2"/>
  <c r="L1622" i="2" s="1"/>
  <c r="I1622" i="2"/>
  <c r="K1622" i="2" s="1"/>
  <c r="J1446" i="2"/>
  <c r="L1446" i="2" s="1"/>
  <c r="I1446" i="2"/>
  <c r="K1446" i="2" s="1"/>
  <c r="J1271" i="2"/>
  <c r="L1271" i="2" s="1"/>
  <c r="I1271" i="2"/>
  <c r="K1271" i="2" s="1"/>
  <c r="J1095" i="2"/>
  <c r="L1095" i="2" s="1"/>
  <c r="I1095" i="2"/>
  <c r="K1095" i="2" s="1"/>
  <c r="J941" i="2"/>
  <c r="L941" i="2" s="1"/>
  <c r="I941" i="2"/>
  <c r="K941" i="2" s="1"/>
  <c r="J780" i="2"/>
  <c r="L780" i="2" s="1"/>
  <c r="I780" i="2"/>
  <c r="K780" i="2" s="1"/>
  <c r="J604" i="2"/>
  <c r="L604" i="2" s="1"/>
  <c r="I604" i="2"/>
  <c r="K604" i="2" s="1"/>
  <c r="J451" i="2"/>
  <c r="L451" i="2" s="1"/>
  <c r="I451" i="2"/>
  <c r="K451" i="2" s="1"/>
  <c r="I132" i="2"/>
  <c r="K132" i="2" s="1"/>
  <c r="J132" i="2"/>
  <c r="L132" i="2" s="1"/>
  <c r="J3685" i="2"/>
  <c r="L3685" i="2" s="1"/>
  <c r="I3685" i="2"/>
  <c r="K3685" i="2" s="1"/>
  <c r="I3534" i="2"/>
  <c r="K3534" i="2" s="1"/>
  <c r="J3534" i="2"/>
  <c r="L3534" i="2" s="1"/>
  <c r="J3358" i="2"/>
  <c r="L3358" i="2" s="1"/>
  <c r="I3358" i="2"/>
  <c r="K3358" i="2" s="1"/>
  <c r="J3182" i="2"/>
  <c r="L3182" i="2" s="1"/>
  <c r="I3182" i="2"/>
  <c r="K3182" i="2" s="1"/>
  <c r="J3006" i="2"/>
  <c r="L3006" i="2" s="1"/>
  <c r="I3006" i="2"/>
  <c r="K3006" i="2" s="1"/>
  <c r="J2830" i="2"/>
  <c r="L2830" i="2" s="1"/>
  <c r="I2830" i="2"/>
  <c r="K2830" i="2" s="1"/>
  <c r="J2676" i="2"/>
  <c r="L2676" i="2" s="1"/>
  <c r="I2676" i="2"/>
  <c r="K2676" i="2" s="1"/>
  <c r="J2501" i="2"/>
  <c r="L2501" i="2" s="1"/>
  <c r="I2501" i="2"/>
  <c r="K2501" i="2" s="1"/>
  <c r="J2347" i="2"/>
  <c r="L2347" i="2" s="1"/>
  <c r="I2347" i="2"/>
  <c r="K2347" i="2" s="1"/>
  <c r="J145" i="2"/>
  <c r="L145" i="2" s="1"/>
  <c r="I145" i="2"/>
  <c r="K145" i="2" s="1"/>
  <c r="I2017" i="2"/>
  <c r="K2017" i="2" s="1"/>
  <c r="J2017" i="2"/>
  <c r="L2017" i="2" s="1"/>
  <c r="J1841" i="2"/>
  <c r="L1841" i="2" s="1"/>
  <c r="I1841" i="2"/>
  <c r="K1841" i="2" s="1"/>
  <c r="I1665" i="2"/>
  <c r="K1665" i="2" s="1"/>
  <c r="J1665" i="2"/>
  <c r="L1665" i="2" s="1"/>
  <c r="I1489" i="2"/>
  <c r="K1489" i="2" s="1"/>
  <c r="J1489" i="2"/>
  <c r="L1489" i="2" s="1"/>
  <c r="I1314" i="2"/>
  <c r="K1314" i="2" s="1"/>
  <c r="J1314" i="2"/>
  <c r="L1314" i="2" s="1"/>
  <c r="I1138" i="2"/>
  <c r="K1138" i="2" s="1"/>
  <c r="J1138" i="2"/>
  <c r="L1138" i="2" s="1"/>
  <c r="J984" i="2"/>
  <c r="L984" i="2" s="1"/>
  <c r="I984" i="2"/>
  <c r="K984" i="2" s="1"/>
  <c r="I822" i="2"/>
  <c r="K822" i="2" s="1"/>
  <c r="J822" i="2"/>
  <c r="L822" i="2" s="1"/>
  <c r="J647" i="2"/>
  <c r="L647" i="2" s="1"/>
  <c r="I647" i="2"/>
  <c r="K647" i="2" s="1"/>
  <c r="J494" i="2"/>
  <c r="L494" i="2" s="1"/>
  <c r="I494" i="2"/>
  <c r="K494" i="2" s="1"/>
  <c r="J318" i="2"/>
  <c r="L318" i="2" s="1"/>
  <c r="I318" i="2"/>
  <c r="K318" i="2" s="1"/>
  <c r="I158" i="2"/>
  <c r="K158" i="2" s="1"/>
  <c r="J158" i="2"/>
  <c r="L158" i="2" s="1"/>
  <c r="J3577" i="2"/>
  <c r="L3577" i="2" s="1"/>
  <c r="I3577" i="2"/>
  <c r="K3577" i="2" s="1"/>
  <c r="J3401" i="2"/>
  <c r="L3401" i="2" s="1"/>
  <c r="I3401" i="2"/>
  <c r="K3401" i="2" s="1"/>
  <c r="I3225" i="2"/>
  <c r="K3225" i="2" s="1"/>
  <c r="J3225" i="2"/>
  <c r="L3225" i="2" s="1"/>
  <c r="I3049" i="2"/>
  <c r="K3049" i="2" s="1"/>
  <c r="J3049" i="2"/>
  <c r="L3049" i="2" s="1"/>
  <c r="I2873" i="2"/>
  <c r="K2873" i="2" s="1"/>
  <c r="J2873" i="2"/>
  <c r="L2873" i="2" s="1"/>
  <c r="J2719" i="2"/>
  <c r="L2719" i="2" s="1"/>
  <c r="I2719" i="2"/>
  <c r="K2719" i="2" s="1"/>
  <c r="J2543" i="2"/>
  <c r="L2543" i="2" s="1"/>
  <c r="I2543" i="2"/>
  <c r="K2543" i="2" s="1"/>
  <c r="I2390" i="2"/>
  <c r="K2390" i="2" s="1"/>
  <c r="J2390" i="2"/>
  <c r="L2390" i="2" s="1"/>
  <c r="J2214" i="2"/>
  <c r="L2214" i="2" s="1"/>
  <c r="I2214" i="2"/>
  <c r="K2214" i="2" s="1"/>
  <c r="I2060" i="2"/>
  <c r="K2060" i="2" s="1"/>
  <c r="J2060" i="2"/>
  <c r="L2060" i="2" s="1"/>
  <c r="J1884" i="2"/>
  <c r="L1884" i="2" s="1"/>
  <c r="I1884" i="2"/>
  <c r="K1884" i="2" s="1"/>
  <c r="I1708" i="2"/>
  <c r="K1708" i="2" s="1"/>
  <c r="J1708" i="2"/>
  <c r="L1708" i="2" s="1"/>
  <c r="J1532" i="2"/>
  <c r="L1532" i="2" s="1"/>
  <c r="I1532" i="2"/>
  <c r="K1532" i="2" s="1"/>
  <c r="I1356" i="2"/>
  <c r="K1356" i="2" s="1"/>
  <c r="J1356" i="2"/>
  <c r="L1356" i="2" s="1"/>
  <c r="I1181" i="2"/>
  <c r="K1181" i="2" s="1"/>
  <c r="J1181" i="2"/>
  <c r="L1181" i="2" s="1"/>
  <c r="J1027" i="2"/>
  <c r="L1027" i="2" s="1"/>
  <c r="I1027" i="2"/>
  <c r="K1027" i="2" s="1"/>
  <c r="I3732" i="2"/>
  <c r="K3732" i="2" s="1"/>
  <c r="J3732" i="2"/>
  <c r="L3732" i="2" s="1"/>
  <c r="J690" i="2"/>
  <c r="L690" i="2" s="1"/>
  <c r="I690" i="2"/>
  <c r="K690" i="2" s="1"/>
  <c r="I515" i="2"/>
  <c r="K515" i="2" s="1"/>
  <c r="J515" i="2"/>
  <c r="L515" i="2" s="1"/>
  <c r="J361" i="2"/>
  <c r="L361" i="2" s="1"/>
  <c r="I361" i="2"/>
  <c r="K361" i="2" s="1"/>
  <c r="I207" i="2"/>
  <c r="K207" i="2" s="1"/>
  <c r="J207" i="2"/>
  <c r="L207" i="2" s="1"/>
  <c r="J166" i="2"/>
  <c r="L166" i="2" s="1"/>
  <c r="I166" i="2"/>
  <c r="K166" i="2" s="1"/>
  <c r="J3444" i="2"/>
  <c r="L3444" i="2" s="1"/>
  <c r="I3444" i="2"/>
  <c r="K3444" i="2" s="1"/>
  <c r="I3268" i="2"/>
  <c r="K3268" i="2" s="1"/>
  <c r="J3268" i="2"/>
  <c r="L3268" i="2" s="1"/>
  <c r="J3092" i="2"/>
  <c r="L3092" i="2" s="1"/>
  <c r="I3092" i="2"/>
  <c r="K3092" i="2" s="1"/>
  <c r="J2916" i="2"/>
  <c r="L2916" i="2" s="1"/>
  <c r="I2916" i="2"/>
  <c r="K2916" i="2" s="1"/>
  <c r="J2762" i="2"/>
  <c r="L2762" i="2" s="1"/>
  <c r="I2762" i="2"/>
  <c r="K2762" i="2" s="1"/>
  <c r="I2586" i="2"/>
  <c r="K2586" i="2" s="1"/>
  <c r="J2586" i="2"/>
  <c r="L2586" i="2" s="1"/>
  <c r="J2433" i="2"/>
  <c r="L2433" i="2" s="1"/>
  <c r="I2433" i="2"/>
  <c r="K2433" i="2" s="1"/>
  <c r="J2257" i="2"/>
  <c r="L2257" i="2" s="1"/>
  <c r="I2257" i="2"/>
  <c r="K2257" i="2" s="1"/>
  <c r="J2103" i="2"/>
  <c r="L2103" i="2" s="1"/>
  <c r="I2103" i="2"/>
  <c r="K2103" i="2" s="1"/>
  <c r="J1927" i="2"/>
  <c r="L1927" i="2" s="1"/>
  <c r="I1927" i="2"/>
  <c r="K1927" i="2" s="1"/>
  <c r="I1751" i="2"/>
  <c r="K1751" i="2" s="1"/>
  <c r="J1751" i="2"/>
  <c r="L1751" i="2" s="1"/>
  <c r="J1575" i="2"/>
  <c r="L1575" i="2" s="1"/>
  <c r="I1575" i="2"/>
  <c r="K1575" i="2" s="1"/>
  <c r="J1399" i="2"/>
  <c r="L1399" i="2" s="1"/>
  <c r="I1399" i="2"/>
  <c r="K1399" i="2" s="1"/>
  <c r="J1224" i="2"/>
  <c r="L1224" i="2" s="1"/>
  <c r="I1224" i="2"/>
  <c r="K1224" i="2" s="1"/>
  <c r="J162" i="2"/>
  <c r="L162" i="2" s="1"/>
  <c r="I162" i="2"/>
  <c r="K162" i="2" s="1"/>
  <c r="J894" i="2"/>
  <c r="L894" i="2" s="1"/>
  <c r="I894" i="2"/>
  <c r="K894" i="2" s="1"/>
  <c r="J733" i="2"/>
  <c r="L733" i="2" s="1"/>
  <c r="I733" i="2"/>
  <c r="K733" i="2" s="1"/>
  <c r="J557" i="2"/>
  <c r="L557" i="2" s="1"/>
  <c r="I557" i="2"/>
  <c r="K557" i="2" s="1"/>
  <c r="I404" i="2"/>
  <c r="K404" i="2" s="1"/>
  <c r="J404" i="2"/>
  <c r="L404" i="2" s="1"/>
  <c r="J250" i="2"/>
  <c r="L250" i="2" s="1"/>
  <c r="I250" i="2"/>
  <c r="K250" i="2" s="1"/>
  <c r="J3641" i="2"/>
  <c r="L3641" i="2" s="1"/>
  <c r="I3641" i="2"/>
  <c r="K3641" i="2" s="1"/>
  <c r="J3487" i="2"/>
  <c r="L3487" i="2" s="1"/>
  <c r="I3487" i="2"/>
  <c r="K3487" i="2" s="1"/>
  <c r="J3311" i="2"/>
  <c r="L3311" i="2" s="1"/>
  <c r="I3311" i="2"/>
  <c r="K3311" i="2" s="1"/>
  <c r="J3135" i="2"/>
  <c r="L3135" i="2" s="1"/>
  <c r="I3135" i="2"/>
  <c r="K3135" i="2" s="1"/>
  <c r="J2959" i="2"/>
  <c r="L2959" i="2" s="1"/>
  <c r="I2959" i="2"/>
  <c r="K2959" i="2" s="1"/>
  <c r="J174" i="2"/>
  <c r="L174" i="2" s="1"/>
  <c r="I174" i="2"/>
  <c r="K174" i="2" s="1"/>
  <c r="J2629" i="2"/>
  <c r="L2629" i="2" s="1"/>
  <c r="I2629" i="2"/>
  <c r="K2629" i="2" s="1"/>
  <c r="J2476" i="2"/>
  <c r="L2476" i="2" s="1"/>
  <c r="I2476" i="2"/>
  <c r="K2476" i="2" s="1"/>
  <c r="J2300" i="2"/>
  <c r="L2300" i="2" s="1"/>
  <c r="I2300" i="2"/>
  <c r="K2300" i="2" s="1"/>
  <c r="J2146" i="2"/>
  <c r="L2146" i="2" s="1"/>
  <c r="I2146" i="2"/>
  <c r="K2146" i="2" s="1"/>
  <c r="J1970" i="2"/>
  <c r="L1970" i="2" s="1"/>
  <c r="I1970" i="2"/>
  <c r="K1970" i="2" s="1"/>
  <c r="I1794" i="2"/>
  <c r="K1794" i="2" s="1"/>
  <c r="J1794" i="2"/>
  <c r="L1794" i="2" s="1"/>
  <c r="J1618" i="2"/>
  <c r="L1618" i="2" s="1"/>
  <c r="I1618" i="2"/>
  <c r="K1618" i="2" s="1"/>
  <c r="J1442" i="2"/>
  <c r="L1442" i="2" s="1"/>
  <c r="I1442" i="2"/>
  <c r="K1442" i="2" s="1"/>
  <c r="J1267" i="2"/>
  <c r="L1267" i="2" s="1"/>
  <c r="I1267" i="2"/>
  <c r="K1267" i="2" s="1"/>
  <c r="I1091" i="2"/>
  <c r="K1091" i="2" s="1"/>
  <c r="J1091" i="2"/>
  <c r="L1091" i="2" s="1"/>
  <c r="J937" i="2"/>
  <c r="L937" i="2" s="1"/>
  <c r="I937" i="2"/>
  <c r="K937" i="2" s="1"/>
  <c r="J776" i="2"/>
  <c r="L776" i="2" s="1"/>
  <c r="I776" i="2"/>
  <c r="K776" i="2" s="1"/>
  <c r="J600" i="2"/>
  <c r="L600" i="2" s="1"/>
  <c r="I600" i="2"/>
  <c r="K600" i="2" s="1"/>
  <c r="J447" i="2"/>
  <c r="L447" i="2" s="1"/>
  <c r="I447" i="2"/>
  <c r="K447" i="2" s="1"/>
  <c r="J168" i="2"/>
  <c r="L168" i="2" s="1"/>
  <c r="I168" i="2"/>
  <c r="K168" i="2" s="1"/>
  <c r="J3681" i="2"/>
  <c r="L3681" i="2" s="1"/>
  <c r="I3681" i="2"/>
  <c r="K3681" i="2" s="1"/>
  <c r="J3530" i="2"/>
  <c r="L3530" i="2" s="1"/>
  <c r="I3530" i="2"/>
  <c r="K3530" i="2" s="1"/>
  <c r="J3354" i="2"/>
  <c r="L3354" i="2" s="1"/>
  <c r="I3354" i="2"/>
  <c r="K3354" i="2" s="1"/>
  <c r="I3178" i="2"/>
  <c r="K3178" i="2" s="1"/>
  <c r="J3178" i="2"/>
  <c r="L3178" i="2" s="1"/>
  <c r="J3002" i="2"/>
  <c r="L3002" i="2" s="1"/>
  <c r="I3002" i="2"/>
  <c r="K3002" i="2" s="1"/>
  <c r="J2826" i="2"/>
  <c r="L2826" i="2" s="1"/>
  <c r="I2826" i="2"/>
  <c r="K2826" i="2" s="1"/>
  <c r="J2672" i="2"/>
  <c r="L2672" i="2" s="1"/>
  <c r="I2672" i="2"/>
  <c r="K2672" i="2" s="1"/>
  <c r="J2497" i="2"/>
  <c r="L2497" i="2" s="1"/>
  <c r="I2497" i="2"/>
  <c r="K2497" i="2" s="1"/>
  <c r="J2343" i="2"/>
  <c r="L2343" i="2" s="1"/>
  <c r="I2343" i="2"/>
  <c r="K2343" i="2" s="1"/>
  <c r="J182" i="2"/>
  <c r="L182" i="2" s="1"/>
  <c r="I182" i="2"/>
  <c r="K182" i="2" s="1"/>
  <c r="I2013" i="2"/>
  <c r="K2013" i="2" s="1"/>
  <c r="J2013" i="2"/>
  <c r="L2013" i="2" s="1"/>
  <c r="J1837" i="2"/>
  <c r="L1837" i="2" s="1"/>
  <c r="I1837" i="2"/>
  <c r="K1837" i="2" s="1"/>
  <c r="J1661" i="2"/>
  <c r="L1661" i="2" s="1"/>
  <c r="I1661" i="2"/>
  <c r="K1661" i="2" s="1"/>
  <c r="J1485" i="2"/>
  <c r="L1485" i="2" s="1"/>
  <c r="I1485" i="2"/>
  <c r="K1485" i="2" s="1"/>
  <c r="J1310" i="2"/>
  <c r="L1310" i="2" s="1"/>
  <c r="I1310" i="2"/>
  <c r="K1310" i="2" s="1"/>
  <c r="J1134" i="2"/>
  <c r="L1134" i="2" s="1"/>
  <c r="I1134" i="2"/>
  <c r="K1134" i="2" s="1"/>
  <c r="J980" i="2"/>
  <c r="L980" i="2" s="1"/>
  <c r="I980" i="2"/>
  <c r="K980" i="2" s="1"/>
  <c r="I3725" i="2"/>
  <c r="K3725" i="2" s="1"/>
  <c r="J3725" i="2"/>
  <c r="L3725" i="2" s="1"/>
  <c r="J643" i="2"/>
  <c r="L643" i="2" s="1"/>
  <c r="I643" i="2"/>
  <c r="K643" i="2" s="1"/>
  <c r="J490" i="2"/>
  <c r="L490" i="2" s="1"/>
  <c r="I490" i="2"/>
  <c r="K490" i="2" s="1"/>
  <c r="J314" i="2"/>
  <c r="L314" i="2" s="1"/>
  <c r="I314" i="2"/>
  <c r="K314" i="2" s="1"/>
  <c r="J196" i="2"/>
  <c r="L196" i="2" s="1"/>
  <c r="I196" i="2"/>
  <c r="K196" i="2" s="1"/>
  <c r="J3573" i="2"/>
  <c r="L3573" i="2" s="1"/>
  <c r="I3573" i="2"/>
  <c r="K3573" i="2" s="1"/>
  <c r="J3397" i="2"/>
  <c r="L3397" i="2" s="1"/>
  <c r="I3397" i="2"/>
  <c r="K3397" i="2" s="1"/>
  <c r="J3221" i="2"/>
  <c r="L3221" i="2" s="1"/>
  <c r="I3221" i="2"/>
  <c r="K3221" i="2" s="1"/>
  <c r="J3045" i="2"/>
  <c r="L3045" i="2" s="1"/>
  <c r="I3045" i="2"/>
  <c r="K3045" i="2" s="1"/>
  <c r="J2869" i="2"/>
  <c r="L2869" i="2" s="1"/>
  <c r="I2869" i="2"/>
  <c r="K2869" i="2" s="1"/>
  <c r="J2715" i="2"/>
  <c r="L2715" i="2" s="1"/>
  <c r="I2715" i="2"/>
  <c r="K2715" i="2" s="1"/>
  <c r="I2539" i="2"/>
  <c r="K2539" i="2" s="1"/>
  <c r="J2539" i="2"/>
  <c r="L2539" i="2" s="1"/>
  <c r="I2386" i="2"/>
  <c r="K2386" i="2" s="1"/>
  <c r="J2386" i="2"/>
  <c r="L2386" i="2" s="1"/>
  <c r="J2210" i="2"/>
  <c r="L2210" i="2" s="1"/>
  <c r="I2210" i="2"/>
  <c r="K2210" i="2" s="1"/>
  <c r="J2056" i="2"/>
  <c r="L2056" i="2" s="1"/>
  <c r="I2056" i="2"/>
  <c r="K2056" i="2" s="1"/>
  <c r="I1880" i="2"/>
  <c r="K1880" i="2" s="1"/>
  <c r="J1880" i="2"/>
  <c r="L1880" i="2" s="1"/>
  <c r="J1704" i="2"/>
  <c r="L1704" i="2" s="1"/>
  <c r="I1704" i="2"/>
  <c r="K1704" i="2" s="1"/>
  <c r="J1528" i="2"/>
  <c r="L1528" i="2" s="1"/>
  <c r="I1528" i="2"/>
  <c r="K1528" i="2" s="1"/>
  <c r="J1352" i="2"/>
  <c r="L1352" i="2" s="1"/>
  <c r="I1352" i="2"/>
  <c r="K1352" i="2" s="1"/>
  <c r="J1177" i="2"/>
  <c r="L1177" i="2" s="1"/>
  <c r="I1177" i="2"/>
  <c r="K1177" i="2" s="1"/>
  <c r="I1023" i="2"/>
  <c r="K1023" i="2" s="1"/>
  <c r="J1023" i="2"/>
  <c r="L1023" i="2" s="1"/>
  <c r="J3728" i="2"/>
  <c r="L3728" i="2" s="1"/>
  <c r="I3728" i="2"/>
  <c r="K3728" i="2" s="1"/>
  <c r="J686" i="2"/>
  <c r="L686" i="2" s="1"/>
  <c r="I686" i="2"/>
  <c r="K686" i="2" s="1"/>
  <c r="J511" i="2"/>
  <c r="L511" i="2" s="1"/>
  <c r="I511" i="2"/>
  <c r="K511" i="2" s="1"/>
  <c r="I357" i="2"/>
  <c r="K357" i="2" s="1"/>
  <c r="J357" i="2"/>
  <c r="L357" i="2" s="1"/>
  <c r="I412" i="2"/>
  <c r="K412" i="2" s="1"/>
  <c r="I785" i="2"/>
  <c r="K785" i="2" s="1"/>
  <c r="I1056" i="2"/>
  <c r="K1056" i="2" s="1"/>
  <c r="I1166" i="2"/>
  <c r="K1166" i="2" s="1"/>
  <c r="I1429" i="2"/>
  <c r="K1429" i="2" s="1"/>
  <c r="I3192" i="2"/>
  <c r="K3192" i="2" s="1"/>
  <c r="J3606" i="2"/>
  <c r="L3606" i="2" s="1"/>
  <c r="I3606" i="2"/>
  <c r="K3606" i="2" s="1"/>
  <c r="J3430" i="2"/>
  <c r="L3430" i="2" s="1"/>
  <c r="I3430" i="2"/>
  <c r="K3430" i="2" s="1"/>
  <c r="J3254" i="2"/>
  <c r="L3254" i="2" s="1"/>
  <c r="I3254" i="2"/>
  <c r="K3254" i="2" s="1"/>
  <c r="J3078" i="2"/>
  <c r="L3078" i="2" s="1"/>
  <c r="I3078" i="2"/>
  <c r="K3078" i="2" s="1"/>
  <c r="J2902" i="2"/>
  <c r="L2902" i="2" s="1"/>
  <c r="I2902" i="2"/>
  <c r="K2902" i="2" s="1"/>
  <c r="J2748" i="2"/>
  <c r="L2748" i="2" s="1"/>
  <c r="I2748" i="2"/>
  <c r="K2748" i="2" s="1"/>
  <c r="J2572" i="2"/>
  <c r="L2572" i="2" s="1"/>
  <c r="I2572" i="2"/>
  <c r="K2572" i="2" s="1"/>
  <c r="I2419" i="2"/>
  <c r="K2419" i="2" s="1"/>
  <c r="J2419" i="2"/>
  <c r="L2419" i="2" s="1"/>
  <c r="J2243" i="2"/>
  <c r="L2243" i="2" s="1"/>
  <c r="I2243" i="2"/>
  <c r="K2243" i="2" s="1"/>
  <c r="J2089" i="2"/>
  <c r="L2089" i="2" s="1"/>
  <c r="I2089" i="2"/>
  <c r="K2089" i="2" s="1"/>
  <c r="J1913" i="2"/>
  <c r="L1913" i="2" s="1"/>
  <c r="I1913" i="2"/>
  <c r="K1913" i="2" s="1"/>
  <c r="J1737" i="2"/>
  <c r="L1737" i="2" s="1"/>
  <c r="I1737" i="2"/>
  <c r="K1737" i="2" s="1"/>
  <c r="J1561" i="2"/>
  <c r="L1561" i="2" s="1"/>
  <c r="I1561" i="2"/>
  <c r="K1561" i="2" s="1"/>
  <c r="J1210" i="2"/>
  <c r="L1210" i="2" s="1"/>
  <c r="I1210" i="2"/>
  <c r="K1210" i="2" s="1"/>
  <c r="I3627" i="2"/>
  <c r="K3627" i="2" s="1"/>
  <c r="J3627" i="2"/>
  <c r="L3627" i="2" s="1"/>
  <c r="J3473" i="2"/>
  <c r="L3473" i="2" s="1"/>
  <c r="I3473" i="2"/>
  <c r="K3473" i="2" s="1"/>
  <c r="J3297" i="2"/>
  <c r="L3297" i="2" s="1"/>
  <c r="I3297" i="2"/>
  <c r="K3297" i="2" s="1"/>
  <c r="J3121" i="2"/>
  <c r="L3121" i="2" s="1"/>
  <c r="I3121" i="2"/>
  <c r="K3121" i="2" s="1"/>
  <c r="J2945" i="2"/>
  <c r="L2945" i="2" s="1"/>
  <c r="I2945" i="2"/>
  <c r="K2945" i="2" s="1"/>
  <c r="J2791" i="2"/>
  <c r="L2791" i="2" s="1"/>
  <c r="I2791" i="2"/>
  <c r="K2791" i="2" s="1"/>
  <c r="J2615" i="2"/>
  <c r="L2615" i="2" s="1"/>
  <c r="I2615" i="2"/>
  <c r="K2615" i="2" s="1"/>
  <c r="J2462" i="2"/>
  <c r="L2462" i="2" s="1"/>
  <c r="I2462" i="2"/>
  <c r="K2462" i="2" s="1"/>
  <c r="I2286" i="2"/>
  <c r="K2286" i="2" s="1"/>
  <c r="J2286" i="2"/>
  <c r="L2286" i="2" s="1"/>
  <c r="J2132" i="2"/>
  <c r="L2132" i="2" s="1"/>
  <c r="I2132" i="2"/>
  <c r="K2132" i="2" s="1"/>
  <c r="J1956" i="2"/>
  <c r="L1956" i="2" s="1"/>
  <c r="I1956" i="2"/>
  <c r="K1956" i="2" s="1"/>
  <c r="J1780" i="2"/>
  <c r="L1780" i="2" s="1"/>
  <c r="I1780" i="2"/>
  <c r="K1780" i="2" s="1"/>
  <c r="J1604" i="2"/>
  <c r="L1604" i="2" s="1"/>
  <c r="I1604" i="2"/>
  <c r="K1604" i="2" s="1"/>
  <c r="J1428" i="2"/>
  <c r="L1428" i="2" s="1"/>
  <c r="I1428" i="2"/>
  <c r="K1428" i="2" s="1"/>
  <c r="J1253" i="2"/>
  <c r="L1253" i="2" s="1"/>
  <c r="I1253" i="2"/>
  <c r="K1253" i="2" s="1"/>
  <c r="J1077" i="2"/>
  <c r="L1077" i="2" s="1"/>
  <c r="I1077" i="2"/>
  <c r="K1077" i="2" s="1"/>
  <c r="I923" i="2"/>
  <c r="K923" i="2" s="1"/>
  <c r="J923" i="2"/>
  <c r="L923" i="2" s="1"/>
  <c r="J762" i="2"/>
  <c r="L762" i="2" s="1"/>
  <c r="I762" i="2"/>
  <c r="K762" i="2" s="1"/>
  <c r="J586" i="2"/>
  <c r="L586" i="2" s="1"/>
  <c r="I586" i="2"/>
  <c r="K586" i="2" s="1"/>
  <c r="J433" i="2"/>
  <c r="L433" i="2" s="1"/>
  <c r="I433" i="2"/>
  <c r="K433" i="2" s="1"/>
  <c r="J279" i="2"/>
  <c r="L279" i="2" s="1"/>
  <c r="I279" i="2"/>
  <c r="K279" i="2" s="1"/>
  <c r="J3668" i="2"/>
  <c r="L3668" i="2" s="1"/>
  <c r="I3668" i="2"/>
  <c r="K3668" i="2" s="1"/>
  <c r="J3516" i="2"/>
  <c r="L3516" i="2" s="1"/>
  <c r="I3516" i="2"/>
  <c r="K3516" i="2" s="1"/>
  <c r="J3340" i="2"/>
  <c r="L3340" i="2" s="1"/>
  <c r="I3340" i="2"/>
  <c r="K3340" i="2" s="1"/>
  <c r="J3164" i="2"/>
  <c r="L3164" i="2" s="1"/>
  <c r="I3164" i="2"/>
  <c r="K3164" i="2" s="1"/>
  <c r="J2988" i="2"/>
  <c r="L2988" i="2" s="1"/>
  <c r="I2988" i="2"/>
  <c r="K2988" i="2" s="1"/>
  <c r="J2812" i="2"/>
  <c r="L2812" i="2" s="1"/>
  <c r="I2812" i="2"/>
  <c r="K2812" i="2" s="1"/>
  <c r="J2658" i="2"/>
  <c r="L2658" i="2" s="1"/>
  <c r="I2658" i="2"/>
  <c r="K2658" i="2" s="1"/>
  <c r="J108" i="2"/>
  <c r="L108" i="2" s="1"/>
  <c r="I108" i="2"/>
  <c r="K108" i="2" s="1"/>
  <c r="J2329" i="2"/>
  <c r="L2329" i="2" s="1"/>
  <c r="I2329" i="2"/>
  <c r="K2329" i="2" s="1"/>
  <c r="J2175" i="2"/>
  <c r="L2175" i="2" s="1"/>
  <c r="I2175" i="2"/>
  <c r="K2175" i="2" s="1"/>
  <c r="I1999" i="2"/>
  <c r="K1999" i="2" s="1"/>
  <c r="J1999" i="2"/>
  <c r="L1999" i="2" s="1"/>
  <c r="J1823" i="2"/>
  <c r="L1823" i="2" s="1"/>
  <c r="I1823" i="2"/>
  <c r="K1823" i="2" s="1"/>
  <c r="J1647" i="2"/>
  <c r="L1647" i="2" s="1"/>
  <c r="I1647" i="2"/>
  <c r="K1647" i="2" s="1"/>
  <c r="J1471" i="2"/>
  <c r="L1471" i="2" s="1"/>
  <c r="I1471" i="2"/>
  <c r="K1471" i="2" s="1"/>
  <c r="J1296" i="2"/>
  <c r="L1296" i="2" s="1"/>
  <c r="I1296" i="2"/>
  <c r="K1296" i="2" s="1"/>
  <c r="J1120" i="2"/>
  <c r="L1120" i="2" s="1"/>
  <c r="I1120" i="2"/>
  <c r="K1120" i="2" s="1"/>
  <c r="J966" i="2"/>
  <c r="L966" i="2" s="1"/>
  <c r="I966" i="2"/>
  <c r="K966" i="2" s="1"/>
  <c r="J805" i="2"/>
  <c r="L805" i="2" s="1"/>
  <c r="I805" i="2"/>
  <c r="K805" i="2" s="1"/>
  <c r="I629" i="2"/>
  <c r="K629" i="2" s="1"/>
  <c r="J629" i="2"/>
  <c r="L629" i="2" s="1"/>
  <c r="J476" i="2"/>
  <c r="L476" i="2" s="1"/>
  <c r="I476" i="2"/>
  <c r="K476" i="2" s="1"/>
  <c r="J300" i="2"/>
  <c r="L300" i="2" s="1"/>
  <c r="I300" i="2"/>
  <c r="K300" i="2" s="1"/>
  <c r="J3710" i="2"/>
  <c r="L3710" i="2" s="1"/>
  <c r="I3710" i="2"/>
  <c r="K3710" i="2" s="1"/>
  <c r="J3559" i="2"/>
  <c r="L3559" i="2" s="1"/>
  <c r="I3559" i="2"/>
  <c r="K3559" i="2" s="1"/>
  <c r="J3383" i="2"/>
  <c r="L3383" i="2" s="1"/>
  <c r="I3383" i="2"/>
  <c r="K3383" i="2" s="1"/>
  <c r="J3207" i="2"/>
  <c r="L3207" i="2" s="1"/>
  <c r="I3207" i="2"/>
  <c r="K3207" i="2" s="1"/>
  <c r="J3031" i="2"/>
  <c r="L3031" i="2" s="1"/>
  <c r="I3031" i="2"/>
  <c r="K3031" i="2" s="1"/>
  <c r="J2855" i="2"/>
  <c r="L2855" i="2" s="1"/>
  <c r="I2855" i="2"/>
  <c r="K2855" i="2" s="1"/>
  <c r="J2701" i="2"/>
  <c r="L2701" i="2" s="1"/>
  <c r="I2701" i="2"/>
  <c r="K2701" i="2" s="1"/>
  <c r="I2526" i="2"/>
  <c r="K2526" i="2" s="1"/>
  <c r="J2526" i="2"/>
  <c r="L2526" i="2" s="1"/>
  <c r="I2372" i="2"/>
  <c r="K2372" i="2" s="1"/>
  <c r="J2372" i="2"/>
  <c r="L2372" i="2" s="1"/>
  <c r="J2196" i="2"/>
  <c r="L2196" i="2" s="1"/>
  <c r="I2196" i="2"/>
  <c r="K2196" i="2" s="1"/>
  <c r="J2042" i="2"/>
  <c r="L2042" i="2" s="1"/>
  <c r="I2042" i="2"/>
  <c r="K2042" i="2" s="1"/>
  <c r="I1866" i="2"/>
  <c r="K1866" i="2" s="1"/>
  <c r="J1866" i="2"/>
  <c r="L1866" i="2" s="1"/>
  <c r="I1690" i="2"/>
  <c r="K1690" i="2" s="1"/>
  <c r="J1690" i="2"/>
  <c r="L1690" i="2" s="1"/>
  <c r="J1514" i="2"/>
  <c r="L1514" i="2" s="1"/>
  <c r="I1514" i="2"/>
  <c r="K1514" i="2" s="1"/>
  <c r="J1339" i="2"/>
  <c r="L1339" i="2" s="1"/>
  <c r="I1339" i="2"/>
  <c r="K1339" i="2" s="1"/>
  <c r="J1163" i="2"/>
  <c r="L1163" i="2" s="1"/>
  <c r="I1163" i="2"/>
  <c r="K1163" i="2" s="1"/>
  <c r="J1009" i="2"/>
  <c r="L1009" i="2" s="1"/>
  <c r="I1009" i="2"/>
  <c r="K1009" i="2" s="1"/>
  <c r="J845" i="2"/>
  <c r="L845" i="2" s="1"/>
  <c r="I845" i="2"/>
  <c r="K845" i="2" s="1"/>
  <c r="I672" i="2"/>
  <c r="K672" i="2" s="1"/>
  <c r="J672" i="2"/>
  <c r="L672" i="2" s="1"/>
  <c r="I113" i="2"/>
  <c r="K113" i="2" s="1"/>
  <c r="J113" i="2"/>
  <c r="L113" i="2" s="1"/>
  <c r="J343" i="2"/>
  <c r="L343" i="2" s="1"/>
  <c r="I343" i="2"/>
  <c r="K343" i="2" s="1"/>
  <c r="J134" i="2"/>
  <c r="L134" i="2" s="1"/>
  <c r="I134" i="2"/>
  <c r="K134" i="2" s="1"/>
  <c r="J3602" i="2"/>
  <c r="L3602" i="2" s="1"/>
  <c r="I3602" i="2"/>
  <c r="K3602" i="2" s="1"/>
  <c r="I3426" i="2"/>
  <c r="K3426" i="2" s="1"/>
  <c r="J3426" i="2"/>
  <c r="L3426" i="2" s="1"/>
  <c r="I3250" i="2"/>
  <c r="K3250" i="2" s="1"/>
  <c r="J3250" i="2"/>
  <c r="L3250" i="2" s="1"/>
  <c r="J3074" i="2"/>
  <c r="L3074" i="2" s="1"/>
  <c r="I3074" i="2"/>
  <c r="K3074" i="2" s="1"/>
  <c r="J2898" i="2"/>
  <c r="L2898" i="2" s="1"/>
  <c r="I2898" i="2"/>
  <c r="K2898" i="2" s="1"/>
  <c r="J2744" i="2"/>
  <c r="L2744" i="2" s="1"/>
  <c r="I2744" i="2"/>
  <c r="K2744" i="2" s="1"/>
  <c r="J2568" i="2"/>
  <c r="L2568" i="2" s="1"/>
  <c r="I2568" i="2"/>
  <c r="K2568" i="2" s="1"/>
  <c r="J2415" i="2"/>
  <c r="L2415" i="2" s="1"/>
  <c r="I2415" i="2"/>
  <c r="K2415" i="2" s="1"/>
  <c r="J2239" i="2"/>
  <c r="L2239" i="2" s="1"/>
  <c r="I2239" i="2"/>
  <c r="K2239" i="2" s="1"/>
  <c r="J2085" i="2"/>
  <c r="L2085" i="2" s="1"/>
  <c r="I2085" i="2"/>
  <c r="K2085" i="2" s="1"/>
  <c r="J1909" i="2"/>
  <c r="L1909" i="2" s="1"/>
  <c r="I1909" i="2"/>
  <c r="K1909" i="2" s="1"/>
  <c r="J1733" i="2"/>
  <c r="L1733" i="2" s="1"/>
  <c r="I1733" i="2"/>
  <c r="K1733" i="2" s="1"/>
  <c r="J1557" i="2"/>
  <c r="L1557" i="2" s="1"/>
  <c r="I1557" i="2"/>
  <c r="K1557" i="2" s="1"/>
  <c r="J1381" i="2"/>
  <c r="L1381" i="2" s="1"/>
  <c r="I1381" i="2"/>
  <c r="K1381" i="2" s="1"/>
  <c r="J1206" i="2"/>
  <c r="L1206" i="2" s="1"/>
  <c r="I1206" i="2"/>
  <c r="K1206" i="2" s="1"/>
  <c r="J1052" i="2"/>
  <c r="L1052" i="2" s="1"/>
  <c r="I1052" i="2"/>
  <c r="K1052" i="2" s="1"/>
  <c r="J876" i="2"/>
  <c r="L876" i="2" s="1"/>
  <c r="I876" i="2"/>
  <c r="K876" i="2" s="1"/>
  <c r="I715" i="2"/>
  <c r="K715" i="2" s="1"/>
  <c r="J715" i="2"/>
  <c r="L715" i="2" s="1"/>
  <c r="I539" i="2"/>
  <c r="K539" i="2" s="1"/>
  <c r="J539" i="2"/>
  <c r="L539" i="2" s="1"/>
  <c r="J386" i="2"/>
  <c r="L386" i="2" s="1"/>
  <c r="I386" i="2"/>
  <c r="K386" i="2" s="1"/>
  <c r="J232" i="2"/>
  <c r="L232" i="2" s="1"/>
  <c r="I232" i="2"/>
  <c r="K232" i="2" s="1"/>
  <c r="I3623" i="2"/>
  <c r="K3623" i="2" s="1"/>
  <c r="J3623" i="2"/>
  <c r="L3623" i="2" s="1"/>
  <c r="I3469" i="2"/>
  <c r="K3469" i="2" s="1"/>
  <c r="J3469" i="2"/>
  <c r="L3469" i="2" s="1"/>
  <c r="I3293" i="2"/>
  <c r="K3293" i="2" s="1"/>
  <c r="J3293" i="2"/>
  <c r="L3293" i="2" s="1"/>
  <c r="J3117" i="2"/>
  <c r="L3117" i="2" s="1"/>
  <c r="I3117" i="2"/>
  <c r="K3117" i="2" s="1"/>
  <c r="I2941" i="2"/>
  <c r="K2941" i="2" s="1"/>
  <c r="J2941" i="2"/>
  <c r="L2941" i="2" s="1"/>
  <c r="J2787" i="2"/>
  <c r="L2787" i="2" s="1"/>
  <c r="I2787" i="2"/>
  <c r="K2787" i="2" s="1"/>
  <c r="J2611" i="2"/>
  <c r="L2611" i="2" s="1"/>
  <c r="I2611" i="2"/>
  <c r="K2611" i="2" s="1"/>
  <c r="J2458" i="2"/>
  <c r="L2458" i="2" s="1"/>
  <c r="I2458" i="2"/>
  <c r="K2458" i="2" s="1"/>
  <c r="J2282" i="2"/>
  <c r="L2282" i="2" s="1"/>
  <c r="I2282" i="2"/>
  <c r="K2282" i="2" s="1"/>
  <c r="J2128" i="2"/>
  <c r="L2128" i="2" s="1"/>
  <c r="I2128" i="2"/>
  <c r="K2128" i="2" s="1"/>
  <c r="J1952" i="2"/>
  <c r="L1952" i="2" s="1"/>
  <c r="I1952" i="2"/>
  <c r="K1952" i="2" s="1"/>
  <c r="J1776" i="2"/>
  <c r="L1776" i="2" s="1"/>
  <c r="I1776" i="2"/>
  <c r="K1776" i="2" s="1"/>
  <c r="J1600" i="2"/>
  <c r="L1600" i="2" s="1"/>
  <c r="I1600" i="2"/>
  <c r="K1600" i="2" s="1"/>
  <c r="J1424" i="2"/>
  <c r="L1424" i="2" s="1"/>
  <c r="I1424" i="2"/>
  <c r="K1424" i="2" s="1"/>
  <c r="J1249" i="2"/>
  <c r="L1249" i="2" s="1"/>
  <c r="I1249" i="2"/>
  <c r="K1249" i="2" s="1"/>
  <c r="J1073" i="2"/>
  <c r="L1073" i="2" s="1"/>
  <c r="I1073" i="2"/>
  <c r="K1073" i="2" s="1"/>
  <c r="J919" i="2"/>
  <c r="L919" i="2" s="1"/>
  <c r="I919" i="2"/>
  <c r="K919" i="2" s="1"/>
  <c r="J758" i="2"/>
  <c r="L758" i="2" s="1"/>
  <c r="I758" i="2"/>
  <c r="K758" i="2" s="1"/>
  <c r="J582" i="2"/>
  <c r="L582" i="2" s="1"/>
  <c r="I582" i="2"/>
  <c r="K582" i="2" s="1"/>
  <c r="J429" i="2"/>
  <c r="L429" i="2" s="1"/>
  <c r="I429" i="2"/>
  <c r="K429" i="2" s="1"/>
  <c r="J275" i="2"/>
  <c r="L275" i="2" s="1"/>
  <c r="I275" i="2"/>
  <c r="K275" i="2" s="1"/>
  <c r="J3665" i="2"/>
  <c r="L3665" i="2" s="1"/>
  <c r="I3665" i="2"/>
  <c r="K3665" i="2" s="1"/>
  <c r="J3512" i="2"/>
  <c r="L3512" i="2" s="1"/>
  <c r="I3512" i="2"/>
  <c r="K3512" i="2" s="1"/>
  <c r="J3336" i="2"/>
  <c r="L3336" i="2" s="1"/>
  <c r="I3336" i="2"/>
  <c r="K3336" i="2" s="1"/>
  <c r="J3160" i="2"/>
  <c r="L3160" i="2" s="1"/>
  <c r="I3160" i="2"/>
  <c r="K3160" i="2" s="1"/>
  <c r="J2984" i="2"/>
  <c r="L2984" i="2" s="1"/>
  <c r="I2984" i="2"/>
  <c r="K2984" i="2" s="1"/>
  <c r="J2808" i="2"/>
  <c r="L2808" i="2" s="1"/>
  <c r="I2808" i="2"/>
  <c r="K2808" i="2" s="1"/>
  <c r="I2654" i="2"/>
  <c r="K2654" i="2" s="1"/>
  <c r="J2654" i="2"/>
  <c r="L2654" i="2" s="1"/>
  <c r="J146" i="2"/>
  <c r="L146" i="2" s="1"/>
  <c r="I146" i="2"/>
  <c r="K146" i="2" s="1"/>
  <c r="I2325" i="2"/>
  <c r="K2325" i="2" s="1"/>
  <c r="J2325" i="2"/>
  <c r="L2325" i="2" s="1"/>
  <c r="I2171" i="2"/>
  <c r="K2171" i="2" s="1"/>
  <c r="J2171" i="2"/>
  <c r="L2171" i="2" s="1"/>
  <c r="I1995" i="2"/>
  <c r="K1995" i="2" s="1"/>
  <c r="J1995" i="2"/>
  <c r="L1995" i="2" s="1"/>
  <c r="I1819" i="2"/>
  <c r="K1819" i="2" s="1"/>
  <c r="J1819" i="2"/>
  <c r="L1819" i="2" s="1"/>
  <c r="J1643" i="2"/>
  <c r="L1643" i="2" s="1"/>
  <c r="I1643" i="2"/>
  <c r="K1643" i="2" s="1"/>
  <c r="I1467" i="2"/>
  <c r="K1467" i="2" s="1"/>
  <c r="J1467" i="2"/>
  <c r="L1467" i="2" s="1"/>
  <c r="J1292" i="2"/>
  <c r="L1292" i="2" s="1"/>
  <c r="I1292" i="2"/>
  <c r="K1292" i="2" s="1"/>
  <c r="J1116" i="2"/>
  <c r="L1116" i="2" s="1"/>
  <c r="I1116" i="2"/>
  <c r="K1116" i="2" s="1"/>
  <c r="J962" i="2"/>
  <c r="L962" i="2" s="1"/>
  <c r="I962" i="2"/>
  <c r="K962" i="2" s="1"/>
  <c r="J801" i="2"/>
  <c r="L801" i="2" s="1"/>
  <c r="I801" i="2"/>
  <c r="K801" i="2" s="1"/>
  <c r="J625" i="2"/>
  <c r="L625" i="2" s="1"/>
  <c r="I625" i="2"/>
  <c r="K625" i="2" s="1"/>
  <c r="J472" i="2"/>
  <c r="L472" i="2" s="1"/>
  <c r="I472" i="2"/>
  <c r="K472" i="2" s="1"/>
  <c r="J296" i="2"/>
  <c r="L296" i="2" s="1"/>
  <c r="I296" i="2"/>
  <c r="K296" i="2" s="1"/>
  <c r="J3706" i="2"/>
  <c r="L3706" i="2" s="1"/>
  <c r="I3706" i="2"/>
  <c r="K3706" i="2" s="1"/>
  <c r="I3555" i="2"/>
  <c r="K3555" i="2" s="1"/>
  <c r="J3555" i="2"/>
  <c r="L3555" i="2" s="1"/>
  <c r="J3379" i="2"/>
  <c r="L3379" i="2" s="1"/>
  <c r="I3379" i="2"/>
  <c r="K3379" i="2" s="1"/>
  <c r="J3203" i="2"/>
  <c r="L3203" i="2" s="1"/>
  <c r="I3203" i="2"/>
  <c r="K3203" i="2" s="1"/>
  <c r="I3027" i="2"/>
  <c r="K3027" i="2" s="1"/>
  <c r="J3027" i="2"/>
  <c r="L3027" i="2" s="1"/>
  <c r="J2851" i="2"/>
  <c r="L2851" i="2" s="1"/>
  <c r="I2851" i="2"/>
  <c r="K2851" i="2" s="1"/>
  <c r="I2697" i="2"/>
  <c r="K2697" i="2" s="1"/>
  <c r="J2697" i="2"/>
  <c r="L2697" i="2" s="1"/>
  <c r="J2522" i="2"/>
  <c r="L2522" i="2" s="1"/>
  <c r="I2522" i="2"/>
  <c r="K2522" i="2" s="1"/>
  <c r="I2368" i="2"/>
  <c r="K2368" i="2" s="1"/>
  <c r="J2368" i="2"/>
  <c r="L2368" i="2" s="1"/>
  <c r="J2192" i="2"/>
  <c r="L2192" i="2" s="1"/>
  <c r="I2192" i="2"/>
  <c r="K2192" i="2" s="1"/>
  <c r="I2038" i="2"/>
  <c r="K2038" i="2" s="1"/>
  <c r="J2038" i="2"/>
  <c r="L2038" i="2" s="1"/>
  <c r="J1862" i="2"/>
  <c r="L1862" i="2" s="1"/>
  <c r="I1862" i="2"/>
  <c r="K1862" i="2" s="1"/>
  <c r="I1686" i="2"/>
  <c r="K1686" i="2" s="1"/>
  <c r="J1686" i="2"/>
  <c r="L1686" i="2" s="1"/>
  <c r="J1510" i="2"/>
  <c r="L1510" i="2" s="1"/>
  <c r="I1510" i="2"/>
  <c r="K1510" i="2" s="1"/>
  <c r="I1335" i="2"/>
  <c r="K1335" i="2" s="1"/>
  <c r="J1335" i="2"/>
  <c r="L1335" i="2" s="1"/>
  <c r="I1159" i="2"/>
  <c r="K1159" i="2" s="1"/>
  <c r="J1159" i="2"/>
  <c r="L1159" i="2" s="1"/>
  <c r="J1005" i="2"/>
  <c r="L1005" i="2" s="1"/>
  <c r="I1005" i="2"/>
  <c r="K1005" i="2" s="1"/>
  <c r="I841" i="2"/>
  <c r="K841" i="2" s="1"/>
  <c r="J841" i="2"/>
  <c r="L841" i="2" s="1"/>
  <c r="J668" i="2"/>
  <c r="L668" i="2" s="1"/>
  <c r="I668" i="2"/>
  <c r="K668" i="2" s="1"/>
  <c r="I151" i="2"/>
  <c r="K151" i="2" s="1"/>
  <c r="J151" i="2"/>
  <c r="L151" i="2" s="1"/>
  <c r="J339" i="2"/>
  <c r="L339" i="2" s="1"/>
  <c r="I339" i="2"/>
  <c r="K339" i="2" s="1"/>
  <c r="J114" i="2"/>
  <c r="L114" i="2" s="1"/>
  <c r="I114" i="2"/>
  <c r="K114" i="2" s="1"/>
  <c r="I3598" i="2"/>
  <c r="K3598" i="2" s="1"/>
  <c r="J3598" i="2"/>
  <c r="L3598" i="2" s="1"/>
  <c r="I3422" i="2"/>
  <c r="K3422" i="2" s="1"/>
  <c r="J3422" i="2"/>
  <c r="L3422" i="2" s="1"/>
  <c r="J3246" i="2"/>
  <c r="L3246" i="2" s="1"/>
  <c r="I3246" i="2"/>
  <c r="K3246" i="2" s="1"/>
  <c r="J3070" i="2"/>
  <c r="L3070" i="2" s="1"/>
  <c r="I3070" i="2"/>
  <c r="K3070" i="2" s="1"/>
  <c r="I2894" i="2"/>
  <c r="K2894" i="2" s="1"/>
  <c r="J2894" i="2"/>
  <c r="L2894" i="2" s="1"/>
  <c r="I2740" i="2"/>
  <c r="K2740" i="2" s="1"/>
  <c r="J2740" i="2"/>
  <c r="L2740" i="2" s="1"/>
  <c r="J2564" i="2"/>
  <c r="L2564" i="2" s="1"/>
  <c r="I2564" i="2"/>
  <c r="K2564" i="2" s="1"/>
  <c r="I2411" i="2"/>
  <c r="K2411" i="2" s="1"/>
  <c r="J2411" i="2"/>
  <c r="L2411" i="2" s="1"/>
  <c r="J2235" i="2"/>
  <c r="L2235" i="2" s="1"/>
  <c r="I2235" i="2"/>
  <c r="K2235" i="2" s="1"/>
  <c r="J2081" i="2"/>
  <c r="L2081" i="2" s="1"/>
  <c r="I2081" i="2"/>
  <c r="K2081" i="2" s="1"/>
  <c r="I1905" i="2"/>
  <c r="K1905" i="2" s="1"/>
  <c r="J1905" i="2"/>
  <c r="L1905" i="2" s="1"/>
  <c r="I1729" i="2"/>
  <c r="K1729" i="2" s="1"/>
  <c r="J1729" i="2"/>
  <c r="L1729" i="2" s="1"/>
  <c r="J1553" i="2"/>
  <c r="L1553" i="2" s="1"/>
  <c r="I1553" i="2"/>
  <c r="K1553" i="2" s="1"/>
  <c r="J1377" i="2"/>
  <c r="L1377" i="2" s="1"/>
  <c r="I1377" i="2"/>
  <c r="K1377" i="2" s="1"/>
  <c r="J1202" i="2"/>
  <c r="L1202" i="2" s="1"/>
  <c r="I1202" i="2"/>
  <c r="K1202" i="2" s="1"/>
  <c r="J1048" i="2"/>
  <c r="L1048" i="2" s="1"/>
  <c r="I1048" i="2"/>
  <c r="K1048" i="2" s="1"/>
  <c r="J872" i="2"/>
  <c r="L872" i="2" s="1"/>
  <c r="I872" i="2"/>
  <c r="K872" i="2" s="1"/>
  <c r="J711" i="2"/>
  <c r="L711" i="2" s="1"/>
  <c r="I711" i="2"/>
  <c r="K711" i="2" s="1"/>
  <c r="J535" i="2"/>
  <c r="L535" i="2" s="1"/>
  <c r="I535" i="2"/>
  <c r="K535" i="2" s="1"/>
  <c r="J382" i="2"/>
  <c r="L382" i="2" s="1"/>
  <c r="I382" i="2"/>
  <c r="K382" i="2" s="1"/>
  <c r="J228" i="2"/>
  <c r="L228" i="2" s="1"/>
  <c r="I228" i="2"/>
  <c r="K228" i="2" s="1"/>
  <c r="J3619" i="2"/>
  <c r="L3619" i="2" s="1"/>
  <c r="I3619" i="2"/>
  <c r="K3619" i="2" s="1"/>
  <c r="J3465" i="2"/>
  <c r="L3465" i="2" s="1"/>
  <c r="I3465" i="2"/>
  <c r="K3465" i="2" s="1"/>
  <c r="J3289" i="2"/>
  <c r="L3289" i="2" s="1"/>
  <c r="I3289" i="2"/>
  <c r="K3289" i="2" s="1"/>
  <c r="J3113" i="2"/>
  <c r="L3113" i="2" s="1"/>
  <c r="I3113" i="2"/>
  <c r="K3113" i="2" s="1"/>
  <c r="J2937" i="2"/>
  <c r="L2937" i="2" s="1"/>
  <c r="I2937" i="2"/>
  <c r="K2937" i="2" s="1"/>
  <c r="J2783" i="2"/>
  <c r="L2783" i="2" s="1"/>
  <c r="I2783" i="2"/>
  <c r="K2783" i="2" s="1"/>
  <c r="J2607" i="2"/>
  <c r="L2607" i="2" s="1"/>
  <c r="I2607" i="2"/>
  <c r="K2607" i="2" s="1"/>
  <c r="I2454" i="2"/>
  <c r="K2454" i="2" s="1"/>
  <c r="J2454" i="2"/>
  <c r="L2454" i="2" s="1"/>
  <c r="I2278" i="2"/>
  <c r="K2278" i="2" s="1"/>
  <c r="J2278" i="2"/>
  <c r="L2278" i="2" s="1"/>
  <c r="I2124" i="2"/>
  <c r="K2124" i="2" s="1"/>
  <c r="J2124" i="2"/>
  <c r="L2124" i="2" s="1"/>
  <c r="J1948" i="2"/>
  <c r="L1948" i="2" s="1"/>
  <c r="I1948" i="2"/>
  <c r="K1948" i="2" s="1"/>
  <c r="J1772" i="2"/>
  <c r="L1772" i="2" s="1"/>
  <c r="I1772" i="2"/>
  <c r="K1772" i="2" s="1"/>
  <c r="J1596" i="2"/>
  <c r="L1596" i="2" s="1"/>
  <c r="I1596" i="2"/>
  <c r="K1596" i="2" s="1"/>
  <c r="J1420" i="2"/>
  <c r="L1420" i="2" s="1"/>
  <c r="I1420" i="2"/>
  <c r="K1420" i="2" s="1"/>
  <c r="I1245" i="2"/>
  <c r="K1245" i="2" s="1"/>
  <c r="J1245" i="2"/>
  <c r="L1245" i="2" s="1"/>
  <c r="J1069" i="2"/>
  <c r="L1069" i="2" s="1"/>
  <c r="I1069" i="2"/>
  <c r="K1069" i="2" s="1"/>
  <c r="J915" i="2"/>
  <c r="L915" i="2" s="1"/>
  <c r="I915" i="2"/>
  <c r="K915" i="2" s="1"/>
  <c r="J754" i="2"/>
  <c r="L754" i="2" s="1"/>
  <c r="I754" i="2"/>
  <c r="K754" i="2" s="1"/>
  <c r="J578" i="2"/>
  <c r="L578" i="2" s="1"/>
  <c r="I578" i="2"/>
  <c r="K578" i="2" s="1"/>
  <c r="J425" i="2"/>
  <c r="L425" i="2" s="1"/>
  <c r="I425" i="2"/>
  <c r="K425" i="2" s="1"/>
  <c r="J271" i="2"/>
  <c r="L271" i="2" s="1"/>
  <c r="I271" i="2"/>
  <c r="K271" i="2" s="1"/>
  <c r="I3740" i="2"/>
  <c r="K3740" i="2" s="1"/>
  <c r="J3740" i="2"/>
  <c r="L3740" i="2" s="1"/>
  <c r="J3508" i="2"/>
  <c r="L3508" i="2" s="1"/>
  <c r="I3508" i="2"/>
  <c r="K3508" i="2" s="1"/>
  <c r="J3332" i="2"/>
  <c r="L3332" i="2" s="1"/>
  <c r="I3332" i="2"/>
  <c r="K3332" i="2" s="1"/>
  <c r="J3156" i="2"/>
  <c r="L3156" i="2" s="1"/>
  <c r="I3156" i="2"/>
  <c r="K3156" i="2" s="1"/>
  <c r="J2980" i="2"/>
  <c r="L2980" i="2" s="1"/>
  <c r="I2980" i="2"/>
  <c r="K2980" i="2" s="1"/>
  <c r="J2804" i="2"/>
  <c r="L2804" i="2" s="1"/>
  <c r="I2804" i="2"/>
  <c r="K2804" i="2" s="1"/>
  <c r="J2650" i="2"/>
  <c r="L2650" i="2" s="1"/>
  <c r="I2650" i="2"/>
  <c r="K2650" i="2" s="1"/>
  <c r="J183" i="2"/>
  <c r="L183" i="2" s="1"/>
  <c r="I183" i="2"/>
  <c r="K183" i="2" s="1"/>
  <c r="J2321" i="2"/>
  <c r="L2321" i="2" s="1"/>
  <c r="I2321" i="2"/>
  <c r="K2321" i="2" s="1"/>
  <c r="I2167" i="2"/>
  <c r="K2167" i="2" s="1"/>
  <c r="J2167" i="2"/>
  <c r="L2167" i="2" s="1"/>
  <c r="J1991" i="2"/>
  <c r="L1991" i="2" s="1"/>
  <c r="I1991" i="2"/>
  <c r="K1991" i="2" s="1"/>
  <c r="J1815" i="2"/>
  <c r="L1815" i="2" s="1"/>
  <c r="I1815" i="2"/>
  <c r="K1815" i="2" s="1"/>
  <c r="J1639" i="2"/>
  <c r="L1639" i="2" s="1"/>
  <c r="I1639" i="2"/>
  <c r="K1639" i="2" s="1"/>
  <c r="J1463" i="2"/>
  <c r="L1463" i="2" s="1"/>
  <c r="I1463" i="2"/>
  <c r="K1463" i="2" s="1"/>
  <c r="J1288" i="2"/>
  <c r="L1288" i="2" s="1"/>
  <c r="I1288" i="2"/>
  <c r="K1288" i="2" s="1"/>
  <c r="I1112" i="2"/>
  <c r="K1112" i="2" s="1"/>
  <c r="J1112" i="2"/>
  <c r="L1112" i="2" s="1"/>
  <c r="J958" i="2"/>
  <c r="L958" i="2" s="1"/>
  <c r="I958" i="2"/>
  <c r="K958" i="2" s="1"/>
  <c r="J797" i="2"/>
  <c r="L797" i="2" s="1"/>
  <c r="I797" i="2"/>
  <c r="K797" i="2" s="1"/>
  <c r="J621" i="2"/>
  <c r="L621" i="2" s="1"/>
  <c r="I621" i="2"/>
  <c r="K621" i="2" s="1"/>
  <c r="I468" i="2"/>
  <c r="K468" i="2" s="1"/>
  <c r="J468" i="2"/>
  <c r="L468" i="2" s="1"/>
  <c r="J292" i="2"/>
  <c r="L292" i="2" s="1"/>
  <c r="I292" i="2"/>
  <c r="K292" i="2" s="1"/>
  <c r="I3702" i="2"/>
  <c r="K3702" i="2" s="1"/>
  <c r="J3702" i="2"/>
  <c r="L3702" i="2" s="1"/>
  <c r="J3551" i="2"/>
  <c r="L3551" i="2" s="1"/>
  <c r="I3551" i="2"/>
  <c r="K3551" i="2" s="1"/>
  <c r="J3375" i="2"/>
  <c r="L3375" i="2" s="1"/>
  <c r="I3375" i="2"/>
  <c r="K3375" i="2" s="1"/>
  <c r="J3199" i="2"/>
  <c r="L3199" i="2" s="1"/>
  <c r="I3199" i="2"/>
  <c r="K3199" i="2" s="1"/>
  <c r="J3023" i="2"/>
  <c r="L3023" i="2" s="1"/>
  <c r="I3023" i="2"/>
  <c r="K3023" i="2" s="1"/>
  <c r="J2847" i="2"/>
  <c r="L2847" i="2" s="1"/>
  <c r="I2847" i="2"/>
  <c r="K2847" i="2" s="1"/>
  <c r="J2693" i="2"/>
  <c r="L2693" i="2" s="1"/>
  <c r="I2693" i="2"/>
  <c r="K2693" i="2" s="1"/>
  <c r="J2518" i="2"/>
  <c r="L2518" i="2" s="1"/>
  <c r="I2518" i="2"/>
  <c r="K2518" i="2" s="1"/>
  <c r="J2364" i="2"/>
  <c r="L2364" i="2" s="1"/>
  <c r="I2364" i="2"/>
  <c r="K2364" i="2" s="1"/>
  <c r="J2188" i="2"/>
  <c r="L2188" i="2" s="1"/>
  <c r="I2188" i="2"/>
  <c r="K2188" i="2" s="1"/>
  <c r="J2034" i="2"/>
  <c r="L2034" i="2" s="1"/>
  <c r="I2034" i="2"/>
  <c r="K2034" i="2" s="1"/>
  <c r="J1858" i="2"/>
  <c r="L1858" i="2" s="1"/>
  <c r="I1858" i="2"/>
  <c r="K1858" i="2" s="1"/>
  <c r="I1682" i="2"/>
  <c r="K1682" i="2" s="1"/>
  <c r="J1682" i="2"/>
  <c r="L1682" i="2" s="1"/>
  <c r="I1506" i="2"/>
  <c r="K1506" i="2" s="1"/>
  <c r="J1506" i="2"/>
  <c r="L1506" i="2" s="1"/>
  <c r="J1331" i="2"/>
  <c r="L1331" i="2" s="1"/>
  <c r="I1331" i="2"/>
  <c r="K1331" i="2" s="1"/>
  <c r="J1155" i="2"/>
  <c r="L1155" i="2" s="1"/>
  <c r="I1155" i="2"/>
  <c r="K1155" i="2" s="1"/>
  <c r="J1001" i="2"/>
  <c r="L1001" i="2" s="1"/>
  <c r="I1001" i="2"/>
  <c r="K1001" i="2" s="1"/>
  <c r="J837" i="2"/>
  <c r="L837" i="2" s="1"/>
  <c r="I837" i="2"/>
  <c r="K837" i="2" s="1"/>
  <c r="J664" i="2"/>
  <c r="L664" i="2" s="1"/>
  <c r="I664" i="2"/>
  <c r="K664" i="2" s="1"/>
  <c r="J189" i="2"/>
  <c r="L189" i="2" s="1"/>
  <c r="I189" i="2"/>
  <c r="K189" i="2" s="1"/>
  <c r="J335" i="2"/>
  <c r="L335" i="2" s="1"/>
  <c r="I335" i="2"/>
  <c r="K335" i="2" s="1"/>
  <c r="I170" i="2"/>
  <c r="K170" i="2" s="1"/>
  <c r="J86" i="2"/>
  <c r="L86" i="2" s="1"/>
  <c r="I434" i="2"/>
  <c r="K434" i="2" s="1"/>
  <c r="J543" i="2"/>
  <c r="L543" i="2" s="1"/>
  <c r="J675" i="2"/>
  <c r="L675" i="2" s="1"/>
  <c r="I807" i="2"/>
  <c r="K807" i="2" s="1"/>
  <c r="J924" i="2"/>
  <c r="L924" i="2" s="1"/>
  <c r="J1298" i="2"/>
  <c r="L1298" i="2" s="1"/>
  <c r="I1495" i="2"/>
  <c r="K1495" i="2" s="1"/>
  <c r="J203" i="2"/>
  <c r="L203" i="2" s="1"/>
  <c r="I203" i="2"/>
  <c r="K203" i="2" s="1"/>
  <c r="J313" i="2"/>
  <c r="L313" i="2" s="1"/>
  <c r="I313" i="2"/>
  <c r="K313" i="2" s="1"/>
  <c r="I188" i="2"/>
  <c r="K188" i="2" s="1"/>
  <c r="J188" i="2"/>
  <c r="L188" i="2" s="1"/>
  <c r="J269" i="2"/>
  <c r="L269" i="2" s="1"/>
  <c r="I269" i="2"/>
  <c r="K269" i="2" s="1"/>
  <c r="J1502" i="2"/>
  <c r="L1502" i="2" s="1"/>
  <c r="I1041" i="2"/>
  <c r="K1041" i="2" s="1"/>
  <c r="J27" i="2"/>
  <c r="L27" i="2" s="1"/>
  <c r="I3570" i="2"/>
  <c r="K3570" i="2" s="1"/>
  <c r="J3196" i="2"/>
  <c r="L3196" i="2" s="1"/>
  <c r="J2361" i="2"/>
  <c r="L2361" i="2" s="1"/>
  <c r="J1701" i="2"/>
  <c r="L1701" i="2" s="1"/>
  <c r="J1218" i="2"/>
  <c r="L1218" i="2" s="1"/>
  <c r="J834" i="2"/>
  <c r="L834" i="2" s="1"/>
  <c r="I376" i="2"/>
  <c r="K376" i="2" s="1"/>
  <c r="J3593" i="2"/>
  <c r="L3593" i="2" s="1"/>
  <c r="I3219" i="2"/>
  <c r="K3219" i="2" s="1"/>
  <c r="I2581" i="2"/>
  <c r="K2581" i="2" s="1"/>
  <c r="J2208" i="2"/>
  <c r="L2208" i="2" s="1"/>
  <c r="J1592" i="2"/>
  <c r="L1592" i="2" s="1"/>
  <c r="I1087" i="2"/>
  <c r="K1087" i="2" s="1"/>
  <c r="I750" i="2"/>
  <c r="K750" i="2" s="1"/>
  <c r="J3528" i="2"/>
  <c r="L3528" i="2" s="1"/>
  <c r="I2846" i="2"/>
  <c r="K2846" i="2" s="1"/>
  <c r="J2121" i="2"/>
  <c r="L2121" i="2" s="1"/>
  <c r="I444" i="2"/>
  <c r="K444" i="2" s="1"/>
  <c r="J3590" i="2"/>
  <c r="L3590" i="2" s="1"/>
  <c r="J1918" i="2"/>
  <c r="L1918" i="2" s="1"/>
  <c r="I1370" i="2"/>
  <c r="K1370" i="2" s="1"/>
  <c r="I975" i="2"/>
  <c r="K975" i="2" s="1"/>
  <c r="J616" i="2"/>
  <c r="L616" i="2" s="1"/>
  <c r="J3548" i="2"/>
  <c r="L3548" i="2" s="1"/>
  <c r="J3064" i="2"/>
  <c r="L3064" i="2" s="1"/>
  <c r="J2712" i="2"/>
  <c r="L2712" i="2" s="1"/>
  <c r="I2229" i="2"/>
  <c r="K2229" i="2" s="1"/>
  <c r="J705" i="2"/>
  <c r="L705" i="2" s="1"/>
  <c r="J310" i="2"/>
  <c r="L310" i="2" s="1"/>
  <c r="I3549" i="2"/>
  <c r="K3549" i="2" s="1"/>
  <c r="J3087" i="2"/>
  <c r="L3087" i="2" s="1"/>
  <c r="J2472" i="2"/>
  <c r="L2472" i="2" s="1"/>
  <c r="I2120" i="2"/>
  <c r="K2120" i="2" s="1"/>
  <c r="J1043" i="2"/>
  <c r="L1043" i="2" s="1"/>
  <c r="J684" i="2"/>
  <c r="L684" i="2" s="1"/>
  <c r="I3462" i="2"/>
  <c r="K3462" i="2" s="1"/>
  <c r="I2802" i="2"/>
  <c r="K2802" i="2" s="1"/>
  <c r="I3173" i="2"/>
  <c r="K3173" i="2" s="1"/>
  <c r="I285" i="2"/>
  <c r="K285" i="2" s="1"/>
  <c r="J2512" i="2"/>
  <c r="L2512" i="2" s="1"/>
  <c r="I927" i="2"/>
  <c r="K927" i="2" s="1"/>
  <c r="J1744" i="2"/>
  <c r="L1744" i="2" s="1"/>
  <c r="I1305" i="2"/>
  <c r="K1305" i="2" s="1"/>
  <c r="J953" i="2"/>
  <c r="L953" i="2" s="1"/>
  <c r="J243" i="2"/>
  <c r="L243" i="2" s="1"/>
  <c r="J3416" i="2"/>
  <c r="L3416" i="2" s="1"/>
  <c r="J2646" i="2"/>
  <c r="L2646" i="2" s="1"/>
  <c r="I2185" i="2"/>
  <c r="K2185" i="2" s="1"/>
  <c r="J1547" i="2"/>
  <c r="L1547" i="2" s="1"/>
  <c r="I1152" i="2"/>
  <c r="K1152" i="2" s="1"/>
  <c r="J3483" i="2"/>
  <c r="L3483" i="2" s="1"/>
  <c r="I2054" i="2"/>
  <c r="K2054" i="2" s="1"/>
  <c r="J3374" i="2"/>
  <c r="L3374" i="2" s="1"/>
  <c r="J2780" i="2"/>
  <c r="L2780" i="2" s="1"/>
  <c r="J2033" i="2"/>
  <c r="L2033" i="2" s="1"/>
  <c r="I3437" i="2"/>
  <c r="K3437" i="2" s="1"/>
  <c r="J1238" i="2"/>
  <c r="L1238" i="2" s="1"/>
  <c r="J790" i="2"/>
  <c r="L790" i="2" s="1"/>
  <c r="J3611" i="2"/>
  <c r="L3611" i="2" s="1"/>
  <c r="I949" i="2"/>
  <c r="K949" i="2" s="1"/>
  <c r="J1700" i="2"/>
  <c r="L1700" i="2" s="1"/>
  <c r="J1283" i="2"/>
  <c r="L1283" i="2" s="1"/>
  <c r="J550" i="2"/>
  <c r="L550" i="2" s="1"/>
  <c r="J26" i="2"/>
  <c r="L26" i="2" s="1"/>
  <c r="J2998" i="2"/>
  <c r="L2998" i="2" s="1"/>
  <c r="I2580" i="2"/>
  <c r="K2580" i="2" s="1"/>
  <c r="J2097" i="2"/>
  <c r="L2097" i="2" s="1"/>
  <c r="J1481" i="2"/>
  <c r="L1481" i="2" s="1"/>
  <c r="J1130" i="2"/>
  <c r="L1130" i="2" s="1"/>
  <c r="J639" i="2"/>
  <c r="L639" i="2" s="1"/>
  <c r="J266" i="2"/>
  <c r="L266" i="2" s="1"/>
  <c r="I2955" i="2"/>
  <c r="K2955" i="2" s="1"/>
  <c r="J2406" i="2"/>
  <c r="L2406" i="2" s="1"/>
  <c r="I1922" i="2"/>
  <c r="K1922" i="2" s="1"/>
  <c r="J1526" i="2"/>
  <c r="L1526" i="2" s="1"/>
  <c r="J911" i="2"/>
  <c r="L911" i="2" s="1"/>
  <c r="J552" i="2"/>
  <c r="L552" i="2" s="1"/>
  <c r="J3308" i="2"/>
  <c r="L3308" i="2" s="1"/>
  <c r="J2692" i="2"/>
  <c r="L2692" i="2" s="1"/>
  <c r="J1967" i="2"/>
  <c r="L1967" i="2" s="1"/>
  <c r="I1545" i="2"/>
  <c r="K1545" i="2" s="1"/>
  <c r="I1061" i="2"/>
  <c r="K1061" i="2" s="1"/>
  <c r="J49" i="2"/>
  <c r="L49" i="2" s="1"/>
  <c r="I2070" i="2"/>
  <c r="K2070" i="2" s="1"/>
  <c r="J887" i="2"/>
  <c r="L887" i="2" s="1"/>
  <c r="J507" i="2"/>
  <c r="L507" i="2" s="1"/>
  <c r="J3350" i="2"/>
  <c r="L3350" i="2" s="1"/>
  <c r="J2558" i="2"/>
  <c r="L2558" i="2" s="1"/>
  <c r="I1042" i="2"/>
  <c r="K1042" i="2" s="1"/>
  <c r="I200" i="2"/>
  <c r="K200" i="2" s="1"/>
  <c r="J3417" i="2"/>
  <c r="L3417" i="2" s="1"/>
  <c r="J2933" i="2"/>
  <c r="L2933" i="2" s="1"/>
  <c r="J1790" i="2"/>
  <c r="L1790" i="2" s="1"/>
  <c r="I1416" i="2"/>
  <c r="K1416" i="2" s="1"/>
  <c r="I12" i="2"/>
  <c r="K12" i="2" s="1"/>
  <c r="J2626" i="2"/>
  <c r="L2626" i="2" s="1"/>
  <c r="I1659" i="2"/>
  <c r="K1659" i="2" s="1"/>
  <c r="J3698" i="2"/>
  <c r="L3698" i="2" s="1"/>
  <c r="I994" i="2"/>
  <c r="K994" i="2" s="1"/>
  <c r="J3103" i="2"/>
  <c r="L3103" i="2" s="1"/>
  <c r="J1634" i="2"/>
  <c r="L1634" i="2" s="1"/>
  <c r="J1217" i="2"/>
  <c r="L1217" i="2" s="1"/>
  <c r="J833" i="2"/>
  <c r="L833" i="2" s="1"/>
  <c r="J3677" i="2"/>
  <c r="L3677" i="2" s="1"/>
  <c r="J2910" i="2"/>
  <c r="L2910" i="2" s="1"/>
  <c r="J23" i="2"/>
  <c r="L23" i="2" s="1"/>
  <c r="I2031" i="2"/>
  <c r="K2031" i="2" s="1"/>
  <c r="J1415" i="2"/>
  <c r="L1415" i="2" s="1"/>
  <c r="J954" i="2"/>
  <c r="L954" i="2" s="1"/>
  <c r="J573" i="2"/>
  <c r="L573" i="2" s="1"/>
  <c r="I3700" i="2"/>
  <c r="K3700" i="2" s="1"/>
  <c r="I2889" i="2"/>
  <c r="K2889" i="2" s="1"/>
  <c r="J2274" i="2"/>
  <c r="L2274" i="2" s="1"/>
  <c r="I1350" i="2"/>
  <c r="K1350" i="2" s="1"/>
  <c r="J399" i="2"/>
  <c r="L399" i="2" s="1"/>
  <c r="I3154" i="2"/>
  <c r="K3154" i="2" s="1"/>
  <c r="J751" i="2"/>
  <c r="L751" i="2" s="1"/>
  <c r="I418" i="2"/>
  <c r="K418" i="2" s="1"/>
  <c r="J2271" i="2"/>
  <c r="L2271" i="2" s="1"/>
  <c r="I1325" i="2"/>
  <c r="K1325" i="2" s="1"/>
  <c r="I1829" i="2"/>
  <c r="K1829" i="2" s="1"/>
  <c r="J3125" i="2"/>
  <c r="L3125" i="2" s="1"/>
  <c r="J1151" i="2"/>
  <c r="L1151" i="2" s="1"/>
  <c r="I375" i="2"/>
  <c r="K375" i="2" s="1"/>
  <c r="I3284" i="2"/>
  <c r="K3284" i="2" s="1"/>
  <c r="J2844" i="2"/>
  <c r="L2844" i="2" s="1"/>
  <c r="I2449" i="2"/>
  <c r="K2449" i="2" s="1"/>
  <c r="I1899" i="2"/>
  <c r="K1899" i="2" s="1"/>
  <c r="J1349" i="2"/>
  <c r="L1349" i="2" s="1"/>
  <c r="I910" i="2"/>
  <c r="K910" i="2" s="1"/>
  <c r="I20" i="2"/>
  <c r="K20" i="2" s="1"/>
  <c r="J3637" i="2"/>
  <c r="L3637" i="2" s="1"/>
  <c r="I3285" i="2"/>
  <c r="K3285" i="2" s="1"/>
  <c r="I2779" i="2"/>
  <c r="K2779" i="2" s="1"/>
  <c r="J1724" i="2"/>
  <c r="L1724" i="2" s="1"/>
  <c r="I1219" i="2"/>
  <c r="K1219" i="2" s="1"/>
  <c r="J857" i="2"/>
  <c r="L857" i="2" s="1"/>
  <c r="J289" i="2"/>
  <c r="L289" i="2" s="1"/>
  <c r="I3000" i="2"/>
  <c r="K3000" i="2" s="1"/>
  <c r="I2319" i="2"/>
  <c r="K2319" i="2" s="1"/>
  <c r="I2776" i="2"/>
  <c r="K2776" i="2" s="1"/>
  <c r="I1851" i="2"/>
  <c r="K1851" i="2" s="1"/>
  <c r="J1453" i="2"/>
  <c r="L1453" i="2" s="1"/>
  <c r="I1568" i="2"/>
  <c r="K1568" i="2" s="1"/>
  <c r="I704" i="2"/>
  <c r="K704" i="2" s="1"/>
  <c r="I309" i="2"/>
  <c r="K309" i="2" s="1"/>
  <c r="I25" i="2"/>
  <c r="K25" i="2" s="1"/>
  <c r="I3218" i="2"/>
  <c r="K3218" i="2" s="1"/>
  <c r="I2383" i="2"/>
  <c r="K2383" i="2" s="1"/>
  <c r="J1877" i="2"/>
  <c r="L1877" i="2" s="1"/>
  <c r="I1284" i="2"/>
  <c r="K1284" i="2" s="1"/>
  <c r="J888" i="2"/>
  <c r="L888" i="2" s="1"/>
  <c r="I2713" i="2"/>
  <c r="K2713" i="2" s="1"/>
  <c r="J223" i="2"/>
  <c r="L223" i="2" s="1"/>
  <c r="J2187" i="2"/>
  <c r="L2187" i="2" s="1"/>
  <c r="I703" i="2"/>
  <c r="K703" i="2" s="1"/>
  <c r="I1610" i="2"/>
  <c r="K1610" i="2" s="1"/>
  <c r="I3170" i="2"/>
  <c r="K3170" i="2" s="1"/>
  <c r="I1475" i="2"/>
  <c r="K1475" i="2" s="1"/>
  <c r="I202" i="2"/>
  <c r="K202" i="2" s="1"/>
  <c r="J202" i="2"/>
  <c r="L202" i="2" s="1"/>
  <c r="I3594" i="2"/>
  <c r="K3594" i="2" s="1"/>
  <c r="J3594" i="2"/>
  <c r="L3594" i="2" s="1"/>
  <c r="I3418" i="2"/>
  <c r="K3418" i="2" s="1"/>
  <c r="J3418" i="2"/>
  <c r="L3418" i="2" s="1"/>
  <c r="I3242" i="2"/>
  <c r="K3242" i="2" s="1"/>
  <c r="J3242" i="2"/>
  <c r="L3242" i="2" s="1"/>
  <c r="I3066" i="2"/>
  <c r="K3066" i="2" s="1"/>
  <c r="J3066" i="2"/>
  <c r="L3066" i="2" s="1"/>
  <c r="I2890" i="2"/>
  <c r="K2890" i="2" s="1"/>
  <c r="J2890" i="2"/>
  <c r="L2890" i="2" s="1"/>
  <c r="I2736" i="2"/>
  <c r="K2736" i="2" s="1"/>
  <c r="J2736" i="2"/>
  <c r="L2736" i="2" s="1"/>
  <c r="I2560" i="2"/>
  <c r="K2560" i="2" s="1"/>
  <c r="J2560" i="2"/>
  <c r="L2560" i="2" s="1"/>
  <c r="I2407" i="2"/>
  <c r="K2407" i="2" s="1"/>
  <c r="J2407" i="2"/>
  <c r="L2407" i="2" s="1"/>
  <c r="J2231" i="2"/>
  <c r="L2231" i="2" s="1"/>
  <c r="I2231" i="2"/>
  <c r="K2231" i="2" s="1"/>
  <c r="I2077" i="2"/>
  <c r="K2077" i="2" s="1"/>
  <c r="J2077" i="2"/>
  <c r="L2077" i="2" s="1"/>
  <c r="J1901" i="2"/>
  <c r="L1901" i="2" s="1"/>
  <c r="I1901" i="2"/>
  <c r="K1901" i="2" s="1"/>
  <c r="I1725" i="2"/>
  <c r="K1725" i="2" s="1"/>
  <c r="J1725" i="2"/>
  <c r="L1725" i="2" s="1"/>
  <c r="I1549" i="2"/>
  <c r="K1549" i="2" s="1"/>
  <c r="J1549" i="2"/>
  <c r="L1549" i="2" s="1"/>
  <c r="J1373" i="2"/>
  <c r="L1373" i="2" s="1"/>
  <c r="I1373" i="2"/>
  <c r="K1373" i="2" s="1"/>
  <c r="I1198" i="2"/>
  <c r="K1198" i="2" s="1"/>
  <c r="J1198" i="2"/>
  <c r="L1198" i="2" s="1"/>
  <c r="I1044" i="2"/>
  <c r="K1044" i="2" s="1"/>
  <c r="J1044" i="2"/>
  <c r="L1044" i="2" s="1"/>
  <c r="I868" i="2"/>
  <c r="K868" i="2" s="1"/>
  <c r="J868" i="2"/>
  <c r="L868" i="2" s="1"/>
  <c r="I707" i="2"/>
  <c r="K707" i="2" s="1"/>
  <c r="J707" i="2"/>
  <c r="L707" i="2" s="1"/>
  <c r="I532" i="2"/>
  <c r="K532" i="2" s="1"/>
  <c r="J532" i="2"/>
  <c r="L532" i="2" s="1"/>
  <c r="I378" i="2"/>
  <c r="K378" i="2" s="1"/>
  <c r="J378" i="2"/>
  <c r="L378" i="2" s="1"/>
  <c r="J224" i="2"/>
  <c r="L224" i="2" s="1"/>
  <c r="I224" i="2"/>
  <c r="K224" i="2" s="1"/>
  <c r="I3678" i="2"/>
  <c r="K3678" i="2" s="1"/>
  <c r="J3678" i="2"/>
  <c r="L3678" i="2" s="1"/>
  <c r="I3527" i="2"/>
  <c r="K3527" i="2" s="1"/>
  <c r="J3527" i="2"/>
  <c r="L3527" i="2" s="1"/>
  <c r="J3351" i="2"/>
  <c r="L3351" i="2" s="1"/>
  <c r="I3351" i="2"/>
  <c r="K3351" i="2" s="1"/>
  <c r="I3175" i="2"/>
  <c r="K3175" i="2" s="1"/>
  <c r="J3175" i="2"/>
  <c r="L3175" i="2" s="1"/>
  <c r="J2999" i="2"/>
  <c r="L2999" i="2" s="1"/>
  <c r="I2999" i="2"/>
  <c r="K2999" i="2" s="1"/>
  <c r="J2823" i="2"/>
  <c r="L2823" i="2" s="1"/>
  <c r="I2823" i="2"/>
  <c r="K2823" i="2" s="1"/>
  <c r="I2669" i="2"/>
  <c r="K2669" i="2" s="1"/>
  <c r="J2669" i="2"/>
  <c r="L2669" i="2" s="1"/>
  <c r="I15" i="2"/>
  <c r="K15" i="2" s="1"/>
  <c r="J15" i="2"/>
  <c r="L15" i="2" s="1"/>
  <c r="I2340" i="2"/>
  <c r="K2340" i="2" s="1"/>
  <c r="J2340" i="2"/>
  <c r="L2340" i="2" s="1"/>
  <c r="J2186" i="2"/>
  <c r="L2186" i="2" s="1"/>
  <c r="I2186" i="2"/>
  <c r="K2186" i="2" s="1"/>
  <c r="I2010" i="2"/>
  <c r="K2010" i="2" s="1"/>
  <c r="J2010" i="2"/>
  <c r="L2010" i="2" s="1"/>
  <c r="I1834" i="2"/>
  <c r="K1834" i="2" s="1"/>
  <c r="J1834" i="2"/>
  <c r="L1834" i="2" s="1"/>
  <c r="I1658" i="2"/>
  <c r="K1658" i="2" s="1"/>
  <c r="J1658" i="2"/>
  <c r="L1658" i="2" s="1"/>
  <c r="J1482" i="2"/>
  <c r="L1482" i="2" s="1"/>
  <c r="I1482" i="2"/>
  <c r="K1482" i="2" s="1"/>
  <c r="I1307" i="2"/>
  <c r="K1307" i="2" s="1"/>
  <c r="J1307" i="2"/>
  <c r="L1307" i="2" s="1"/>
  <c r="I1131" i="2"/>
  <c r="K1131" i="2" s="1"/>
  <c r="J1131" i="2"/>
  <c r="L1131" i="2" s="1"/>
  <c r="I977" i="2"/>
  <c r="K977" i="2" s="1"/>
  <c r="J977" i="2"/>
  <c r="L977" i="2" s="1"/>
  <c r="I816" i="2"/>
  <c r="K816" i="2" s="1"/>
  <c r="J816" i="2"/>
  <c r="L816" i="2" s="1"/>
  <c r="I640" i="2"/>
  <c r="K640" i="2" s="1"/>
  <c r="J640" i="2"/>
  <c r="L640" i="2" s="1"/>
  <c r="I487" i="2"/>
  <c r="K487" i="2" s="1"/>
  <c r="J487" i="2"/>
  <c r="L487" i="2" s="1"/>
  <c r="I311" i="2"/>
  <c r="K311" i="2" s="1"/>
  <c r="J311" i="2"/>
  <c r="L311" i="2" s="1"/>
  <c r="I3636" i="2"/>
  <c r="K3636" i="2" s="1"/>
  <c r="J3636" i="2"/>
  <c r="L3636" i="2" s="1"/>
  <c r="I3482" i="2"/>
  <c r="K3482" i="2" s="1"/>
  <c r="J3482" i="2"/>
  <c r="L3482" i="2" s="1"/>
  <c r="I3306" i="2"/>
  <c r="K3306" i="2" s="1"/>
  <c r="J3306" i="2"/>
  <c r="L3306" i="2" s="1"/>
  <c r="J3130" i="2"/>
  <c r="L3130" i="2" s="1"/>
  <c r="I3130" i="2"/>
  <c r="K3130" i="2" s="1"/>
  <c r="I2954" i="2"/>
  <c r="K2954" i="2" s="1"/>
  <c r="J2954" i="2"/>
  <c r="L2954" i="2" s="1"/>
  <c r="J2800" i="2"/>
  <c r="L2800" i="2" s="1"/>
  <c r="I2800" i="2"/>
  <c r="K2800" i="2" s="1"/>
  <c r="I2624" i="2"/>
  <c r="K2624" i="2" s="1"/>
  <c r="J2624" i="2"/>
  <c r="L2624" i="2" s="1"/>
  <c r="I2471" i="2"/>
  <c r="K2471" i="2" s="1"/>
  <c r="J2471" i="2"/>
  <c r="L2471" i="2" s="1"/>
  <c r="J2295" i="2"/>
  <c r="L2295" i="2" s="1"/>
  <c r="I2295" i="2"/>
  <c r="K2295" i="2" s="1"/>
  <c r="I2141" i="2"/>
  <c r="K2141" i="2" s="1"/>
  <c r="J2141" i="2"/>
  <c r="L2141" i="2" s="1"/>
  <c r="I1965" i="2"/>
  <c r="K1965" i="2" s="1"/>
  <c r="J1965" i="2"/>
  <c r="L1965" i="2" s="1"/>
  <c r="I1789" i="2"/>
  <c r="K1789" i="2" s="1"/>
  <c r="J1789" i="2"/>
  <c r="L1789" i="2" s="1"/>
  <c r="J1613" i="2"/>
  <c r="L1613" i="2" s="1"/>
  <c r="I1613" i="2"/>
  <c r="K1613" i="2" s="1"/>
  <c r="I1437" i="2"/>
  <c r="K1437" i="2" s="1"/>
  <c r="J1437" i="2"/>
  <c r="L1437" i="2" s="1"/>
  <c r="I1262" i="2"/>
  <c r="K1262" i="2" s="1"/>
  <c r="J1262" i="2"/>
  <c r="L1262" i="2" s="1"/>
  <c r="I1086" i="2"/>
  <c r="K1086" i="2" s="1"/>
  <c r="J1086" i="2"/>
  <c r="L1086" i="2" s="1"/>
  <c r="I932" i="2"/>
  <c r="K932" i="2" s="1"/>
  <c r="J932" i="2"/>
  <c r="L932" i="2" s="1"/>
  <c r="J771" i="2"/>
  <c r="L771" i="2" s="1"/>
  <c r="I771" i="2"/>
  <c r="K771" i="2" s="1"/>
  <c r="I595" i="2"/>
  <c r="K595" i="2" s="1"/>
  <c r="J595" i="2"/>
  <c r="L595" i="2" s="1"/>
  <c r="J442" i="2"/>
  <c r="L442" i="2" s="1"/>
  <c r="I442" i="2"/>
  <c r="K442" i="2" s="1"/>
  <c r="I288" i="2"/>
  <c r="K288" i="2" s="1"/>
  <c r="J288" i="2"/>
  <c r="L288" i="2" s="1"/>
  <c r="I3635" i="2"/>
  <c r="K3635" i="2" s="1"/>
  <c r="J3635" i="2"/>
  <c r="L3635" i="2" s="1"/>
  <c r="J3481" i="2"/>
  <c r="L3481" i="2" s="1"/>
  <c r="I3481" i="2"/>
  <c r="K3481" i="2" s="1"/>
  <c r="J3305" i="2"/>
  <c r="L3305" i="2" s="1"/>
  <c r="I3305" i="2"/>
  <c r="K3305" i="2" s="1"/>
  <c r="J3129" i="2"/>
  <c r="L3129" i="2" s="1"/>
  <c r="I3129" i="2"/>
  <c r="K3129" i="2" s="1"/>
  <c r="J2953" i="2"/>
  <c r="L2953" i="2" s="1"/>
  <c r="I2953" i="2"/>
  <c r="K2953" i="2" s="1"/>
  <c r="I2799" i="2"/>
  <c r="K2799" i="2" s="1"/>
  <c r="J2799" i="2"/>
  <c r="L2799" i="2" s="1"/>
  <c r="I2623" i="2"/>
  <c r="K2623" i="2" s="1"/>
  <c r="J2623" i="2"/>
  <c r="L2623" i="2" s="1"/>
  <c r="I2470" i="2"/>
  <c r="K2470" i="2" s="1"/>
  <c r="J2470" i="2"/>
  <c r="L2470" i="2" s="1"/>
  <c r="I2294" i="2"/>
  <c r="K2294" i="2" s="1"/>
  <c r="J2294" i="2"/>
  <c r="L2294" i="2" s="1"/>
  <c r="I2140" i="2"/>
  <c r="K2140" i="2" s="1"/>
  <c r="J2140" i="2"/>
  <c r="L2140" i="2" s="1"/>
  <c r="I1964" i="2"/>
  <c r="K1964" i="2" s="1"/>
  <c r="J1964" i="2"/>
  <c r="L1964" i="2" s="1"/>
  <c r="I1788" i="2"/>
  <c r="K1788" i="2" s="1"/>
  <c r="J1788" i="2"/>
  <c r="L1788" i="2" s="1"/>
  <c r="I1612" i="2"/>
  <c r="K1612" i="2" s="1"/>
  <c r="J1612" i="2"/>
  <c r="L1612" i="2" s="1"/>
  <c r="J1436" i="2"/>
  <c r="L1436" i="2" s="1"/>
  <c r="I1436" i="2"/>
  <c r="K1436" i="2" s="1"/>
  <c r="I1261" i="2"/>
  <c r="K1261" i="2" s="1"/>
  <c r="J1261" i="2"/>
  <c r="L1261" i="2" s="1"/>
  <c r="J1085" i="2"/>
  <c r="L1085" i="2" s="1"/>
  <c r="I1085" i="2"/>
  <c r="K1085" i="2" s="1"/>
  <c r="I931" i="2"/>
  <c r="K931" i="2" s="1"/>
  <c r="J931" i="2"/>
  <c r="L931" i="2" s="1"/>
  <c r="I770" i="2"/>
  <c r="K770" i="2" s="1"/>
  <c r="J770" i="2"/>
  <c r="L770" i="2" s="1"/>
  <c r="I594" i="2"/>
  <c r="K594" i="2" s="1"/>
  <c r="J594" i="2"/>
  <c r="L594" i="2" s="1"/>
  <c r="J441" i="2"/>
  <c r="L441" i="2" s="1"/>
  <c r="I441" i="2"/>
  <c r="K441" i="2" s="1"/>
  <c r="I287" i="2"/>
  <c r="K287" i="2" s="1"/>
  <c r="J287" i="2"/>
  <c r="L287" i="2" s="1"/>
  <c r="J3719" i="2"/>
  <c r="L3719" i="2" s="1"/>
  <c r="I3719" i="2"/>
  <c r="K3719" i="2" s="1"/>
  <c r="J3568" i="2"/>
  <c r="L3568" i="2" s="1"/>
  <c r="I3568" i="2"/>
  <c r="K3568" i="2" s="1"/>
  <c r="J3392" i="2"/>
  <c r="L3392" i="2" s="1"/>
  <c r="I3392" i="2"/>
  <c r="K3392" i="2" s="1"/>
  <c r="J3216" i="2"/>
  <c r="L3216" i="2" s="1"/>
  <c r="I3216" i="2"/>
  <c r="K3216" i="2" s="1"/>
  <c r="J2864" i="2"/>
  <c r="L2864" i="2" s="1"/>
  <c r="I2864" i="2"/>
  <c r="K2864" i="2" s="1"/>
  <c r="J2205" i="2"/>
  <c r="L2205" i="2" s="1"/>
  <c r="I2205" i="2"/>
  <c r="K2205" i="2" s="1"/>
  <c r="J1699" i="2"/>
  <c r="L1699" i="2" s="1"/>
  <c r="I1699" i="2"/>
  <c r="K1699" i="2" s="1"/>
  <c r="J1018" i="2"/>
  <c r="L1018" i="2" s="1"/>
  <c r="I1018" i="2"/>
  <c r="K1018" i="2" s="1"/>
  <c r="J3589" i="2"/>
  <c r="L3589" i="2" s="1"/>
  <c r="I3589" i="2"/>
  <c r="K3589" i="2" s="1"/>
  <c r="J702" i="2"/>
  <c r="L702" i="2" s="1"/>
  <c r="I702" i="2"/>
  <c r="K702" i="2" s="1"/>
  <c r="J2906" i="2"/>
  <c r="L2906" i="2" s="1"/>
  <c r="I2906" i="2"/>
  <c r="K2906" i="2" s="1"/>
  <c r="J2093" i="2"/>
  <c r="L2093" i="2" s="1"/>
  <c r="I2093" i="2"/>
  <c r="K2093" i="2" s="1"/>
  <c r="J1214" i="2"/>
  <c r="L1214" i="2" s="1"/>
  <c r="I1214" i="2"/>
  <c r="K1214" i="2" s="1"/>
  <c r="J3256" i="2"/>
  <c r="L3256" i="2" s="1"/>
  <c r="I3256" i="2"/>
  <c r="K3256" i="2" s="1"/>
  <c r="I3153" i="2"/>
  <c r="K3153" i="2" s="1"/>
  <c r="I3021" i="2"/>
  <c r="K3021" i="2" s="1"/>
  <c r="I2647" i="2"/>
  <c r="K2647" i="2" s="1"/>
  <c r="I2516" i="2"/>
  <c r="K2516" i="2" s="1"/>
  <c r="I1988" i="2"/>
  <c r="K1988" i="2" s="1"/>
  <c r="I1856" i="2"/>
  <c r="K1856" i="2" s="1"/>
  <c r="I1285" i="2"/>
  <c r="K1285" i="2" s="1"/>
  <c r="I1153" i="2"/>
  <c r="K1153" i="2" s="1"/>
  <c r="J465" i="2"/>
  <c r="L465" i="2" s="1"/>
  <c r="I3679" i="2"/>
  <c r="K3679" i="2" s="1"/>
  <c r="J3616" i="2"/>
  <c r="L3616" i="2" s="1"/>
  <c r="I3396" i="2"/>
  <c r="K3396" i="2" s="1"/>
  <c r="J3088" i="2"/>
  <c r="L3088" i="2" s="1"/>
  <c r="I2714" i="2"/>
  <c r="K2714" i="2" s="1"/>
  <c r="J2538" i="2"/>
  <c r="L2538" i="2" s="1"/>
  <c r="I2495" i="2"/>
  <c r="K2495" i="2" s="1"/>
  <c r="I2253" i="2"/>
  <c r="K2253" i="2" s="1"/>
  <c r="I2055" i="2"/>
  <c r="K2055" i="2" s="1"/>
  <c r="J1066" i="2"/>
  <c r="L1066" i="2" s="1"/>
  <c r="J1876" i="2"/>
  <c r="L1876" i="2" s="1"/>
  <c r="J2206" i="2"/>
  <c r="L2206" i="2" s="1"/>
  <c r="J2535" i="2"/>
  <c r="L2535" i="2" s="1"/>
  <c r="J2865" i="2"/>
  <c r="L2865" i="2" s="1"/>
  <c r="J3151" i="2"/>
  <c r="L3151" i="2" s="1"/>
  <c r="J681" i="2"/>
  <c r="L681" i="2" s="1"/>
  <c r="I1787" i="2"/>
  <c r="K1787" i="2" s="1"/>
  <c r="J2051" i="2"/>
  <c r="L2051" i="2" s="1"/>
  <c r="J3018" i="2"/>
  <c r="L3018" i="2" s="1"/>
  <c r="I3304" i="2"/>
  <c r="K3304" i="2" s="1"/>
  <c r="J44" i="2"/>
  <c r="L44" i="2" s="1"/>
  <c r="J1896" i="2"/>
  <c r="L1896" i="2" s="1"/>
  <c r="J2048" i="2"/>
  <c r="L2048" i="2" s="1"/>
  <c r="I524" i="2"/>
  <c r="K524" i="2" s="1"/>
  <c r="J1039" i="2"/>
  <c r="L1039" i="2" s="1"/>
  <c r="I1039" i="2"/>
  <c r="K1039" i="2" s="1"/>
  <c r="J3258" i="2"/>
  <c r="L3258" i="2" s="1"/>
  <c r="I3258" i="2"/>
  <c r="K3258" i="2" s="1"/>
  <c r="J1917" i="2"/>
  <c r="L1917" i="2" s="1"/>
  <c r="I1917" i="2"/>
  <c r="K1917" i="2" s="1"/>
  <c r="J723" i="2"/>
  <c r="L723" i="2" s="1"/>
  <c r="I723" i="2"/>
  <c r="K723" i="2" s="1"/>
  <c r="J851" i="2"/>
  <c r="L851" i="2" s="1"/>
  <c r="I851" i="2"/>
  <c r="K851" i="2" s="1"/>
  <c r="J3080" i="2"/>
  <c r="L3080" i="2" s="1"/>
  <c r="I3080" i="2"/>
  <c r="K3080" i="2" s="1"/>
  <c r="J2245" i="2"/>
  <c r="L2245" i="2" s="1"/>
  <c r="I2245" i="2"/>
  <c r="K2245" i="2" s="1"/>
  <c r="I1387" i="2"/>
  <c r="K1387" i="2" s="1"/>
  <c r="J1387" i="2"/>
  <c r="L1387" i="2" s="1"/>
  <c r="J721" i="2"/>
  <c r="L721" i="2" s="1"/>
  <c r="I721" i="2"/>
  <c r="K721" i="2" s="1"/>
  <c r="J3013" i="2"/>
  <c r="L3013" i="2" s="1"/>
  <c r="I3013" i="2"/>
  <c r="K3013" i="2" s="1"/>
  <c r="J1672" i="2"/>
  <c r="L1672" i="2" s="1"/>
  <c r="I1672" i="2"/>
  <c r="K1672" i="2" s="1"/>
  <c r="J828" i="2"/>
  <c r="L828" i="2" s="1"/>
  <c r="I828" i="2"/>
  <c r="K828" i="2" s="1"/>
  <c r="J2601" i="2"/>
  <c r="L2601" i="2" s="1"/>
  <c r="I2601" i="2"/>
  <c r="K2601" i="2" s="1"/>
  <c r="J506" i="2"/>
  <c r="L506" i="2" s="1"/>
  <c r="I506" i="2"/>
  <c r="K506" i="2" s="1"/>
  <c r="J3567" i="2"/>
  <c r="L3567" i="2" s="1"/>
  <c r="I3567" i="2"/>
  <c r="K3567" i="2" s="1"/>
  <c r="J3236" i="2"/>
  <c r="L3236" i="2" s="1"/>
  <c r="I3236" i="2"/>
  <c r="K3236" i="2" s="1"/>
  <c r="J2071" i="2"/>
  <c r="L2071" i="2" s="1"/>
  <c r="I2071" i="2"/>
  <c r="K2071" i="2" s="1"/>
  <c r="J2026" i="2"/>
  <c r="L2026" i="2" s="1"/>
  <c r="I2026" i="2"/>
  <c r="K2026" i="2" s="1"/>
  <c r="J993" i="2"/>
  <c r="L993" i="2" s="1"/>
  <c r="I993" i="2"/>
  <c r="K993" i="2" s="1"/>
  <c r="J76" i="2"/>
  <c r="L76" i="2" s="1"/>
  <c r="I76" i="2"/>
  <c r="K76" i="2" s="1"/>
  <c r="J2882" i="2"/>
  <c r="L2882" i="2" s="1"/>
  <c r="I2882" i="2"/>
  <c r="K2882" i="2" s="1"/>
  <c r="J2399" i="2"/>
  <c r="L2399" i="2" s="1"/>
  <c r="I2399" i="2"/>
  <c r="K2399" i="2" s="1"/>
  <c r="J1541" i="2"/>
  <c r="L1541" i="2" s="1"/>
  <c r="I1541" i="2"/>
  <c r="K1541" i="2" s="1"/>
  <c r="J699" i="2"/>
  <c r="L699" i="2" s="1"/>
  <c r="I699" i="2"/>
  <c r="K699" i="2" s="1"/>
  <c r="J3343" i="2"/>
  <c r="L3343" i="2" s="1"/>
  <c r="I3343" i="2"/>
  <c r="K3343" i="2" s="1"/>
  <c r="J82" i="2"/>
  <c r="L82" i="2" s="1"/>
  <c r="I82" i="2"/>
  <c r="K82" i="2" s="1"/>
  <c r="J1826" i="2"/>
  <c r="L1826" i="2" s="1"/>
  <c r="I1826" i="2"/>
  <c r="K1826" i="2" s="1"/>
  <c r="J1299" i="2"/>
  <c r="L1299" i="2" s="1"/>
  <c r="I1299" i="2"/>
  <c r="K1299" i="2" s="1"/>
  <c r="J808" i="2"/>
  <c r="L808" i="2" s="1"/>
  <c r="I808" i="2"/>
  <c r="K808" i="2" s="1"/>
  <c r="J632" i="2"/>
  <c r="L632" i="2" s="1"/>
  <c r="I632" i="2"/>
  <c r="K632" i="2" s="1"/>
  <c r="I2534" i="2"/>
  <c r="K2534" i="2" s="1"/>
  <c r="I527" i="2"/>
  <c r="K527" i="2" s="1"/>
  <c r="I545" i="2"/>
  <c r="K545" i="2" s="1"/>
  <c r="J3413" i="2"/>
  <c r="L3413" i="2" s="1"/>
  <c r="I3413" i="2"/>
  <c r="K3413" i="2" s="1"/>
  <c r="J2402" i="2"/>
  <c r="L2402" i="2" s="1"/>
  <c r="I2402" i="2"/>
  <c r="K2402" i="2" s="1"/>
  <c r="J2576" i="2"/>
  <c r="L2576" i="2" s="1"/>
  <c r="I2576" i="2"/>
  <c r="K2576" i="2" s="1"/>
  <c r="J1565" i="2"/>
  <c r="L1565" i="2" s="1"/>
  <c r="I1565" i="2"/>
  <c r="K1565" i="2" s="1"/>
  <c r="I240" i="2"/>
  <c r="K240" i="2" s="1"/>
  <c r="J240" i="2"/>
  <c r="L240" i="2" s="1"/>
  <c r="J2861" i="2"/>
  <c r="L2861" i="2" s="1"/>
  <c r="I2861" i="2"/>
  <c r="K2861" i="2" s="1"/>
  <c r="I1696" i="2"/>
  <c r="K1696" i="2" s="1"/>
  <c r="J1696" i="2"/>
  <c r="L1696" i="2" s="1"/>
  <c r="J62" i="2"/>
  <c r="L62" i="2" s="1"/>
  <c r="I62" i="2"/>
  <c r="K62" i="2" s="1"/>
  <c r="J2421" i="2"/>
  <c r="L2421" i="2" s="1"/>
  <c r="I2421" i="2"/>
  <c r="K2421" i="2" s="1"/>
  <c r="J1563" i="2"/>
  <c r="L1563" i="2" s="1"/>
  <c r="I1563" i="2"/>
  <c r="K1563" i="2" s="1"/>
  <c r="I882" i="2"/>
  <c r="K882" i="2" s="1"/>
  <c r="J882" i="2"/>
  <c r="L882" i="2" s="1"/>
  <c r="J3189" i="2"/>
  <c r="L3189" i="2" s="1"/>
  <c r="I3189" i="2"/>
  <c r="K3189" i="2" s="1"/>
  <c r="J2024" i="2"/>
  <c r="L2024" i="2" s="1"/>
  <c r="I2024" i="2"/>
  <c r="K2024" i="2" s="1"/>
  <c r="J654" i="2"/>
  <c r="L654" i="2" s="1"/>
  <c r="I654" i="2"/>
  <c r="K654" i="2" s="1"/>
  <c r="I858" i="2"/>
  <c r="K858" i="2" s="1"/>
  <c r="J858" i="2"/>
  <c r="L858" i="2" s="1"/>
  <c r="J3283" i="2"/>
  <c r="L3283" i="2" s="1"/>
  <c r="I3283" i="2"/>
  <c r="K3283" i="2" s="1"/>
  <c r="J2118" i="2"/>
  <c r="L2118" i="2" s="1"/>
  <c r="I2118" i="2"/>
  <c r="K2118" i="2" s="1"/>
  <c r="J3194" i="2"/>
  <c r="L3194" i="2" s="1"/>
  <c r="I3194" i="2"/>
  <c r="K3194" i="2" s="1"/>
  <c r="J996" i="2"/>
  <c r="L996" i="2" s="1"/>
  <c r="I996" i="2"/>
  <c r="K996" i="2" s="1"/>
  <c r="J3215" i="2"/>
  <c r="L3215" i="2" s="1"/>
  <c r="I3215" i="2"/>
  <c r="K3215" i="2" s="1"/>
  <c r="J2380" i="2"/>
  <c r="L2380" i="2" s="1"/>
  <c r="I2380" i="2"/>
  <c r="K2380" i="2" s="1"/>
  <c r="J680" i="2"/>
  <c r="L680" i="2" s="1"/>
  <c r="I680" i="2"/>
  <c r="K680" i="2" s="1"/>
  <c r="J3060" i="2"/>
  <c r="L3060" i="2" s="1"/>
  <c r="I3060" i="2"/>
  <c r="K3060" i="2" s="1"/>
  <c r="J1719" i="2"/>
  <c r="L1719" i="2" s="1"/>
  <c r="I1719" i="2"/>
  <c r="K1719" i="2" s="1"/>
  <c r="J1038" i="2"/>
  <c r="L1038" i="2" s="1"/>
  <c r="I1038" i="2"/>
  <c r="K1038" i="2" s="1"/>
  <c r="I372" i="2"/>
  <c r="K372" i="2" s="1"/>
  <c r="J372" i="2"/>
  <c r="L372" i="2" s="1"/>
  <c r="I3191" i="2"/>
  <c r="K3191" i="2" s="1"/>
  <c r="J3191" i="2"/>
  <c r="L3191" i="2" s="1"/>
  <c r="I64" i="2"/>
  <c r="K64" i="2" s="1"/>
  <c r="J64" i="2"/>
  <c r="L64" i="2" s="1"/>
  <c r="J656" i="2"/>
  <c r="L656" i="2" s="1"/>
  <c r="I656" i="2"/>
  <c r="K656" i="2" s="1"/>
  <c r="J3234" i="2"/>
  <c r="L3234" i="2" s="1"/>
  <c r="I3234" i="2"/>
  <c r="K3234" i="2" s="1"/>
  <c r="J370" i="2"/>
  <c r="L370" i="2" s="1"/>
  <c r="I370" i="2"/>
  <c r="K370" i="2" s="1"/>
  <c r="J2991" i="2"/>
  <c r="L2991" i="2" s="1"/>
  <c r="I2991" i="2"/>
  <c r="K2991" i="2" s="1"/>
  <c r="I2178" i="2"/>
  <c r="K2178" i="2" s="1"/>
  <c r="J2178" i="2"/>
  <c r="L2178" i="2" s="1"/>
  <c r="J1474" i="2"/>
  <c r="L1474" i="2" s="1"/>
  <c r="I1474" i="2"/>
  <c r="K1474" i="2" s="1"/>
  <c r="J969" i="2"/>
  <c r="L969" i="2" s="1"/>
  <c r="I969" i="2"/>
  <c r="K969" i="2" s="1"/>
  <c r="I479" i="2"/>
  <c r="K479" i="2" s="1"/>
  <c r="J479" i="2"/>
  <c r="L479" i="2" s="1"/>
  <c r="I1898" i="2"/>
  <c r="K1898" i="2" s="1"/>
  <c r="I2228" i="2"/>
  <c r="K2228" i="2" s="1"/>
  <c r="I2557" i="2"/>
  <c r="K2557" i="2" s="1"/>
  <c r="I2887" i="2"/>
  <c r="K2887" i="2" s="1"/>
  <c r="I3720" i="2"/>
  <c r="K3720" i="2" s="1"/>
  <c r="I2533" i="2"/>
  <c r="K2533" i="2" s="1"/>
  <c r="I1681" i="2"/>
  <c r="K1681" i="2" s="1"/>
  <c r="J1681" i="2"/>
  <c r="L1681" i="2" s="1"/>
  <c r="I1330" i="2"/>
  <c r="K1330" i="2" s="1"/>
  <c r="J1330" i="2"/>
  <c r="L1330" i="2" s="1"/>
  <c r="I1154" i="2"/>
  <c r="K1154" i="2" s="1"/>
  <c r="J1154" i="2"/>
  <c r="L1154" i="2" s="1"/>
  <c r="I1000" i="2"/>
  <c r="K1000" i="2" s="1"/>
  <c r="J1000" i="2"/>
  <c r="L1000" i="2" s="1"/>
  <c r="I836" i="2"/>
  <c r="K836" i="2" s="1"/>
  <c r="J836" i="2"/>
  <c r="L836" i="2" s="1"/>
  <c r="I334" i="2"/>
  <c r="K334" i="2" s="1"/>
  <c r="J334" i="2"/>
  <c r="L334" i="2" s="1"/>
  <c r="J3613" i="2"/>
  <c r="L3613" i="2" s="1"/>
  <c r="I3613" i="2"/>
  <c r="K3613" i="2" s="1"/>
  <c r="J3261" i="2"/>
  <c r="L3261" i="2" s="1"/>
  <c r="I3261" i="2"/>
  <c r="K3261" i="2" s="1"/>
  <c r="J2909" i="2"/>
  <c r="L2909" i="2" s="1"/>
  <c r="I2909" i="2"/>
  <c r="K2909" i="2" s="1"/>
  <c r="J2755" i="2"/>
  <c r="L2755" i="2" s="1"/>
  <c r="I2755" i="2"/>
  <c r="K2755" i="2" s="1"/>
  <c r="J2579" i="2"/>
  <c r="L2579" i="2" s="1"/>
  <c r="I2579" i="2"/>
  <c r="K2579" i="2" s="1"/>
  <c r="J2426" i="2"/>
  <c r="L2426" i="2" s="1"/>
  <c r="I2426" i="2"/>
  <c r="K2426" i="2" s="1"/>
  <c r="J2250" i="2"/>
  <c r="L2250" i="2" s="1"/>
  <c r="I2250" i="2"/>
  <c r="K2250" i="2" s="1"/>
  <c r="J2096" i="2"/>
  <c r="L2096" i="2" s="1"/>
  <c r="I2096" i="2"/>
  <c r="K2096" i="2" s="1"/>
  <c r="J1920" i="2"/>
  <c r="L1920" i="2" s="1"/>
  <c r="I1920" i="2"/>
  <c r="K1920" i="2" s="1"/>
  <c r="J3675" i="2"/>
  <c r="L3675" i="2" s="1"/>
  <c r="I3675" i="2"/>
  <c r="K3675" i="2" s="1"/>
  <c r="J3348" i="2"/>
  <c r="L3348" i="2" s="1"/>
  <c r="I3348" i="2"/>
  <c r="K3348" i="2" s="1"/>
  <c r="J2996" i="2"/>
  <c r="L2996" i="2" s="1"/>
  <c r="I2996" i="2"/>
  <c r="K2996" i="2" s="1"/>
  <c r="J2666" i="2"/>
  <c r="L2666" i="2" s="1"/>
  <c r="I2666" i="2"/>
  <c r="K2666" i="2" s="1"/>
  <c r="J39" i="2"/>
  <c r="L39" i="2" s="1"/>
  <c r="I39" i="2"/>
  <c r="K39" i="2" s="1"/>
  <c r="J2337" i="2"/>
  <c r="L2337" i="2" s="1"/>
  <c r="I2337" i="2"/>
  <c r="K2337" i="2" s="1"/>
  <c r="J2007" i="2"/>
  <c r="L2007" i="2" s="1"/>
  <c r="I2007" i="2"/>
  <c r="K2007" i="2" s="1"/>
  <c r="J1831" i="2"/>
  <c r="L1831" i="2" s="1"/>
  <c r="I1831" i="2"/>
  <c r="K1831" i="2" s="1"/>
  <c r="J1655" i="2"/>
  <c r="L1655" i="2" s="1"/>
  <c r="I1655" i="2"/>
  <c r="K1655" i="2" s="1"/>
  <c r="J1304" i="2"/>
  <c r="L1304" i="2" s="1"/>
  <c r="I1304" i="2"/>
  <c r="K1304" i="2" s="1"/>
  <c r="J1128" i="2"/>
  <c r="L1128" i="2" s="1"/>
  <c r="I1128" i="2"/>
  <c r="K1128" i="2" s="1"/>
  <c r="J813" i="2"/>
  <c r="L813" i="2" s="1"/>
  <c r="I813" i="2"/>
  <c r="K813" i="2" s="1"/>
  <c r="J637" i="2"/>
  <c r="L637" i="2" s="1"/>
  <c r="I637" i="2"/>
  <c r="K637" i="2" s="1"/>
  <c r="J308" i="2"/>
  <c r="L308" i="2" s="1"/>
  <c r="I308" i="2"/>
  <c r="K308" i="2" s="1"/>
  <c r="J3696" i="2"/>
  <c r="L3696" i="2" s="1"/>
  <c r="I3696" i="2"/>
  <c r="K3696" i="2" s="1"/>
  <c r="I3545" i="2"/>
  <c r="K3545" i="2" s="1"/>
  <c r="J3545" i="2"/>
  <c r="L3545" i="2" s="1"/>
  <c r="J3369" i="2"/>
  <c r="L3369" i="2" s="1"/>
  <c r="I3369" i="2"/>
  <c r="K3369" i="2" s="1"/>
  <c r="I3193" i="2"/>
  <c r="K3193" i="2" s="1"/>
  <c r="J3193" i="2"/>
  <c r="L3193" i="2" s="1"/>
  <c r="J3017" i="2"/>
  <c r="L3017" i="2" s="1"/>
  <c r="I3017" i="2"/>
  <c r="K3017" i="2" s="1"/>
  <c r="I2841" i="2"/>
  <c r="K2841" i="2" s="1"/>
  <c r="J2841" i="2"/>
  <c r="L2841" i="2" s="1"/>
  <c r="J2687" i="2"/>
  <c r="L2687" i="2" s="1"/>
  <c r="I2687" i="2"/>
  <c r="K2687" i="2" s="1"/>
  <c r="J2358" i="2"/>
  <c r="L2358" i="2" s="1"/>
  <c r="I2358" i="2"/>
  <c r="K2358" i="2" s="1"/>
  <c r="J2028" i="2"/>
  <c r="L2028" i="2" s="1"/>
  <c r="I2028" i="2"/>
  <c r="K2028" i="2" s="1"/>
  <c r="J1852" i="2"/>
  <c r="L1852" i="2" s="1"/>
  <c r="I1852" i="2"/>
  <c r="K1852" i="2" s="1"/>
  <c r="J1500" i="2"/>
  <c r="L1500" i="2" s="1"/>
  <c r="I1500" i="2"/>
  <c r="K1500" i="2" s="1"/>
  <c r="J1149" i="2"/>
  <c r="L1149" i="2" s="1"/>
  <c r="I1149" i="2"/>
  <c r="K1149" i="2" s="1"/>
  <c r="J831" i="2"/>
  <c r="L831" i="2" s="1"/>
  <c r="I831" i="2"/>
  <c r="K831" i="2" s="1"/>
  <c r="J505" i="2"/>
  <c r="L505" i="2" s="1"/>
  <c r="I505" i="2"/>
  <c r="K505" i="2" s="1"/>
  <c r="J3717" i="2"/>
  <c r="L3717" i="2" s="1"/>
  <c r="I3717" i="2"/>
  <c r="K3717" i="2" s="1"/>
  <c r="J3566" i="2"/>
  <c r="L3566" i="2" s="1"/>
  <c r="I3566" i="2"/>
  <c r="K3566" i="2" s="1"/>
  <c r="J3390" i="2"/>
  <c r="L3390" i="2" s="1"/>
  <c r="I3390" i="2"/>
  <c r="K3390" i="2" s="1"/>
  <c r="J3214" i="2"/>
  <c r="L3214" i="2" s="1"/>
  <c r="I3214" i="2"/>
  <c r="K3214" i="2" s="1"/>
  <c r="J3038" i="2"/>
  <c r="L3038" i="2" s="1"/>
  <c r="I3038" i="2"/>
  <c r="K3038" i="2" s="1"/>
  <c r="J2862" i="2"/>
  <c r="L2862" i="2" s="1"/>
  <c r="I2862" i="2"/>
  <c r="K2862" i="2" s="1"/>
  <c r="J2708" i="2"/>
  <c r="L2708" i="2" s="1"/>
  <c r="I2708" i="2"/>
  <c r="K2708" i="2" s="1"/>
  <c r="J2532" i="2"/>
  <c r="L2532" i="2" s="1"/>
  <c r="I2532" i="2"/>
  <c r="K2532" i="2" s="1"/>
  <c r="J2379" i="2"/>
  <c r="L2379" i="2" s="1"/>
  <c r="I2379" i="2"/>
  <c r="K2379" i="2" s="1"/>
  <c r="J2203" i="2"/>
  <c r="L2203" i="2" s="1"/>
  <c r="I2203" i="2"/>
  <c r="K2203" i="2" s="1"/>
  <c r="J2049" i="2"/>
  <c r="L2049" i="2" s="1"/>
  <c r="I2049" i="2"/>
  <c r="K2049" i="2" s="1"/>
  <c r="J1873" i="2"/>
  <c r="L1873" i="2" s="1"/>
  <c r="I1873" i="2"/>
  <c r="K1873" i="2" s="1"/>
  <c r="J1697" i="2"/>
  <c r="L1697" i="2" s="1"/>
  <c r="I1697" i="2"/>
  <c r="K1697" i="2" s="1"/>
  <c r="J1521" i="2"/>
  <c r="L1521" i="2" s="1"/>
  <c r="I1521" i="2"/>
  <c r="K1521" i="2" s="1"/>
  <c r="J1345" i="2"/>
  <c r="L1345" i="2" s="1"/>
  <c r="I1345" i="2"/>
  <c r="K1345" i="2" s="1"/>
  <c r="J1170" i="2"/>
  <c r="L1170" i="2" s="1"/>
  <c r="I1170" i="2"/>
  <c r="K1170" i="2" s="1"/>
  <c r="J1016" i="2"/>
  <c r="L1016" i="2" s="1"/>
  <c r="I1016" i="2"/>
  <c r="K1016" i="2" s="1"/>
  <c r="J852" i="2"/>
  <c r="L852" i="2" s="1"/>
  <c r="I852" i="2"/>
  <c r="K852" i="2" s="1"/>
  <c r="J679" i="2"/>
  <c r="L679" i="2" s="1"/>
  <c r="I679" i="2"/>
  <c r="K679" i="2" s="1"/>
  <c r="J52" i="2"/>
  <c r="L52" i="2" s="1"/>
  <c r="I52" i="2"/>
  <c r="K52" i="2" s="1"/>
  <c r="I350" i="2"/>
  <c r="K350" i="2" s="1"/>
  <c r="J350" i="2"/>
  <c r="L350" i="2" s="1"/>
  <c r="J190" i="2"/>
  <c r="L190" i="2" s="1"/>
  <c r="I190" i="2"/>
  <c r="K190" i="2" s="1"/>
  <c r="J3521" i="2"/>
  <c r="L3521" i="2" s="1"/>
  <c r="I3521" i="2"/>
  <c r="K3521" i="2" s="1"/>
  <c r="I3345" i="2"/>
  <c r="K3345" i="2" s="1"/>
  <c r="J3345" i="2"/>
  <c r="L3345" i="2" s="1"/>
  <c r="J3169" i="2"/>
  <c r="L3169" i="2" s="1"/>
  <c r="I3169" i="2"/>
  <c r="K3169" i="2" s="1"/>
  <c r="I2993" i="2"/>
  <c r="K2993" i="2" s="1"/>
  <c r="J2993" i="2"/>
  <c r="L2993" i="2" s="1"/>
  <c r="J2817" i="2"/>
  <c r="L2817" i="2" s="1"/>
  <c r="I2817" i="2"/>
  <c r="K2817" i="2" s="1"/>
  <c r="I2663" i="2"/>
  <c r="K2663" i="2" s="1"/>
  <c r="J2663" i="2"/>
  <c r="L2663" i="2" s="1"/>
  <c r="J65" i="2"/>
  <c r="L65" i="2" s="1"/>
  <c r="I65" i="2"/>
  <c r="K65" i="2" s="1"/>
  <c r="J2180" i="2"/>
  <c r="L2180" i="2" s="1"/>
  <c r="I2180" i="2"/>
  <c r="K2180" i="2" s="1"/>
  <c r="I2004" i="2"/>
  <c r="K2004" i="2" s="1"/>
  <c r="J2004" i="2"/>
  <c r="L2004" i="2" s="1"/>
  <c r="J1828" i="2"/>
  <c r="L1828" i="2" s="1"/>
  <c r="I1828" i="2"/>
  <c r="K1828" i="2" s="1"/>
  <c r="I1652" i="2"/>
  <c r="K1652" i="2" s="1"/>
  <c r="J1652" i="2"/>
  <c r="L1652" i="2" s="1"/>
  <c r="J1476" i="2"/>
  <c r="L1476" i="2" s="1"/>
  <c r="I1476" i="2"/>
  <c r="K1476" i="2" s="1"/>
  <c r="I1301" i="2"/>
  <c r="K1301" i="2" s="1"/>
  <c r="J1301" i="2"/>
  <c r="L1301" i="2" s="1"/>
  <c r="J1125" i="2"/>
  <c r="L1125" i="2" s="1"/>
  <c r="I1125" i="2"/>
  <c r="K1125" i="2" s="1"/>
  <c r="J971" i="2"/>
  <c r="L971" i="2" s="1"/>
  <c r="I971" i="2"/>
  <c r="K971" i="2" s="1"/>
  <c r="J810" i="2"/>
  <c r="L810" i="2" s="1"/>
  <c r="I810" i="2"/>
  <c r="K810" i="2" s="1"/>
  <c r="J634" i="2"/>
  <c r="L634" i="2" s="1"/>
  <c r="I634" i="2"/>
  <c r="K634" i="2" s="1"/>
  <c r="J481" i="2"/>
  <c r="L481" i="2" s="1"/>
  <c r="I481" i="2"/>
  <c r="K481" i="2" s="1"/>
  <c r="J305" i="2"/>
  <c r="L305" i="2" s="1"/>
  <c r="I305" i="2"/>
  <c r="K305" i="2" s="1"/>
  <c r="J3715" i="2"/>
  <c r="L3715" i="2" s="1"/>
  <c r="I3715" i="2"/>
  <c r="K3715" i="2" s="1"/>
  <c r="J3564" i="2"/>
  <c r="L3564" i="2" s="1"/>
  <c r="I3564" i="2"/>
  <c r="K3564" i="2" s="1"/>
  <c r="J3388" i="2"/>
  <c r="L3388" i="2" s="1"/>
  <c r="I3388" i="2"/>
  <c r="K3388" i="2" s="1"/>
  <c r="J3212" i="2"/>
  <c r="L3212" i="2" s="1"/>
  <c r="I3212" i="2"/>
  <c r="K3212" i="2" s="1"/>
  <c r="J3036" i="2"/>
  <c r="L3036" i="2" s="1"/>
  <c r="I3036" i="2"/>
  <c r="K3036" i="2" s="1"/>
  <c r="J2860" i="2"/>
  <c r="L2860" i="2" s="1"/>
  <c r="I2860" i="2"/>
  <c r="K2860" i="2" s="1"/>
  <c r="J2706" i="2"/>
  <c r="L2706" i="2" s="1"/>
  <c r="I2706" i="2"/>
  <c r="K2706" i="2" s="1"/>
  <c r="J2530" i="2"/>
  <c r="L2530" i="2" s="1"/>
  <c r="I2530" i="2"/>
  <c r="K2530" i="2" s="1"/>
  <c r="I2377" i="2"/>
  <c r="K2377" i="2" s="1"/>
  <c r="J2377" i="2"/>
  <c r="L2377" i="2" s="1"/>
  <c r="J2201" i="2"/>
  <c r="L2201" i="2" s="1"/>
  <c r="I2201" i="2"/>
  <c r="K2201" i="2" s="1"/>
  <c r="J2047" i="2"/>
  <c r="L2047" i="2" s="1"/>
  <c r="I2047" i="2"/>
  <c r="K2047" i="2" s="1"/>
  <c r="J1871" i="2"/>
  <c r="L1871" i="2" s="1"/>
  <c r="I1871" i="2"/>
  <c r="K1871" i="2" s="1"/>
  <c r="J1695" i="2"/>
  <c r="L1695" i="2" s="1"/>
  <c r="I1695" i="2"/>
  <c r="K1695" i="2" s="1"/>
  <c r="I1519" i="2"/>
  <c r="K1519" i="2" s="1"/>
  <c r="J1519" i="2"/>
  <c r="L1519" i="2" s="1"/>
  <c r="J1344" i="2"/>
  <c r="L1344" i="2" s="1"/>
  <c r="I1344" i="2"/>
  <c r="K1344" i="2" s="1"/>
  <c r="J1168" i="2"/>
  <c r="L1168" i="2" s="1"/>
  <c r="I1168" i="2"/>
  <c r="K1168" i="2" s="1"/>
  <c r="J1014" i="2"/>
  <c r="L1014" i="2" s="1"/>
  <c r="I1014" i="2"/>
  <c r="K1014" i="2" s="1"/>
  <c r="J850" i="2"/>
  <c r="L850" i="2" s="1"/>
  <c r="I850" i="2"/>
  <c r="K850" i="2" s="1"/>
  <c r="J677" i="2"/>
  <c r="L677" i="2" s="1"/>
  <c r="I677" i="2"/>
  <c r="K677" i="2" s="1"/>
  <c r="J70" i="2"/>
  <c r="L70" i="2" s="1"/>
  <c r="I70" i="2"/>
  <c r="K70" i="2" s="1"/>
  <c r="J348" i="2"/>
  <c r="L348" i="2" s="1"/>
  <c r="I348" i="2"/>
  <c r="K348" i="2" s="1"/>
  <c r="J179" i="2"/>
  <c r="L179" i="2" s="1"/>
  <c r="I179" i="2"/>
  <c r="K179" i="2" s="1"/>
  <c r="J3651" i="2"/>
  <c r="L3651" i="2" s="1"/>
  <c r="I3651" i="2"/>
  <c r="K3651" i="2" s="1"/>
  <c r="J3497" i="2"/>
  <c r="L3497" i="2" s="1"/>
  <c r="I3497" i="2"/>
  <c r="K3497" i="2" s="1"/>
  <c r="I3321" i="2"/>
  <c r="K3321" i="2" s="1"/>
  <c r="J3321" i="2"/>
  <c r="L3321" i="2" s="1"/>
  <c r="J3145" i="2"/>
  <c r="L3145" i="2" s="1"/>
  <c r="I3145" i="2"/>
  <c r="K3145" i="2" s="1"/>
  <c r="J2969" i="2"/>
  <c r="L2969" i="2" s="1"/>
  <c r="I2969" i="2"/>
  <c r="K2969" i="2" s="1"/>
  <c r="J83" i="2"/>
  <c r="L83" i="2" s="1"/>
  <c r="I83" i="2"/>
  <c r="K83" i="2" s="1"/>
  <c r="J2639" i="2"/>
  <c r="L2639" i="2" s="1"/>
  <c r="I2639" i="2"/>
  <c r="K2639" i="2" s="1"/>
  <c r="I2486" i="2"/>
  <c r="K2486" i="2" s="1"/>
  <c r="J2486" i="2"/>
  <c r="L2486" i="2" s="1"/>
  <c r="J2310" i="2"/>
  <c r="L2310" i="2" s="1"/>
  <c r="I2310" i="2"/>
  <c r="K2310" i="2" s="1"/>
  <c r="J2156" i="2"/>
  <c r="L2156" i="2" s="1"/>
  <c r="I2156" i="2"/>
  <c r="K2156" i="2" s="1"/>
  <c r="J1980" i="2"/>
  <c r="L1980" i="2" s="1"/>
  <c r="I1980" i="2"/>
  <c r="K1980" i="2" s="1"/>
  <c r="J1804" i="2"/>
  <c r="L1804" i="2" s="1"/>
  <c r="I1804" i="2"/>
  <c r="K1804" i="2" s="1"/>
  <c r="J1628" i="2"/>
  <c r="L1628" i="2" s="1"/>
  <c r="I1628" i="2"/>
  <c r="K1628" i="2" s="1"/>
  <c r="J1452" i="2"/>
  <c r="L1452" i="2" s="1"/>
  <c r="I1452" i="2"/>
  <c r="K1452" i="2" s="1"/>
  <c r="I1277" i="2"/>
  <c r="K1277" i="2" s="1"/>
  <c r="J1277" i="2"/>
  <c r="L1277" i="2" s="1"/>
  <c r="J1101" i="2"/>
  <c r="L1101" i="2" s="1"/>
  <c r="I1101" i="2"/>
  <c r="K1101" i="2" s="1"/>
  <c r="J947" i="2"/>
  <c r="L947" i="2" s="1"/>
  <c r="I947" i="2"/>
  <c r="K947" i="2" s="1"/>
  <c r="J786" i="2"/>
  <c r="L786" i="2" s="1"/>
  <c r="I786" i="2"/>
  <c r="K786" i="2" s="1"/>
  <c r="J610" i="2"/>
  <c r="L610" i="2" s="1"/>
  <c r="I610" i="2"/>
  <c r="K610" i="2" s="1"/>
  <c r="J457" i="2"/>
  <c r="L457" i="2" s="1"/>
  <c r="I457" i="2"/>
  <c r="K457" i="2" s="1"/>
  <c r="J77" i="2"/>
  <c r="L77" i="2" s="1"/>
  <c r="I77" i="2"/>
  <c r="K77" i="2" s="1"/>
  <c r="J1546" i="2"/>
  <c r="L1546" i="2" s="1"/>
  <c r="J1414" i="2"/>
  <c r="L1414" i="2" s="1"/>
  <c r="J1348" i="2"/>
  <c r="L1348" i="2" s="1"/>
  <c r="J29" i="2"/>
  <c r="L29" i="2" s="1"/>
  <c r="J1019" i="2"/>
  <c r="L1019" i="2" s="1"/>
  <c r="J748" i="2"/>
  <c r="L748" i="2" s="1"/>
  <c r="J682" i="2"/>
  <c r="L682" i="2" s="1"/>
  <c r="J419" i="2"/>
  <c r="L419" i="2" s="1"/>
  <c r="J353" i="2"/>
  <c r="L353" i="2" s="1"/>
  <c r="J3658" i="2"/>
  <c r="L3658" i="2" s="1"/>
  <c r="J3614" i="2"/>
  <c r="L3614" i="2" s="1"/>
  <c r="J3328" i="2"/>
  <c r="L3328" i="2" s="1"/>
  <c r="J3262" i="2"/>
  <c r="L3262" i="2" s="1"/>
  <c r="J2976" i="2"/>
  <c r="L2976" i="2" s="1"/>
  <c r="I2778" i="2"/>
  <c r="K2778" i="2" s="1"/>
  <c r="J2427" i="2"/>
  <c r="L2427" i="2" s="1"/>
  <c r="J2273" i="2"/>
  <c r="L2273" i="2" s="1"/>
  <c r="J2207" i="2"/>
  <c r="L2207" i="2" s="1"/>
  <c r="I2163" i="2"/>
  <c r="K2163" i="2" s="1"/>
  <c r="J2075" i="2"/>
  <c r="L2075" i="2" s="1"/>
  <c r="J2009" i="2"/>
  <c r="L2009" i="2" s="1"/>
  <c r="I1943" i="2"/>
  <c r="K1943" i="2" s="1"/>
  <c r="I1811" i="2"/>
  <c r="K1811" i="2" s="1"/>
  <c r="J1745" i="2"/>
  <c r="L1745" i="2" s="1"/>
  <c r="J1679" i="2"/>
  <c r="L1679" i="2" s="1"/>
  <c r="I21" i="2"/>
  <c r="K21" i="2" s="1"/>
  <c r="J1020" i="2"/>
  <c r="L1020" i="2" s="1"/>
  <c r="J617" i="2"/>
  <c r="L617" i="2" s="1"/>
  <c r="J551" i="2"/>
  <c r="L551" i="2" s="1"/>
  <c r="J508" i="2"/>
  <c r="L508" i="2" s="1"/>
  <c r="J19" i="2"/>
  <c r="L19" i="2" s="1"/>
  <c r="J244" i="2"/>
  <c r="L244" i="2" s="1"/>
  <c r="J18" i="2"/>
  <c r="L18" i="2" s="1"/>
  <c r="J3329" i="2"/>
  <c r="L3329" i="2" s="1"/>
  <c r="J3263" i="2"/>
  <c r="L3263" i="2" s="1"/>
  <c r="J3197" i="2"/>
  <c r="L3197" i="2" s="1"/>
  <c r="J3131" i="2"/>
  <c r="L3131" i="2" s="1"/>
  <c r="J3065" i="2"/>
  <c r="L3065" i="2" s="1"/>
  <c r="J2867" i="2"/>
  <c r="L2867" i="2" s="1"/>
  <c r="I16" i="2"/>
  <c r="K16" i="2" s="1"/>
  <c r="J2757" i="2"/>
  <c r="L2757" i="2" s="1"/>
  <c r="J2691" i="2"/>
  <c r="L2691" i="2" s="1"/>
  <c r="J2625" i="2"/>
  <c r="L2625" i="2" s="1"/>
  <c r="J2559" i="2"/>
  <c r="L2559" i="2" s="1"/>
  <c r="I2164" i="2"/>
  <c r="K2164" i="2" s="1"/>
  <c r="J2098" i="2"/>
  <c r="L2098" i="2" s="1"/>
  <c r="J2032" i="2"/>
  <c r="L2032" i="2" s="1"/>
  <c r="J1966" i="2"/>
  <c r="L1966" i="2" s="1"/>
  <c r="J1900" i="2"/>
  <c r="L1900" i="2" s="1"/>
  <c r="I1460" i="2"/>
  <c r="K1460" i="2" s="1"/>
  <c r="J1394" i="2"/>
  <c r="L1394" i="2" s="1"/>
  <c r="J1329" i="2"/>
  <c r="L1329" i="2" s="1"/>
  <c r="J1263" i="2"/>
  <c r="L1263" i="2" s="1"/>
  <c r="J1197" i="2"/>
  <c r="L1197" i="2" s="1"/>
  <c r="J794" i="2"/>
  <c r="L794" i="2" s="1"/>
  <c r="I618" i="2"/>
  <c r="K618" i="2" s="1"/>
  <c r="J509" i="2"/>
  <c r="L509" i="2" s="1"/>
  <c r="I333" i="2"/>
  <c r="K333" i="2" s="1"/>
  <c r="I3723" i="2"/>
  <c r="K3723" i="2" s="1"/>
  <c r="J3660" i="2"/>
  <c r="L3660" i="2" s="1"/>
  <c r="J3440" i="2"/>
  <c r="L3440" i="2" s="1"/>
  <c r="J3286" i="2"/>
  <c r="L3286" i="2" s="1"/>
  <c r="I3220" i="2"/>
  <c r="K3220" i="2" s="1"/>
  <c r="J2978" i="2"/>
  <c r="L2978" i="2" s="1"/>
  <c r="I2912" i="2"/>
  <c r="K2912" i="2" s="1"/>
  <c r="J2604" i="2"/>
  <c r="L2604" i="2" s="1"/>
  <c r="J2517" i="2"/>
  <c r="L2517" i="2" s="1"/>
  <c r="J2473" i="2"/>
  <c r="L2473" i="2" s="1"/>
  <c r="J2385" i="2"/>
  <c r="L2385" i="2" s="1"/>
  <c r="J2099" i="2"/>
  <c r="L2099" i="2" s="1"/>
  <c r="I1879" i="2"/>
  <c r="K1879" i="2" s="1"/>
  <c r="I1593" i="2"/>
  <c r="K1593" i="2" s="1"/>
  <c r="I1286" i="2"/>
  <c r="K1286" i="2" s="1"/>
  <c r="J978" i="2"/>
  <c r="L978" i="2" s="1"/>
  <c r="J663" i="2"/>
  <c r="L663" i="2" s="1"/>
  <c r="J356" i="2"/>
  <c r="L356" i="2" s="1"/>
  <c r="I3239" i="2"/>
  <c r="K3239" i="2" s="1"/>
  <c r="J3503" i="2"/>
  <c r="L3503" i="2" s="1"/>
  <c r="I220" i="2"/>
  <c r="K220" i="2" s="1"/>
  <c r="J484" i="2"/>
  <c r="L484" i="2" s="1"/>
  <c r="J1040" i="2"/>
  <c r="L1040" i="2" s="1"/>
  <c r="I1611" i="2"/>
  <c r="K1611" i="2" s="1"/>
  <c r="I2359" i="2"/>
  <c r="K2359" i="2" s="1"/>
  <c r="I2578" i="2"/>
  <c r="K2578" i="2" s="1"/>
  <c r="J3084" i="2"/>
  <c r="L3084" i="2" s="1"/>
  <c r="J3370" i="2"/>
  <c r="L3370" i="2" s="1"/>
  <c r="I3634" i="2"/>
  <c r="K3634" i="2" s="1"/>
  <c r="I329" i="2"/>
  <c r="K329" i="2" s="1"/>
  <c r="J853" i="2"/>
  <c r="L853" i="2" s="1"/>
  <c r="J1105" i="2"/>
  <c r="L1105" i="2" s="1"/>
  <c r="I1390" i="2"/>
  <c r="K1390" i="2" s="1"/>
  <c r="I1676" i="2"/>
  <c r="K1676" i="2" s="1"/>
  <c r="I2797" i="2"/>
  <c r="K2797" i="2" s="1"/>
  <c r="J1192" i="2"/>
  <c r="L1192" i="2" s="1"/>
  <c r="I2181" i="2"/>
  <c r="K2181" i="2" s="1"/>
  <c r="I3522" i="2"/>
  <c r="K3522" i="2" s="1"/>
  <c r="I1213" i="2"/>
  <c r="K1213" i="2" s="1"/>
  <c r="J2312" i="2"/>
  <c r="L2312" i="2" s="1"/>
  <c r="J3389" i="2"/>
  <c r="L3389" i="2" s="1"/>
  <c r="I1717" i="2"/>
  <c r="K1717" i="2" s="1"/>
  <c r="J3040" i="2"/>
  <c r="L3040" i="2" s="1"/>
  <c r="I3040" i="2"/>
  <c r="K3040" i="2" s="1"/>
  <c r="J2885" i="2"/>
  <c r="L2885" i="2" s="1"/>
  <c r="I2885" i="2"/>
  <c r="K2885" i="2" s="1"/>
  <c r="I2226" i="2"/>
  <c r="K2226" i="2" s="1"/>
  <c r="J2226" i="2"/>
  <c r="L2226" i="2" s="1"/>
  <c r="J1720" i="2"/>
  <c r="L1720" i="2" s="1"/>
  <c r="I1720" i="2"/>
  <c r="K1720" i="2" s="1"/>
  <c r="J373" i="2"/>
  <c r="L373" i="2" s="1"/>
  <c r="I373" i="2"/>
  <c r="K373" i="2" s="1"/>
  <c r="J3213" i="2"/>
  <c r="L3213" i="2" s="1"/>
  <c r="I3213" i="2"/>
  <c r="K3213" i="2" s="1"/>
  <c r="J2202" i="2"/>
  <c r="L2202" i="2" s="1"/>
  <c r="I2202" i="2"/>
  <c r="K2202" i="2" s="1"/>
  <c r="J1015" i="2"/>
  <c r="L1015" i="2" s="1"/>
  <c r="I1015" i="2"/>
  <c r="K1015" i="2" s="1"/>
  <c r="J3432" i="2"/>
  <c r="L3432" i="2" s="1"/>
  <c r="I3432" i="2"/>
  <c r="K3432" i="2" s="1"/>
  <c r="J2574" i="2"/>
  <c r="L2574" i="2" s="1"/>
  <c r="I2574" i="2"/>
  <c r="K2574" i="2" s="1"/>
  <c r="J1739" i="2"/>
  <c r="L1739" i="2" s="1"/>
  <c r="I1739" i="2"/>
  <c r="K1739" i="2" s="1"/>
  <c r="J392" i="2"/>
  <c r="L392" i="2" s="1"/>
  <c r="I392" i="2"/>
  <c r="K392" i="2" s="1"/>
  <c r="J3365" i="2"/>
  <c r="L3365" i="2" s="1"/>
  <c r="I3365" i="2"/>
  <c r="K3365" i="2" s="1"/>
  <c r="J81" i="2"/>
  <c r="L81" i="2" s="1"/>
  <c r="I81" i="2"/>
  <c r="K81" i="2" s="1"/>
  <c r="J501" i="2"/>
  <c r="L501" i="2" s="1"/>
  <c r="I501" i="2"/>
  <c r="K501" i="2" s="1"/>
  <c r="I1703" i="2"/>
  <c r="K1703" i="2" s="1"/>
  <c r="J1703" i="2"/>
  <c r="L1703" i="2" s="1"/>
  <c r="I4" i="2"/>
  <c r="K4" i="2" s="1"/>
  <c r="J4" i="2"/>
  <c r="L4" i="2" s="1"/>
  <c r="J3459" i="2"/>
  <c r="L3459" i="2" s="1"/>
  <c r="I3459" i="2"/>
  <c r="K3459" i="2" s="1"/>
  <c r="J2272" i="2"/>
  <c r="L2272" i="2" s="1"/>
  <c r="I2272" i="2"/>
  <c r="K2272" i="2" s="1"/>
  <c r="J3546" i="2"/>
  <c r="L3546" i="2" s="1"/>
  <c r="I3546" i="2"/>
  <c r="K3546" i="2" s="1"/>
  <c r="J3039" i="2"/>
  <c r="L3039" i="2" s="1"/>
  <c r="I3039" i="2"/>
  <c r="K3039" i="2" s="1"/>
  <c r="J3412" i="2"/>
  <c r="L3412" i="2" s="1"/>
  <c r="I3412" i="2"/>
  <c r="K3412" i="2" s="1"/>
  <c r="J2401" i="2"/>
  <c r="L2401" i="2" s="1"/>
  <c r="I2401" i="2"/>
  <c r="K2401" i="2" s="1"/>
  <c r="J1895" i="2"/>
  <c r="L1895" i="2" s="1"/>
  <c r="I1895" i="2"/>
  <c r="K1895" i="2" s="1"/>
  <c r="J1367" i="2"/>
  <c r="L1367" i="2" s="1"/>
  <c r="I1367" i="2"/>
  <c r="K1367" i="2" s="1"/>
  <c r="J701" i="2"/>
  <c r="L701" i="2" s="1"/>
  <c r="I701" i="2"/>
  <c r="K701" i="2" s="1"/>
  <c r="I3543" i="2"/>
  <c r="K3543" i="2" s="1"/>
  <c r="J3543" i="2"/>
  <c r="L3543" i="2" s="1"/>
  <c r="J2685" i="2"/>
  <c r="L2685" i="2" s="1"/>
  <c r="I2685" i="2"/>
  <c r="K2685" i="2" s="1"/>
  <c r="J2356" i="2"/>
  <c r="L2356" i="2" s="1"/>
  <c r="I2356" i="2"/>
  <c r="K2356" i="2" s="1"/>
  <c r="J1323" i="2"/>
  <c r="L1323" i="2" s="1"/>
  <c r="I1323" i="2"/>
  <c r="K1323" i="2" s="1"/>
  <c r="J830" i="2"/>
  <c r="L830" i="2" s="1"/>
  <c r="I830" i="2"/>
  <c r="K830" i="2" s="1"/>
  <c r="J3586" i="2"/>
  <c r="L3586" i="2" s="1"/>
  <c r="I3586" i="2"/>
  <c r="K3586" i="2" s="1"/>
  <c r="J3519" i="2"/>
  <c r="L3519" i="2" s="1"/>
  <c r="I3519" i="2"/>
  <c r="K3519" i="2" s="1"/>
  <c r="J2002" i="2"/>
  <c r="L2002" i="2" s="1"/>
  <c r="I2002" i="2"/>
  <c r="K2002" i="2" s="1"/>
  <c r="J2006" i="2"/>
  <c r="L2006" i="2" s="1"/>
  <c r="I2006" i="2"/>
  <c r="K2006" i="2" s="1"/>
  <c r="J1830" i="2"/>
  <c r="L1830" i="2" s="1"/>
  <c r="I1830" i="2"/>
  <c r="K1830" i="2" s="1"/>
  <c r="J1654" i="2"/>
  <c r="L1654" i="2" s="1"/>
  <c r="I1654" i="2"/>
  <c r="K1654" i="2" s="1"/>
  <c r="J1478" i="2"/>
  <c r="L1478" i="2" s="1"/>
  <c r="I1478" i="2"/>
  <c r="K1478" i="2" s="1"/>
  <c r="J1303" i="2"/>
  <c r="L1303" i="2" s="1"/>
  <c r="I1303" i="2"/>
  <c r="K1303" i="2" s="1"/>
  <c r="J1127" i="2"/>
  <c r="L1127" i="2" s="1"/>
  <c r="I1127" i="2"/>
  <c r="K1127" i="2" s="1"/>
  <c r="J973" i="2"/>
  <c r="L973" i="2" s="1"/>
  <c r="I973" i="2"/>
  <c r="K973" i="2" s="1"/>
  <c r="J812" i="2"/>
  <c r="L812" i="2" s="1"/>
  <c r="I812" i="2"/>
  <c r="K812" i="2" s="1"/>
  <c r="J636" i="2"/>
  <c r="L636" i="2" s="1"/>
  <c r="I636" i="2"/>
  <c r="K636" i="2" s="1"/>
  <c r="J483" i="2"/>
  <c r="L483" i="2" s="1"/>
  <c r="I483" i="2"/>
  <c r="K483" i="2" s="1"/>
  <c r="J307" i="2"/>
  <c r="L307" i="2" s="1"/>
  <c r="I307" i="2"/>
  <c r="K307" i="2" s="1"/>
  <c r="J3695" i="2"/>
  <c r="L3695" i="2" s="1"/>
  <c r="I3695" i="2"/>
  <c r="K3695" i="2" s="1"/>
  <c r="J3368" i="2"/>
  <c r="L3368" i="2" s="1"/>
  <c r="I3368" i="2"/>
  <c r="K3368" i="2" s="1"/>
  <c r="J3016" i="2"/>
  <c r="L3016" i="2" s="1"/>
  <c r="I3016" i="2"/>
  <c r="K3016" i="2" s="1"/>
  <c r="J2686" i="2"/>
  <c r="L2686" i="2" s="1"/>
  <c r="I2686" i="2"/>
  <c r="K2686" i="2" s="1"/>
  <c r="J2357" i="2"/>
  <c r="L2357" i="2" s="1"/>
  <c r="I2357" i="2"/>
  <c r="K2357" i="2" s="1"/>
  <c r="J2027" i="2"/>
  <c r="L2027" i="2" s="1"/>
  <c r="I2027" i="2"/>
  <c r="K2027" i="2" s="1"/>
  <c r="J1675" i="2"/>
  <c r="L1675" i="2" s="1"/>
  <c r="I1675" i="2"/>
  <c r="K1675" i="2" s="1"/>
  <c r="J1499" i="2"/>
  <c r="L1499" i="2" s="1"/>
  <c r="I1499" i="2"/>
  <c r="K1499" i="2" s="1"/>
  <c r="J1324" i="2"/>
  <c r="L1324" i="2" s="1"/>
  <c r="I1324" i="2"/>
  <c r="K1324" i="2" s="1"/>
  <c r="J1148" i="2"/>
  <c r="L1148" i="2" s="1"/>
  <c r="I1148" i="2"/>
  <c r="K1148" i="2" s="1"/>
  <c r="J3727" i="2"/>
  <c r="L3727" i="2" s="1"/>
  <c r="I3727" i="2"/>
  <c r="K3727" i="2" s="1"/>
  <c r="J657" i="2"/>
  <c r="L657" i="2" s="1"/>
  <c r="I657" i="2"/>
  <c r="K657" i="2" s="1"/>
  <c r="I504" i="2"/>
  <c r="K504" i="2" s="1"/>
  <c r="J504" i="2"/>
  <c r="L504" i="2" s="1"/>
  <c r="J328" i="2"/>
  <c r="L328" i="2" s="1"/>
  <c r="I328" i="2"/>
  <c r="K328" i="2" s="1"/>
  <c r="J186" i="2"/>
  <c r="L186" i="2" s="1"/>
  <c r="I186" i="2"/>
  <c r="K186" i="2" s="1"/>
  <c r="J3499" i="2"/>
  <c r="L3499" i="2" s="1"/>
  <c r="I3499" i="2"/>
  <c r="K3499" i="2" s="1"/>
  <c r="I3323" i="2"/>
  <c r="K3323" i="2" s="1"/>
  <c r="J3323" i="2"/>
  <c r="L3323" i="2" s="1"/>
  <c r="J3147" i="2"/>
  <c r="L3147" i="2" s="1"/>
  <c r="I3147" i="2"/>
  <c r="K3147" i="2" s="1"/>
  <c r="I2971" i="2"/>
  <c r="K2971" i="2" s="1"/>
  <c r="J2971" i="2"/>
  <c r="L2971" i="2" s="1"/>
  <c r="J66" i="2"/>
  <c r="L66" i="2" s="1"/>
  <c r="I66" i="2"/>
  <c r="K66" i="2" s="1"/>
  <c r="I2641" i="2"/>
  <c r="K2641" i="2" s="1"/>
  <c r="J2641" i="2"/>
  <c r="L2641" i="2" s="1"/>
  <c r="J2488" i="2"/>
  <c r="L2488" i="2" s="1"/>
  <c r="I2488" i="2"/>
  <c r="K2488" i="2" s="1"/>
  <c r="J2158" i="2"/>
  <c r="L2158" i="2" s="1"/>
  <c r="I2158" i="2"/>
  <c r="K2158" i="2" s="1"/>
  <c r="I1982" i="2"/>
  <c r="K1982" i="2" s="1"/>
  <c r="J1982" i="2"/>
  <c r="L1982" i="2" s="1"/>
  <c r="J1806" i="2"/>
  <c r="L1806" i="2" s="1"/>
  <c r="I1806" i="2"/>
  <c r="K1806" i="2" s="1"/>
  <c r="I1630" i="2"/>
  <c r="K1630" i="2" s="1"/>
  <c r="J1630" i="2"/>
  <c r="L1630" i="2" s="1"/>
  <c r="J1454" i="2"/>
  <c r="L1454" i="2" s="1"/>
  <c r="I1454" i="2"/>
  <c r="K1454" i="2" s="1"/>
  <c r="I1279" i="2"/>
  <c r="K1279" i="2" s="1"/>
  <c r="J1279" i="2"/>
  <c r="L1279" i="2" s="1"/>
  <c r="J1103" i="2"/>
  <c r="L1103" i="2" s="1"/>
  <c r="I1103" i="2"/>
  <c r="K1103" i="2" s="1"/>
  <c r="J788" i="2"/>
  <c r="L788" i="2" s="1"/>
  <c r="I788" i="2"/>
  <c r="K788" i="2" s="1"/>
  <c r="J459" i="2"/>
  <c r="L459" i="2" s="1"/>
  <c r="I459" i="2"/>
  <c r="K459" i="2" s="1"/>
  <c r="J3693" i="2"/>
  <c r="L3693" i="2" s="1"/>
  <c r="I3693" i="2"/>
  <c r="K3693" i="2" s="1"/>
  <c r="J3542" i="2"/>
  <c r="L3542" i="2" s="1"/>
  <c r="I3542" i="2"/>
  <c r="K3542" i="2" s="1"/>
  <c r="J3366" i="2"/>
  <c r="L3366" i="2" s="1"/>
  <c r="I3366" i="2"/>
  <c r="K3366" i="2" s="1"/>
  <c r="J3190" i="2"/>
  <c r="L3190" i="2" s="1"/>
  <c r="I3190" i="2"/>
  <c r="K3190" i="2" s="1"/>
  <c r="J3014" i="2"/>
  <c r="L3014" i="2" s="1"/>
  <c r="I3014" i="2"/>
  <c r="K3014" i="2" s="1"/>
  <c r="J2838" i="2"/>
  <c r="L2838" i="2" s="1"/>
  <c r="I2838" i="2"/>
  <c r="K2838" i="2" s="1"/>
  <c r="J2684" i="2"/>
  <c r="L2684" i="2" s="1"/>
  <c r="I2684" i="2"/>
  <c r="K2684" i="2" s="1"/>
  <c r="J2509" i="2"/>
  <c r="L2509" i="2" s="1"/>
  <c r="I2509" i="2"/>
  <c r="K2509" i="2" s="1"/>
  <c r="J2355" i="2"/>
  <c r="L2355" i="2" s="1"/>
  <c r="I2355" i="2"/>
  <c r="K2355" i="2" s="1"/>
  <c r="J72" i="2"/>
  <c r="L72" i="2" s="1"/>
  <c r="I72" i="2"/>
  <c r="K72" i="2" s="1"/>
  <c r="J2025" i="2"/>
  <c r="L2025" i="2" s="1"/>
  <c r="I2025" i="2"/>
  <c r="K2025" i="2" s="1"/>
  <c r="J1849" i="2"/>
  <c r="L1849" i="2" s="1"/>
  <c r="I1849" i="2"/>
  <c r="K1849" i="2" s="1"/>
  <c r="I1673" i="2"/>
  <c r="K1673" i="2" s="1"/>
  <c r="J1673" i="2"/>
  <c r="L1673" i="2" s="1"/>
  <c r="J1497" i="2"/>
  <c r="L1497" i="2" s="1"/>
  <c r="I1497" i="2"/>
  <c r="K1497" i="2" s="1"/>
  <c r="I1322" i="2"/>
  <c r="K1322" i="2" s="1"/>
  <c r="J1322" i="2"/>
  <c r="L1322" i="2" s="1"/>
  <c r="J1146" i="2"/>
  <c r="L1146" i="2" s="1"/>
  <c r="I1146" i="2"/>
  <c r="K1146" i="2" s="1"/>
  <c r="J992" i="2"/>
  <c r="L992" i="2" s="1"/>
  <c r="I992" i="2"/>
  <c r="K992" i="2" s="1"/>
  <c r="I829" i="2"/>
  <c r="K829" i="2" s="1"/>
  <c r="J829" i="2"/>
  <c r="L829" i="2" s="1"/>
  <c r="J655" i="2"/>
  <c r="L655" i="2" s="1"/>
  <c r="I655" i="2"/>
  <c r="K655" i="2" s="1"/>
  <c r="J502" i="2"/>
  <c r="L502" i="2" s="1"/>
  <c r="I502" i="2"/>
  <c r="K502" i="2" s="1"/>
  <c r="J3629" i="2"/>
  <c r="L3629" i="2" s="1"/>
  <c r="I3629" i="2"/>
  <c r="K3629" i="2" s="1"/>
  <c r="J3475" i="2"/>
  <c r="L3475" i="2" s="1"/>
  <c r="I3475" i="2"/>
  <c r="K3475" i="2" s="1"/>
  <c r="J3299" i="2"/>
  <c r="L3299" i="2" s="1"/>
  <c r="I3299" i="2"/>
  <c r="K3299" i="2" s="1"/>
  <c r="J3123" i="2"/>
  <c r="L3123" i="2" s="1"/>
  <c r="I3123" i="2"/>
  <c r="K3123" i="2" s="1"/>
  <c r="J2947" i="2"/>
  <c r="L2947" i="2" s="1"/>
  <c r="I2947" i="2"/>
  <c r="K2947" i="2" s="1"/>
  <c r="I2793" i="2"/>
  <c r="K2793" i="2" s="1"/>
  <c r="J2793" i="2"/>
  <c r="L2793" i="2" s="1"/>
  <c r="J2617" i="2"/>
  <c r="L2617" i="2" s="1"/>
  <c r="I2617" i="2"/>
  <c r="K2617" i="2" s="1"/>
  <c r="J2464" i="2"/>
  <c r="L2464" i="2" s="1"/>
  <c r="I2464" i="2"/>
  <c r="K2464" i="2" s="1"/>
  <c r="I2288" i="2"/>
  <c r="K2288" i="2" s="1"/>
  <c r="J2288" i="2"/>
  <c r="L2288" i="2" s="1"/>
  <c r="J2134" i="2"/>
  <c r="L2134" i="2" s="1"/>
  <c r="I2134" i="2"/>
  <c r="K2134" i="2" s="1"/>
  <c r="J1958" i="2"/>
  <c r="L1958" i="2" s="1"/>
  <c r="I1958" i="2"/>
  <c r="K1958" i="2" s="1"/>
  <c r="J1782" i="2"/>
  <c r="L1782" i="2" s="1"/>
  <c r="I1782" i="2"/>
  <c r="K1782" i="2" s="1"/>
  <c r="J1430" i="2"/>
  <c r="L1430" i="2" s="1"/>
  <c r="I1430" i="2"/>
  <c r="K1430" i="2" s="1"/>
  <c r="J1255" i="2"/>
  <c r="L1255" i="2" s="1"/>
  <c r="I1255" i="2"/>
  <c r="K1255" i="2" s="1"/>
  <c r="J1079" i="2"/>
  <c r="L1079" i="2" s="1"/>
  <c r="I1079" i="2"/>
  <c r="K1079" i="2" s="1"/>
  <c r="J925" i="2"/>
  <c r="L925" i="2" s="1"/>
  <c r="I925" i="2"/>
  <c r="K925" i="2" s="1"/>
  <c r="J764" i="2"/>
  <c r="L764" i="2" s="1"/>
  <c r="I764" i="2"/>
  <c r="K764" i="2" s="1"/>
  <c r="I588" i="2"/>
  <c r="K588" i="2" s="1"/>
  <c r="J588" i="2"/>
  <c r="L588" i="2" s="1"/>
  <c r="J435" i="2"/>
  <c r="L435" i="2" s="1"/>
  <c r="I435" i="2"/>
  <c r="K435" i="2" s="1"/>
  <c r="J281" i="2"/>
  <c r="L281" i="2" s="1"/>
  <c r="I281" i="2"/>
  <c r="K281" i="2" s="1"/>
  <c r="J1678" i="2"/>
  <c r="L1678" i="2" s="1"/>
  <c r="J1195" i="2"/>
  <c r="L1195" i="2" s="1"/>
  <c r="J1129" i="2"/>
  <c r="L1129" i="2" s="1"/>
  <c r="J865" i="2"/>
  <c r="L865" i="2" s="1"/>
  <c r="J814" i="2"/>
  <c r="L814" i="2" s="1"/>
  <c r="J529" i="2"/>
  <c r="L529" i="2" s="1"/>
  <c r="J485" i="2"/>
  <c r="L485" i="2" s="1"/>
  <c r="J221" i="2"/>
  <c r="L221" i="2" s="1"/>
  <c r="J3721" i="2"/>
  <c r="L3721" i="2" s="1"/>
  <c r="J3460" i="2"/>
  <c r="L3460" i="2" s="1"/>
  <c r="J3394" i="2"/>
  <c r="L3394" i="2" s="1"/>
  <c r="J3108" i="2"/>
  <c r="L3108" i="2" s="1"/>
  <c r="J3042" i="2"/>
  <c r="L3042" i="2" s="1"/>
  <c r="J2888" i="2"/>
  <c r="L2888" i="2" s="1"/>
  <c r="J2822" i="2"/>
  <c r="L2822" i="2" s="1"/>
  <c r="J2690" i="2"/>
  <c r="L2690" i="2" s="1"/>
  <c r="J2493" i="2"/>
  <c r="L2493" i="2" s="1"/>
  <c r="J1525" i="2"/>
  <c r="L1525" i="2" s="1"/>
  <c r="J1459" i="2"/>
  <c r="L1459" i="2" s="1"/>
  <c r="J1328" i="2"/>
  <c r="L1328" i="2" s="1"/>
  <c r="J1196" i="2"/>
  <c r="L1196" i="2" s="1"/>
  <c r="J1108" i="2"/>
  <c r="L1108" i="2" s="1"/>
  <c r="J866" i="2"/>
  <c r="L866" i="2" s="1"/>
  <c r="J683" i="2"/>
  <c r="L683" i="2" s="1"/>
  <c r="J354" i="2"/>
  <c r="L354" i="2" s="1"/>
  <c r="J17" i="2"/>
  <c r="L17" i="2" s="1"/>
  <c r="J3461" i="2"/>
  <c r="L3461" i="2" s="1"/>
  <c r="J3395" i="2"/>
  <c r="L3395" i="2" s="1"/>
  <c r="J2450" i="2"/>
  <c r="L2450" i="2" s="1"/>
  <c r="J2384" i="2"/>
  <c r="L2384" i="2" s="1"/>
  <c r="J2318" i="2"/>
  <c r="L2318" i="2" s="1"/>
  <c r="J2252" i="2"/>
  <c r="L2252" i="2" s="1"/>
  <c r="J14" i="2"/>
  <c r="L14" i="2" s="1"/>
  <c r="J1768" i="2"/>
  <c r="L1768" i="2" s="1"/>
  <c r="J1702" i="2"/>
  <c r="L1702" i="2" s="1"/>
  <c r="J1636" i="2"/>
  <c r="L1636" i="2" s="1"/>
  <c r="J1570" i="2"/>
  <c r="L1570" i="2" s="1"/>
  <c r="J1504" i="2"/>
  <c r="L1504" i="2" s="1"/>
  <c r="J13" i="2"/>
  <c r="L13" i="2" s="1"/>
  <c r="J1021" i="2"/>
  <c r="L1021" i="2" s="1"/>
  <c r="J955" i="2"/>
  <c r="L955" i="2" s="1"/>
  <c r="J889" i="2"/>
  <c r="L889" i="2" s="1"/>
  <c r="J728" i="2"/>
  <c r="L728" i="2" s="1"/>
  <c r="J662" i="2"/>
  <c r="L662" i="2" s="1"/>
  <c r="J443" i="2"/>
  <c r="L443" i="2" s="1"/>
  <c r="J377" i="2"/>
  <c r="L377" i="2" s="1"/>
  <c r="J267" i="2"/>
  <c r="L267" i="2" s="1"/>
  <c r="J3506" i="2"/>
  <c r="L3506" i="2" s="1"/>
  <c r="J3198" i="2"/>
  <c r="L3198" i="2" s="1"/>
  <c r="J3132" i="2"/>
  <c r="L3132" i="2" s="1"/>
  <c r="J2824" i="2"/>
  <c r="L2824" i="2" s="1"/>
  <c r="J2758" i="2"/>
  <c r="L2758" i="2" s="1"/>
  <c r="J2297" i="2"/>
  <c r="L2297" i="2" s="1"/>
  <c r="J2165" i="2"/>
  <c r="L2165" i="2" s="1"/>
  <c r="J1945" i="2"/>
  <c r="L1945" i="2" s="1"/>
  <c r="I1857" i="2"/>
  <c r="K1857" i="2" s="1"/>
  <c r="J1571" i="2"/>
  <c r="L1571" i="2" s="1"/>
  <c r="I1986" i="2"/>
  <c r="K1986" i="2" s="1"/>
  <c r="I2316" i="2"/>
  <c r="K2316" i="2" s="1"/>
  <c r="I2645" i="2"/>
  <c r="K2645" i="2" s="1"/>
  <c r="I769" i="2"/>
  <c r="K769" i="2" s="1"/>
  <c r="I1062" i="2"/>
  <c r="K1062" i="2" s="1"/>
  <c r="I1326" i="2"/>
  <c r="K1326" i="2" s="1"/>
  <c r="I1875" i="2"/>
  <c r="K1875" i="2" s="1"/>
  <c r="I2117" i="2"/>
  <c r="K2117" i="2" s="1"/>
  <c r="I2820" i="2"/>
  <c r="K2820" i="2" s="1"/>
  <c r="I3106" i="2"/>
  <c r="K3106" i="2" s="1"/>
  <c r="I592" i="2"/>
  <c r="K592" i="2" s="1"/>
  <c r="I863" i="2"/>
  <c r="K863" i="2" s="1"/>
  <c r="I2072" i="2"/>
  <c r="K2072" i="2" s="1"/>
  <c r="I48" i="2"/>
  <c r="K48" i="2" s="1"/>
  <c r="J306" i="2"/>
  <c r="L306" i="2" s="1"/>
  <c r="I55" i="2"/>
  <c r="K55" i="2" s="1"/>
  <c r="I3544" i="2"/>
  <c r="K3544" i="2" s="1"/>
  <c r="J2334" i="2"/>
  <c r="L2334" i="2" s="1"/>
  <c r="I3411" i="2"/>
  <c r="K3411" i="2" s="1"/>
  <c r="J743" i="2"/>
  <c r="L743" i="2" s="1"/>
  <c r="J2381" i="2"/>
  <c r="L2381" i="2" s="1"/>
  <c r="I2381" i="2"/>
  <c r="K2381" i="2" s="1"/>
  <c r="J1523" i="2"/>
  <c r="L1523" i="2" s="1"/>
  <c r="I1523" i="2"/>
  <c r="K1523" i="2" s="1"/>
  <c r="J3434" i="2"/>
  <c r="L3434" i="2" s="1"/>
  <c r="I3434" i="2"/>
  <c r="K3434" i="2" s="1"/>
  <c r="J394" i="2"/>
  <c r="L394" i="2" s="1"/>
  <c r="I394" i="2"/>
  <c r="K394" i="2" s="1"/>
  <c r="I3037" i="2"/>
  <c r="K3037" i="2" s="1"/>
  <c r="J3037" i="2"/>
  <c r="L3037" i="2" s="1"/>
  <c r="J1872" i="2"/>
  <c r="L1872" i="2" s="1"/>
  <c r="I1872" i="2"/>
  <c r="K1872" i="2" s="1"/>
  <c r="J678" i="2"/>
  <c r="L678" i="2" s="1"/>
  <c r="I678" i="2"/>
  <c r="K678" i="2" s="1"/>
  <c r="J2904" i="2"/>
  <c r="L2904" i="2" s="1"/>
  <c r="I2904" i="2"/>
  <c r="K2904" i="2" s="1"/>
  <c r="J2091" i="2"/>
  <c r="L2091" i="2" s="1"/>
  <c r="I2091" i="2"/>
  <c r="K2091" i="2" s="1"/>
  <c r="J1058" i="2"/>
  <c r="L1058" i="2" s="1"/>
  <c r="I1058" i="2"/>
  <c r="K1058" i="2" s="1"/>
  <c r="J3692" i="2"/>
  <c r="L3692" i="2" s="1"/>
  <c r="I3692" i="2"/>
  <c r="K3692" i="2" s="1"/>
  <c r="J2508" i="2"/>
  <c r="L2508" i="2" s="1"/>
  <c r="I2508" i="2"/>
  <c r="K2508" i="2" s="1"/>
  <c r="J991" i="2"/>
  <c r="L991" i="2" s="1"/>
  <c r="I991" i="2"/>
  <c r="K991" i="2" s="1"/>
  <c r="I1176" i="2"/>
  <c r="K1176" i="2" s="1"/>
  <c r="J1176" i="2"/>
  <c r="L1176" i="2" s="1"/>
  <c r="J2448" i="2"/>
  <c r="L2448" i="2" s="1"/>
  <c r="I2448" i="2"/>
  <c r="K2448" i="2" s="1"/>
  <c r="J2688" i="2"/>
  <c r="L2688" i="2" s="1"/>
  <c r="I2688" i="2"/>
  <c r="K2688" i="2" s="1"/>
  <c r="J1853" i="2"/>
  <c r="L1853" i="2" s="1"/>
  <c r="I1853" i="2"/>
  <c r="K1853" i="2" s="1"/>
  <c r="J1150" i="2"/>
  <c r="L1150" i="2" s="1"/>
  <c r="I1150" i="2"/>
  <c r="K1150" i="2" s="1"/>
  <c r="J2050" i="2"/>
  <c r="L2050" i="2" s="1"/>
  <c r="I2050" i="2"/>
  <c r="K2050" i="2" s="1"/>
  <c r="J1698" i="2"/>
  <c r="L1698" i="2" s="1"/>
  <c r="I1698" i="2"/>
  <c r="K1698" i="2" s="1"/>
  <c r="J351" i="2"/>
  <c r="L351" i="2" s="1"/>
  <c r="I351" i="2"/>
  <c r="K351" i="2" s="1"/>
  <c r="J2730" i="2"/>
  <c r="L2730" i="2" s="1"/>
  <c r="I2730" i="2"/>
  <c r="K2730" i="2" s="1"/>
  <c r="J218" i="2"/>
  <c r="L218" i="2" s="1"/>
  <c r="I218" i="2"/>
  <c r="K218" i="2" s="1"/>
  <c r="J3367" i="2"/>
  <c r="L3367" i="2" s="1"/>
  <c r="I3367" i="2"/>
  <c r="K3367" i="2" s="1"/>
  <c r="I2510" i="2"/>
  <c r="K2510" i="2" s="1"/>
  <c r="J2510" i="2"/>
  <c r="L2510" i="2" s="1"/>
  <c r="J1674" i="2"/>
  <c r="L1674" i="2" s="1"/>
  <c r="I1674" i="2"/>
  <c r="K1674" i="2" s="1"/>
  <c r="J503" i="2"/>
  <c r="L503" i="2" s="1"/>
  <c r="I503" i="2"/>
  <c r="K503" i="2" s="1"/>
  <c r="I3058" i="2"/>
  <c r="K3058" i="2" s="1"/>
  <c r="J3058" i="2"/>
  <c r="L3058" i="2" s="1"/>
  <c r="J2552" i="2"/>
  <c r="L2552" i="2" s="1"/>
  <c r="I2552" i="2"/>
  <c r="K2552" i="2" s="1"/>
  <c r="I2069" i="2"/>
  <c r="K2069" i="2" s="1"/>
  <c r="J2069" i="2"/>
  <c r="L2069" i="2" s="1"/>
  <c r="J1365" i="2"/>
  <c r="L1365" i="2" s="1"/>
  <c r="I1365" i="2"/>
  <c r="K1365" i="2" s="1"/>
  <c r="J1036" i="2"/>
  <c r="L1036" i="2" s="1"/>
  <c r="I1036" i="2"/>
  <c r="K1036" i="2" s="1"/>
  <c r="J3671" i="2"/>
  <c r="L3671" i="2" s="1"/>
  <c r="I3671" i="2"/>
  <c r="K3671" i="2" s="1"/>
  <c r="J3167" i="2"/>
  <c r="L3167" i="2" s="1"/>
  <c r="I3167" i="2"/>
  <c r="K3167" i="2" s="1"/>
  <c r="J2332" i="2"/>
  <c r="L2332" i="2" s="1"/>
  <c r="I2332" i="2"/>
  <c r="K2332" i="2" s="1"/>
  <c r="J1650" i="2"/>
  <c r="L1650" i="2" s="1"/>
  <c r="I1650" i="2"/>
  <c r="K1650" i="2" s="1"/>
  <c r="J1123" i="2"/>
  <c r="L1123" i="2" s="1"/>
  <c r="I1123" i="2"/>
  <c r="K1123" i="2" s="1"/>
  <c r="J303" i="2"/>
  <c r="L303" i="2" s="1"/>
  <c r="I303" i="2"/>
  <c r="K303" i="2" s="1"/>
  <c r="J1351" i="2"/>
  <c r="L1351" i="2" s="1"/>
  <c r="I1483" i="2"/>
  <c r="K1483" i="2" s="1"/>
  <c r="J1483" i="2"/>
  <c r="L1483" i="2" s="1"/>
  <c r="I1308" i="2"/>
  <c r="K1308" i="2" s="1"/>
  <c r="J1308" i="2"/>
  <c r="L1308" i="2" s="1"/>
  <c r="I641" i="2"/>
  <c r="K641" i="2" s="1"/>
  <c r="J641" i="2"/>
  <c r="L641" i="2" s="1"/>
  <c r="I488" i="2"/>
  <c r="K488" i="2" s="1"/>
  <c r="J488" i="2"/>
  <c r="L488" i="2" s="1"/>
  <c r="I312" i="2"/>
  <c r="K312" i="2" s="1"/>
  <c r="J312" i="2"/>
  <c r="L312" i="2" s="1"/>
  <c r="J3415" i="2"/>
  <c r="L3415" i="2" s="1"/>
  <c r="I3415" i="2"/>
  <c r="K3415" i="2" s="1"/>
  <c r="J3063" i="2"/>
  <c r="L3063" i="2" s="1"/>
  <c r="I3063" i="2"/>
  <c r="K3063" i="2" s="1"/>
  <c r="J3656" i="2"/>
  <c r="L3656" i="2" s="1"/>
  <c r="I3656" i="2"/>
  <c r="K3656" i="2" s="1"/>
  <c r="J3502" i="2"/>
  <c r="L3502" i="2" s="1"/>
  <c r="I3502" i="2"/>
  <c r="K3502" i="2" s="1"/>
  <c r="J3326" i="2"/>
  <c r="L3326" i="2" s="1"/>
  <c r="I3326" i="2"/>
  <c r="K3326" i="2" s="1"/>
  <c r="J3150" i="2"/>
  <c r="L3150" i="2" s="1"/>
  <c r="I3150" i="2"/>
  <c r="K3150" i="2" s="1"/>
  <c r="J2974" i="2"/>
  <c r="L2974" i="2" s="1"/>
  <c r="I2974" i="2"/>
  <c r="K2974" i="2" s="1"/>
  <c r="J40" i="2"/>
  <c r="L40" i="2" s="1"/>
  <c r="I40" i="2"/>
  <c r="K40" i="2" s="1"/>
  <c r="J2491" i="2"/>
  <c r="L2491" i="2" s="1"/>
  <c r="I2491" i="2"/>
  <c r="K2491" i="2" s="1"/>
  <c r="J2315" i="2"/>
  <c r="L2315" i="2" s="1"/>
  <c r="I2315" i="2"/>
  <c r="K2315" i="2" s="1"/>
  <c r="J2161" i="2"/>
  <c r="L2161" i="2" s="1"/>
  <c r="I2161" i="2"/>
  <c r="K2161" i="2" s="1"/>
  <c r="J1809" i="2"/>
  <c r="L1809" i="2" s="1"/>
  <c r="I1809" i="2"/>
  <c r="K1809" i="2" s="1"/>
  <c r="J1633" i="2"/>
  <c r="L1633" i="2" s="1"/>
  <c r="I1633" i="2"/>
  <c r="K1633" i="2" s="1"/>
  <c r="J1282" i="2"/>
  <c r="L1282" i="2" s="1"/>
  <c r="I1282" i="2"/>
  <c r="K1282" i="2" s="1"/>
  <c r="J952" i="2"/>
  <c r="L952" i="2" s="1"/>
  <c r="I952" i="2"/>
  <c r="K952" i="2" s="1"/>
  <c r="J791" i="2"/>
  <c r="L791" i="2" s="1"/>
  <c r="I791" i="2"/>
  <c r="K791" i="2" s="1"/>
  <c r="J462" i="2"/>
  <c r="L462" i="2" s="1"/>
  <c r="I462" i="2"/>
  <c r="K462" i="2" s="1"/>
  <c r="J35" i="2"/>
  <c r="L35" i="2" s="1"/>
  <c r="I35" i="2"/>
  <c r="K35" i="2" s="1"/>
  <c r="I3674" i="2"/>
  <c r="K3674" i="2" s="1"/>
  <c r="J3674" i="2"/>
  <c r="L3674" i="2" s="1"/>
  <c r="J3523" i="2"/>
  <c r="L3523" i="2" s="1"/>
  <c r="I3523" i="2"/>
  <c r="K3523" i="2" s="1"/>
  <c r="J3171" i="2"/>
  <c r="L3171" i="2" s="1"/>
  <c r="I3171" i="2"/>
  <c r="K3171" i="2" s="1"/>
  <c r="I2995" i="2"/>
  <c r="K2995" i="2" s="1"/>
  <c r="J2995" i="2"/>
  <c r="L2995" i="2" s="1"/>
  <c r="J2819" i="2"/>
  <c r="L2819" i="2" s="1"/>
  <c r="I2819" i="2"/>
  <c r="K2819" i="2" s="1"/>
  <c r="I2665" i="2"/>
  <c r="K2665" i="2" s="1"/>
  <c r="J2665" i="2"/>
  <c r="L2665" i="2" s="1"/>
  <c r="J47" i="2"/>
  <c r="L47" i="2" s="1"/>
  <c r="I47" i="2"/>
  <c r="K47" i="2" s="1"/>
  <c r="I1637" i="2"/>
  <c r="K1637" i="2" s="1"/>
  <c r="J1637" i="2"/>
  <c r="L1637" i="2" s="1"/>
  <c r="I1461" i="2"/>
  <c r="K1461" i="2" s="1"/>
  <c r="J1461" i="2"/>
  <c r="L1461" i="2" s="1"/>
  <c r="I956" i="2"/>
  <c r="K956" i="2" s="1"/>
  <c r="J956" i="2"/>
  <c r="L956" i="2" s="1"/>
  <c r="I795" i="2"/>
  <c r="K795" i="2" s="1"/>
  <c r="J795" i="2"/>
  <c r="L795" i="2" s="1"/>
  <c r="I619" i="2"/>
  <c r="K619" i="2" s="1"/>
  <c r="J619" i="2"/>
  <c r="L619" i="2" s="1"/>
  <c r="I466" i="2"/>
  <c r="K466" i="2" s="1"/>
  <c r="J466" i="2"/>
  <c r="L466" i="2" s="1"/>
  <c r="J3569" i="2"/>
  <c r="L3569" i="2" s="1"/>
  <c r="I3569" i="2"/>
  <c r="K3569" i="2" s="1"/>
  <c r="J3393" i="2"/>
  <c r="L3393" i="2" s="1"/>
  <c r="I3393" i="2"/>
  <c r="K3393" i="2" s="1"/>
  <c r="J3217" i="2"/>
  <c r="L3217" i="2" s="1"/>
  <c r="I3217" i="2"/>
  <c r="K3217" i="2" s="1"/>
  <c r="J3041" i="2"/>
  <c r="L3041" i="2" s="1"/>
  <c r="I3041" i="2"/>
  <c r="K3041" i="2" s="1"/>
  <c r="J3480" i="2"/>
  <c r="L3480" i="2" s="1"/>
  <c r="I3480" i="2"/>
  <c r="K3480" i="2" s="1"/>
  <c r="J3128" i="2"/>
  <c r="L3128" i="2" s="1"/>
  <c r="I3128" i="2"/>
  <c r="K3128" i="2" s="1"/>
  <c r="J2798" i="2"/>
  <c r="L2798" i="2" s="1"/>
  <c r="I2798" i="2"/>
  <c r="K2798" i="2" s="1"/>
  <c r="J2622" i="2"/>
  <c r="L2622" i="2" s="1"/>
  <c r="I2622" i="2"/>
  <c r="K2622" i="2" s="1"/>
  <c r="J2293" i="2"/>
  <c r="L2293" i="2" s="1"/>
  <c r="I2293" i="2"/>
  <c r="K2293" i="2" s="1"/>
  <c r="J2139" i="2"/>
  <c r="L2139" i="2" s="1"/>
  <c r="I2139" i="2"/>
  <c r="K2139" i="2" s="1"/>
  <c r="J1963" i="2"/>
  <c r="L1963" i="2" s="1"/>
  <c r="I1963" i="2"/>
  <c r="K1963" i="2" s="1"/>
  <c r="J1435" i="2"/>
  <c r="L1435" i="2" s="1"/>
  <c r="I1435" i="2"/>
  <c r="K1435" i="2" s="1"/>
  <c r="J1260" i="2"/>
  <c r="L1260" i="2" s="1"/>
  <c r="I1260" i="2"/>
  <c r="K1260" i="2" s="1"/>
  <c r="J930" i="2"/>
  <c r="L930" i="2" s="1"/>
  <c r="I930" i="2"/>
  <c r="K930" i="2" s="1"/>
  <c r="J593" i="2"/>
  <c r="L593" i="2" s="1"/>
  <c r="I593" i="2"/>
  <c r="K593" i="2" s="1"/>
  <c r="J440" i="2"/>
  <c r="L440" i="2" s="1"/>
  <c r="I440" i="2"/>
  <c r="K440" i="2" s="1"/>
  <c r="J3655" i="2"/>
  <c r="L3655" i="2" s="1"/>
  <c r="I3655" i="2"/>
  <c r="K3655" i="2" s="1"/>
  <c r="J3501" i="2"/>
  <c r="L3501" i="2" s="1"/>
  <c r="I3501" i="2"/>
  <c r="K3501" i="2" s="1"/>
  <c r="J3325" i="2"/>
  <c r="L3325" i="2" s="1"/>
  <c r="I3325" i="2"/>
  <c r="K3325" i="2" s="1"/>
  <c r="J3149" i="2"/>
  <c r="L3149" i="2" s="1"/>
  <c r="I3149" i="2"/>
  <c r="K3149" i="2" s="1"/>
  <c r="J2973" i="2"/>
  <c r="L2973" i="2" s="1"/>
  <c r="I2973" i="2"/>
  <c r="K2973" i="2" s="1"/>
  <c r="J614" i="2"/>
  <c r="L614" i="2" s="1"/>
  <c r="I614" i="2"/>
  <c r="K614" i="2" s="1"/>
  <c r="J43" i="2"/>
  <c r="L43" i="2" s="1"/>
  <c r="I43" i="2"/>
  <c r="K43" i="2" s="1"/>
  <c r="J3742" i="2"/>
  <c r="L3742" i="2" s="1"/>
  <c r="I3742" i="2"/>
  <c r="K3742" i="2" s="1"/>
  <c r="J3346" i="2"/>
  <c r="L3346" i="2" s="1"/>
  <c r="I3346" i="2"/>
  <c r="K3346" i="2" s="1"/>
  <c r="J2994" i="2"/>
  <c r="L2994" i="2" s="1"/>
  <c r="I2994" i="2"/>
  <c r="K2994" i="2" s="1"/>
  <c r="J2664" i="2"/>
  <c r="L2664" i="2" s="1"/>
  <c r="I2664" i="2"/>
  <c r="K2664" i="2" s="1"/>
  <c r="J2335" i="2"/>
  <c r="L2335" i="2" s="1"/>
  <c r="I2335" i="2"/>
  <c r="K2335" i="2" s="1"/>
  <c r="J2005" i="2"/>
  <c r="L2005" i="2" s="1"/>
  <c r="I2005" i="2"/>
  <c r="K2005" i="2" s="1"/>
  <c r="I1653" i="2"/>
  <c r="K1653" i="2" s="1"/>
  <c r="J1653" i="2"/>
  <c r="L1653" i="2" s="1"/>
  <c r="J1477" i="2"/>
  <c r="L1477" i="2" s="1"/>
  <c r="I1477" i="2"/>
  <c r="K1477" i="2" s="1"/>
  <c r="I1302" i="2"/>
  <c r="K1302" i="2" s="1"/>
  <c r="J1302" i="2"/>
  <c r="L1302" i="2" s="1"/>
  <c r="J1126" i="2"/>
  <c r="L1126" i="2" s="1"/>
  <c r="I1126" i="2"/>
  <c r="K1126" i="2" s="1"/>
  <c r="J972" i="2"/>
  <c r="L972" i="2" s="1"/>
  <c r="I972" i="2"/>
  <c r="K972" i="2" s="1"/>
  <c r="J811" i="2"/>
  <c r="L811" i="2" s="1"/>
  <c r="I811" i="2"/>
  <c r="K811" i="2" s="1"/>
  <c r="J635" i="2"/>
  <c r="L635" i="2" s="1"/>
  <c r="I635" i="2"/>
  <c r="K635" i="2" s="1"/>
  <c r="I482" i="2"/>
  <c r="K482" i="2" s="1"/>
  <c r="J482" i="2"/>
  <c r="L482" i="2" s="1"/>
  <c r="J3631" i="2"/>
  <c r="L3631" i="2" s="1"/>
  <c r="I3631" i="2"/>
  <c r="K3631" i="2" s="1"/>
  <c r="I3477" i="2"/>
  <c r="K3477" i="2" s="1"/>
  <c r="J3477" i="2"/>
  <c r="L3477" i="2" s="1"/>
  <c r="J3301" i="2"/>
  <c r="L3301" i="2" s="1"/>
  <c r="I3301" i="2"/>
  <c r="K3301" i="2" s="1"/>
  <c r="J2949" i="2"/>
  <c r="L2949" i="2" s="1"/>
  <c r="I2949" i="2"/>
  <c r="K2949" i="2" s="1"/>
  <c r="I2795" i="2"/>
  <c r="K2795" i="2" s="1"/>
  <c r="J2795" i="2"/>
  <c r="L2795" i="2" s="1"/>
  <c r="J2619" i="2"/>
  <c r="L2619" i="2" s="1"/>
  <c r="I2619" i="2"/>
  <c r="K2619" i="2" s="1"/>
  <c r="I2466" i="2"/>
  <c r="K2466" i="2" s="1"/>
  <c r="J2466" i="2"/>
  <c r="L2466" i="2" s="1"/>
  <c r="J2290" i="2"/>
  <c r="L2290" i="2" s="1"/>
  <c r="I2290" i="2"/>
  <c r="K2290" i="2" s="1"/>
  <c r="I2136" i="2"/>
  <c r="K2136" i="2" s="1"/>
  <c r="J2136" i="2"/>
  <c r="L2136" i="2" s="1"/>
  <c r="J1960" i="2"/>
  <c r="L1960" i="2" s="1"/>
  <c r="I1960" i="2"/>
  <c r="K1960" i="2" s="1"/>
  <c r="J1608" i="2"/>
  <c r="L1608" i="2" s="1"/>
  <c r="I1608" i="2"/>
  <c r="K1608" i="2" s="1"/>
  <c r="I1432" i="2"/>
  <c r="K1432" i="2" s="1"/>
  <c r="J1432" i="2"/>
  <c r="L1432" i="2" s="1"/>
  <c r="J1257" i="2"/>
  <c r="L1257" i="2" s="1"/>
  <c r="I1257" i="2"/>
  <c r="K1257" i="2" s="1"/>
  <c r="I1081" i="2"/>
  <c r="K1081" i="2" s="1"/>
  <c r="J1081" i="2"/>
  <c r="L1081" i="2" s="1"/>
  <c r="J766" i="2"/>
  <c r="L766" i="2" s="1"/>
  <c r="I766" i="2"/>
  <c r="K766" i="2" s="1"/>
  <c r="J437" i="2"/>
  <c r="L437" i="2" s="1"/>
  <c r="I437" i="2"/>
  <c r="K437" i="2" s="1"/>
  <c r="J3672" i="2"/>
  <c r="L3672" i="2" s="1"/>
  <c r="I3672" i="2"/>
  <c r="K3672" i="2" s="1"/>
  <c r="J3520" i="2"/>
  <c r="L3520" i="2" s="1"/>
  <c r="I3520" i="2"/>
  <c r="K3520" i="2" s="1"/>
  <c r="I3344" i="2"/>
  <c r="K3344" i="2" s="1"/>
  <c r="J3344" i="2"/>
  <c r="L3344" i="2" s="1"/>
  <c r="J3168" i="2"/>
  <c r="L3168" i="2" s="1"/>
  <c r="I3168" i="2"/>
  <c r="K3168" i="2" s="1"/>
  <c r="J2992" i="2"/>
  <c r="L2992" i="2" s="1"/>
  <c r="I2992" i="2"/>
  <c r="K2992" i="2" s="1"/>
  <c r="J2816" i="2"/>
  <c r="L2816" i="2" s="1"/>
  <c r="I2816" i="2"/>
  <c r="K2816" i="2" s="1"/>
  <c r="J2662" i="2"/>
  <c r="L2662" i="2" s="1"/>
  <c r="I2662" i="2"/>
  <c r="K2662" i="2" s="1"/>
  <c r="J73" i="2"/>
  <c r="L73" i="2" s="1"/>
  <c r="I73" i="2"/>
  <c r="K73" i="2" s="1"/>
  <c r="J2333" i="2"/>
  <c r="L2333" i="2" s="1"/>
  <c r="I2333" i="2"/>
  <c r="K2333" i="2" s="1"/>
  <c r="J2179" i="2"/>
  <c r="L2179" i="2" s="1"/>
  <c r="I2179" i="2"/>
  <c r="K2179" i="2" s="1"/>
  <c r="J2003" i="2"/>
  <c r="L2003" i="2" s="1"/>
  <c r="I2003" i="2"/>
  <c r="K2003" i="2" s="1"/>
  <c r="J1827" i="2"/>
  <c r="L1827" i="2" s="1"/>
  <c r="I1827" i="2"/>
  <c r="K1827" i="2" s="1"/>
  <c r="J1651" i="2"/>
  <c r="L1651" i="2" s="1"/>
  <c r="I1651" i="2"/>
  <c r="K1651" i="2" s="1"/>
  <c r="J1300" i="2"/>
  <c r="L1300" i="2" s="1"/>
  <c r="I1300" i="2"/>
  <c r="K1300" i="2" s="1"/>
  <c r="I1124" i="2"/>
  <c r="K1124" i="2" s="1"/>
  <c r="J1124" i="2"/>
  <c r="L1124" i="2" s="1"/>
  <c r="J809" i="2"/>
  <c r="L809" i="2" s="1"/>
  <c r="I809" i="2"/>
  <c r="K809" i="2" s="1"/>
  <c r="I633" i="2"/>
  <c r="K633" i="2" s="1"/>
  <c r="J633" i="2"/>
  <c r="L633" i="2" s="1"/>
  <c r="J480" i="2"/>
  <c r="L480" i="2" s="1"/>
  <c r="I480" i="2"/>
  <c r="K480" i="2" s="1"/>
  <c r="J304" i="2"/>
  <c r="L304" i="2" s="1"/>
  <c r="I304" i="2"/>
  <c r="K304" i="2" s="1"/>
  <c r="I84" i="2"/>
  <c r="K84" i="2" s="1"/>
  <c r="J84" i="2"/>
  <c r="L84" i="2" s="1"/>
  <c r="J3453" i="2"/>
  <c r="L3453" i="2" s="1"/>
  <c r="I3453" i="2"/>
  <c r="K3453" i="2" s="1"/>
  <c r="J3277" i="2"/>
  <c r="L3277" i="2" s="1"/>
  <c r="I3277" i="2"/>
  <c r="K3277" i="2" s="1"/>
  <c r="J3101" i="2"/>
  <c r="L3101" i="2" s="1"/>
  <c r="I3101" i="2"/>
  <c r="K3101" i="2" s="1"/>
  <c r="I2925" i="2"/>
  <c r="K2925" i="2" s="1"/>
  <c r="J2925" i="2"/>
  <c r="L2925" i="2" s="1"/>
  <c r="J2771" i="2"/>
  <c r="L2771" i="2" s="1"/>
  <c r="I2771" i="2"/>
  <c r="K2771" i="2" s="1"/>
  <c r="I2595" i="2"/>
  <c r="K2595" i="2" s="1"/>
  <c r="J2595" i="2"/>
  <c r="L2595" i="2" s="1"/>
  <c r="J2442" i="2"/>
  <c r="L2442" i="2" s="1"/>
  <c r="I2442" i="2"/>
  <c r="K2442" i="2" s="1"/>
  <c r="J2266" i="2"/>
  <c r="L2266" i="2" s="1"/>
  <c r="I2266" i="2"/>
  <c r="K2266" i="2" s="1"/>
  <c r="I2112" i="2"/>
  <c r="K2112" i="2" s="1"/>
  <c r="J2112" i="2"/>
  <c r="L2112" i="2" s="1"/>
  <c r="I1936" i="2"/>
  <c r="K1936" i="2" s="1"/>
  <c r="J1936" i="2"/>
  <c r="L1936" i="2" s="1"/>
  <c r="J1760" i="2"/>
  <c r="L1760" i="2" s="1"/>
  <c r="I1760" i="2"/>
  <c r="K1760" i="2" s="1"/>
  <c r="J1584" i="2"/>
  <c r="L1584" i="2" s="1"/>
  <c r="I1584" i="2"/>
  <c r="K1584" i="2" s="1"/>
  <c r="J1408" i="2"/>
  <c r="L1408" i="2" s="1"/>
  <c r="I1408" i="2"/>
  <c r="K1408" i="2" s="1"/>
  <c r="J1233" i="2"/>
  <c r="L1233" i="2" s="1"/>
  <c r="I1233" i="2"/>
  <c r="K1233" i="2" s="1"/>
  <c r="J80" i="2"/>
  <c r="L80" i="2" s="1"/>
  <c r="I80" i="2"/>
  <c r="K80" i="2" s="1"/>
  <c r="J903" i="2"/>
  <c r="L903" i="2" s="1"/>
  <c r="I903" i="2"/>
  <c r="K903" i="2" s="1"/>
  <c r="J742" i="2"/>
  <c r="L742" i="2" s="1"/>
  <c r="I742" i="2"/>
  <c r="K742" i="2" s="1"/>
  <c r="J566" i="2"/>
  <c r="L566" i="2" s="1"/>
  <c r="I566" i="2"/>
  <c r="K566" i="2" s="1"/>
  <c r="J413" i="2"/>
  <c r="L413" i="2" s="1"/>
  <c r="I413" i="2"/>
  <c r="K413" i="2" s="1"/>
  <c r="J259" i="2"/>
  <c r="L259" i="2" s="1"/>
  <c r="I259" i="2"/>
  <c r="K259" i="2" s="1"/>
  <c r="J1722" i="2"/>
  <c r="L1722" i="2" s="1"/>
  <c r="J1590" i="2"/>
  <c r="L1590" i="2" s="1"/>
  <c r="J1480" i="2"/>
  <c r="L1480" i="2" s="1"/>
  <c r="J1327" i="2"/>
  <c r="L1327" i="2" s="1"/>
  <c r="J997" i="2"/>
  <c r="L997" i="2" s="1"/>
  <c r="J660" i="2"/>
  <c r="L660" i="2" s="1"/>
  <c r="J331" i="2"/>
  <c r="L331" i="2" s="1"/>
  <c r="J3592" i="2"/>
  <c r="L3592" i="2" s="1"/>
  <c r="J3526" i="2"/>
  <c r="L3526" i="2" s="1"/>
  <c r="J3240" i="2"/>
  <c r="L3240" i="2" s="1"/>
  <c r="J3174" i="2"/>
  <c r="L3174" i="2" s="1"/>
  <c r="J2756" i="2"/>
  <c r="L2756" i="2" s="1"/>
  <c r="J2602" i="2"/>
  <c r="L2602" i="2" s="1"/>
  <c r="J2536" i="2"/>
  <c r="L2536" i="2" s="1"/>
  <c r="J2405" i="2"/>
  <c r="L2405" i="2" s="1"/>
  <c r="J2339" i="2"/>
  <c r="L2339" i="2" s="1"/>
  <c r="J22" i="2"/>
  <c r="L22" i="2" s="1"/>
  <c r="J1987" i="2"/>
  <c r="L1987" i="2" s="1"/>
  <c r="J1921" i="2"/>
  <c r="L1921" i="2" s="1"/>
  <c r="J1855" i="2"/>
  <c r="L1855" i="2" s="1"/>
  <c r="J1723" i="2"/>
  <c r="L1723" i="2" s="1"/>
  <c r="J1657" i="2"/>
  <c r="L1657" i="2" s="1"/>
  <c r="J1591" i="2"/>
  <c r="L1591" i="2" s="1"/>
  <c r="J1393" i="2"/>
  <c r="L1393" i="2" s="1"/>
  <c r="J998" i="2"/>
  <c r="L998" i="2" s="1"/>
  <c r="J815" i="2"/>
  <c r="L815" i="2" s="1"/>
  <c r="J749" i="2"/>
  <c r="L749" i="2" s="1"/>
  <c r="J530" i="2"/>
  <c r="L530" i="2" s="1"/>
  <c r="J486" i="2"/>
  <c r="L486" i="2" s="1"/>
  <c r="J420" i="2"/>
  <c r="L420" i="2" s="1"/>
  <c r="J3722" i="2"/>
  <c r="L3722" i="2" s="1"/>
  <c r="J3571" i="2"/>
  <c r="L3571" i="2" s="1"/>
  <c r="J2977" i="2"/>
  <c r="L2977" i="2" s="1"/>
  <c r="J2911" i="2"/>
  <c r="L2911" i="2" s="1"/>
  <c r="J2845" i="2"/>
  <c r="L2845" i="2" s="1"/>
  <c r="J2801" i="2"/>
  <c r="L2801" i="2" s="1"/>
  <c r="J2735" i="2"/>
  <c r="L2735" i="2" s="1"/>
  <c r="J2603" i="2"/>
  <c r="L2603" i="2" s="1"/>
  <c r="J2142" i="2"/>
  <c r="L2142" i="2" s="1"/>
  <c r="J2076" i="2"/>
  <c r="L2076" i="2" s="1"/>
  <c r="J1944" i="2"/>
  <c r="L1944" i="2" s="1"/>
  <c r="J1438" i="2"/>
  <c r="L1438" i="2" s="1"/>
  <c r="J1372" i="2"/>
  <c r="L1372" i="2" s="1"/>
  <c r="J1241" i="2"/>
  <c r="L1241" i="2" s="1"/>
  <c r="J835" i="2"/>
  <c r="L835" i="2" s="1"/>
  <c r="J596" i="2"/>
  <c r="L596" i="2" s="1"/>
  <c r="J531" i="2"/>
  <c r="L531" i="2" s="1"/>
  <c r="J201" i="2"/>
  <c r="L201" i="2" s="1"/>
  <c r="J3701" i="2"/>
  <c r="L3701" i="2" s="1"/>
  <c r="J3638" i="2"/>
  <c r="L3638" i="2" s="1"/>
  <c r="J3572" i="2"/>
  <c r="L3572" i="2" s="1"/>
  <c r="J3352" i="2"/>
  <c r="L3352" i="2" s="1"/>
  <c r="J3264" i="2"/>
  <c r="L3264" i="2" s="1"/>
  <c r="J3044" i="2"/>
  <c r="L3044" i="2" s="1"/>
  <c r="J2956" i="2"/>
  <c r="L2956" i="2" s="1"/>
  <c r="J2670" i="2"/>
  <c r="L2670" i="2" s="1"/>
  <c r="J2582" i="2"/>
  <c r="L2582" i="2" s="1"/>
  <c r="J2451" i="2"/>
  <c r="L2451" i="2" s="1"/>
  <c r="J2363" i="2"/>
  <c r="L2363" i="2" s="1"/>
  <c r="J2209" i="2"/>
  <c r="L2209" i="2" s="1"/>
  <c r="J2011" i="2"/>
  <c r="L2011" i="2" s="1"/>
  <c r="I1835" i="2"/>
  <c r="K1835" i="2" s="1"/>
  <c r="J1505" i="2"/>
  <c r="L1505" i="2" s="1"/>
  <c r="J890" i="2"/>
  <c r="L890" i="2" s="1"/>
  <c r="J575" i="2"/>
  <c r="L575" i="2" s="1"/>
  <c r="I3" i="2"/>
  <c r="K3" i="2" s="1"/>
  <c r="J2052" i="2"/>
  <c r="L2052" i="2" s="1"/>
  <c r="J2382" i="2"/>
  <c r="L2382" i="2" s="1"/>
  <c r="J2711" i="2"/>
  <c r="L2711" i="2" s="1"/>
  <c r="I3019" i="2"/>
  <c r="K3019" i="2" s="1"/>
  <c r="I286" i="2"/>
  <c r="K286" i="2" s="1"/>
  <c r="I549" i="2"/>
  <c r="K549" i="2" s="1"/>
  <c r="I832" i="2"/>
  <c r="K832" i="2" s="1"/>
  <c r="J1084" i="2"/>
  <c r="L1084" i="2" s="1"/>
  <c r="J1391" i="2"/>
  <c r="L1391" i="2" s="1"/>
  <c r="I1919" i="2"/>
  <c r="K1919" i="2" s="1"/>
  <c r="I2183" i="2"/>
  <c r="K2183" i="2" s="1"/>
  <c r="I2644" i="2"/>
  <c r="K2644" i="2" s="1"/>
  <c r="I2886" i="2"/>
  <c r="K2886" i="2" s="1"/>
  <c r="J3436" i="2"/>
  <c r="L3436" i="2" s="1"/>
  <c r="J3697" i="2"/>
  <c r="L3697" i="2" s="1"/>
  <c r="I395" i="2"/>
  <c r="K395" i="2" s="1"/>
  <c r="I658" i="2"/>
  <c r="K658" i="2" s="1"/>
  <c r="J1171" i="2"/>
  <c r="L1171" i="2" s="1"/>
  <c r="J1456" i="2"/>
  <c r="L1456" i="2" s="1"/>
  <c r="I1742" i="2"/>
  <c r="K1742" i="2" s="1"/>
  <c r="I2182" i="2"/>
  <c r="K2182" i="2" s="1"/>
  <c r="I3061" i="2"/>
  <c r="K3061" i="2" s="1"/>
  <c r="J526" i="2"/>
  <c r="L526" i="2" s="1"/>
  <c r="J1389" i="2"/>
  <c r="L1389" i="2" s="1"/>
  <c r="I56" i="2"/>
  <c r="K56" i="2" s="1"/>
  <c r="I283" i="2"/>
  <c r="K283" i="2" s="1"/>
  <c r="I2575" i="2"/>
  <c r="K2575" i="2" s="1"/>
  <c r="J3653" i="2"/>
  <c r="L3653" i="2" s="1"/>
  <c r="I3146" i="2"/>
  <c r="K3146" i="2" s="1"/>
  <c r="J1368" i="2"/>
  <c r="L1368" i="2" s="1"/>
  <c r="I1368" i="2"/>
  <c r="K1368" i="2" s="1"/>
  <c r="J3610" i="2"/>
  <c r="L3610" i="2" s="1"/>
  <c r="I3610" i="2"/>
  <c r="K3610" i="2" s="1"/>
  <c r="J2423" i="2"/>
  <c r="L2423" i="2" s="1"/>
  <c r="I2423" i="2"/>
  <c r="K2423" i="2" s="1"/>
  <c r="I2378" i="2"/>
  <c r="K2378" i="2" s="1"/>
  <c r="J2378" i="2"/>
  <c r="L2378" i="2" s="1"/>
  <c r="J1169" i="2"/>
  <c r="L1169" i="2" s="1"/>
  <c r="I1169" i="2"/>
  <c r="K1169" i="2" s="1"/>
  <c r="J3608" i="2"/>
  <c r="L3608" i="2" s="1"/>
  <c r="I3608" i="2"/>
  <c r="K3608" i="2" s="1"/>
  <c r="J3541" i="2"/>
  <c r="L3541" i="2" s="1"/>
  <c r="I3541" i="2"/>
  <c r="K3541" i="2" s="1"/>
  <c r="J2354" i="2"/>
  <c r="L2354" i="2" s="1"/>
  <c r="I2354" i="2"/>
  <c r="K2354" i="2" s="1"/>
  <c r="J1321" i="2"/>
  <c r="L1321" i="2" s="1"/>
  <c r="I1321" i="2"/>
  <c r="K1321" i="2" s="1"/>
  <c r="I685" i="2"/>
  <c r="K685" i="2" s="1"/>
  <c r="J685" i="2"/>
  <c r="L685" i="2" s="1"/>
  <c r="J3107" i="2"/>
  <c r="L3107" i="2" s="1"/>
  <c r="I3107" i="2"/>
  <c r="K3107" i="2" s="1"/>
  <c r="J2513" i="2"/>
  <c r="L2513" i="2" s="1"/>
  <c r="I2513" i="2"/>
  <c r="K2513" i="2" s="1"/>
  <c r="J2029" i="2"/>
  <c r="L2029" i="2" s="1"/>
  <c r="I2029" i="2"/>
  <c r="K2029" i="2" s="1"/>
  <c r="J659" i="2"/>
  <c r="L659" i="2" s="1"/>
  <c r="I659" i="2"/>
  <c r="K659" i="2" s="1"/>
  <c r="J3718" i="2"/>
  <c r="L3718" i="2" s="1"/>
  <c r="I3718" i="2"/>
  <c r="K3718" i="2" s="1"/>
  <c r="J2863" i="2"/>
  <c r="L2863" i="2" s="1"/>
  <c r="I2863" i="2"/>
  <c r="K2863" i="2" s="1"/>
  <c r="J3588" i="2"/>
  <c r="L3588" i="2" s="1"/>
  <c r="I3588" i="2"/>
  <c r="K3588" i="2" s="1"/>
  <c r="J2554" i="2"/>
  <c r="L2554" i="2" s="1"/>
  <c r="I2554" i="2"/>
  <c r="K2554" i="2" s="1"/>
  <c r="J3694" i="2"/>
  <c r="L3694" i="2" s="1"/>
  <c r="I3694" i="2"/>
  <c r="K3694" i="2" s="1"/>
  <c r="J3015" i="2"/>
  <c r="L3015" i="2" s="1"/>
  <c r="I3015" i="2"/>
  <c r="K3015" i="2" s="1"/>
  <c r="I1850" i="2"/>
  <c r="K1850" i="2" s="1"/>
  <c r="J1850" i="2"/>
  <c r="L1850" i="2" s="1"/>
  <c r="I1147" i="2"/>
  <c r="K1147" i="2" s="1"/>
  <c r="J1147" i="2"/>
  <c r="L1147" i="2" s="1"/>
  <c r="J860" i="2"/>
  <c r="L860" i="2" s="1"/>
  <c r="I860" i="2"/>
  <c r="K860" i="2" s="1"/>
  <c r="I2661" i="2"/>
  <c r="K2661" i="2" s="1"/>
  <c r="J2661" i="2"/>
  <c r="L2661" i="2" s="1"/>
  <c r="J2643" i="2"/>
  <c r="L2643" i="2" s="1"/>
  <c r="I2643" i="2"/>
  <c r="K2643" i="2" s="1"/>
  <c r="J2490" i="2"/>
  <c r="L2490" i="2" s="1"/>
  <c r="I2490" i="2"/>
  <c r="K2490" i="2" s="1"/>
  <c r="J2314" i="2"/>
  <c r="L2314" i="2" s="1"/>
  <c r="I2314" i="2"/>
  <c r="K2314" i="2" s="1"/>
  <c r="J2160" i="2"/>
  <c r="L2160" i="2" s="1"/>
  <c r="I2160" i="2"/>
  <c r="K2160" i="2" s="1"/>
  <c r="J1984" i="2"/>
  <c r="L1984" i="2" s="1"/>
  <c r="I1984" i="2"/>
  <c r="K1984" i="2" s="1"/>
  <c r="J1632" i="2"/>
  <c r="L1632" i="2" s="1"/>
  <c r="I1632" i="2"/>
  <c r="K1632" i="2" s="1"/>
  <c r="J1281" i="2"/>
  <c r="L1281" i="2" s="1"/>
  <c r="I1281" i="2"/>
  <c r="K1281" i="2" s="1"/>
  <c r="J951" i="2"/>
  <c r="L951" i="2" s="1"/>
  <c r="I951" i="2"/>
  <c r="K951" i="2" s="1"/>
  <c r="I1791" i="2"/>
  <c r="K1791" i="2" s="1"/>
  <c r="J1791" i="2"/>
  <c r="L1791" i="2" s="1"/>
  <c r="I1615" i="2"/>
  <c r="K1615" i="2" s="1"/>
  <c r="J1615" i="2"/>
  <c r="L1615" i="2" s="1"/>
  <c r="I1264" i="2"/>
  <c r="K1264" i="2" s="1"/>
  <c r="J1264" i="2"/>
  <c r="L1264" i="2" s="1"/>
  <c r="I1088" i="2"/>
  <c r="K1088" i="2" s="1"/>
  <c r="J1088" i="2"/>
  <c r="L1088" i="2" s="1"/>
  <c r="I934" i="2"/>
  <c r="K934" i="2" s="1"/>
  <c r="J934" i="2"/>
  <c r="L934" i="2" s="1"/>
  <c r="I773" i="2"/>
  <c r="K773" i="2" s="1"/>
  <c r="J773" i="2"/>
  <c r="L773" i="2" s="1"/>
  <c r="I597" i="2"/>
  <c r="K597" i="2" s="1"/>
  <c r="J597" i="2"/>
  <c r="L597" i="2" s="1"/>
  <c r="J2600" i="2"/>
  <c r="L2600" i="2" s="1"/>
  <c r="I2600" i="2"/>
  <c r="K2600" i="2" s="1"/>
  <c r="J2447" i="2"/>
  <c r="L2447" i="2" s="1"/>
  <c r="I2447" i="2"/>
  <c r="K2447" i="2" s="1"/>
  <c r="J1941" i="2"/>
  <c r="L1941" i="2" s="1"/>
  <c r="I1941" i="2"/>
  <c r="K1941" i="2" s="1"/>
  <c r="J1765" i="2"/>
  <c r="L1765" i="2" s="1"/>
  <c r="I1765" i="2"/>
  <c r="K1765" i="2" s="1"/>
  <c r="J1589" i="2"/>
  <c r="L1589" i="2" s="1"/>
  <c r="I1589" i="2"/>
  <c r="K1589" i="2" s="1"/>
  <c r="J1413" i="2"/>
  <c r="L1413" i="2" s="1"/>
  <c r="I1413" i="2"/>
  <c r="K1413" i="2" s="1"/>
  <c r="J37" i="2"/>
  <c r="L37" i="2" s="1"/>
  <c r="I37" i="2"/>
  <c r="K37" i="2" s="1"/>
  <c r="J747" i="2"/>
  <c r="L747" i="2" s="1"/>
  <c r="I747" i="2"/>
  <c r="K747" i="2" s="1"/>
  <c r="J571" i="2"/>
  <c r="L571" i="2" s="1"/>
  <c r="I571" i="2"/>
  <c r="K571" i="2" s="1"/>
  <c r="J264" i="2"/>
  <c r="L264" i="2" s="1"/>
  <c r="I264" i="2"/>
  <c r="K264" i="2" s="1"/>
  <c r="J3633" i="2"/>
  <c r="L3633" i="2" s="1"/>
  <c r="I3633" i="2"/>
  <c r="K3633" i="2" s="1"/>
  <c r="J3479" i="2"/>
  <c r="L3479" i="2" s="1"/>
  <c r="I3479" i="2"/>
  <c r="K3479" i="2" s="1"/>
  <c r="J3303" i="2"/>
  <c r="L3303" i="2" s="1"/>
  <c r="I3303" i="2"/>
  <c r="K3303" i="2" s="1"/>
  <c r="J3127" i="2"/>
  <c r="L3127" i="2" s="1"/>
  <c r="I3127" i="2"/>
  <c r="K3127" i="2" s="1"/>
  <c r="J2951" i="2"/>
  <c r="L2951" i="2" s="1"/>
  <c r="I2951" i="2"/>
  <c r="K2951" i="2" s="1"/>
  <c r="J2621" i="2"/>
  <c r="L2621" i="2" s="1"/>
  <c r="I2621" i="2"/>
  <c r="K2621" i="2" s="1"/>
  <c r="J2468" i="2"/>
  <c r="L2468" i="2" s="1"/>
  <c r="I2468" i="2"/>
  <c r="K2468" i="2" s="1"/>
  <c r="I2292" i="2"/>
  <c r="K2292" i="2" s="1"/>
  <c r="J2292" i="2"/>
  <c r="L2292" i="2" s="1"/>
  <c r="J2138" i="2"/>
  <c r="L2138" i="2" s="1"/>
  <c r="I2138" i="2"/>
  <c r="K2138" i="2" s="1"/>
  <c r="I1962" i="2"/>
  <c r="K1962" i="2" s="1"/>
  <c r="J1962" i="2"/>
  <c r="L1962" i="2" s="1"/>
  <c r="J1786" i="2"/>
  <c r="L1786" i="2" s="1"/>
  <c r="I1786" i="2"/>
  <c r="K1786" i="2" s="1"/>
  <c r="J1434" i="2"/>
  <c r="L1434" i="2" s="1"/>
  <c r="I1434" i="2"/>
  <c r="K1434" i="2" s="1"/>
  <c r="J1083" i="2"/>
  <c r="L1083" i="2" s="1"/>
  <c r="I1083" i="2"/>
  <c r="K1083" i="2" s="1"/>
  <c r="J768" i="2"/>
  <c r="L768" i="2" s="1"/>
  <c r="I768" i="2"/>
  <c r="K768" i="2" s="1"/>
  <c r="J439" i="2"/>
  <c r="L439" i="2" s="1"/>
  <c r="I439" i="2"/>
  <c r="K439" i="2" s="1"/>
  <c r="J3654" i="2"/>
  <c r="L3654" i="2" s="1"/>
  <c r="I3654" i="2"/>
  <c r="K3654" i="2" s="1"/>
  <c r="J3500" i="2"/>
  <c r="L3500" i="2" s="1"/>
  <c r="I3500" i="2"/>
  <c r="K3500" i="2" s="1"/>
  <c r="J3324" i="2"/>
  <c r="L3324" i="2" s="1"/>
  <c r="I3324" i="2"/>
  <c r="K3324" i="2" s="1"/>
  <c r="J3148" i="2"/>
  <c r="L3148" i="2" s="1"/>
  <c r="I3148" i="2"/>
  <c r="K3148" i="2" s="1"/>
  <c r="J2972" i="2"/>
  <c r="L2972" i="2" s="1"/>
  <c r="I2972" i="2"/>
  <c r="K2972" i="2" s="1"/>
  <c r="J57" i="2"/>
  <c r="L57" i="2" s="1"/>
  <c r="I57" i="2"/>
  <c r="K57" i="2" s="1"/>
  <c r="J2642" i="2"/>
  <c r="L2642" i="2" s="1"/>
  <c r="I2642" i="2"/>
  <c r="K2642" i="2" s="1"/>
  <c r="J2489" i="2"/>
  <c r="L2489" i="2" s="1"/>
  <c r="I2489" i="2"/>
  <c r="K2489" i="2" s="1"/>
  <c r="J2313" i="2"/>
  <c r="L2313" i="2" s="1"/>
  <c r="I2313" i="2"/>
  <c r="K2313" i="2" s="1"/>
  <c r="J2159" i="2"/>
  <c r="L2159" i="2" s="1"/>
  <c r="I2159" i="2"/>
  <c r="K2159" i="2" s="1"/>
  <c r="J1983" i="2"/>
  <c r="L1983" i="2" s="1"/>
  <c r="I1983" i="2"/>
  <c r="K1983" i="2" s="1"/>
  <c r="J1807" i="2"/>
  <c r="L1807" i="2" s="1"/>
  <c r="I1807" i="2"/>
  <c r="K1807" i="2" s="1"/>
  <c r="J1631" i="2"/>
  <c r="L1631" i="2" s="1"/>
  <c r="I1631" i="2"/>
  <c r="K1631" i="2" s="1"/>
  <c r="I1455" i="2"/>
  <c r="K1455" i="2" s="1"/>
  <c r="J1455" i="2"/>
  <c r="L1455" i="2" s="1"/>
  <c r="J1280" i="2"/>
  <c r="L1280" i="2" s="1"/>
  <c r="I1280" i="2"/>
  <c r="K1280" i="2" s="1"/>
  <c r="J1104" i="2"/>
  <c r="L1104" i="2" s="1"/>
  <c r="I1104" i="2"/>
  <c r="K1104" i="2" s="1"/>
  <c r="J950" i="2"/>
  <c r="L950" i="2" s="1"/>
  <c r="I950" i="2"/>
  <c r="K950" i="2" s="1"/>
  <c r="J613" i="2"/>
  <c r="L613" i="2" s="1"/>
  <c r="I613" i="2"/>
  <c r="K613" i="2" s="1"/>
  <c r="J460" i="2"/>
  <c r="L460" i="2" s="1"/>
  <c r="I460" i="2"/>
  <c r="K460" i="2" s="1"/>
  <c r="J51" i="2"/>
  <c r="L51" i="2" s="1"/>
  <c r="I51" i="2"/>
  <c r="K51" i="2" s="1"/>
  <c r="J67" i="2"/>
  <c r="L67" i="2" s="1"/>
  <c r="I67" i="2"/>
  <c r="K67" i="2" s="1"/>
  <c r="I3455" i="2"/>
  <c r="K3455" i="2" s="1"/>
  <c r="J3455" i="2"/>
  <c r="L3455" i="2" s="1"/>
  <c r="J3279" i="2"/>
  <c r="L3279" i="2" s="1"/>
  <c r="I3279" i="2"/>
  <c r="K3279" i="2" s="1"/>
  <c r="J2927" i="2"/>
  <c r="L2927" i="2" s="1"/>
  <c r="I2927" i="2"/>
  <c r="K2927" i="2" s="1"/>
  <c r="I2773" i="2"/>
  <c r="K2773" i="2" s="1"/>
  <c r="J2773" i="2"/>
  <c r="L2773" i="2" s="1"/>
  <c r="J2597" i="2"/>
  <c r="L2597" i="2" s="1"/>
  <c r="I2597" i="2"/>
  <c r="K2597" i="2" s="1"/>
  <c r="I2444" i="2"/>
  <c r="K2444" i="2" s="1"/>
  <c r="J2444" i="2"/>
  <c r="L2444" i="2" s="1"/>
  <c r="J2268" i="2"/>
  <c r="L2268" i="2" s="1"/>
  <c r="I2268" i="2"/>
  <c r="K2268" i="2" s="1"/>
  <c r="I2114" i="2"/>
  <c r="K2114" i="2" s="1"/>
  <c r="J2114" i="2"/>
  <c r="L2114" i="2" s="1"/>
  <c r="J1938" i="2"/>
  <c r="L1938" i="2" s="1"/>
  <c r="I1938" i="2"/>
  <c r="K1938" i="2" s="1"/>
  <c r="J1586" i="2"/>
  <c r="L1586" i="2" s="1"/>
  <c r="I1586" i="2"/>
  <c r="K1586" i="2" s="1"/>
  <c r="I1410" i="2"/>
  <c r="K1410" i="2" s="1"/>
  <c r="J1410" i="2"/>
  <c r="L1410" i="2" s="1"/>
  <c r="J1235" i="2"/>
  <c r="L1235" i="2" s="1"/>
  <c r="I1235" i="2"/>
  <c r="K1235" i="2" s="1"/>
  <c r="J63" i="2"/>
  <c r="L63" i="2" s="1"/>
  <c r="I63" i="2"/>
  <c r="K63" i="2" s="1"/>
  <c r="J905" i="2"/>
  <c r="L905" i="2" s="1"/>
  <c r="I905" i="2"/>
  <c r="K905" i="2" s="1"/>
  <c r="J744" i="2"/>
  <c r="L744" i="2" s="1"/>
  <c r="I744" i="2"/>
  <c r="K744" i="2" s="1"/>
  <c r="J568" i="2"/>
  <c r="L568" i="2" s="1"/>
  <c r="I568" i="2"/>
  <c r="K568" i="2" s="1"/>
  <c r="J415" i="2"/>
  <c r="L415" i="2" s="1"/>
  <c r="I415" i="2"/>
  <c r="K415" i="2" s="1"/>
  <c r="J261" i="2"/>
  <c r="L261" i="2" s="1"/>
  <c r="I261" i="2"/>
  <c r="K261" i="2" s="1"/>
  <c r="J3652" i="2"/>
  <c r="L3652" i="2" s="1"/>
  <c r="I3652" i="2"/>
  <c r="K3652" i="2" s="1"/>
  <c r="J3498" i="2"/>
  <c r="L3498" i="2" s="1"/>
  <c r="I3498" i="2"/>
  <c r="K3498" i="2" s="1"/>
  <c r="J3322" i="2"/>
  <c r="L3322" i="2" s="1"/>
  <c r="I3322" i="2"/>
  <c r="K3322" i="2" s="1"/>
  <c r="J2970" i="2"/>
  <c r="L2970" i="2" s="1"/>
  <c r="I2970" i="2"/>
  <c r="K2970" i="2" s="1"/>
  <c r="J74" i="2"/>
  <c r="L74" i="2" s="1"/>
  <c r="I74" i="2"/>
  <c r="K74" i="2" s="1"/>
  <c r="I2640" i="2"/>
  <c r="K2640" i="2" s="1"/>
  <c r="J2640" i="2"/>
  <c r="L2640" i="2" s="1"/>
  <c r="J2487" i="2"/>
  <c r="L2487" i="2" s="1"/>
  <c r="I2487" i="2"/>
  <c r="K2487" i="2" s="1"/>
  <c r="J2311" i="2"/>
  <c r="L2311" i="2" s="1"/>
  <c r="I2311" i="2"/>
  <c r="K2311" i="2" s="1"/>
  <c r="J2157" i="2"/>
  <c r="L2157" i="2" s="1"/>
  <c r="I2157" i="2"/>
  <c r="K2157" i="2" s="1"/>
  <c r="J1981" i="2"/>
  <c r="L1981" i="2" s="1"/>
  <c r="I1981" i="2"/>
  <c r="K1981" i="2" s="1"/>
  <c r="I1805" i="2"/>
  <c r="K1805" i="2" s="1"/>
  <c r="J1805" i="2"/>
  <c r="L1805" i="2" s="1"/>
  <c r="J1629" i="2"/>
  <c r="L1629" i="2" s="1"/>
  <c r="I1629" i="2"/>
  <c r="K1629" i="2" s="1"/>
  <c r="I1278" i="2"/>
  <c r="K1278" i="2" s="1"/>
  <c r="J1278" i="2"/>
  <c r="L1278" i="2" s="1"/>
  <c r="J1102" i="2"/>
  <c r="L1102" i="2" s="1"/>
  <c r="I1102" i="2"/>
  <c r="K1102" i="2" s="1"/>
  <c r="J948" i="2"/>
  <c r="L948" i="2" s="1"/>
  <c r="I948" i="2"/>
  <c r="K948" i="2" s="1"/>
  <c r="J787" i="2"/>
  <c r="L787" i="2" s="1"/>
  <c r="I787" i="2"/>
  <c r="K787" i="2" s="1"/>
  <c r="J611" i="2"/>
  <c r="L611" i="2" s="1"/>
  <c r="I611" i="2"/>
  <c r="K611" i="2" s="1"/>
  <c r="J458" i="2"/>
  <c r="L458" i="2" s="1"/>
  <c r="I458" i="2"/>
  <c r="K458" i="2" s="1"/>
  <c r="J69" i="2"/>
  <c r="L69" i="2" s="1"/>
  <c r="I69" i="2"/>
  <c r="K69" i="2" s="1"/>
  <c r="J3607" i="2"/>
  <c r="L3607" i="2" s="1"/>
  <c r="I3607" i="2"/>
  <c r="K3607" i="2" s="1"/>
  <c r="J3431" i="2"/>
  <c r="L3431" i="2" s="1"/>
  <c r="I3431" i="2"/>
  <c r="K3431" i="2" s="1"/>
  <c r="J3255" i="2"/>
  <c r="L3255" i="2" s="1"/>
  <c r="I3255" i="2"/>
  <c r="K3255" i="2" s="1"/>
  <c r="I3079" i="2"/>
  <c r="K3079" i="2" s="1"/>
  <c r="J3079" i="2"/>
  <c r="L3079" i="2" s="1"/>
  <c r="J2903" i="2"/>
  <c r="L2903" i="2" s="1"/>
  <c r="I2903" i="2"/>
  <c r="K2903" i="2" s="1"/>
  <c r="J2749" i="2"/>
  <c r="L2749" i="2" s="1"/>
  <c r="I2749" i="2"/>
  <c r="K2749" i="2" s="1"/>
  <c r="J2573" i="2"/>
  <c r="L2573" i="2" s="1"/>
  <c r="I2573" i="2"/>
  <c r="K2573" i="2" s="1"/>
  <c r="J2420" i="2"/>
  <c r="L2420" i="2" s="1"/>
  <c r="I2420" i="2"/>
  <c r="K2420" i="2" s="1"/>
  <c r="J2244" i="2"/>
  <c r="L2244" i="2" s="1"/>
  <c r="I2244" i="2"/>
  <c r="K2244" i="2" s="1"/>
  <c r="J2090" i="2"/>
  <c r="L2090" i="2" s="1"/>
  <c r="I2090" i="2"/>
  <c r="K2090" i="2" s="1"/>
  <c r="J1914" i="2"/>
  <c r="L1914" i="2" s="1"/>
  <c r="I1914" i="2"/>
  <c r="K1914" i="2" s="1"/>
  <c r="J1738" i="2"/>
  <c r="L1738" i="2" s="1"/>
  <c r="I1738" i="2"/>
  <c r="K1738" i="2" s="1"/>
  <c r="J1562" i="2"/>
  <c r="L1562" i="2" s="1"/>
  <c r="I1562" i="2"/>
  <c r="K1562" i="2" s="1"/>
  <c r="J1386" i="2"/>
  <c r="L1386" i="2" s="1"/>
  <c r="I1386" i="2"/>
  <c r="K1386" i="2" s="1"/>
  <c r="J1211" i="2"/>
  <c r="L1211" i="2" s="1"/>
  <c r="I1211" i="2"/>
  <c r="K1211" i="2" s="1"/>
  <c r="J1057" i="2"/>
  <c r="L1057" i="2" s="1"/>
  <c r="I1057" i="2"/>
  <c r="K1057" i="2" s="1"/>
  <c r="J881" i="2"/>
  <c r="L881" i="2" s="1"/>
  <c r="I881" i="2"/>
  <c r="K881" i="2" s="1"/>
  <c r="I720" i="2"/>
  <c r="K720" i="2" s="1"/>
  <c r="J720" i="2"/>
  <c r="L720" i="2" s="1"/>
  <c r="J544" i="2"/>
  <c r="L544" i="2" s="1"/>
  <c r="I544" i="2"/>
  <c r="K544" i="2" s="1"/>
  <c r="J391" i="2"/>
  <c r="L391" i="2" s="1"/>
  <c r="I391" i="2"/>
  <c r="K391" i="2" s="1"/>
  <c r="J237" i="2"/>
  <c r="L237" i="2" s="1"/>
  <c r="I237" i="2"/>
  <c r="K237" i="2" s="1"/>
  <c r="J1392" i="2"/>
  <c r="L1392" i="2" s="1"/>
  <c r="J1107" i="2"/>
  <c r="L1107" i="2" s="1"/>
  <c r="J1063" i="2"/>
  <c r="L1063" i="2" s="1"/>
  <c r="J792" i="2"/>
  <c r="L792" i="2" s="1"/>
  <c r="J726" i="2"/>
  <c r="L726" i="2" s="1"/>
  <c r="J463" i="2"/>
  <c r="L463" i="2" s="1"/>
  <c r="J397" i="2"/>
  <c r="L397" i="2" s="1"/>
  <c r="J3699" i="2"/>
  <c r="L3699" i="2" s="1"/>
  <c r="J3372" i="2"/>
  <c r="L3372" i="2" s="1"/>
  <c r="J3020" i="2"/>
  <c r="L3020" i="2" s="1"/>
  <c r="J24" i="2"/>
  <c r="L24" i="2" s="1"/>
  <c r="J2251" i="2"/>
  <c r="L2251" i="2" s="1"/>
  <c r="J2119" i="2"/>
  <c r="L2119" i="2" s="1"/>
  <c r="J2053" i="2"/>
  <c r="L2053" i="2" s="1"/>
  <c r="J1306" i="2"/>
  <c r="L1306" i="2" s="1"/>
  <c r="J1174" i="2"/>
  <c r="L1174" i="2" s="1"/>
  <c r="J1064" i="2"/>
  <c r="L1064" i="2" s="1"/>
  <c r="J222" i="2"/>
  <c r="L222" i="2" s="1"/>
  <c r="J3659" i="2"/>
  <c r="L3659" i="2" s="1"/>
  <c r="J3505" i="2"/>
  <c r="L3505" i="2" s="1"/>
  <c r="J3373" i="2"/>
  <c r="L3373" i="2" s="1"/>
  <c r="J3307" i="2"/>
  <c r="L3307" i="2" s="1"/>
  <c r="J3241" i="2"/>
  <c r="L3241" i="2" s="1"/>
  <c r="J3109" i="2"/>
  <c r="L3109" i="2" s="1"/>
  <c r="J3043" i="2"/>
  <c r="L3043" i="2" s="1"/>
  <c r="J2537" i="2"/>
  <c r="L2537" i="2" s="1"/>
  <c r="J2494" i="2"/>
  <c r="L2494" i="2" s="1"/>
  <c r="J1878" i="2"/>
  <c r="L1878" i="2" s="1"/>
  <c r="J1812" i="2"/>
  <c r="L1812" i="2" s="1"/>
  <c r="J1175" i="2"/>
  <c r="L1175" i="2" s="1"/>
  <c r="J1109" i="2"/>
  <c r="L1109" i="2" s="1"/>
  <c r="J772" i="2"/>
  <c r="L772" i="2" s="1"/>
  <c r="J706" i="2"/>
  <c r="L706" i="2" s="1"/>
  <c r="J3484" i="2"/>
  <c r="L3484" i="2" s="1"/>
  <c r="J3110" i="2"/>
  <c r="L3110" i="2" s="1"/>
  <c r="J8" i="2"/>
  <c r="L8" i="2" s="1"/>
  <c r="J7" i="2"/>
  <c r="L7" i="2" s="1"/>
  <c r="J2275" i="2"/>
  <c r="L2275" i="2" s="1"/>
  <c r="J1923" i="2"/>
  <c r="L1923" i="2" s="1"/>
  <c r="J1813" i="2"/>
  <c r="L1813" i="2" s="1"/>
  <c r="J290" i="2"/>
  <c r="L290" i="2" s="1"/>
  <c r="I2074" i="2"/>
  <c r="K2074" i="2" s="1"/>
  <c r="I2404" i="2"/>
  <c r="K2404" i="2" s="1"/>
  <c r="I2733" i="2"/>
  <c r="K2733" i="2" s="1"/>
  <c r="I3591" i="2"/>
  <c r="K3591" i="2" s="1"/>
  <c r="I1106" i="2"/>
  <c r="K1106" i="2" s="1"/>
  <c r="I1677" i="2"/>
  <c r="K1677" i="2" s="1"/>
  <c r="I3172" i="2"/>
  <c r="K3172" i="2" s="1"/>
  <c r="I3458" i="2"/>
  <c r="K3458" i="2" s="1"/>
  <c r="I929" i="2"/>
  <c r="K929" i="2" s="1"/>
  <c r="I1193" i="2"/>
  <c r="K1193" i="2" s="1"/>
  <c r="J46" i="2"/>
  <c r="L46" i="2" s="1"/>
  <c r="I547" i="2"/>
  <c r="K547" i="2" s="1"/>
  <c r="I1411" i="2"/>
  <c r="K1411" i="2" s="1"/>
  <c r="I2511" i="2"/>
  <c r="K2511" i="2" s="1"/>
  <c r="I61" i="2"/>
  <c r="K61" i="2" s="1"/>
  <c r="J1498" i="2"/>
  <c r="L1498" i="2" s="1"/>
  <c r="J3673" i="2"/>
  <c r="L3673" i="2" s="1"/>
  <c r="J970" i="2"/>
  <c r="L970" i="2" s="1"/>
  <c r="I3278" i="2"/>
  <c r="K3278" i="2" s="1"/>
  <c r="J854" i="2"/>
  <c r="L854" i="2" s="1"/>
  <c r="I854" i="2"/>
  <c r="K854" i="2" s="1"/>
  <c r="J3237" i="2"/>
  <c r="L3237" i="2" s="1"/>
  <c r="I3237" i="2"/>
  <c r="K3237" i="2" s="1"/>
  <c r="J2555" i="2"/>
  <c r="L2555" i="2" s="1"/>
  <c r="I2555" i="2"/>
  <c r="K2555" i="2" s="1"/>
  <c r="J2752" i="2"/>
  <c r="L2752" i="2" s="1"/>
  <c r="I2752" i="2"/>
  <c r="K2752" i="2" s="1"/>
  <c r="I1741" i="2"/>
  <c r="K1741" i="2" s="1"/>
  <c r="J1741" i="2"/>
  <c r="L1741" i="2" s="1"/>
  <c r="J884" i="2"/>
  <c r="L884" i="2" s="1"/>
  <c r="I884" i="2"/>
  <c r="K884" i="2" s="1"/>
  <c r="J3565" i="2"/>
  <c r="L3565" i="2" s="1"/>
  <c r="I3565" i="2"/>
  <c r="K3565" i="2" s="1"/>
  <c r="J2531" i="2"/>
  <c r="L2531" i="2" s="1"/>
  <c r="I2531" i="2"/>
  <c r="K2531" i="2" s="1"/>
  <c r="I53" i="2"/>
  <c r="K53" i="2" s="1"/>
  <c r="J53" i="2"/>
  <c r="L53" i="2" s="1"/>
  <c r="J180" i="2"/>
  <c r="L180" i="2" s="1"/>
  <c r="I180" i="2"/>
  <c r="K180" i="2" s="1"/>
  <c r="J2837" i="2"/>
  <c r="L2837" i="2" s="1"/>
  <c r="I2837" i="2"/>
  <c r="K2837" i="2" s="1"/>
  <c r="J1496" i="2"/>
  <c r="L1496" i="2" s="1"/>
  <c r="I1496" i="2"/>
  <c r="K1496" i="2" s="1"/>
  <c r="I325" i="2"/>
  <c r="K325" i="2" s="1"/>
  <c r="J325" i="2"/>
  <c r="L325" i="2" s="1"/>
  <c r="I1022" i="2"/>
  <c r="K1022" i="2" s="1"/>
  <c r="J1022" i="2"/>
  <c r="L1022" i="2" s="1"/>
  <c r="J2931" i="2"/>
  <c r="L2931" i="2" s="1"/>
  <c r="I2931" i="2"/>
  <c r="K2931" i="2" s="1"/>
  <c r="J1942" i="2"/>
  <c r="L1942" i="2" s="1"/>
  <c r="I1942" i="2"/>
  <c r="K1942" i="2" s="1"/>
  <c r="J2842" i="2"/>
  <c r="L2842" i="2" s="1"/>
  <c r="I2842" i="2"/>
  <c r="K2842" i="2" s="1"/>
  <c r="J38" i="2"/>
  <c r="L38" i="2" s="1"/>
  <c r="I38" i="2"/>
  <c r="K38" i="2" s="1"/>
  <c r="J1501" i="2"/>
  <c r="L1501" i="2" s="1"/>
  <c r="I1501" i="2"/>
  <c r="K1501" i="2" s="1"/>
  <c r="J3391" i="2"/>
  <c r="L3391" i="2" s="1"/>
  <c r="I3391" i="2"/>
  <c r="K3391" i="2" s="1"/>
  <c r="J2709" i="2"/>
  <c r="L2709" i="2" s="1"/>
  <c r="I2709" i="2"/>
  <c r="K2709" i="2" s="1"/>
  <c r="J2204" i="2"/>
  <c r="L2204" i="2" s="1"/>
  <c r="I2204" i="2"/>
  <c r="K2204" i="2" s="1"/>
  <c r="J1874" i="2"/>
  <c r="L1874" i="2" s="1"/>
  <c r="I1874" i="2"/>
  <c r="K1874" i="2" s="1"/>
  <c r="J1346" i="2"/>
  <c r="L1346" i="2" s="1"/>
  <c r="I1346" i="2"/>
  <c r="K1346" i="2" s="1"/>
  <c r="J1017" i="2"/>
  <c r="L1017" i="2" s="1"/>
  <c r="I1017" i="2"/>
  <c r="K1017" i="2" s="1"/>
  <c r="J60" i="2"/>
  <c r="L60" i="2" s="1"/>
  <c r="I60" i="2"/>
  <c r="K60" i="2" s="1"/>
  <c r="J2884" i="2"/>
  <c r="L2884" i="2" s="1"/>
  <c r="I2884" i="2"/>
  <c r="K2884" i="2" s="1"/>
  <c r="J2225" i="2"/>
  <c r="L2225" i="2" s="1"/>
  <c r="I2225" i="2"/>
  <c r="K2225" i="2" s="1"/>
  <c r="I1543" i="2"/>
  <c r="K1543" i="2" s="1"/>
  <c r="J1543" i="2"/>
  <c r="L1543" i="2" s="1"/>
  <c r="J862" i="2"/>
  <c r="L862" i="2" s="1"/>
  <c r="I862" i="2"/>
  <c r="K862" i="2" s="1"/>
  <c r="J327" i="2"/>
  <c r="L327" i="2" s="1"/>
  <c r="I327" i="2"/>
  <c r="K327" i="2" s="1"/>
  <c r="J3410" i="2"/>
  <c r="L3410" i="2" s="1"/>
  <c r="I3410" i="2"/>
  <c r="K3410" i="2" s="1"/>
  <c r="J2728" i="2"/>
  <c r="L2728" i="2" s="1"/>
  <c r="I2728" i="2"/>
  <c r="K2728" i="2" s="1"/>
  <c r="J2223" i="2"/>
  <c r="L2223" i="2" s="1"/>
  <c r="I2223" i="2"/>
  <c r="K2223" i="2" s="1"/>
  <c r="J1893" i="2"/>
  <c r="L1893" i="2" s="1"/>
  <c r="I1893" i="2"/>
  <c r="K1893" i="2" s="1"/>
  <c r="J216" i="2"/>
  <c r="L216" i="2" s="1"/>
  <c r="I216" i="2"/>
  <c r="K216" i="2" s="1"/>
  <c r="J2815" i="2"/>
  <c r="L2815" i="2" s="1"/>
  <c r="I2815" i="2"/>
  <c r="K2815" i="2" s="1"/>
  <c r="J3547" i="2"/>
  <c r="L3547" i="2" s="1"/>
  <c r="I3547" i="2"/>
  <c r="K3547" i="2" s="1"/>
  <c r="J3195" i="2"/>
  <c r="L3195" i="2" s="1"/>
  <c r="I3195" i="2"/>
  <c r="K3195" i="2" s="1"/>
  <c r="J2843" i="2"/>
  <c r="L2843" i="2" s="1"/>
  <c r="I2843" i="2"/>
  <c r="K2843" i="2" s="1"/>
  <c r="J2689" i="2"/>
  <c r="L2689" i="2" s="1"/>
  <c r="I2689" i="2"/>
  <c r="K2689" i="2" s="1"/>
  <c r="J2514" i="2"/>
  <c r="L2514" i="2" s="1"/>
  <c r="I2514" i="2"/>
  <c r="K2514" i="2" s="1"/>
  <c r="J2360" i="2"/>
  <c r="L2360" i="2" s="1"/>
  <c r="I2360" i="2"/>
  <c r="K2360" i="2" s="1"/>
  <c r="J30" i="2"/>
  <c r="L30" i="2" s="1"/>
  <c r="I30" i="2"/>
  <c r="K30" i="2" s="1"/>
  <c r="J2030" i="2"/>
  <c r="L2030" i="2" s="1"/>
  <c r="I2030" i="2"/>
  <c r="K2030" i="2" s="1"/>
  <c r="J1854" i="2"/>
  <c r="L1854" i="2" s="1"/>
  <c r="I1854" i="2"/>
  <c r="K1854" i="2" s="1"/>
  <c r="J34" i="2"/>
  <c r="L34" i="2" s="1"/>
  <c r="I34" i="2"/>
  <c r="K34" i="2" s="1"/>
  <c r="J41" i="2"/>
  <c r="L41" i="2" s="1"/>
  <c r="I41" i="2"/>
  <c r="K41" i="2" s="1"/>
  <c r="J3282" i="2"/>
  <c r="L3282" i="2" s="1"/>
  <c r="I3282" i="2"/>
  <c r="K3282" i="2" s="1"/>
  <c r="J2930" i="2"/>
  <c r="L2930" i="2" s="1"/>
  <c r="I2930" i="2"/>
  <c r="K2930" i="2" s="1"/>
  <c r="I1769" i="2"/>
  <c r="K1769" i="2" s="1"/>
  <c r="J1769" i="2"/>
  <c r="L1769" i="2" s="1"/>
  <c r="I1417" i="2"/>
  <c r="K1417" i="2" s="1"/>
  <c r="J1417" i="2"/>
  <c r="L1417" i="2" s="1"/>
  <c r="I1242" i="2"/>
  <c r="K1242" i="2" s="1"/>
  <c r="J1242" i="2"/>
  <c r="L1242" i="2" s="1"/>
  <c r="I5" i="2"/>
  <c r="K5" i="2" s="1"/>
  <c r="J5" i="2"/>
  <c r="L5" i="2" s="1"/>
  <c r="I912" i="2"/>
  <c r="K912" i="2" s="1"/>
  <c r="J912" i="2"/>
  <c r="L912" i="2" s="1"/>
  <c r="I422" i="2"/>
  <c r="K422" i="2" s="1"/>
  <c r="J422" i="2"/>
  <c r="L422" i="2" s="1"/>
  <c r="I268" i="2"/>
  <c r="K268" i="2" s="1"/>
  <c r="J268" i="2"/>
  <c r="L268" i="2" s="1"/>
  <c r="J3676" i="2"/>
  <c r="L3676" i="2" s="1"/>
  <c r="I3676" i="2"/>
  <c r="K3676" i="2" s="1"/>
  <c r="J3525" i="2"/>
  <c r="L3525" i="2" s="1"/>
  <c r="I3525" i="2"/>
  <c r="K3525" i="2" s="1"/>
  <c r="J2997" i="2"/>
  <c r="L2997" i="2" s="1"/>
  <c r="I2997" i="2"/>
  <c r="K2997" i="2" s="1"/>
  <c r="J2821" i="2"/>
  <c r="L2821" i="2" s="1"/>
  <c r="I2821" i="2"/>
  <c r="K2821" i="2" s="1"/>
  <c r="J2667" i="2"/>
  <c r="L2667" i="2" s="1"/>
  <c r="I2667" i="2"/>
  <c r="K2667" i="2" s="1"/>
  <c r="J31" i="2"/>
  <c r="L31" i="2" s="1"/>
  <c r="I31" i="2"/>
  <c r="K31" i="2" s="1"/>
  <c r="J2338" i="2"/>
  <c r="L2338" i="2" s="1"/>
  <c r="I2338" i="2"/>
  <c r="K2338" i="2" s="1"/>
  <c r="J2184" i="2"/>
  <c r="L2184" i="2" s="1"/>
  <c r="I2184" i="2"/>
  <c r="K2184" i="2" s="1"/>
  <c r="J2008" i="2"/>
  <c r="L2008" i="2" s="1"/>
  <c r="I2008" i="2"/>
  <c r="K2008" i="2" s="1"/>
  <c r="J1832" i="2"/>
  <c r="L1832" i="2" s="1"/>
  <c r="I1832" i="2"/>
  <c r="K1832" i="2" s="1"/>
  <c r="J198" i="2"/>
  <c r="L198" i="2" s="1"/>
  <c r="I198" i="2"/>
  <c r="K198" i="2" s="1"/>
  <c r="J3612" i="2"/>
  <c r="L3612" i="2" s="1"/>
  <c r="I3612" i="2"/>
  <c r="K3612" i="2" s="1"/>
  <c r="J3260" i="2"/>
  <c r="L3260" i="2" s="1"/>
  <c r="I3260" i="2"/>
  <c r="K3260" i="2" s="1"/>
  <c r="J2908" i="2"/>
  <c r="L2908" i="2" s="1"/>
  <c r="I2908" i="2"/>
  <c r="K2908" i="2" s="1"/>
  <c r="J2754" i="2"/>
  <c r="L2754" i="2" s="1"/>
  <c r="I2754" i="2"/>
  <c r="K2754" i="2" s="1"/>
  <c r="J2425" i="2"/>
  <c r="L2425" i="2" s="1"/>
  <c r="I2425" i="2"/>
  <c r="K2425" i="2" s="1"/>
  <c r="J2249" i="2"/>
  <c r="L2249" i="2" s="1"/>
  <c r="I2249" i="2"/>
  <c r="K2249" i="2" s="1"/>
  <c r="J2095" i="2"/>
  <c r="L2095" i="2" s="1"/>
  <c r="I2095" i="2"/>
  <c r="K2095" i="2" s="1"/>
  <c r="J1743" i="2"/>
  <c r="L1743" i="2" s="1"/>
  <c r="I1743" i="2"/>
  <c r="K1743" i="2" s="1"/>
  <c r="J1567" i="2"/>
  <c r="L1567" i="2" s="1"/>
  <c r="I1567" i="2"/>
  <c r="K1567" i="2" s="1"/>
  <c r="J1216" i="2"/>
  <c r="L1216" i="2" s="1"/>
  <c r="I1216" i="2"/>
  <c r="K1216" i="2" s="1"/>
  <c r="J886" i="2"/>
  <c r="L886" i="2" s="1"/>
  <c r="I886" i="2"/>
  <c r="K886" i="2" s="1"/>
  <c r="J725" i="2"/>
  <c r="L725" i="2" s="1"/>
  <c r="I725" i="2"/>
  <c r="K725" i="2" s="1"/>
  <c r="J396" i="2"/>
  <c r="L396" i="2" s="1"/>
  <c r="I396" i="2"/>
  <c r="K396" i="2" s="1"/>
  <c r="J242" i="2"/>
  <c r="L242" i="2" s="1"/>
  <c r="I242" i="2"/>
  <c r="K242" i="2" s="1"/>
  <c r="J3457" i="2"/>
  <c r="L3457" i="2" s="1"/>
  <c r="I3457" i="2"/>
  <c r="K3457" i="2" s="1"/>
  <c r="I3281" i="2"/>
  <c r="K3281" i="2" s="1"/>
  <c r="J3281" i="2"/>
  <c r="L3281" i="2" s="1"/>
  <c r="J3105" i="2"/>
  <c r="L3105" i="2" s="1"/>
  <c r="I3105" i="2"/>
  <c r="K3105" i="2" s="1"/>
  <c r="I2929" i="2"/>
  <c r="K2929" i="2" s="1"/>
  <c r="J2929" i="2"/>
  <c r="L2929" i="2" s="1"/>
  <c r="J2775" i="2"/>
  <c r="L2775" i="2" s="1"/>
  <c r="I2775" i="2"/>
  <c r="K2775" i="2" s="1"/>
  <c r="I2599" i="2"/>
  <c r="K2599" i="2" s="1"/>
  <c r="J2599" i="2"/>
  <c r="L2599" i="2" s="1"/>
  <c r="J2446" i="2"/>
  <c r="L2446" i="2" s="1"/>
  <c r="I2446" i="2"/>
  <c r="K2446" i="2" s="1"/>
  <c r="I2270" i="2"/>
  <c r="K2270" i="2" s="1"/>
  <c r="J2270" i="2"/>
  <c r="L2270" i="2" s="1"/>
  <c r="J2116" i="2"/>
  <c r="L2116" i="2" s="1"/>
  <c r="I2116" i="2"/>
  <c r="K2116" i="2" s="1"/>
  <c r="J1940" i="2"/>
  <c r="L1940" i="2" s="1"/>
  <c r="I1940" i="2"/>
  <c r="K1940" i="2" s="1"/>
  <c r="J1764" i="2"/>
  <c r="L1764" i="2" s="1"/>
  <c r="I1764" i="2"/>
  <c r="K1764" i="2" s="1"/>
  <c r="J1588" i="2"/>
  <c r="L1588" i="2" s="1"/>
  <c r="I1588" i="2"/>
  <c r="K1588" i="2" s="1"/>
  <c r="J1412" i="2"/>
  <c r="L1412" i="2" s="1"/>
  <c r="I1412" i="2"/>
  <c r="K1412" i="2" s="1"/>
  <c r="J1237" i="2"/>
  <c r="L1237" i="2" s="1"/>
  <c r="I1237" i="2"/>
  <c r="K1237" i="2" s="1"/>
  <c r="J45" i="2"/>
  <c r="L45" i="2" s="1"/>
  <c r="I45" i="2"/>
  <c r="K45" i="2" s="1"/>
  <c r="J907" i="2"/>
  <c r="L907" i="2" s="1"/>
  <c r="I907" i="2"/>
  <c r="K907" i="2" s="1"/>
  <c r="J746" i="2"/>
  <c r="L746" i="2" s="1"/>
  <c r="I746" i="2"/>
  <c r="K746" i="2" s="1"/>
  <c r="J570" i="2"/>
  <c r="L570" i="2" s="1"/>
  <c r="I570" i="2"/>
  <c r="K570" i="2" s="1"/>
  <c r="J417" i="2"/>
  <c r="L417" i="2" s="1"/>
  <c r="I417" i="2"/>
  <c r="K417" i="2" s="1"/>
  <c r="J263" i="2"/>
  <c r="L263" i="2" s="1"/>
  <c r="I263" i="2"/>
  <c r="K263" i="2" s="1"/>
  <c r="J3632" i="2"/>
  <c r="L3632" i="2" s="1"/>
  <c r="I3632" i="2"/>
  <c r="K3632" i="2" s="1"/>
  <c r="J3478" i="2"/>
  <c r="L3478" i="2" s="1"/>
  <c r="I3478" i="2"/>
  <c r="K3478" i="2" s="1"/>
  <c r="J3302" i="2"/>
  <c r="L3302" i="2" s="1"/>
  <c r="I3302" i="2"/>
  <c r="K3302" i="2" s="1"/>
  <c r="J3126" i="2"/>
  <c r="L3126" i="2" s="1"/>
  <c r="I3126" i="2"/>
  <c r="K3126" i="2" s="1"/>
  <c r="J2950" i="2"/>
  <c r="L2950" i="2" s="1"/>
  <c r="I2950" i="2"/>
  <c r="K2950" i="2" s="1"/>
  <c r="J2796" i="2"/>
  <c r="L2796" i="2" s="1"/>
  <c r="I2796" i="2"/>
  <c r="K2796" i="2" s="1"/>
  <c r="J2620" i="2"/>
  <c r="L2620" i="2" s="1"/>
  <c r="I2620" i="2"/>
  <c r="K2620" i="2" s="1"/>
  <c r="J2467" i="2"/>
  <c r="L2467" i="2" s="1"/>
  <c r="I2467" i="2"/>
  <c r="K2467" i="2" s="1"/>
  <c r="J2291" i="2"/>
  <c r="L2291" i="2" s="1"/>
  <c r="I2291" i="2"/>
  <c r="K2291" i="2" s="1"/>
  <c r="J2137" i="2"/>
  <c r="L2137" i="2" s="1"/>
  <c r="I2137" i="2"/>
  <c r="K2137" i="2" s="1"/>
  <c r="J1961" i="2"/>
  <c r="L1961" i="2" s="1"/>
  <c r="I1961" i="2"/>
  <c r="K1961" i="2" s="1"/>
  <c r="J1785" i="2"/>
  <c r="L1785" i="2" s="1"/>
  <c r="I1785" i="2"/>
  <c r="K1785" i="2" s="1"/>
  <c r="J1433" i="2"/>
  <c r="L1433" i="2" s="1"/>
  <c r="I1433" i="2"/>
  <c r="K1433" i="2" s="1"/>
  <c r="J1258" i="2"/>
  <c r="L1258" i="2" s="1"/>
  <c r="I1258" i="2"/>
  <c r="K1258" i="2" s="1"/>
  <c r="J1082" i="2"/>
  <c r="L1082" i="2" s="1"/>
  <c r="I1082" i="2"/>
  <c r="K1082" i="2" s="1"/>
  <c r="J928" i="2"/>
  <c r="L928" i="2" s="1"/>
  <c r="I928" i="2"/>
  <c r="K928" i="2" s="1"/>
  <c r="J591" i="2"/>
  <c r="L591" i="2" s="1"/>
  <c r="I591" i="2"/>
  <c r="K591" i="2" s="1"/>
  <c r="J438" i="2"/>
  <c r="L438" i="2" s="1"/>
  <c r="I438" i="2"/>
  <c r="K438" i="2" s="1"/>
  <c r="J284" i="2"/>
  <c r="L284" i="2" s="1"/>
  <c r="I284" i="2"/>
  <c r="K284" i="2" s="1"/>
  <c r="J50" i="2"/>
  <c r="L50" i="2" s="1"/>
  <c r="I50" i="2"/>
  <c r="K50" i="2" s="1"/>
  <c r="J3609" i="2"/>
  <c r="L3609" i="2" s="1"/>
  <c r="I3609" i="2"/>
  <c r="K3609" i="2" s="1"/>
  <c r="J3433" i="2"/>
  <c r="L3433" i="2" s="1"/>
  <c r="I3433" i="2"/>
  <c r="K3433" i="2" s="1"/>
  <c r="J3257" i="2"/>
  <c r="L3257" i="2" s="1"/>
  <c r="I3257" i="2"/>
  <c r="K3257" i="2" s="1"/>
  <c r="J3081" i="2"/>
  <c r="L3081" i="2" s="1"/>
  <c r="I3081" i="2"/>
  <c r="K3081" i="2" s="1"/>
  <c r="J2905" i="2"/>
  <c r="L2905" i="2" s="1"/>
  <c r="I2905" i="2"/>
  <c r="K2905" i="2" s="1"/>
  <c r="J2751" i="2"/>
  <c r="L2751" i="2" s="1"/>
  <c r="I2751" i="2"/>
  <c r="K2751" i="2" s="1"/>
  <c r="J2422" i="2"/>
  <c r="L2422" i="2" s="1"/>
  <c r="I2422" i="2"/>
  <c r="K2422" i="2" s="1"/>
  <c r="J2246" i="2"/>
  <c r="L2246" i="2" s="1"/>
  <c r="I2246" i="2"/>
  <c r="K2246" i="2" s="1"/>
  <c r="J2092" i="2"/>
  <c r="L2092" i="2" s="1"/>
  <c r="I2092" i="2"/>
  <c r="K2092" i="2" s="1"/>
  <c r="J1916" i="2"/>
  <c r="L1916" i="2" s="1"/>
  <c r="I1916" i="2"/>
  <c r="K1916" i="2" s="1"/>
  <c r="J1740" i="2"/>
  <c r="L1740" i="2" s="1"/>
  <c r="I1740" i="2"/>
  <c r="K1740" i="2" s="1"/>
  <c r="J1564" i="2"/>
  <c r="L1564" i="2" s="1"/>
  <c r="I1564" i="2"/>
  <c r="K1564" i="2" s="1"/>
  <c r="J1388" i="2"/>
  <c r="L1388" i="2" s="1"/>
  <c r="I1388" i="2"/>
  <c r="K1388" i="2" s="1"/>
  <c r="J1059" i="2"/>
  <c r="L1059" i="2" s="1"/>
  <c r="I1059" i="2"/>
  <c r="K1059" i="2" s="1"/>
  <c r="J883" i="2"/>
  <c r="L883" i="2" s="1"/>
  <c r="I883" i="2"/>
  <c r="K883" i="2" s="1"/>
  <c r="J722" i="2"/>
  <c r="L722" i="2" s="1"/>
  <c r="I722" i="2"/>
  <c r="K722" i="2" s="1"/>
  <c r="J546" i="2"/>
  <c r="L546" i="2" s="1"/>
  <c r="I546" i="2"/>
  <c r="K546" i="2" s="1"/>
  <c r="J393" i="2"/>
  <c r="L393" i="2" s="1"/>
  <c r="I393" i="2"/>
  <c r="K393" i="2" s="1"/>
  <c r="J239" i="2"/>
  <c r="L239" i="2" s="1"/>
  <c r="I239" i="2"/>
  <c r="K239" i="2" s="1"/>
  <c r="J3630" i="2"/>
  <c r="L3630" i="2" s="1"/>
  <c r="I3630" i="2"/>
  <c r="K3630" i="2" s="1"/>
  <c r="J3476" i="2"/>
  <c r="L3476" i="2" s="1"/>
  <c r="I3476" i="2"/>
  <c r="K3476" i="2" s="1"/>
  <c r="J3300" i="2"/>
  <c r="L3300" i="2" s="1"/>
  <c r="I3300" i="2"/>
  <c r="K3300" i="2" s="1"/>
  <c r="J3124" i="2"/>
  <c r="L3124" i="2" s="1"/>
  <c r="I3124" i="2"/>
  <c r="K3124" i="2" s="1"/>
  <c r="J2948" i="2"/>
  <c r="L2948" i="2" s="1"/>
  <c r="I2948" i="2"/>
  <c r="K2948" i="2" s="1"/>
  <c r="J2794" i="2"/>
  <c r="L2794" i="2" s="1"/>
  <c r="I2794" i="2"/>
  <c r="K2794" i="2" s="1"/>
  <c r="J2618" i="2"/>
  <c r="L2618" i="2" s="1"/>
  <c r="I2618" i="2"/>
  <c r="K2618" i="2" s="1"/>
  <c r="J2465" i="2"/>
  <c r="L2465" i="2" s="1"/>
  <c r="I2465" i="2"/>
  <c r="K2465" i="2" s="1"/>
  <c r="J2289" i="2"/>
  <c r="L2289" i="2" s="1"/>
  <c r="I2289" i="2"/>
  <c r="K2289" i="2" s="1"/>
  <c r="J2135" i="2"/>
  <c r="L2135" i="2" s="1"/>
  <c r="I2135" i="2"/>
  <c r="K2135" i="2" s="1"/>
  <c r="J1959" i="2"/>
  <c r="L1959" i="2" s="1"/>
  <c r="I1959" i="2"/>
  <c r="K1959" i="2" s="1"/>
  <c r="I1783" i="2"/>
  <c r="K1783" i="2" s="1"/>
  <c r="J1783" i="2"/>
  <c r="L1783" i="2" s="1"/>
  <c r="I1607" i="2"/>
  <c r="K1607" i="2" s="1"/>
  <c r="J1607" i="2"/>
  <c r="L1607" i="2" s="1"/>
  <c r="J1431" i="2"/>
  <c r="L1431" i="2" s="1"/>
  <c r="I1431" i="2"/>
  <c r="K1431" i="2" s="1"/>
  <c r="I1256" i="2"/>
  <c r="K1256" i="2" s="1"/>
  <c r="J1256" i="2"/>
  <c r="L1256" i="2" s="1"/>
  <c r="J1080" i="2"/>
  <c r="L1080" i="2" s="1"/>
  <c r="I1080" i="2"/>
  <c r="K1080" i="2" s="1"/>
  <c r="J926" i="2"/>
  <c r="L926" i="2" s="1"/>
  <c r="I926" i="2"/>
  <c r="K926" i="2" s="1"/>
  <c r="J765" i="2"/>
  <c r="L765" i="2" s="1"/>
  <c r="I765" i="2"/>
  <c r="K765" i="2" s="1"/>
  <c r="J589" i="2"/>
  <c r="L589" i="2" s="1"/>
  <c r="I589" i="2"/>
  <c r="K589" i="2" s="1"/>
  <c r="J436" i="2"/>
  <c r="L436" i="2" s="1"/>
  <c r="I436" i="2"/>
  <c r="K436" i="2" s="1"/>
  <c r="J282" i="2"/>
  <c r="L282" i="2" s="1"/>
  <c r="I282" i="2"/>
  <c r="K282" i="2" s="1"/>
  <c r="J85" i="2"/>
  <c r="L85" i="2" s="1"/>
  <c r="I85" i="2"/>
  <c r="K85" i="2" s="1"/>
  <c r="J3585" i="2"/>
  <c r="L3585" i="2" s="1"/>
  <c r="I3585" i="2"/>
  <c r="K3585" i="2" s="1"/>
  <c r="I3409" i="2"/>
  <c r="K3409" i="2" s="1"/>
  <c r="J3409" i="2"/>
  <c r="L3409" i="2" s="1"/>
  <c r="J3233" i="2"/>
  <c r="L3233" i="2" s="1"/>
  <c r="I3233" i="2"/>
  <c r="K3233" i="2" s="1"/>
  <c r="J3057" i="2"/>
  <c r="L3057" i="2" s="1"/>
  <c r="I3057" i="2"/>
  <c r="K3057" i="2" s="1"/>
  <c r="J2881" i="2"/>
  <c r="L2881" i="2" s="1"/>
  <c r="I2881" i="2"/>
  <c r="K2881" i="2" s="1"/>
  <c r="J2727" i="2"/>
  <c r="L2727" i="2" s="1"/>
  <c r="I2727" i="2"/>
  <c r="K2727" i="2" s="1"/>
  <c r="J2551" i="2"/>
  <c r="L2551" i="2" s="1"/>
  <c r="I2551" i="2"/>
  <c r="K2551" i="2" s="1"/>
  <c r="J2398" i="2"/>
  <c r="L2398" i="2" s="1"/>
  <c r="I2398" i="2"/>
  <c r="K2398" i="2" s="1"/>
  <c r="I2222" i="2"/>
  <c r="K2222" i="2" s="1"/>
  <c r="J2222" i="2"/>
  <c r="L2222" i="2" s="1"/>
  <c r="J2068" i="2"/>
  <c r="L2068" i="2" s="1"/>
  <c r="I2068" i="2"/>
  <c r="K2068" i="2" s="1"/>
  <c r="J1892" i="2"/>
  <c r="L1892" i="2" s="1"/>
  <c r="I1892" i="2"/>
  <c r="K1892" i="2" s="1"/>
  <c r="J1716" i="2"/>
  <c r="L1716" i="2" s="1"/>
  <c r="I1716" i="2"/>
  <c r="K1716" i="2" s="1"/>
  <c r="I1540" i="2"/>
  <c r="K1540" i="2" s="1"/>
  <c r="J1540" i="2"/>
  <c r="L1540" i="2" s="1"/>
  <c r="J1364" i="2"/>
  <c r="L1364" i="2" s="1"/>
  <c r="I1364" i="2"/>
  <c r="K1364" i="2" s="1"/>
  <c r="J1189" i="2"/>
  <c r="L1189" i="2" s="1"/>
  <c r="I1189" i="2"/>
  <c r="K1189" i="2" s="1"/>
  <c r="J1035" i="2"/>
  <c r="L1035" i="2" s="1"/>
  <c r="I1035" i="2"/>
  <c r="K1035" i="2" s="1"/>
  <c r="J3739" i="2"/>
  <c r="L3739" i="2" s="1"/>
  <c r="I3739" i="2"/>
  <c r="K3739" i="2" s="1"/>
  <c r="J698" i="2"/>
  <c r="L698" i="2" s="1"/>
  <c r="I698" i="2"/>
  <c r="K698" i="2" s="1"/>
  <c r="I523" i="2"/>
  <c r="K523" i="2" s="1"/>
  <c r="J523" i="2"/>
  <c r="L523" i="2" s="1"/>
  <c r="J369" i="2"/>
  <c r="L369" i="2" s="1"/>
  <c r="I369" i="2"/>
  <c r="K369" i="2" s="1"/>
  <c r="J215" i="2"/>
  <c r="L215" i="2" s="1"/>
  <c r="I215" i="2"/>
  <c r="K215" i="2" s="1"/>
  <c r="J1766" i="2"/>
  <c r="L1766" i="2" s="1"/>
  <c r="J1656" i="2"/>
  <c r="L1656" i="2" s="1"/>
  <c r="J1524" i="2"/>
  <c r="L1524" i="2" s="1"/>
  <c r="J1458" i="2"/>
  <c r="L1458" i="2" s="1"/>
  <c r="J1239" i="2"/>
  <c r="L1239" i="2" s="1"/>
  <c r="J1173" i="2"/>
  <c r="L1173" i="2" s="1"/>
  <c r="J909" i="2"/>
  <c r="L909" i="2" s="1"/>
  <c r="J855" i="2"/>
  <c r="L855" i="2" s="1"/>
  <c r="J572" i="2"/>
  <c r="L572" i="2" s="1"/>
  <c r="J28" i="2"/>
  <c r="L28" i="2" s="1"/>
  <c r="J265" i="2"/>
  <c r="L265" i="2" s="1"/>
  <c r="J199" i="2"/>
  <c r="L199" i="2" s="1"/>
  <c r="J3504" i="2"/>
  <c r="L3504" i="2" s="1"/>
  <c r="J3438" i="2"/>
  <c r="L3438" i="2" s="1"/>
  <c r="J3152" i="2"/>
  <c r="L3152" i="2" s="1"/>
  <c r="J3086" i="2"/>
  <c r="L3086" i="2" s="1"/>
  <c r="J2932" i="2"/>
  <c r="L2932" i="2" s="1"/>
  <c r="J2866" i="2"/>
  <c r="L2866" i="2" s="1"/>
  <c r="J2734" i="2"/>
  <c r="L2734" i="2" s="1"/>
  <c r="J2668" i="2"/>
  <c r="L2668" i="2" s="1"/>
  <c r="J2515" i="2"/>
  <c r="L2515" i="2" s="1"/>
  <c r="J2317" i="2"/>
  <c r="L2317" i="2" s="1"/>
  <c r="J1833" i="2"/>
  <c r="L1833" i="2" s="1"/>
  <c r="J1767" i="2"/>
  <c r="L1767" i="2" s="1"/>
  <c r="J1635" i="2"/>
  <c r="L1635" i="2" s="1"/>
  <c r="J1569" i="2"/>
  <c r="L1569" i="2" s="1"/>
  <c r="J1503" i="2"/>
  <c r="L1503" i="2" s="1"/>
  <c r="J1371" i="2"/>
  <c r="L1371" i="2" s="1"/>
  <c r="J1240" i="2"/>
  <c r="L1240" i="2" s="1"/>
  <c r="J976" i="2"/>
  <c r="L976" i="2" s="1"/>
  <c r="J856" i="2"/>
  <c r="L856" i="2" s="1"/>
  <c r="J793" i="2"/>
  <c r="L793" i="2" s="1"/>
  <c r="J727" i="2"/>
  <c r="L727" i="2" s="1"/>
  <c r="J661" i="2"/>
  <c r="L661" i="2" s="1"/>
  <c r="J464" i="2"/>
  <c r="L464" i="2" s="1"/>
  <c r="J398" i="2"/>
  <c r="L398" i="2" s="1"/>
  <c r="J332" i="2"/>
  <c r="L332" i="2" s="1"/>
  <c r="J3615" i="2"/>
  <c r="L3615" i="2" s="1"/>
  <c r="J3439" i="2"/>
  <c r="L3439" i="2" s="1"/>
  <c r="J2428" i="2"/>
  <c r="L2428" i="2" s="1"/>
  <c r="J2362" i="2"/>
  <c r="L2362" i="2" s="1"/>
  <c r="J2296" i="2"/>
  <c r="L2296" i="2" s="1"/>
  <c r="J2230" i="2"/>
  <c r="L2230" i="2" s="1"/>
  <c r="J1746" i="2"/>
  <c r="L1746" i="2" s="1"/>
  <c r="J1680" i="2"/>
  <c r="L1680" i="2" s="1"/>
  <c r="J1614" i="2"/>
  <c r="L1614" i="2" s="1"/>
  <c r="J1548" i="2"/>
  <c r="L1548" i="2" s="1"/>
  <c r="J1065" i="2"/>
  <c r="L1065" i="2" s="1"/>
  <c r="J999" i="2"/>
  <c r="L999" i="2" s="1"/>
  <c r="J933" i="2"/>
  <c r="L933" i="2" s="1"/>
  <c r="J867" i="2"/>
  <c r="L867" i="2" s="1"/>
  <c r="J574" i="2"/>
  <c r="L574" i="2" s="1"/>
  <c r="J421" i="2"/>
  <c r="L421" i="2" s="1"/>
  <c r="J355" i="2"/>
  <c r="L355" i="2" s="1"/>
  <c r="J11" i="2"/>
  <c r="L11" i="2" s="1"/>
  <c r="J245" i="2"/>
  <c r="L245" i="2" s="1"/>
  <c r="J10" i="2"/>
  <c r="L10" i="2" s="1"/>
  <c r="J9" i="2"/>
  <c r="L9" i="2" s="1"/>
  <c r="J3550" i="2"/>
  <c r="L3550" i="2" s="1"/>
  <c r="J3330" i="2"/>
  <c r="L3330" i="2" s="1"/>
  <c r="J3176" i="2"/>
  <c r="L3176" i="2" s="1"/>
  <c r="J3022" i="2"/>
  <c r="L3022" i="2" s="1"/>
  <c r="J2934" i="2"/>
  <c r="L2934" i="2" s="1"/>
  <c r="J2868" i="2"/>
  <c r="L2868" i="2" s="1"/>
  <c r="J2648" i="2"/>
  <c r="L2648" i="2" s="1"/>
  <c r="J2429" i="2"/>
  <c r="L2429" i="2" s="1"/>
  <c r="J2341" i="2"/>
  <c r="L2341" i="2" s="1"/>
  <c r="J6" i="2"/>
  <c r="L6" i="2" s="1"/>
  <c r="J2143" i="2"/>
  <c r="L2143" i="2" s="1"/>
  <c r="J1989" i="2"/>
  <c r="L1989" i="2" s="1"/>
  <c r="J1747" i="2"/>
  <c r="L1747" i="2" s="1"/>
  <c r="J1439" i="2"/>
  <c r="L1439" i="2" s="1"/>
  <c r="I1132" i="2"/>
  <c r="K1132" i="2" s="1"/>
  <c r="J510" i="2"/>
  <c r="L510" i="2" s="1"/>
  <c r="J3085" i="2"/>
  <c r="L3085" i="2" s="1"/>
  <c r="J3349" i="2"/>
  <c r="L3349" i="2" s="1"/>
  <c r="J330" i="2"/>
  <c r="L330" i="2" s="1"/>
  <c r="I615" i="2"/>
  <c r="K615" i="2" s="1"/>
  <c r="I1172" i="2"/>
  <c r="K1172" i="2" s="1"/>
  <c r="J1457" i="2"/>
  <c r="L1457" i="2" s="1"/>
  <c r="J1721" i="2"/>
  <c r="L1721" i="2" s="1"/>
  <c r="I1985" i="2"/>
  <c r="K1985" i="2" s="1"/>
  <c r="I2227" i="2"/>
  <c r="K2227" i="2" s="1"/>
  <c r="I2469" i="2"/>
  <c r="K2469" i="2" s="1"/>
  <c r="J2710" i="2"/>
  <c r="L2710" i="2" s="1"/>
  <c r="I2952" i="2"/>
  <c r="K2952" i="2" s="1"/>
  <c r="I3238" i="2"/>
  <c r="K3238" i="2" s="1"/>
  <c r="J197" i="2"/>
  <c r="L197" i="2" s="1"/>
  <c r="J461" i="2"/>
  <c r="L461" i="2" s="1"/>
  <c r="I724" i="2"/>
  <c r="K724" i="2" s="1"/>
  <c r="I995" i="2"/>
  <c r="K995" i="2" s="1"/>
  <c r="J1522" i="2"/>
  <c r="L1522" i="2" s="1"/>
  <c r="J1808" i="2"/>
  <c r="L1808" i="2" s="1"/>
  <c r="I767" i="2"/>
  <c r="K767" i="2" s="1"/>
  <c r="I2818" i="2"/>
  <c r="K2818" i="2" s="1"/>
  <c r="I590" i="2"/>
  <c r="K590" i="2" s="1"/>
  <c r="J1762" i="2"/>
  <c r="L1762" i="2" s="1"/>
  <c r="I1190" i="2"/>
  <c r="K1190" i="2" s="1"/>
  <c r="J1606" i="2"/>
  <c r="L1606" i="2" s="1"/>
  <c r="J1347" i="2"/>
  <c r="L1347" i="2" s="1"/>
  <c r="I1347" i="2"/>
  <c r="K1347" i="2" s="1"/>
  <c r="J36" i="2"/>
  <c r="L36" i="2" s="1"/>
  <c r="I36" i="2"/>
  <c r="K36" i="2" s="1"/>
  <c r="J2731" i="2"/>
  <c r="L2731" i="2" s="1"/>
  <c r="I2731" i="2"/>
  <c r="K2731" i="2" s="1"/>
  <c r="J3082" i="2"/>
  <c r="L3082" i="2" s="1"/>
  <c r="I3082" i="2"/>
  <c r="K3082" i="2" s="1"/>
  <c r="J2247" i="2"/>
  <c r="L2247" i="2" s="1"/>
  <c r="I2247" i="2"/>
  <c r="K2247" i="2" s="1"/>
  <c r="J1060" i="2"/>
  <c r="L1060" i="2" s="1"/>
  <c r="I1060" i="2"/>
  <c r="K1060" i="2" s="1"/>
  <c r="I3716" i="2"/>
  <c r="K3716" i="2" s="1"/>
  <c r="J3716" i="2"/>
  <c r="L3716" i="2" s="1"/>
  <c r="I2707" i="2"/>
  <c r="K2707" i="2" s="1"/>
  <c r="J2707" i="2"/>
  <c r="L2707" i="2" s="1"/>
  <c r="J1520" i="2"/>
  <c r="L1520" i="2" s="1"/>
  <c r="I1520" i="2"/>
  <c r="K1520" i="2" s="1"/>
  <c r="J349" i="2"/>
  <c r="L349" i="2" s="1"/>
  <c r="I349" i="2"/>
  <c r="K349" i="2" s="1"/>
  <c r="I2750" i="2"/>
  <c r="K2750" i="2" s="1"/>
  <c r="J2750" i="2"/>
  <c r="L2750" i="2" s="1"/>
  <c r="J1915" i="2"/>
  <c r="L1915" i="2" s="1"/>
  <c r="I1915" i="2"/>
  <c r="K1915" i="2" s="1"/>
  <c r="J238" i="2"/>
  <c r="L238" i="2" s="1"/>
  <c r="I238" i="2"/>
  <c r="K238" i="2" s="1"/>
  <c r="J2683" i="2"/>
  <c r="L2683" i="2" s="1"/>
  <c r="I2683" i="2"/>
  <c r="K2683" i="2" s="1"/>
  <c r="J1848" i="2"/>
  <c r="L1848" i="2" s="1"/>
  <c r="I1848" i="2"/>
  <c r="K1848" i="2" s="1"/>
  <c r="J1145" i="2"/>
  <c r="L1145" i="2" s="1"/>
  <c r="I1145" i="2"/>
  <c r="K1145" i="2" s="1"/>
  <c r="I1527" i="2"/>
  <c r="K1527" i="2" s="1"/>
  <c r="J1527" i="2"/>
  <c r="L1527" i="2" s="1"/>
  <c r="J33" i="2"/>
  <c r="L33" i="2" s="1"/>
  <c r="I33" i="2"/>
  <c r="K33" i="2" s="1"/>
  <c r="J2777" i="2"/>
  <c r="L2777" i="2" s="1"/>
  <c r="I2777" i="2"/>
  <c r="K2777" i="2" s="1"/>
  <c r="I1395" i="2"/>
  <c r="K1395" i="2" s="1"/>
  <c r="J1395" i="2"/>
  <c r="L1395" i="2" s="1"/>
  <c r="I1220" i="2"/>
  <c r="K1220" i="2" s="1"/>
  <c r="J1220" i="2"/>
  <c r="L1220" i="2" s="1"/>
  <c r="I729" i="2"/>
  <c r="K729" i="2" s="1"/>
  <c r="J729" i="2"/>
  <c r="L729" i="2" s="1"/>
  <c r="I553" i="2"/>
  <c r="K553" i="2" s="1"/>
  <c r="J553" i="2"/>
  <c r="L553" i="2" s="1"/>
  <c r="I400" i="2"/>
  <c r="K400" i="2" s="1"/>
  <c r="J400" i="2"/>
  <c r="L400" i="2" s="1"/>
  <c r="I246" i="2"/>
  <c r="K246" i="2" s="1"/>
  <c r="J246" i="2"/>
  <c r="L246" i="2" s="1"/>
  <c r="J3657" i="2"/>
  <c r="L3657" i="2" s="1"/>
  <c r="I3657" i="2"/>
  <c r="K3657" i="2" s="1"/>
  <c r="J3327" i="2"/>
  <c r="L3327" i="2" s="1"/>
  <c r="I3327" i="2"/>
  <c r="K3327" i="2" s="1"/>
  <c r="J2975" i="2"/>
  <c r="L2975" i="2" s="1"/>
  <c r="I2975" i="2"/>
  <c r="K2975" i="2" s="1"/>
  <c r="J42" i="2"/>
  <c r="L42" i="2" s="1"/>
  <c r="I42" i="2"/>
  <c r="K42" i="2" s="1"/>
  <c r="J3414" i="2"/>
  <c r="L3414" i="2" s="1"/>
  <c r="I3414" i="2"/>
  <c r="K3414" i="2" s="1"/>
  <c r="J3062" i="2"/>
  <c r="L3062" i="2" s="1"/>
  <c r="I3062" i="2"/>
  <c r="K3062" i="2" s="1"/>
  <c r="J2732" i="2"/>
  <c r="L2732" i="2" s="1"/>
  <c r="I2732" i="2"/>
  <c r="K2732" i="2" s="1"/>
  <c r="J2556" i="2"/>
  <c r="L2556" i="2" s="1"/>
  <c r="I2556" i="2"/>
  <c r="K2556" i="2" s="1"/>
  <c r="J2403" i="2"/>
  <c r="L2403" i="2" s="1"/>
  <c r="I2403" i="2"/>
  <c r="K2403" i="2" s="1"/>
  <c r="J2073" i="2"/>
  <c r="L2073" i="2" s="1"/>
  <c r="I2073" i="2"/>
  <c r="K2073" i="2" s="1"/>
  <c r="J1897" i="2"/>
  <c r="L1897" i="2" s="1"/>
  <c r="I1897" i="2"/>
  <c r="K1897" i="2" s="1"/>
  <c r="J1369" i="2"/>
  <c r="L1369" i="2" s="1"/>
  <c r="I1369" i="2"/>
  <c r="K1369" i="2" s="1"/>
  <c r="J1194" i="2"/>
  <c r="L1194" i="2" s="1"/>
  <c r="I1194" i="2"/>
  <c r="K1194" i="2" s="1"/>
  <c r="J864" i="2"/>
  <c r="L864" i="2" s="1"/>
  <c r="I864" i="2"/>
  <c r="K864" i="2" s="1"/>
  <c r="J528" i="2"/>
  <c r="L528" i="2" s="1"/>
  <c r="I528" i="2"/>
  <c r="K528" i="2" s="1"/>
  <c r="J374" i="2"/>
  <c r="L374" i="2" s="1"/>
  <c r="I374" i="2"/>
  <c r="K374" i="2" s="1"/>
  <c r="J3435" i="2"/>
  <c r="L3435" i="2" s="1"/>
  <c r="I3435" i="2"/>
  <c r="K3435" i="2" s="1"/>
  <c r="I3259" i="2"/>
  <c r="K3259" i="2" s="1"/>
  <c r="J3259" i="2"/>
  <c r="L3259" i="2" s="1"/>
  <c r="J3083" i="2"/>
  <c r="L3083" i="2" s="1"/>
  <c r="I3083" i="2"/>
  <c r="K3083" i="2" s="1"/>
  <c r="I2907" i="2"/>
  <c r="K2907" i="2" s="1"/>
  <c r="J2907" i="2"/>
  <c r="L2907" i="2" s="1"/>
  <c r="J2753" i="2"/>
  <c r="L2753" i="2" s="1"/>
  <c r="I2753" i="2"/>
  <c r="K2753" i="2" s="1"/>
  <c r="I2577" i="2"/>
  <c r="K2577" i="2" s="1"/>
  <c r="J2577" i="2"/>
  <c r="L2577" i="2" s="1"/>
  <c r="J2424" i="2"/>
  <c r="L2424" i="2" s="1"/>
  <c r="I2424" i="2"/>
  <c r="K2424" i="2" s="1"/>
  <c r="I2248" i="2"/>
  <c r="K2248" i="2" s="1"/>
  <c r="J2248" i="2"/>
  <c r="L2248" i="2" s="1"/>
  <c r="J2094" i="2"/>
  <c r="L2094" i="2" s="1"/>
  <c r="I2094" i="2"/>
  <c r="K2094" i="2" s="1"/>
  <c r="J1566" i="2"/>
  <c r="L1566" i="2" s="1"/>
  <c r="I1566" i="2"/>
  <c r="K1566" i="2" s="1"/>
  <c r="J1215" i="2"/>
  <c r="L1215" i="2" s="1"/>
  <c r="I1215" i="2"/>
  <c r="K1215" i="2" s="1"/>
  <c r="J885" i="2"/>
  <c r="L885" i="2" s="1"/>
  <c r="I885" i="2"/>
  <c r="K885" i="2" s="1"/>
  <c r="J548" i="2"/>
  <c r="L548" i="2" s="1"/>
  <c r="I548" i="2"/>
  <c r="K548" i="2" s="1"/>
  <c r="J241" i="2"/>
  <c r="L241" i="2" s="1"/>
  <c r="I241" i="2"/>
  <c r="K241" i="2" s="1"/>
  <c r="J58" i="2"/>
  <c r="L58" i="2" s="1"/>
  <c r="I58" i="2"/>
  <c r="K58" i="2" s="1"/>
  <c r="J3456" i="2"/>
  <c r="L3456" i="2" s="1"/>
  <c r="I3456" i="2"/>
  <c r="K3456" i="2" s="1"/>
  <c r="J3280" i="2"/>
  <c r="L3280" i="2" s="1"/>
  <c r="I3280" i="2"/>
  <c r="K3280" i="2" s="1"/>
  <c r="J3104" i="2"/>
  <c r="L3104" i="2" s="1"/>
  <c r="I3104" i="2"/>
  <c r="K3104" i="2" s="1"/>
  <c r="J2928" i="2"/>
  <c r="L2928" i="2" s="1"/>
  <c r="I2928" i="2"/>
  <c r="K2928" i="2" s="1"/>
  <c r="J2774" i="2"/>
  <c r="L2774" i="2" s="1"/>
  <c r="I2774" i="2"/>
  <c r="K2774" i="2" s="1"/>
  <c r="J2598" i="2"/>
  <c r="L2598" i="2" s="1"/>
  <c r="I2598" i="2"/>
  <c r="K2598" i="2" s="1"/>
  <c r="J2445" i="2"/>
  <c r="L2445" i="2" s="1"/>
  <c r="I2445" i="2"/>
  <c r="K2445" i="2" s="1"/>
  <c r="J2269" i="2"/>
  <c r="L2269" i="2" s="1"/>
  <c r="I2269" i="2"/>
  <c r="K2269" i="2" s="1"/>
  <c r="J2115" i="2"/>
  <c r="L2115" i="2" s="1"/>
  <c r="I2115" i="2"/>
  <c r="K2115" i="2" s="1"/>
  <c r="J1939" i="2"/>
  <c r="L1939" i="2" s="1"/>
  <c r="I1939" i="2"/>
  <c r="K1939" i="2" s="1"/>
  <c r="J1763" i="2"/>
  <c r="L1763" i="2" s="1"/>
  <c r="I1763" i="2"/>
  <c r="K1763" i="2" s="1"/>
  <c r="J1587" i="2"/>
  <c r="L1587" i="2" s="1"/>
  <c r="I1587" i="2"/>
  <c r="K1587" i="2" s="1"/>
  <c r="J1236" i="2"/>
  <c r="L1236" i="2" s="1"/>
  <c r="I1236" i="2"/>
  <c r="K1236" i="2" s="1"/>
  <c r="J54" i="2"/>
  <c r="L54" i="2" s="1"/>
  <c r="I54" i="2"/>
  <c r="K54" i="2" s="1"/>
  <c r="J906" i="2"/>
  <c r="L906" i="2" s="1"/>
  <c r="I906" i="2"/>
  <c r="K906" i="2" s="1"/>
  <c r="J745" i="2"/>
  <c r="L745" i="2" s="1"/>
  <c r="I745" i="2"/>
  <c r="K745" i="2" s="1"/>
  <c r="J569" i="2"/>
  <c r="L569" i="2" s="1"/>
  <c r="I569" i="2"/>
  <c r="K569" i="2" s="1"/>
  <c r="J416" i="2"/>
  <c r="L416" i="2" s="1"/>
  <c r="I416" i="2"/>
  <c r="K416" i="2" s="1"/>
  <c r="I262" i="2"/>
  <c r="K262" i="2" s="1"/>
  <c r="J262" i="2"/>
  <c r="L262" i="2" s="1"/>
  <c r="J68" i="2"/>
  <c r="L68" i="2" s="1"/>
  <c r="I68" i="2"/>
  <c r="K68" i="2" s="1"/>
  <c r="J3587" i="2"/>
  <c r="L3587" i="2" s="1"/>
  <c r="I3587" i="2"/>
  <c r="K3587" i="2" s="1"/>
  <c r="J3235" i="2"/>
  <c r="L3235" i="2" s="1"/>
  <c r="I3235" i="2"/>
  <c r="K3235" i="2" s="1"/>
  <c r="J3059" i="2"/>
  <c r="L3059" i="2" s="1"/>
  <c r="I3059" i="2"/>
  <c r="K3059" i="2" s="1"/>
  <c r="J2883" i="2"/>
  <c r="L2883" i="2" s="1"/>
  <c r="I2883" i="2"/>
  <c r="K2883" i="2" s="1"/>
  <c r="J2729" i="2"/>
  <c r="L2729" i="2" s="1"/>
  <c r="I2729" i="2"/>
  <c r="K2729" i="2" s="1"/>
  <c r="J2553" i="2"/>
  <c r="L2553" i="2" s="1"/>
  <c r="I2553" i="2"/>
  <c r="K2553" i="2" s="1"/>
  <c r="J2400" i="2"/>
  <c r="L2400" i="2" s="1"/>
  <c r="I2400" i="2"/>
  <c r="K2400" i="2" s="1"/>
  <c r="J2224" i="2"/>
  <c r="L2224" i="2" s="1"/>
  <c r="I2224" i="2"/>
  <c r="K2224" i="2" s="1"/>
  <c r="J1894" i="2"/>
  <c r="L1894" i="2" s="1"/>
  <c r="I1894" i="2"/>
  <c r="K1894" i="2" s="1"/>
  <c r="J1718" i="2"/>
  <c r="L1718" i="2" s="1"/>
  <c r="I1718" i="2"/>
  <c r="K1718" i="2" s="1"/>
  <c r="J1542" i="2"/>
  <c r="L1542" i="2" s="1"/>
  <c r="I1542" i="2"/>
  <c r="K1542" i="2" s="1"/>
  <c r="J1366" i="2"/>
  <c r="L1366" i="2" s="1"/>
  <c r="I1366" i="2"/>
  <c r="K1366" i="2" s="1"/>
  <c r="J1191" i="2"/>
  <c r="L1191" i="2" s="1"/>
  <c r="I1191" i="2"/>
  <c r="K1191" i="2" s="1"/>
  <c r="J1037" i="2"/>
  <c r="L1037" i="2" s="1"/>
  <c r="I1037" i="2"/>
  <c r="K1037" i="2" s="1"/>
  <c r="J861" i="2"/>
  <c r="L861" i="2" s="1"/>
  <c r="I861" i="2"/>
  <c r="K861" i="2" s="1"/>
  <c r="J700" i="2"/>
  <c r="L700" i="2" s="1"/>
  <c r="I700" i="2"/>
  <c r="K700" i="2" s="1"/>
  <c r="J525" i="2"/>
  <c r="L525" i="2" s="1"/>
  <c r="I525" i="2"/>
  <c r="K525" i="2" s="1"/>
  <c r="J371" i="2"/>
  <c r="L371" i="2" s="1"/>
  <c r="I371" i="2"/>
  <c r="K371" i="2" s="1"/>
  <c r="J217" i="2"/>
  <c r="L217" i="2" s="1"/>
  <c r="I217" i="2"/>
  <c r="K217" i="2" s="1"/>
  <c r="J75" i="2"/>
  <c r="L75" i="2" s="1"/>
  <c r="I75" i="2"/>
  <c r="K75" i="2" s="1"/>
  <c r="J3454" i="2"/>
  <c r="L3454" i="2" s="1"/>
  <c r="I3454" i="2"/>
  <c r="K3454" i="2" s="1"/>
  <c r="J3102" i="2"/>
  <c r="L3102" i="2" s="1"/>
  <c r="I3102" i="2"/>
  <c r="K3102" i="2" s="1"/>
  <c r="J2926" i="2"/>
  <c r="L2926" i="2" s="1"/>
  <c r="I2926" i="2"/>
  <c r="K2926" i="2" s="1"/>
  <c r="J2772" i="2"/>
  <c r="L2772" i="2" s="1"/>
  <c r="I2772" i="2"/>
  <c r="K2772" i="2" s="1"/>
  <c r="J2596" i="2"/>
  <c r="L2596" i="2" s="1"/>
  <c r="I2596" i="2"/>
  <c r="K2596" i="2" s="1"/>
  <c r="I2443" i="2"/>
  <c r="K2443" i="2" s="1"/>
  <c r="J2443" i="2"/>
  <c r="L2443" i="2" s="1"/>
  <c r="J2267" i="2"/>
  <c r="L2267" i="2" s="1"/>
  <c r="I2267" i="2"/>
  <c r="K2267" i="2" s="1"/>
  <c r="J2113" i="2"/>
  <c r="L2113" i="2" s="1"/>
  <c r="I2113" i="2"/>
  <c r="K2113" i="2" s="1"/>
  <c r="J1937" i="2"/>
  <c r="L1937" i="2" s="1"/>
  <c r="I1937" i="2"/>
  <c r="K1937" i="2" s="1"/>
  <c r="J1761" i="2"/>
  <c r="L1761" i="2" s="1"/>
  <c r="I1761" i="2"/>
  <c r="K1761" i="2" s="1"/>
  <c r="I1585" i="2"/>
  <c r="K1585" i="2" s="1"/>
  <c r="J1585" i="2"/>
  <c r="L1585" i="2" s="1"/>
  <c r="J1409" i="2"/>
  <c r="L1409" i="2" s="1"/>
  <c r="I1409" i="2"/>
  <c r="K1409" i="2" s="1"/>
  <c r="J1234" i="2"/>
  <c r="L1234" i="2" s="1"/>
  <c r="I1234" i="2"/>
  <c r="K1234" i="2" s="1"/>
  <c r="J71" i="2"/>
  <c r="L71" i="2" s="1"/>
  <c r="I71" i="2"/>
  <c r="K71" i="2" s="1"/>
  <c r="J904" i="2"/>
  <c r="L904" i="2" s="1"/>
  <c r="I904" i="2"/>
  <c r="K904" i="2" s="1"/>
  <c r="J567" i="2"/>
  <c r="L567" i="2" s="1"/>
  <c r="I567" i="2"/>
  <c r="K567" i="2" s="1"/>
  <c r="J414" i="2"/>
  <c r="L414" i="2" s="1"/>
  <c r="I414" i="2"/>
  <c r="K414" i="2" s="1"/>
  <c r="J260" i="2"/>
  <c r="L260" i="2" s="1"/>
  <c r="I260" i="2"/>
  <c r="K260" i="2" s="1"/>
  <c r="J3714" i="2"/>
  <c r="L3714" i="2" s="1"/>
  <c r="I3714" i="2"/>
  <c r="K3714" i="2" s="1"/>
  <c r="I3563" i="2"/>
  <c r="K3563" i="2" s="1"/>
  <c r="J3563" i="2"/>
  <c r="L3563" i="2" s="1"/>
  <c r="J3387" i="2"/>
  <c r="L3387" i="2" s="1"/>
  <c r="I3387" i="2"/>
  <c r="K3387" i="2" s="1"/>
  <c r="J3211" i="2"/>
  <c r="L3211" i="2" s="1"/>
  <c r="I3211" i="2"/>
  <c r="K3211" i="2" s="1"/>
  <c r="J3035" i="2"/>
  <c r="L3035" i="2" s="1"/>
  <c r="I3035" i="2"/>
  <c r="K3035" i="2" s="1"/>
  <c r="J2859" i="2"/>
  <c r="L2859" i="2" s="1"/>
  <c r="I2859" i="2"/>
  <c r="K2859" i="2" s="1"/>
  <c r="J2705" i="2"/>
  <c r="L2705" i="2" s="1"/>
  <c r="I2705" i="2"/>
  <c r="K2705" i="2" s="1"/>
  <c r="J3724" i="2"/>
  <c r="L3724" i="2" s="1"/>
  <c r="I3724" i="2"/>
  <c r="K3724" i="2" s="1"/>
  <c r="J2376" i="2"/>
  <c r="L2376" i="2" s="1"/>
  <c r="I2376" i="2"/>
  <c r="K2376" i="2" s="1"/>
  <c r="J2200" i="2"/>
  <c r="L2200" i="2" s="1"/>
  <c r="I2200" i="2"/>
  <c r="K2200" i="2" s="1"/>
  <c r="J2046" i="2"/>
  <c r="L2046" i="2" s="1"/>
  <c r="I2046" i="2"/>
  <c r="K2046" i="2" s="1"/>
  <c r="J1870" i="2"/>
  <c r="L1870" i="2" s="1"/>
  <c r="I1870" i="2"/>
  <c r="K1870" i="2" s="1"/>
  <c r="J1694" i="2"/>
  <c r="L1694" i="2" s="1"/>
  <c r="I1694" i="2"/>
  <c r="K1694" i="2" s="1"/>
  <c r="J1518" i="2"/>
  <c r="L1518" i="2" s="1"/>
  <c r="I1518" i="2"/>
  <c r="K1518" i="2" s="1"/>
  <c r="I1343" i="2"/>
  <c r="K1343" i="2" s="1"/>
  <c r="J1343" i="2"/>
  <c r="L1343" i="2" s="1"/>
  <c r="I1167" i="2"/>
  <c r="K1167" i="2" s="1"/>
  <c r="J1167" i="2"/>
  <c r="L1167" i="2" s="1"/>
  <c r="J1013" i="2"/>
  <c r="L1013" i="2" s="1"/>
  <c r="I1013" i="2"/>
  <c r="K1013" i="2" s="1"/>
  <c r="I849" i="2"/>
  <c r="K849" i="2" s="1"/>
  <c r="J849" i="2"/>
  <c r="L849" i="2" s="1"/>
  <c r="J676" i="2"/>
  <c r="L676" i="2" s="1"/>
  <c r="I676" i="2"/>
  <c r="K676" i="2" s="1"/>
  <c r="J78" i="2"/>
  <c r="L78" i="2" s="1"/>
  <c r="I78" i="2"/>
  <c r="K78" i="2" s="1"/>
  <c r="J347" i="2"/>
  <c r="L347" i="2" s="1"/>
  <c r="I347" i="2"/>
  <c r="K347" i="2" s="1"/>
  <c r="J1110" i="2"/>
  <c r="L1110" i="2" s="1"/>
  <c r="J817" i="2"/>
  <c r="L817" i="2" s="1"/>
  <c r="I1810" i="2"/>
  <c r="K1810" i="2" s="1"/>
  <c r="I2162" i="2"/>
  <c r="K2162" i="2" s="1"/>
  <c r="I2492" i="2"/>
  <c r="K2492" i="2" s="1"/>
  <c r="I32" i="2"/>
  <c r="K32" i="2" s="1"/>
  <c r="I3371" i="2"/>
  <c r="K3371" i="2" s="1"/>
  <c r="I352" i="2"/>
  <c r="K352" i="2" s="1"/>
  <c r="I908" i="2"/>
  <c r="K908" i="2" s="1"/>
  <c r="I1479" i="2"/>
  <c r="K1479" i="2" s="1"/>
  <c r="I3524" i="2"/>
  <c r="K3524" i="2" s="1"/>
  <c r="I219" i="2"/>
  <c r="K219" i="2" s="1"/>
  <c r="I1259" i="2"/>
  <c r="K1259" i="2" s="1"/>
  <c r="I1544" i="2"/>
  <c r="K1544" i="2" s="1"/>
  <c r="J2336" i="2"/>
  <c r="L2336" i="2" s="1"/>
  <c r="J3347" i="2"/>
  <c r="L3347" i="2" s="1"/>
  <c r="I789" i="2"/>
  <c r="K789" i="2" s="1"/>
  <c r="I1609" i="2"/>
  <c r="K1609" i="2" s="1"/>
  <c r="I2840" i="2"/>
  <c r="K2840" i="2" s="1"/>
  <c r="I612" i="2"/>
  <c r="K612" i="2" s="1"/>
  <c r="J1784" i="2"/>
  <c r="L1784" i="2" s="1"/>
  <c r="J2839" i="2"/>
  <c r="L2839" i="2" s="1"/>
  <c r="I326" i="2"/>
  <c r="K326" i="2" s="1"/>
  <c r="I1212" i="2"/>
  <c r="K1212" i="2" s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<sst xmlns="http://schemas.openxmlformats.org/spreadsheetml/2006/main" count="11962" uniqueCount="571">
  <si>
    <t>店舗</t>
  </si>
  <si>
    <t>date</t>
  </si>
  <si>
    <t>今期売上</t>
  </si>
  <si>
    <t>予算売上</t>
  </si>
  <si>
    <t>予算比売上</t>
  </si>
  <si>
    <t>今期客数</t>
  </si>
  <si>
    <t>予算客数</t>
  </si>
  <si>
    <t>予算比客数</t>
  </si>
  <si>
    <t>actual_sales の合計</t>
  </si>
  <si>
    <t>000203 VE日本橋店</t>
  </si>
  <si>
    <t>000204 VE阿佐谷店</t>
  </si>
  <si>
    <t>000207 VE上尾店</t>
  </si>
  <si>
    <t>000208 VE大森店</t>
  </si>
  <si>
    <t>000209 VE立川フロム中武店</t>
  </si>
  <si>
    <t>000212 VE新中野店</t>
  </si>
  <si>
    <t>000214 VE東池袋店</t>
  </si>
  <si>
    <t>000216 VE幕張店</t>
  </si>
  <si>
    <t>000217 VE仙台泉中央店</t>
  </si>
  <si>
    <t>000218 VEひばりが丘店</t>
  </si>
  <si>
    <t>000219 VE西五反田店</t>
  </si>
  <si>
    <t>000220 VE吉祥寺店</t>
  </si>
  <si>
    <t>000221 VE浅草橋店</t>
  </si>
  <si>
    <t>000222 VE末広町店</t>
  </si>
  <si>
    <t>000223 VE中野店</t>
  </si>
  <si>
    <t>000226 VE西新宿店</t>
  </si>
  <si>
    <t>000227 VE外苑前店</t>
  </si>
  <si>
    <t>000229 VE新宿サブナード店</t>
  </si>
  <si>
    <t>000233 VE神奈川県庁前店</t>
  </si>
  <si>
    <t>000234 VE鶴見店</t>
  </si>
  <si>
    <t>000236 VE南新宿店</t>
  </si>
  <si>
    <t>000238 VE亀戸駅東口店</t>
  </si>
  <si>
    <t>000239 VE東陽町店</t>
  </si>
  <si>
    <t>000240 VE千歳烏山店</t>
  </si>
  <si>
    <t>000241 VE田町店</t>
  </si>
  <si>
    <t>000242 VE仲御徒町店</t>
  </si>
  <si>
    <t>000243 VE中野駅南口店</t>
  </si>
  <si>
    <t>000244 VE人形町店</t>
  </si>
  <si>
    <t>000245 VE三崎町店</t>
  </si>
  <si>
    <t>000246 VE小伝馬町店</t>
  </si>
  <si>
    <t>000247 VE水道橋店</t>
  </si>
  <si>
    <t>000248 VE銀座一丁目店</t>
  </si>
  <si>
    <t>000250 VE市川店</t>
  </si>
  <si>
    <t>000251 VE新川店</t>
  </si>
  <si>
    <t>000252 VE神楽坂店</t>
  </si>
  <si>
    <t>000253 VEみなとみらい店</t>
  </si>
  <si>
    <t>000254 VE本厚木駅南口店</t>
  </si>
  <si>
    <t>000255 VE松戸店</t>
  </si>
  <si>
    <t>000256 VE築地店</t>
  </si>
  <si>
    <t>000257 VE藤沢店</t>
  </si>
  <si>
    <t>000258 VE新御茶ノ水店</t>
  </si>
  <si>
    <t>000261 VE南池袋店</t>
  </si>
  <si>
    <t>000262 VE関内駅前店</t>
  </si>
  <si>
    <t>000263 VE北品川店</t>
  </si>
  <si>
    <t>000264 VE川崎新川通り店</t>
  </si>
  <si>
    <t>000265 VE有明店</t>
  </si>
  <si>
    <t>000266 VE福岡赤坂店</t>
  </si>
  <si>
    <t>000267 VE三田店</t>
  </si>
  <si>
    <t>000270 VE茅場町駅前店</t>
  </si>
  <si>
    <t>000271 VE神楽坂駅前店</t>
  </si>
  <si>
    <t>000272 VE荻窪駅西口店</t>
  </si>
  <si>
    <t>000274 VE新宿一丁目北店</t>
  </si>
  <si>
    <t>000275 VE目黒店</t>
  </si>
  <si>
    <t>000276 VE八王子店</t>
  </si>
  <si>
    <t>000277 VE新宿五丁目店</t>
  </si>
  <si>
    <t>000278 VE東池袋一丁目店</t>
  </si>
  <si>
    <t>000279 VE仙台広瀬通駅前店</t>
  </si>
  <si>
    <t>000280 VE池袋東口店</t>
  </si>
  <si>
    <t>000301 VE新百合ケ丘店</t>
  </si>
  <si>
    <t>000304 VE原町田四丁目店</t>
  </si>
  <si>
    <t>000306 VE伊勢佐木町店</t>
  </si>
  <si>
    <t>000308 VE浦和市民センタ店</t>
  </si>
  <si>
    <t>000310 VE厚木中町店</t>
  </si>
  <si>
    <t>000313 VE麹町店</t>
  </si>
  <si>
    <t>000314 VE浦和さくら草通店</t>
  </si>
  <si>
    <t>000315 VE銀座二丁目店</t>
  </si>
  <si>
    <t>000316 VE銀座みゆき通り店</t>
  </si>
  <si>
    <t>000318 VE室町一丁目店</t>
  </si>
  <si>
    <t>000319 VE大森駅北口店</t>
  </si>
  <si>
    <t>000321 VE戸越銀座店</t>
  </si>
  <si>
    <t>000322 VE仙台一番町店</t>
  </si>
  <si>
    <t>000323 VE仙台定禅寺通店</t>
  </si>
  <si>
    <t>000324 VE新津田沼店</t>
  </si>
  <si>
    <t>000325 VE関内みなと大通店</t>
  </si>
  <si>
    <t>000326 VE池尻大橋店</t>
  </si>
  <si>
    <t>000328 VE大鳥居駅前店</t>
  </si>
  <si>
    <t>000329 VE渋谷駅新南口店</t>
  </si>
  <si>
    <t>000330 VE南池袋二丁目店</t>
  </si>
  <si>
    <t>000331 VE一番町店</t>
  </si>
  <si>
    <t>000332 VE秋葉原駅前広場店</t>
  </si>
  <si>
    <t>000333 VE船橋本町三丁目店</t>
  </si>
  <si>
    <t>000334 VE上野三丁目店</t>
  </si>
  <si>
    <t>000335 VE秋葉原駅東口店</t>
  </si>
  <si>
    <t>000336 VE南藤沢店</t>
  </si>
  <si>
    <t>000338 VE西早稲田店</t>
  </si>
  <si>
    <t>000339 VE鍛冶町店</t>
  </si>
  <si>
    <t>000340 VE神保町店</t>
  </si>
  <si>
    <t>000342 VE谷町二丁目店</t>
  </si>
  <si>
    <t>000343 VE渋谷二丁目店</t>
  </si>
  <si>
    <t>000344 VE南砂二丁目店</t>
  </si>
  <si>
    <t>000345 VE池袋西口店</t>
  </si>
  <si>
    <t>000346 VE淀屋橋店</t>
  </si>
  <si>
    <t>000349 VE尼崎神田中通店</t>
  </si>
  <si>
    <t>000350 VE烏丸蛸薬師店</t>
  </si>
  <si>
    <t>000351 VE神田美土代町店</t>
  </si>
  <si>
    <t>000352 VE神田駅北口店</t>
  </si>
  <si>
    <t>000353 VE春日駅前店</t>
  </si>
  <si>
    <t>000354 VE千葉店</t>
  </si>
  <si>
    <t>000356 VE小田原ダイヤ街店</t>
  </si>
  <si>
    <t>000357 VE八柱駅第2ビル店</t>
  </si>
  <si>
    <t>000358 VE備後町三丁目店</t>
  </si>
  <si>
    <t>000359 VE京都駅前店</t>
  </si>
  <si>
    <t>000360 VE本町二丁目店</t>
  </si>
  <si>
    <t>000361 VE岩本町店</t>
  </si>
  <si>
    <t>000362 VE博多駅筑紫口店</t>
  </si>
  <si>
    <t>000363 VE仲宿店</t>
  </si>
  <si>
    <t>000365 VE飯田橋駅東口店</t>
  </si>
  <si>
    <t>000369 VE駒沢店</t>
  </si>
  <si>
    <t>000370 VE淡路町駅前店</t>
  </si>
  <si>
    <t>000371 VE大宮店</t>
  </si>
  <si>
    <t>000373 VE練馬春日町駅前店</t>
  </si>
  <si>
    <t>000374 VE新橋三丁目店</t>
  </si>
  <si>
    <t>000375 VE博多大博通り店</t>
  </si>
  <si>
    <t>000376 VE代々木三丁目店</t>
  </si>
  <si>
    <t>000380 VE稲荷町店</t>
  </si>
  <si>
    <t>000384 VE松濤店</t>
  </si>
  <si>
    <t>000385 VE鴨居店</t>
  </si>
  <si>
    <t>000387 VE仙台一番町一丁目店</t>
  </si>
  <si>
    <t>000388 VE横浜駅西口店</t>
  </si>
  <si>
    <t>000389 VE京成船橋駅前店</t>
  </si>
  <si>
    <t>000392 VE広島袋町店</t>
  </si>
  <si>
    <t>000393 VE立川南駅前店</t>
  </si>
  <si>
    <t>000394 VE岩本町駅前店</t>
  </si>
  <si>
    <t>000396 VE仙台駅東口駅前店</t>
  </si>
  <si>
    <t>000397 VE綾瀬店</t>
  </si>
  <si>
    <t>000398 VE池袋サンシャイン</t>
  </si>
  <si>
    <t>000399 VE東陽七丁目店</t>
  </si>
  <si>
    <t>000400 VE四谷三丁目店</t>
  </si>
  <si>
    <t>000402 VE新宿三丁目店</t>
  </si>
  <si>
    <t>000403 VE難波西口店</t>
  </si>
  <si>
    <t>000404 VE両国店</t>
  </si>
  <si>
    <t>000405 VE中洲川端駅前店</t>
  </si>
  <si>
    <t>000407 VE博多呉服町店</t>
  </si>
  <si>
    <t>000408 VE広島八丁堀店</t>
  </si>
  <si>
    <t>000409 VE川口店</t>
  </si>
  <si>
    <t>000410 VE日本橋堀留町店</t>
  </si>
  <si>
    <t>000411 VE栄四丁目広小路通店</t>
  </si>
  <si>
    <t>000412 VE伏見桃山店</t>
  </si>
  <si>
    <t>000413 VE烏丸仏光寺店</t>
  </si>
  <si>
    <t>000415 VE西五反田七丁目店</t>
  </si>
  <si>
    <t>000416 VE新橋四丁目店</t>
  </si>
  <si>
    <t>000417 VE難波なんさん通り店</t>
  </si>
  <si>
    <t>000418 VE日本橋一丁目店</t>
  </si>
  <si>
    <t>000419 VE南池袋一丁目店</t>
  </si>
  <si>
    <t>000420 VE浅草橋駅西口店</t>
  </si>
  <si>
    <t>000421 VE東陽二丁目店</t>
  </si>
  <si>
    <t>000422 VE大宮大門町店</t>
  </si>
  <si>
    <t>000423 VE立川柴崎町二丁店</t>
  </si>
  <si>
    <t>000424 VE天神一丁目店</t>
  </si>
  <si>
    <t>000425 VE大阪ビジネスパーク駅前店</t>
  </si>
  <si>
    <t>000427 VE柏駅東口店</t>
  </si>
  <si>
    <t>000429 VE南越谷店</t>
  </si>
  <si>
    <t>000430 VE西中島南方店</t>
  </si>
  <si>
    <t>000431 VEＪＲ姫路駅東口店</t>
  </si>
  <si>
    <t>000433 ＶＥ東京駅八重洲口店</t>
  </si>
  <si>
    <t>000434 ＶＥ川口栄町三丁目店</t>
  </si>
  <si>
    <t>000435 VE元町・中華街店</t>
  </si>
  <si>
    <t>000502 SK神田須田町店</t>
  </si>
  <si>
    <t>000503 SK東新宿店</t>
  </si>
  <si>
    <t>000504 SK新橋店</t>
  </si>
  <si>
    <t>000505 SK新宿御苑前店</t>
  </si>
  <si>
    <t>000506 SKぶらんどーむ一番町店</t>
  </si>
  <si>
    <t>064121 珈琲館　蔵　深谷花園店</t>
  </si>
  <si>
    <t>064237 珈琲館　蔵　おゆみ野店</t>
  </si>
  <si>
    <t>064238 珈琲館　蔵　南柏店</t>
  </si>
  <si>
    <t>064240 珈琲館　蔵　松戸松飛台店</t>
  </si>
  <si>
    <t>064241 珈琲館　蔵　新松戸店</t>
  </si>
  <si>
    <t>065002 珈琲館　竹の塚店</t>
  </si>
  <si>
    <t>065004 珈琲館　小岩南口店</t>
  </si>
  <si>
    <t>065008 珈琲館　飯能店</t>
  </si>
  <si>
    <t>Infinity</t>
  </si>
  <si>
    <t>065009 珈琲館　小岩北口店</t>
  </si>
  <si>
    <t>065011 珈琲館　足立一ツ家店</t>
  </si>
  <si>
    <t>065018 珈琲館　君津店</t>
  </si>
  <si>
    <t>065021 珈琲館　川越新富町店</t>
  </si>
  <si>
    <t>065023 珈琲館　日立店</t>
  </si>
  <si>
    <t>065024 珈琲館　豊洲店</t>
  </si>
  <si>
    <t>065026 珈琲館　新板橋店</t>
  </si>
  <si>
    <t>065027 珈琲館　根津店</t>
  </si>
  <si>
    <t>065031 珈琲館　亀有店</t>
  </si>
  <si>
    <t>065032 珈琲館　三ノ輪店</t>
  </si>
  <si>
    <t>065033 珈琲館　菊川店</t>
  </si>
  <si>
    <t>065034 珈琲館　北千住東口店</t>
  </si>
  <si>
    <t>065040 珈琲館　荻窪店</t>
  </si>
  <si>
    <t>065043 珈琲館　下高井戸店</t>
  </si>
  <si>
    <t>065049 珈琲館　町屋店</t>
  </si>
  <si>
    <t>065053 珈琲館　ユーカリが丘店</t>
  </si>
  <si>
    <t>065054 珈琲館　大宮西店</t>
  </si>
  <si>
    <t>065057 珈琲館　砂町銀座店</t>
  </si>
  <si>
    <t>065060 珈琲館　浜田山店</t>
  </si>
  <si>
    <t>065061 珈琲館　祐天寺店</t>
  </si>
  <si>
    <t>065062 珈琲館　大山店</t>
  </si>
  <si>
    <t>065068 珈琲館　戸越銀座店</t>
  </si>
  <si>
    <t>065072 珈琲館　久米川店</t>
  </si>
  <si>
    <t>065074 珈琲館　宮原店</t>
  </si>
  <si>
    <t>065075 ＣＤＥＫ　参宮橋店</t>
  </si>
  <si>
    <t>065080 珈琲館　青砥店</t>
  </si>
  <si>
    <t>065084 珈琲館　王子西口店</t>
  </si>
  <si>
    <t>065089 珈琲館　鹿島店</t>
  </si>
  <si>
    <t>065095 珈琲館　行徳店</t>
  </si>
  <si>
    <t>065098 珈琲館　五香店</t>
  </si>
  <si>
    <t>065105 珈琲館　住吉店</t>
  </si>
  <si>
    <t>065108 珈琲館　新座店</t>
  </si>
  <si>
    <t>065110 珈琲館　旗ノ台店</t>
  </si>
  <si>
    <t>065111 珈琲館　平井店</t>
  </si>
  <si>
    <t>065117 ＣＤＥＫ　いずみ記念病院店</t>
  </si>
  <si>
    <t>065118 珈琲館　浜松アクトプラザ店</t>
  </si>
  <si>
    <t>065123 珈琲館　いわき駅前ラトブ店</t>
  </si>
  <si>
    <t>065125 珈琲館　ららぽーと磐田店</t>
  </si>
  <si>
    <t>065126 珈琲館　戸塚西口店</t>
  </si>
  <si>
    <t>065128 珈琲館　内神田店</t>
  </si>
  <si>
    <t>065129 珈琲館　MEGAドン・キホーテUNY本庄店</t>
  </si>
  <si>
    <t>065132 珈琲館　神田北口店</t>
  </si>
  <si>
    <t>065135 珈琲館　根津駅前店</t>
  </si>
  <si>
    <t>065136 珈琲館　北本店</t>
  </si>
  <si>
    <t>065139 珈琲館　大岡山店</t>
  </si>
  <si>
    <t>065140 珈琲館　神田店</t>
  </si>
  <si>
    <t>065141 珈琲館　木更津店</t>
  </si>
  <si>
    <t>065142 珈琲館　イーアスつくば店</t>
  </si>
  <si>
    <t>065144 珈琲館　大島店</t>
  </si>
  <si>
    <t>065145 珈琲館　イトーヨーカドー四つ木店</t>
  </si>
  <si>
    <t>065147 珈琲館　初台オペラ通り店</t>
  </si>
  <si>
    <t>065148 珈琲館　アピタ金沢文庫店</t>
  </si>
  <si>
    <t>065149 珈琲館　作新学院前店</t>
  </si>
  <si>
    <t>065152 珈琲館　アピタ飯田店</t>
  </si>
  <si>
    <t>065154 珈琲館　花蔵ビルANNEX行田店</t>
  </si>
  <si>
    <t>065155 珈琲館　上北沢店</t>
  </si>
  <si>
    <t>065156 珈琲館 久喜イトーヨーカドー店</t>
  </si>
  <si>
    <t>065157 珈琲館 大井町店</t>
  </si>
  <si>
    <t>065158 珈琲館　メルサ自由が丘店</t>
  </si>
  <si>
    <t>066001 珈琲館　専大前本店</t>
  </si>
  <si>
    <t>066002 珈琲館　飯田橋店</t>
  </si>
  <si>
    <t>066003 珈琲館　神楽坂店</t>
  </si>
  <si>
    <t>066004 珈琲館　渋谷店</t>
  </si>
  <si>
    <t>066006 珈琲館　アピタ戸塚店</t>
  </si>
  <si>
    <t>066011 珈琲館　入間店</t>
  </si>
  <si>
    <t>066013 珈琲館　西川口並木店</t>
  </si>
  <si>
    <t>066015 珈琲館　南浦和店</t>
  </si>
  <si>
    <t>066018 珈琲館　川口北園町店</t>
  </si>
  <si>
    <t>066026 珈琲館　アリオ葛西店</t>
  </si>
  <si>
    <t>066027 珈琲館　浅草店</t>
  </si>
  <si>
    <t>066028 ＣＤＥＫ　成増店</t>
  </si>
  <si>
    <t>066029 珈琲館　伊勢佐木町店</t>
  </si>
  <si>
    <t>066031 珈琲館　東浦和店</t>
  </si>
  <si>
    <t>066038 珈琲館　モラージュ柏店</t>
  </si>
  <si>
    <t>066039 珈琲館　イオンモール八千代緑が丘店</t>
  </si>
  <si>
    <t>066043 珈琲館　門前仲町店</t>
  </si>
  <si>
    <t>066046 珈琲館　春日部武里店</t>
  </si>
  <si>
    <t>066047 珈琲館　トナリエふじみ野店</t>
  </si>
  <si>
    <t>066048 珈琲館　太田南店</t>
  </si>
  <si>
    <t>066049 珈琲館　二子新地駅店</t>
  </si>
  <si>
    <t>066050 珈琲館　静岡パルシェ店</t>
  </si>
  <si>
    <t>066053 珈琲館　南行徳店</t>
  </si>
  <si>
    <t>066055 珈琲館　アトレ取手店</t>
  </si>
  <si>
    <t>066056 珈琲館　ビバモールさいたま新都心店</t>
  </si>
  <si>
    <t>066057 珈琲館　ベニバナウォーク桶川店</t>
  </si>
  <si>
    <t>066059 珈琲館　志村坂上店</t>
  </si>
  <si>
    <t>066061 珈琲館　浦和仲町店</t>
  </si>
  <si>
    <t>066062 珈琲館　ダイナシティ小田原店</t>
  </si>
  <si>
    <t>066063 珈琲館　大宮ステラモール店</t>
  </si>
  <si>
    <t>066064 珈琲館　グランデュオ蒲田店</t>
  </si>
  <si>
    <t>066065 珈琲館　祖師ヶ谷大蔵店</t>
  </si>
  <si>
    <t>066066 珈琲館　アトレ竹芝店</t>
  </si>
  <si>
    <t>066067 珈琲館　トーセイホテルココネ浅草蔵前店</t>
  </si>
  <si>
    <t>066068 珈琲館　トーセイホテルココネ上野御徒町店</t>
  </si>
  <si>
    <t>066069 珈琲館　茅ヶ崎今宿店</t>
  </si>
  <si>
    <t>066070 珈琲館　利府店</t>
  </si>
  <si>
    <t>066071 珈琲館　セレオ八王子店</t>
  </si>
  <si>
    <t>066072 珈琲館　イオンモール津田沼店</t>
  </si>
  <si>
    <t>066073 珈琲館　用賀駅ビル店</t>
  </si>
  <si>
    <t>066074 珈琲館　イオンスタイル新百合ヶ丘店</t>
  </si>
  <si>
    <t>066075 珈琲館　下北沢店</t>
  </si>
  <si>
    <t>066076 珈琲館　千歳烏山店</t>
  </si>
  <si>
    <t>066077 珈琲館　鶴見店</t>
  </si>
  <si>
    <t>066078 珈琲館　調布店</t>
  </si>
  <si>
    <t>066079 珈琲館　池袋東口グリーン大通り店</t>
  </si>
  <si>
    <t>066080 珈琲館　向ケ丘遊園店</t>
  </si>
  <si>
    <t>066081 珈琲館　横浜日本大通り駅前店</t>
  </si>
  <si>
    <t>066082 珈琲館　銀座インズ店</t>
  </si>
  <si>
    <t>066083 珈琲館　大宮東口店</t>
  </si>
  <si>
    <t>066084 珈琲館　銀座中央通り二丁目店</t>
  </si>
  <si>
    <t>066085 珈琲館　仙台東口店</t>
  </si>
  <si>
    <t>066344 珈琲館　千代田区一番町店</t>
  </si>
  <si>
    <t>066401 珈琲館　立川南口店</t>
  </si>
  <si>
    <t>067102 珈琲館　高崎小鳥町店</t>
  </si>
  <si>
    <t>067104 珈琲館　足利南店</t>
  </si>
  <si>
    <t>067105 珈琲館　太田北店</t>
  </si>
  <si>
    <t>067108 珈琲館　伊勢崎西店</t>
  </si>
  <si>
    <t>067109 珈琲館　宇都宮店</t>
  </si>
  <si>
    <t>067110 珈琲館　熊谷店</t>
  </si>
  <si>
    <t>067111 珈琲館　籠原店</t>
  </si>
  <si>
    <t>067112 珈琲館　前橋南部大橋店</t>
  </si>
  <si>
    <t>067117 珈琲館　多賀城店</t>
  </si>
  <si>
    <t>067119 珈琲館　大泉店</t>
  </si>
  <si>
    <t>067126 珈琲館　渋川店</t>
  </si>
  <si>
    <t>067133 珈琲館　アリオ深谷店</t>
  </si>
  <si>
    <t>067135 珈琲館　けやきウォーク前橋店</t>
  </si>
  <si>
    <t>067136 珈琲館　ＦＫＤインターパーク店</t>
  </si>
  <si>
    <t>067203 珈琲館　イオン江別店</t>
  </si>
  <si>
    <t>067204 珈琲館　イオン帯広店</t>
  </si>
  <si>
    <t>067205 珈琲館　イオン千歳店</t>
  </si>
  <si>
    <t>067208 珈琲館　イオン西新井店</t>
  </si>
  <si>
    <t>085006 珈琲館　エトレ豊中店</t>
  </si>
  <si>
    <t>085009 珈琲館　玉造店</t>
  </si>
  <si>
    <t>085018 ＣＤＥＫ　紀ノ川ＳＡ店</t>
  </si>
  <si>
    <t>085019 珈琲館　イオン茨木店</t>
  </si>
  <si>
    <t>085021 珈琲館　関目店</t>
  </si>
  <si>
    <t>085029 珈琲館　心斎橋店</t>
  </si>
  <si>
    <t>085034 珈琲館　春日野道店</t>
  </si>
  <si>
    <t>085036 珈琲館　大和田店</t>
  </si>
  <si>
    <t>085038 珈琲館　甲子園口店</t>
  </si>
  <si>
    <t>085039 珈琲館　茶屋町アプローズ店</t>
  </si>
  <si>
    <t>085043 珈琲館　寺田町店</t>
  </si>
  <si>
    <t>085046 珈琲館　伊丹店</t>
  </si>
  <si>
    <t>085057 珈琲館　二色の浜店</t>
  </si>
  <si>
    <t>085060 ＣＤＥＫ　エルティ草津店</t>
  </si>
  <si>
    <t>085061 珈琲館　箕面店</t>
  </si>
  <si>
    <t>085064 珈琲館　エコール・マミ店</t>
  </si>
  <si>
    <t>085070 珈琲館　南草津店</t>
  </si>
  <si>
    <t>085073 ＣＤＥＫ　靭本町店</t>
  </si>
  <si>
    <t>085081 珈琲館　天満橋店</t>
  </si>
  <si>
    <t>085086 ＣＤＥＫ　フレンドマート岸辺店</t>
  </si>
  <si>
    <t>085087 珈琲館　藤阪駅前店</t>
  </si>
  <si>
    <t>085098 ＣＤＥＫ　桃山学院大学店</t>
  </si>
  <si>
    <t>085103 珈琲館　岡南店</t>
  </si>
  <si>
    <t>085108 珈琲館　原尾島店</t>
  </si>
  <si>
    <t>085110 珈琲館　萱島店</t>
  </si>
  <si>
    <t>085114 珈琲館　北巽店</t>
  </si>
  <si>
    <t>085115 ＣＤＥＫ　大阪天満宮店</t>
  </si>
  <si>
    <t>085116 珈琲館　森ノ宮店</t>
  </si>
  <si>
    <t>085117 珈琲館　阪急三国駅店</t>
  </si>
  <si>
    <t>085118 珈琲館　枚方けやき通り店</t>
  </si>
  <si>
    <t>085119 珈琲館　MOMOテラス店</t>
  </si>
  <si>
    <t>085120 珈琲館　アルプラザ茨木店</t>
  </si>
  <si>
    <t>085121 珈琲館　高槻阪急スクエア店</t>
  </si>
  <si>
    <t>085122 珈琲館　アクタ西宮北口店</t>
  </si>
  <si>
    <t>085123 珈琲館　新倉敷店</t>
  </si>
  <si>
    <t>086001 珈琲館　大阪本店</t>
  </si>
  <si>
    <t>086003 珈琲館　あべのベルタ店</t>
  </si>
  <si>
    <t>086005 珈琲館　名張店</t>
  </si>
  <si>
    <t>086008 珈琲館　奈良三条店</t>
  </si>
  <si>
    <t>086009 珈琲館　天王寺店</t>
  </si>
  <si>
    <t>086012 珈琲館　岸和田店</t>
  </si>
  <si>
    <t>086016 珈琲館　熊取店</t>
  </si>
  <si>
    <t>086017 珈琲館　河内長野店</t>
  </si>
  <si>
    <t>086018 珈琲館　南彦根店</t>
  </si>
  <si>
    <t>086020 珈琲館　近江八幡店</t>
  </si>
  <si>
    <t>086021 珈琲館　長浜店</t>
  </si>
  <si>
    <t>086022 珈琲館　京都東本願寺前店</t>
  </si>
  <si>
    <t>086025 珈琲館　明石店</t>
  </si>
  <si>
    <t>086028 珈琲館　天下茶屋店</t>
  </si>
  <si>
    <t>086029 珈琲館　イオン久御山店</t>
  </si>
  <si>
    <t>086033 珈琲館　なんばＣＩＴＹ店</t>
  </si>
  <si>
    <t>086035 珈琲館　堂島ビルヂング店</t>
  </si>
  <si>
    <t>086036 珈琲館　紀の川打田店</t>
  </si>
  <si>
    <t>086037 珈琲館　フレスト松井山手店</t>
  </si>
  <si>
    <t>086038 珈琲館　堺筋本町店</t>
  </si>
  <si>
    <t>086039 珈琲館　あびこ店</t>
  </si>
  <si>
    <t>087101 珈琲館　まつちか店</t>
  </si>
  <si>
    <t>087103 珈琲館　ゆめタウン高松店</t>
  </si>
  <si>
    <t>087104 珈琲館　広島本通中央店</t>
  </si>
  <si>
    <t>087106 珈琲館　東広島店</t>
  </si>
  <si>
    <t>087111 珈琲館　八丁堀店</t>
  </si>
  <si>
    <t>087114 ＣＤＥＫ　三井ガーデンホテル広島店</t>
  </si>
  <si>
    <t>087121 珈琲館　総社店</t>
  </si>
  <si>
    <t>087127 珈琲館　ＴＳＵＴＡＹＡ山陽店</t>
  </si>
  <si>
    <t>087130 珈琲館　イオンタウン水島店</t>
  </si>
  <si>
    <t>087131 珈琲館　西大寺グリーンテラス店</t>
  </si>
  <si>
    <t>087132 珈琲館　プラッツ雄町店</t>
  </si>
  <si>
    <t>087202 珈琲館　永犬丸店</t>
  </si>
  <si>
    <t>087204 珈琲館　大橋店</t>
  </si>
  <si>
    <t>087206 珈琲館　イオンモール三光店</t>
  </si>
  <si>
    <t>087210 珈琲館　次郎丸店</t>
  </si>
  <si>
    <t>087211 珈琲館　ゆめタウン中津店</t>
  </si>
  <si>
    <t>087212 珈琲館　ゆめタウン博多店</t>
  </si>
  <si>
    <t>087214 珈琲館　ゆめタウン行橋店</t>
  </si>
  <si>
    <t>087216 珈琲館　フレスポ春日浦店</t>
  </si>
  <si>
    <t>店舗コード</t>
  </si>
  <si>
    <t>店舗名称</t>
  </si>
  <si>
    <t>実績</t>
  </si>
  <si>
    <t>予算</t>
  </si>
  <si>
    <t>予算比</t>
  </si>
  <si>
    <t>予算差</t>
  </si>
  <si>
    <t>203VE日本橋店</t>
  </si>
  <si>
    <t>204VE阿佐谷店</t>
  </si>
  <si>
    <t>207VE上尾店</t>
  </si>
  <si>
    <t>208VE大森店</t>
  </si>
  <si>
    <t>209VE立川フロム中武店</t>
  </si>
  <si>
    <t>211VE神田店</t>
  </si>
  <si>
    <t>212VE新中野店</t>
  </si>
  <si>
    <t>214VE東池袋店</t>
  </si>
  <si>
    <t>216VE幕張店</t>
  </si>
  <si>
    <t>217VE仙台泉中央店</t>
  </si>
  <si>
    <t>218VEひばりが丘店</t>
  </si>
  <si>
    <t>219VE西五反田店</t>
  </si>
  <si>
    <t>220VE吉祥寺店</t>
  </si>
  <si>
    <t>221VE浅草橋店</t>
  </si>
  <si>
    <t>222VE末広町店</t>
  </si>
  <si>
    <t>223VE中野店</t>
  </si>
  <si>
    <t>224VE虎ノ門店</t>
  </si>
  <si>
    <t>226VE西新宿店</t>
  </si>
  <si>
    <t>227VE外苑前店</t>
  </si>
  <si>
    <t>229VE新宿サブナード店</t>
  </si>
  <si>
    <t>233VE神奈川県庁前店</t>
  </si>
  <si>
    <t>234VE鶴見店</t>
  </si>
  <si>
    <t>236VE南新宿店</t>
  </si>
  <si>
    <t>238VE亀戸駅東口店</t>
  </si>
  <si>
    <t>239VE東陽町店</t>
  </si>
  <si>
    <t>240VE千歳烏山店</t>
  </si>
  <si>
    <t>241VE田町店</t>
  </si>
  <si>
    <t>242VE仲御徒町店</t>
  </si>
  <si>
    <t>243VE中野駅南口店</t>
  </si>
  <si>
    <t>244VE人形町店</t>
  </si>
  <si>
    <t>245VE三崎町店</t>
  </si>
  <si>
    <t>246VE小伝馬町店</t>
  </si>
  <si>
    <t>247VE水道橋店</t>
  </si>
  <si>
    <t>248VE銀座一丁目店</t>
  </si>
  <si>
    <t>250VE市川店</t>
  </si>
  <si>
    <t>251VE新川店</t>
  </si>
  <si>
    <t>252VE神楽坂店</t>
  </si>
  <si>
    <t>253VEみなとみらい店</t>
  </si>
  <si>
    <t>254VE本厚木駅南口店</t>
  </si>
  <si>
    <t>255VE松戸店</t>
  </si>
  <si>
    <t>256VE築地店</t>
  </si>
  <si>
    <t>257VE藤沢店</t>
  </si>
  <si>
    <t>258VE新御茶ノ水店</t>
  </si>
  <si>
    <t>260VE福岡国体道路店</t>
  </si>
  <si>
    <t>261VE南池袋店</t>
  </si>
  <si>
    <t>262VE関内駅前店</t>
  </si>
  <si>
    <t>263VE北品川店</t>
  </si>
  <si>
    <t>264VE川崎新川通り店</t>
  </si>
  <si>
    <t>265VE有明店</t>
  </si>
  <si>
    <t>266VE福岡赤坂店</t>
  </si>
  <si>
    <t>267VE三田店</t>
  </si>
  <si>
    <t>270VE茅場町駅前店</t>
  </si>
  <si>
    <t>271VE神楽坂駅前店</t>
  </si>
  <si>
    <t>272VE荻窪駅西口店</t>
  </si>
  <si>
    <t>274VE新宿一丁目北店</t>
  </si>
  <si>
    <t>275VE目黒店</t>
  </si>
  <si>
    <t>276VE八王子店</t>
  </si>
  <si>
    <t>277VE新宿五丁目店</t>
  </si>
  <si>
    <t>278VE東池袋一丁目店</t>
  </si>
  <si>
    <t>279VE仙台広瀬通駅前店</t>
  </si>
  <si>
    <t>280VE池袋東口店</t>
  </si>
  <si>
    <t>301VE新百合ヶ丘店</t>
  </si>
  <si>
    <t>304VE原町田四丁目店</t>
  </si>
  <si>
    <t>306VE伊勢佐木町店</t>
  </si>
  <si>
    <t>308VE浦和市民文化ｾﾝﾀｰ店</t>
  </si>
  <si>
    <t>310VE厚木中町店</t>
  </si>
  <si>
    <t>313VE麹町店</t>
  </si>
  <si>
    <t>314VE浦和さくら草通り店</t>
  </si>
  <si>
    <t>315VE銀座二丁目店</t>
  </si>
  <si>
    <t>316VE銀座みゆき通り店</t>
  </si>
  <si>
    <t>318VE室町一丁目店</t>
  </si>
  <si>
    <t>319VE大森駅北口店</t>
  </si>
  <si>
    <t>321VE戸越銀座店</t>
  </si>
  <si>
    <t>322VE仙台一番町店</t>
  </si>
  <si>
    <t>323VE仙台定禅寺通店</t>
  </si>
  <si>
    <t>324VE新津田沼店</t>
  </si>
  <si>
    <t>325VE関内みなと大通店</t>
  </si>
  <si>
    <t>326VE池尻大橋店</t>
  </si>
  <si>
    <t>328VE大鳥居駅前店</t>
  </si>
  <si>
    <t>329VE渋谷駅新南口店</t>
  </si>
  <si>
    <t>330VE南池袋二丁目店</t>
  </si>
  <si>
    <t>331VE一番町店</t>
  </si>
  <si>
    <t>332VE秋葉原駅前広場店</t>
  </si>
  <si>
    <t>333VE船橋本町三丁目店</t>
  </si>
  <si>
    <t>334VE上野三丁目店</t>
  </si>
  <si>
    <t>335VE秋葉原駅東口店</t>
  </si>
  <si>
    <t>336VE南藤沢店</t>
  </si>
  <si>
    <t>338VE西早稲田店</t>
  </si>
  <si>
    <t>339VE鍛冶町店</t>
  </si>
  <si>
    <t>340VE神保町店</t>
  </si>
  <si>
    <t>342VE谷町二丁目店</t>
  </si>
  <si>
    <t>343VE渋谷二丁目店</t>
  </si>
  <si>
    <t>344VE南砂二丁目店</t>
  </si>
  <si>
    <t>345VE池袋西口店</t>
  </si>
  <si>
    <t>346VE淀屋橋店</t>
  </si>
  <si>
    <t>347VE博多駅前店</t>
  </si>
  <si>
    <t>349VE尼崎神田中通店</t>
  </si>
  <si>
    <t>350VE烏丸蛸薬師店</t>
  </si>
  <si>
    <t>351VE神田美土代町店</t>
  </si>
  <si>
    <t>352VE神田駅北口店</t>
  </si>
  <si>
    <t>353VE春日駅前店</t>
  </si>
  <si>
    <t>354VE千葉店</t>
  </si>
  <si>
    <t>356VE小田原ﾀﾞｲﾔ街店</t>
  </si>
  <si>
    <t>357VE八柱駅第2ﾋﾞﾙ店</t>
  </si>
  <si>
    <t>358VE備後町三丁目店</t>
  </si>
  <si>
    <t>359VE京都駅前店</t>
  </si>
  <si>
    <t>360VE本町二丁目店</t>
  </si>
  <si>
    <t>361VE岩本町店</t>
  </si>
  <si>
    <t>362VE博多駅筑紫口店</t>
  </si>
  <si>
    <t>363VE仲宿店</t>
  </si>
  <si>
    <t>364VE仙台南町通り店</t>
  </si>
  <si>
    <t>365VE飯田橋駅東口店</t>
  </si>
  <si>
    <t>369VE駒沢店</t>
  </si>
  <si>
    <t>370VE淡路町駅前店</t>
  </si>
  <si>
    <t>371VE大宮店</t>
  </si>
  <si>
    <t>373VE練馬春日町駅前店</t>
  </si>
  <si>
    <t>374VE新橋三丁目店</t>
  </si>
  <si>
    <t>375VE博多大博通り店</t>
  </si>
  <si>
    <t>376VE代々木三丁目店</t>
  </si>
  <si>
    <t>380VE稲荷町店</t>
  </si>
  <si>
    <t>384VE松濤店</t>
  </si>
  <si>
    <t>385VE鴨居店</t>
  </si>
  <si>
    <t>387VE仙台一番町一丁目店</t>
  </si>
  <si>
    <t>388VE横浜駅西口店</t>
  </si>
  <si>
    <t>389VE京成船橋駅前店</t>
  </si>
  <si>
    <t>391VE八丁堀一丁目店</t>
  </si>
  <si>
    <t>392VE広島袋町店</t>
  </si>
  <si>
    <t>393VE立川南駅前店</t>
  </si>
  <si>
    <t>394VE岩本町駅前店</t>
  </si>
  <si>
    <t>396VE仙台駅東口駅前店</t>
  </si>
  <si>
    <t>397VE綾瀬店</t>
  </si>
  <si>
    <t>398VE池袋ｻﾝｼｬｲﾝ前店</t>
  </si>
  <si>
    <t>399VE東陽七丁目店</t>
  </si>
  <si>
    <t>400VE四谷三丁目店</t>
  </si>
  <si>
    <t>402VE新宿三丁目店</t>
  </si>
  <si>
    <t>403VE難波西口店</t>
  </si>
  <si>
    <t>404VE両国店</t>
  </si>
  <si>
    <t>405VE中洲川端駅前店</t>
  </si>
  <si>
    <t>407VE博多呉服町店</t>
  </si>
  <si>
    <t>408VE広島八丁堀店</t>
  </si>
  <si>
    <t>409VE川口店</t>
  </si>
  <si>
    <t>410VE日本橋堀留町店</t>
  </si>
  <si>
    <t>411VE栄四丁目広小路通店</t>
  </si>
  <si>
    <t>412VE伏見桃山店</t>
  </si>
  <si>
    <t>413VE烏丸仏光寺店</t>
  </si>
  <si>
    <t>415VE西五反田七丁目店</t>
  </si>
  <si>
    <t>416VE新橋四丁目店</t>
  </si>
  <si>
    <t>417VE難波なんさん通り店</t>
  </si>
  <si>
    <t>418VE日本橋一丁目店</t>
  </si>
  <si>
    <t>419VE南池袋一丁目店</t>
  </si>
  <si>
    <t>420VE浅草橋駅西口店</t>
  </si>
  <si>
    <t>421VE東陽二丁目店</t>
  </si>
  <si>
    <t>422VE大宮大門町店</t>
  </si>
  <si>
    <t>423VE立川柴崎町二丁目店</t>
  </si>
  <si>
    <t>424VE天神一丁目店</t>
  </si>
  <si>
    <t>425VE大阪ビジネスパーク駅前店</t>
  </si>
  <si>
    <t>427VE柏駅東口店</t>
  </si>
  <si>
    <t>429VE南越谷店</t>
  </si>
  <si>
    <t>430VE西中島南方店</t>
  </si>
  <si>
    <t>431VEＪＲ姫路駅東口店</t>
  </si>
  <si>
    <t>433VE東京駅八重洲口店</t>
  </si>
  <si>
    <t>434VE川口栄町三丁目</t>
  </si>
  <si>
    <t>435VE元町・中華街駅前店</t>
  </si>
  <si>
    <t>436VE仙台名掛丁店</t>
  </si>
  <si>
    <t>502SK神田須田町店</t>
  </si>
  <si>
    <t>503SK東新宿店</t>
  </si>
  <si>
    <t>504SK新橋店</t>
  </si>
  <si>
    <t>505SK新宿御苑前店</t>
  </si>
  <si>
    <t>506SKぶらんどーむ一番町店</t>
  </si>
  <si>
    <t>0841 購買物流</t>
  </si>
  <si>
    <t>FoodIT客数</t>
    <phoneticPr fontId="18"/>
  </si>
  <si>
    <t>FoodIT売上</t>
    <phoneticPr fontId="18"/>
  </si>
  <si>
    <t>PowerBI売上</t>
    <rPh sb="7" eb="9">
      <t>ウリアゲ</t>
    </rPh>
    <phoneticPr fontId="18"/>
  </si>
  <si>
    <t>実績</t>
    <rPh sb="0" eb="2">
      <t>ジッセキ</t>
    </rPh>
    <phoneticPr fontId="18"/>
  </si>
  <si>
    <t>予算</t>
    <rPh sb="0" eb="2">
      <t>ヨサン</t>
    </rPh>
    <phoneticPr fontId="18"/>
  </si>
  <si>
    <t>No.</t>
    <phoneticPr fontId="18"/>
  </si>
  <si>
    <t>実績差異</t>
    <rPh sb="0" eb="2">
      <t>ジッセキ</t>
    </rPh>
    <rPh sb="2" eb="4">
      <t>サイ</t>
    </rPh>
    <phoneticPr fontId="18"/>
  </si>
  <si>
    <t>予算差異</t>
    <rPh sb="0" eb="2">
      <t>ヨサン</t>
    </rPh>
    <rPh sb="2" eb="4">
      <t>サイ</t>
    </rPh>
    <phoneticPr fontId="18"/>
  </si>
  <si>
    <t>PowerBI客数</t>
    <rPh sb="7" eb="9">
      <t>キャクスウ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</si>
</sst>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9" formatCode="#,##0_);[Red]\(#,##0\)"/>
  </numFmts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22" fontId="0" fillId="0" borderId="0" xfId="0" applyNumberFormat="1">
      <alignment vertical="center"/>
    </xf>
    <xf numFmtId="1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0" fillId="0" borderId="0" xfId="0" applyNumberFormat="1">
      <alignment vertical="center"/>
    </xf>
    <xf numFmtId="179" fontId="0" fillId="0" borderId="0" xfId="0" applyNumberFormat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28E83-7DC9-48FA-BBB9-8FCDD581F5A9}">
  <dimension ref="A1:J8148"/>
  <sheetViews>
    <sheetView workbookViewId="0">
      <selection activeCell="E2" sqref="A2:E2"/>
    </sheetView>
  </sheetViews>
  <sheetFormatPr defaultRowHeight="18" x14ac:dyDescent="0.45"/>
  <cols>
    <col min="1" max="1" width="13.3984375" bestFit="1" customWidth="1"/>
    <col min="2" max="2" width="49.3984375" bestFit="1" customWidth="1"/>
    <col min="3" max="3" width="14.69921875" bestFit="1" customWidth="1"/>
    <col min="4" max="5" width="9" bestFit="1" customWidth="1"/>
    <col min="6" max="6" width="11" bestFit="1" customWidth="1"/>
    <col min="7" max="8" width="9" bestFit="1" customWidth="1"/>
    <col min="9" max="9" width="11" bestFit="1" customWidth="1"/>
    <col min="10" max="10" width="19.19921875" bestFit="1" customWidth="1"/>
  </cols>
  <sheetData>
    <row r="1" spans="1:10" x14ac:dyDescent="0.4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</row>
    <row r="2" spans="1:10" x14ac:dyDescent="0.45">
      <c r="A2">
        <f>VALUE(LEFT(B2,6)&amp;TEXT(C2,"yyyymmdd"))</f>
        <v>20320240601</v>
      </c>
      <c r="B2" t="s">
        <v>9</v>
      </c>
      <c r="C2" s="1">
        <v>45444</v>
      </c>
      <c r="D2">
        <v>123</v>
      </c>
      <c r="E2">
        <v>131</v>
      </c>
      <c r="F2" s="2">
        <v>0.94</v>
      </c>
      <c r="G2">
        <v>239</v>
      </c>
      <c r="H2">
        <v>278</v>
      </c>
      <c r="I2" s="2">
        <v>0.86</v>
      </c>
      <c r="J2">
        <v>123118</v>
      </c>
    </row>
    <row r="3" spans="1:10" x14ac:dyDescent="0.45">
      <c r="A3">
        <f t="shared" ref="A3:A66" si="0">VALUE(LEFT(B3,6)&amp;TEXT(C3,"yyyymmdd"))</f>
        <v>20320240602</v>
      </c>
      <c r="B3" t="s">
        <v>9</v>
      </c>
      <c r="C3" s="1">
        <v>45445</v>
      </c>
      <c r="D3">
        <v>85</v>
      </c>
      <c r="E3">
        <v>123</v>
      </c>
      <c r="F3" s="2">
        <v>0.69399999999999995</v>
      </c>
      <c r="G3">
        <v>188</v>
      </c>
      <c r="H3">
        <v>245</v>
      </c>
      <c r="I3" s="2">
        <v>0.76700000000000002</v>
      </c>
      <c r="J3">
        <v>85309</v>
      </c>
    </row>
    <row r="4" spans="1:10" x14ac:dyDescent="0.45">
      <c r="A4">
        <f t="shared" si="0"/>
        <v>20320240603</v>
      </c>
      <c r="B4" t="s">
        <v>9</v>
      </c>
      <c r="C4" s="1">
        <v>45446</v>
      </c>
      <c r="D4">
        <v>180</v>
      </c>
      <c r="E4">
        <v>172</v>
      </c>
      <c r="F4" s="2">
        <v>1.0449999999999999</v>
      </c>
      <c r="G4">
        <v>394</v>
      </c>
      <c r="H4">
        <v>428</v>
      </c>
      <c r="I4" s="2">
        <v>0.92100000000000004</v>
      </c>
      <c r="J4">
        <v>179678</v>
      </c>
    </row>
    <row r="5" spans="1:10" x14ac:dyDescent="0.45">
      <c r="A5">
        <f t="shared" si="0"/>
        <v>20320240604</v>
      </c>
      <c r="B5" t="s">
        <v>9</v>
      </c>
      <c r="C5" s="1">
        <v>45447</v>
      </c>
      <c r="D5">
        <v>173</v>
      </c>
      <c r="E5">
        <v>172</v>
      </c>
      <c r="F5" s="2">
        <v>1.0029999999999999</v>
      </c>
      <c r="G5">
        <v>387</v>
      </c>
      <c r="H5">
        <v>428</v>
      </c>
      <c r="I5" s="2">
        <v>0.90400000000000003</v>
      </c>
      <c r="J5">
        <v>172513</v>
      </c>
    </row>
    <row r="6" spans="1:10" x14ac:dyDescent="0.45">
      <c r="A6">
        <f t="shared" si="0"/>
        <v>20320240605</v>
      </c>
      <c r="B6" t="s">
        <v>9</v>
      </c>
      <c r="C6" s="1">
        <v>45448</v>
      </c>
      <c r="D6">
        <v>180</v>
      </c>
      <c r="E6">
        <v>172</v>
      </c>
      <c r="F6" s="2">
        <v>1.0469999999999999</v>
      </c>
      <c r="G6">
        <v>410</v>
      </c>
      <c r="H6">
        <v>428</v>
      </c>
      <c r="I6" s="2">
        <v>0.95799999999999996</v>
      </c>
      <c r="J6">
        <v>180102</v>
      </c>
    </row>
    <row r="7" spans="1:10" x14ac:dyDescent="0.45">
      <c r="A7">
        <f t="shared" si="0"/>
        <v>20320240606</v>
      </c>
      <c r="B7" t="s">
        <v>9</v>
      </c>
      <c r="C7" s="1">
        <v>45449</v>
      </c>
      <c r="D7">
        <v>178</v>
      </c>
      <c r="E7">
        <v>172</v>
      </c>
      <c r="F7" s="2">
        <v>1.0329999999999999</v>
      </c>
      <c r="G7">
        <v>411</v>
      </c>
      <c r="H7">
        <v>428</v>
      </c>
      <c r="I7" s="2">
        <v>0.96</v>
      </c>
      <c r="J7">
        <v>177731</v>
      </c>
    </row>
    <row r="8" spans="1:10" x14ac:dyDescent="0.45">
      <c r="A8">
        <f t="shared" si="0"/>
        <v>20320240607</v>
      </c>
      <c r="B8" t="s">
        <v>9</v>
      </c>
      <c r="C8" s="1">
        <v>45450</v>
      </c>
      <c r="D8">
        <v>181</v>
      </c>
      <c r="E8">
        <v>172</v>
      </c>
      <c r="F8" s="2">
        <v>1.052</v>
      </c>
      <c r="G8">
        <v>413</v>
      </c>
      <c r="H8">
        <v>428</v>
      </c>
      <c r="I8" s="2">
        <v>0.96499999999999997</v>
      </c>
      <c r="J8">
        <v>181017</v>
      </c>
    </row>
    <row r="9" spans="1:10" x14ac:dyDescent="0.45">
      <c r="A9">
        <f t="shared" si="0"/>
        <v>20320240608</v>
      </c>
      <c r="B9" t="s">
        <v>9</v>
      </c>
      <c r="C9" s="1">
        <v>45451</v>
      </c>
      <c r="D9">
        <v>129</v>
      </c>
      <c r="E9">
        <v>131</v>
      </c>
      <c r="F9" s="2">
        <v>0.98299999999999998</v>
      </c>
      <c r="G9">
        <v>250</v>
      </c>
      <c r="H9">
        <v>274</v>
      </c>
      <c r="I9" s="2">
        <v>0.91200000000000003</v>
      </c>
      <c r="J9">
        <v>128832</v>
      </c>
    </row>
    <row r="10" spans="1:10" x14ac:dyDescent="0.45">
      <c r="A10">
        <f t="shared" si="0"/>
        <v>20320240609</v>
      </c>
      <c r="B10" t="s">
        <v>9</v>
      </c>
      <c r="C10" s="1">
        <v>45452</v>
      </c>
      <c r="D10">
        <v>120</v>
      </c>
      <c r="E10">
        <v>123</v>
      </c>
      <c r="F10" s="2">
        <v>0.97899999999999998</v>
      </c>
      <c r="G10">
        <v>224</v>
      </c>
      <c r="H10">
        <v>245</v>
      </c>
      <c r="I10" s="2">
        <v>0.91400000000000003</v>
      </c>
      <c r="J10">
        <v>120393</v>
      </c>
    </row>
    <row r="11" spans="1:10" x14ac:dyDescent="0.45">
      <c r="A11">
        <f t="shared" si="0"/>
        <v>20320240610</v>
      </c>
      <c r="B11" t="s">
        <v>9</v>
      </c>
      <c r="C11" s="1">
        <v>45453</v>
      </c>
      <c r="D11">
        <v>175</v>
      </c>
      <c r="E11">
        <v>172</v>
      </c>
      <c r="F11" s="2">
        <v>1.016</v>
      </c>
      <c r="G11">
        <v>404</v>
      </c>
      <c r="H11">
        <v>428</v>
      </c>
      <c r="I11" s="2">
        <v>0.94399999999999995</v>
      </c>
      <c r="J11">
        <v>174697</v>
      </c>
    </row>
    <row r="12" spans="1:10" x14ac:dyDescent="0.45">
      <c r="A12">
        <f t="shared" si="0"/>
        <v>20320240611</v>
      </c>
      <c r="B12" t="s">
        <v>9</v>
      </c>
      <c r="C12" s="1">
        <v>45454</v>
      </c>
      <c r="D12">
        <v>184</v>
      </c>
      <c r="E12">
        <v>172</v>
      </c>
      <c r="F12" s="2">
        <v>1.07</v>
      </c>
      <c r="G12">
        <v>413</v>
      </c>
      <c r="H12">
        <v>428</v>
      </c>
      <c r="I12" s="2">
        <v>0.96499999999999997</v>
      </c>
      <c r="J12">
        <v>184071</v>
      </c>
    </row>
    <row r="13" spans="1:10" x14ac:dyDescent="0.45">
      <c r="A13">
        <f t="shared" si="0"/>
        <v>20320240612</v>
      </c>
      <c r="B13" t="s">
        <v>9</v>
      </c>
      <c r="C13" s="1">
        <v>45455</v>
      </c>
      <c r="D13">
        <v>174</v>
      </c>
      <c r="E13">
        <v>172</v>
      </c>
      <c r="F13" s="2">
        <v>1.0089999999999999</v>
      </c>
      <c r="G13">
        <v>391</v>
      </c>
      <c r="H13">
        <v>428</v>
      </c>
      <c r="I13" s="2">
        <v>0.91400000000000003</v>
      </c>
      <c r="J13">
        <v>173595</v>
      </c>
    </row>
    <row r="14" spans="1:10" x14ac:dyDescent="0.45">
      <c r="A14">
        <f t="shared" si="0"/>
        <v>20320240613</v>
      </c>
      <c r="B14" t="s">
        <v>9</v>
      </c>
      <c r="C14" s="1">
        <v>45456</v>
      </c>
      <c r="D14">
        <v>189</v>
      </c>
      <c r="E14">
        <v>172</v>
      </c>
      <c r="F14" s="2">
        <v>1.0980000000000001</v>
      </c>
      <c r="G14">
        <v>418</v>
      </c>
      <c r="H14">
        <v>428</v>
      </c>
      <c r="I14" s="2">
        <v>0.97699999999999998</v>
      </c>
      <c r="J14">
        <v>188822</v>
      </c>
    </row>
    <row r="15" spans="1:10" x14ac:dyDescent="0.45">
      <c r="A15">
        <f t="shared" si="0"/>
        <v>20320240614</v>
      </c>
      <c r="B15" t="s">
        <v>9</v>
      </c>
      <c r="C15" s="1">
        <v>45457</v>
      </c>
      <c r="D15">
        <v>206</v>
      </c>
      <c r="E15">
        <v>172</v>
      </c>
      <c r="F15" s="2">
        <v>1.2</v>
      </c>
      <c r="G15">
        <v>468</v>
      </c>
      <c r="H15">
        <v>428</v>
      </c>
      <c r="I15" s="2">
        <v>1.093</v>
      </c>
      <c r="J15">
        <v>206360</v>
      </c>
    </row>
    <row r="16" spans="1:10" x14ac:dyDescent="0.45">
      <c r="A16">
        <f t="shared" si="0"/>
        <v>20320240615</v>
      </c>
      <c r="B16" t="s">
        <v>9</v>
      </c>
      <c r="C16" s="1">
        <v>45458</v>
      </c>
      <c r="D16">
        <v>153</v>
      </c>
      <c r="E16">
        <v>131</v>
      </c>
      <c r="F16" s="2">
        <v>1.165</v>
      </c>
      <c r="G16">
        <v>279</v>
      </c>
      <c r="H16">
        <v>274</v>
      </c>
      <c r="I16" s="2">
        <v>1.018</v>
      </c>
      <c r="J16">
        <v>152598</v>
      </c>
    </row>
    <row r="17" spans="1:10" x14ac:dyDescent="0.45">
      <c r="A17">
        <f t="shared" si="0"/>
        <v>20320240616</v>
      </c>
      <c r="B17" t="s">
        <v>9</v>
      </c>
      <c r="C17" s="1">
        <v>45459</v>
      </c>
      <c r="D17">
        <v>126</v>
      </c>
      <c r="E17">
        <v>123</v>
      </c>
      <c r="F17" s="2">
        <v>1.0209999999999999</v>
      </c>
      <c r="G17">
        <v>228</v>
      </c>
      <c r="H17">
        <v>245</v>
      </c>
      <c r="I17" s="2">
        <v>0.93100000000000005</v>
      </c>
      <c r="J17">
        <v>125529</v>
      </c>
    </row>
    <row r="18" spans="1:10" x14ac:dyDescent="0.45">
      <c r="A18">
        <f t="shared" si="0"/>
        <v>20320240617</v>
      </c>
      <c r="B18" t="s">
        <v>9</v>
      </c>
      <c r="C18" s="1">
        <v>45460</v>
      </c>
      <c r="D18">
        <v>180</v>
      </c>
      <c r="E18">
        <v>172</v>
      </c>
      <c r="F18" s="2">
        <v>1.046</v>
      </c>
      <c r="G18">
        <v>406</v>
      </c>
      <c r="H18">
        <v>428</v>
      </c>
      <c r="I18" s="2">
        <v>0.94899999999999995</v>
      </c>
      <c r="J18">
        <v>179957</v>
      </c>
    </row>
    <row r="19" spans="1:10" x14ac:dyDescent="0.45">
      <c r="A19">
        <f t="shared" si="0"/>
        <v>20320240618</v>
      </c>
      <c r="B19" t="s">
        <v>9</v>
      </c>
      <c r="C19" s="1">
        <v>45461</v>
      </c>
      <c r="D19">
        <v>141</v>
      </c>
      <c r="E19">
        <v>172</v>
      </c>
      <c r="F19" s="2">
        <v>0.82</v>
      </c>
      <c r="G19">
        <v>308</v>
      </c>
      <c r="H19">
        <v>428</v>
      </c>
      <c r="I19" s="2">
        <v>0.72</v>
      </c>
      <c r="J19">
        <v>140980</v>
      </c>
    </row>
    <row r="20" spans="1:10" x14ac:dyDescent="0.45">
      <c r="A20">
        <f t="shared" si="0"/>
        <v>20320240619</v>
      </c>
      <c r="B20" t="s">
        <v>9</v>
      </c>
      <c r="C20" s="1">
        <v>45462</v>
      </c>
      <c r="D20">
        <v>186</v>
      </c>
      <c r="E20">
        <v>172</v>
      </c>
      <c r="F20" s="2">
        <v>1.0820000000000001</v>
      </c>
      <c r="G20">
        <v>411</v>
      </c>
      <c r="H20">
        <v>428</v>
      </c>
      <c r="I20" s="2">
        <v>0.96</v>
      </c>
      <c r="J20">
        <v>186088</v>
      </c>
    </row>
    <row r="21" spans="1:10" x14ac:dyDescent="0.45">
      <c r="A21">
        <f t="shared" si="0"/>
        <v>20320240620</v>
      </c>
      <c r="B21" t="s">
        <v>9</v>
      </c>
      <c r="C21" s="1">
        <v>45463</v>
      </c>
      <c r="D21">
        <v>185</v>
      </c>
      <c r="E21">
        <v>172</v>
      </c>
      <c r="F21" s="2">
        <v>1.077</v>
      </c>
      <c r="G21">
        <v>409</v>
      </c>
      <c r="H21">
        <v>428</v>
      </c>
      <c r="I21" s="2">
        <v>0.95599999999999996</v>
      </c>
      <c r="J21">
        <v>185296</v>
      </c>
    </row>
    <row r="22" spans="1:10" x14ac:dyDescent="0.45">
      <c r="A22">
        <f t="shared" si="0"/>
        <v>20320240621</v>
      </c>
      <c r="B22" t="s">
        <v>9</v>
      </c>
      <c r="C22" s="1">
        <v>45464</v>
      </c>
      <c r="D22">
        <v>129</v>
      </c>
      <c r="E22">
        <v>172</v>
      </c>
      <c r="F22" s="2">
        <v>0.753</v>
      </c>
      <c r="G22">
        <v>302</v>
      </c>
      <c r="H22">
        <v>428</v>
      </c>
      <c r="I22" s="2">
        <v>0.70599999999999996</v>
      </c>
      <c r="J22">
        <v>129488</v>
      </c>
    </row>
    <row r="23" spans="1:10" x14ac:dyDescent="0.45">
      <c r="A23">
        <f t="shared" si="0"/>
        <v>20320240622</v>
      </c>
      <c r="B23" t="s">
        <v>9</v>
      </c>
      <c r="C23" s="1">
        <v>45465</v>
      </c>
      <c r="D23">
        <v>125</v>
      </c>
      <c r="E23">
        <v>131</v>
      </c>
      <c r="F23" s="2">
        <v>0.95499999999999996</v>
      </c>
      <c r="G23">
        <v>250</v>
      </c>
      <c r="H23">
        <v>274</v>
      </c>
      <c r="I23" s="2">
        <v>0.91200000000000003</v>
      </c>
      <c r="J23">
        <v>125083</v>
      </c>
    </row>
    <row r="24" spans="1:10" x14ac:dyDescent="0.45">
      <c r="A24">
        <f t="shared" si="0"/>
        <v>20420240601</v>
      </c>
      <c r="B24" t="s">
        <v>10</v>
      </c>
      <c r="C24" s="1">
        <v>45444</v>
      </c>
      <c r="D24">
        <v>134</v>
      </c>
      <c r="E24">
        <v>124</v>
      </c>
      <c r="F24" s="2">
        <v>1.079</v>
      </c>
      <c r="G24">
        <v>295</v>
      </c>
      <c r="H24">
        <v>279</v>
      </c>
      <c r="I24" s="2">
        <v>1.0569999999999999</v>
      </c>
      <c r="J24">
        <v>133739</v>
      </c>
    </row>
    <row r="25" spans="1:10" x14ac:dyDescent="0.45">
      <c r="A25">
        <f t="shared" si="0"/>
        <v>20420240602</v>
      </c>
      <c r="B25" t="s">
        <v>10</v>
      </c>
      <c r="C25" s="1">
        <v>45445</v>
      </c>
      <c r="D25">
        <v>109</v>
      </c>
      <c r="E25">
        <v>120</v>
      </c>
      <c r="F25" s="2">
        <v>0.90700000000000003</v>
      </c>
      <c r="G25">
        <v>252</v>
      </c>
      <c r="H25">
        <v>271</v>
      </c>
      <c r="I25" s="2">
        <v>0.93</v>
      </c>
      <c r="J25">
        <v>108887</v>
      </c>
    </row>
    <row r="26" spans="1:10" x14ac:dyDescent="0.45">
      <c r="A26">
        <f t="shared" si="0"/>
        <v>20420240603</v>
      </c>
      <c r="B26" t="s">
        <v>10</v>
      </c>
      <c r="C26" s="1">
        <v>45446</v>
      </c>
      <c r="D26">
        <v>118</v>
      </c>
      <c r="E26">
        <v>116</v>
      </c>
      <c r="F26" s="2">
        <v>1.022</v>
      </c>
      <c r="G26">
        <v>270</v>
      </c>
      <c r="H26">
        <v>269</v>
      </c>
      <c r="I26" s="2">
        <v>1.004</v>
      </c>
      <c r="J26">
        <v>118499</v>
      </c>
    </row>
    <row r="27" spans="1:10" x14ac:dyDescent="0.45">
      <c r="A27">
        <f t="shared" si="0"/>
        <v>20420240604</v>
      </c>
      <c r="B27" t="s">
        <v>10</v>
      </c>
      <c r="C27" s="1">
        <v>45447</v>
      </c>
      <c r="D27">
        <v>112</v>
      </c>
      <c r="E27">
        <v>116</v>
      </c>
      <c r="F27" s="2">
        <v>0.96199999999999997</v>
      </c>
      <c r="G27">
        <v>244</v>
      </c>
      <c r="H27">
        <v>269</v>
      </c>
      <c r="I27" s="2">
        <v>0.90700000000000003</v>
      </c>
      <c r="J27">
        <v>111540</v>
      </c>
    </row>
    <row r="28" spans="1:10" x14ac:dyDescent="0.45">
      <c r="A28">
        <f t="shared" si="0"/>
        <v>20420240605</v>
      </c>
      <c r="B28" t="s">
        <v>10</v>
      </c>
      <c r="C28" s="1">
        <v>45448</v>
      </c>
      <c r="D28">
        <v>125</v>
      </c>
      <c r="E28">
        <v>116</v>
      </c>
      <c r="F28" s="2">
        <v>1.081</v>
      </c>
      <c r="G28">
        <v>278</v>
      </c>
      <c r="H28">
        <v>269</v>
      </c>
      <c r="I28" s="2">
        <v>1.0329999999999999</v>
      </c>
      <c r="J28">
        <v>125366</v>
      </c>
    </row>
    <row r="29" spans="1:10" x14ac:dyDescent="0.45">
      <c r="A29">
        <f t="shared" si="0"/>
        <v>20420240606</v>
      </c>
      <c r="B29" t="s">
        <v>10</v>
      </c>
      <c r="C29" s="1">
        <v>45449</v>
      </c>
      <c r="D29">
        <v>118</v>
      </c>
      <c r="E29">
        <v>116</v>
      </c>
      <c r="F29" s="2">
        <v>1.0149999999999999</v>
      </c>
      <c r="G29">
        <v>267</v>
      </c>
      <c r="H29">
        <v>269</v>
      </c>
      <c r="I29" s="2">
        <v>0.99299999999999999</v>
      </c>
      <c r="J29">
        <v>117713</v>
      </c>
    </row>
    <row r="30" spans="1:10" x14ac:dyDescent="0.45">
      <c r="A30">
        <f t="shared" si="0"/>
        <v>20420240607</v>
      </c>
      <c r="B30" t="s">
        <v>10</v>
      </c>
      <c r="C30" s="1">
        <v>45450</v>
      </c>
      <c r="D30">
        <v>108</v>
      </c>
      <c r="E30">
        <v>116</v>
      </c>
      <c r="F30" s="2">
        <v>0.93100000000000005</v>
      </c>
      <c r="G30">
        <v>242</v>
      </c>
      <c r="H30">
        <v>269</v>
      </c>
      <c r="I30" s="2">
        <v>0.9</v>
      </c>
      <c r="J30">
        <v>108050</v>
      </c>
    </row>
    <row r="31" spans="1:10" x14ac:dyDescent="0.45">
      <c r="A31">
        <f t="shared" si="0"/>
        <v>20420240608</v>
      </c>
      <c r="B31" t="s">
        <v>10</v>
      </c>
      <c r="C31" s="1">
        <v>45451</v>
      </c>
      <c r="D31">
        <v>119</v>
      </c>
      <c r="E31">
        <v>124</v>
      </c>
      <c r="F31" s="2">
        <v>0.95899999999999996</v>
      </c>
      <c r="G31">
        <v>269</v>
      </c>
      <c r="H31">
        <v>282</v>
      </c>
      <c r="I31" s="2">
        <v>0.95399999999999996</v>
      </c>
      <c r="J31">
        <v>118883</v>
      </c>
    </row>
    <row r="32" spans="1:10" x14ac:dyDescent="0.45">
      <c r="A32">
        <f t="shared" si="0"/>
        <v>20420240609</v>
      </c>
      <c r="B32" t="s">
        <v>10</v>
      </c>
      <c r="C32" s="1">
        <v>45452</v>
      </c>
      <c r="D32">
        <v>142</v>
      </c>
      <c r="E32">
        <v>120</v>
      </c>
      <c r="F32" s="2">
        <v>1.18</v>
      </c>
      <c r="G32">
        <v>291</v>
      </c>
      <c r="H32">
        <v>271</v>
      </c>
      <c r="I32" s="2">
        <v>1.0740000000000001</v>
      </c>
      <c r="J32">
        <v>141556</v>
      </c>
    </row>
    <row r="33" spans="1:10" x14ac:dyDescent="0.45">
      <c r="A33">
        <f t="shared" si="0"/>
        <v>20420240610</v>
      </c>
      <c r="B33" t="s">
        <v>10</v>
      </c>
      <c r="C33" s="1">
        <v>45453</v>
      </c>
      <c r="D33">
        <v>138</v>
      </c>
      <c r="E33">
        <v>116</v>
      </c>
      <c r="F33" s="2">
        <v>1.1910000000000001</v>
      </c>
      <c r="G33">
        <v>281</v>
      </c>
      <c r="H33">
        <v>269</v>
      </c>
      <c r="I33" s="2">
        <v>1.0449999999999999</v>
      </c>
      <c r="J33">
        <v>138123</v>
      </c>
    </row>
    <row r="34" spans="1:10" x14ac:dyDescent="0.45">
      <c r="A34">
        <f t="shared" si="0"/>
        <v>20420240611</v>
      </c>
      <c r="B34" t="s">
        <v>10</v>
      </c>
      <c r="C34" s="1">
        <v>45454</v>
      </c>
      <c r="D34">
        <v>127</v>
      </c>
      <c r="E34">
        <v>116</v>
      </c>
      <c r="F34" s="2">
        <v>1.0920000000000001</v>
      </c>
      <c r="G34">
        <v>274</v>
      </c>
      <c r="H34">
        <v>269</v>
      </c>
      <c r="I34" s="2">
        <v>1.0189999999999999</v>
      </c>
      <c r="J34">
        <v>126657</v>
      </c>
    </row>
    <row r="35" spans="1:10" x14ac:dyDescent="0.45">
      <c r="A35">
        <f t="shared" si="0"/>
        <v>20420240612</v>
      </c>
      <c r="B35" t="s">
        <v>10</v>
      </c>
      <c r="C35" s="1">
        <v>45455</v>
      </c>
      <c r="D35">
        <v>140</v>
      </c>
      <c r="E35">
        <v>116</v>
      </c>
      <c r="F35" s="2">
        <v>1.2030000000000001</v>
      </c>
      <c r="G35">
        <v>300</v>
      </c>
      <c r="H35">
        <v>269</v>
      </c>
      <c r="I35" s="2">
        <v>1.115</v>
      </c>
      <c r="J35">
        <v>139575</v>
      </c>
    </row>
    <row r="36" spans="1:10" x14ac:dyDescent="0.45">
      <c r="A36">
        <f t="shared" si="0"/>
        <v>20420240613</v>
      </c>
      <c r="B36" t="s">
        <v>10</v>
      </c>
      <c r="C36" s="1">
        <v>45456</v>
      </c>
      <c r="D36">
        <v>115</v>
      </c>
      <c r="E36">
        <v>116</v>
      </c>
      <c r="F36" s="2">
        <v>0.99199999999999999</v>
      </c>
      <c r="G36">
        <v>258</v>
      </c>
      <c r="H36">
        <v>269</v>
      </c>
      <c r="I36" s="2">
        <v>0.95899999999999996</v>
      </c>
      <c r="J36">
        <v>115030</v>
      </c>
    </row>
    <row r="37" spans="1:10" x14ac:dyDescent="0.45">
      <c r="A37">
        <f t="shared" si="0"/>
        <v>20420240614</v>
      </c>
      <c r="B37" t="s">
        <v>10</v>
      </c>
      <c r="C37" s="1">
        <v>45457</v>
      </c>
      <c r="D37">
        <v>145</v>
      </c>
      <c r="E37">
        <v>116</v>
      </c>
      <c r="F37" s="2">
        <v>1.2529999999999999</v>
      </c>
      <c r="G37">
        <v>296</v>
      </c>
      <c r="H37">
        <v>269</v>
      </c>
      <c r="I37" s="2">
        <v>1.1000000000000001</v>
      </c>
      <c r="J37">
        <v>145328</v>
      </c>
    </row>
    <row r="38" spans="1:10" x14ac:dyDescent="0.45">
      <c r="A38">
        <f t="shared" si="0"/>
        <v>20420240615</v>
      </c>
      <c r="B38" t="s">
        <v>10</v>
      </c>
      <c r="C38" s="1">
        <v>45458</v>
      </c>
      <c r="D38">
        <v>153</v>
      </c>
      <c r="E38">
        <v>124</v>
      </c>
      <c r="F38" s="2">
        <v>1.234</v>
      </c>
      <c r="G38">
        <v>315</v>
      </c>
      <c r="H38">
        <v>282</v>
      </c>
      <c r="I38" s="2">
        <v>1.117</v>
      </c>
      <c r="J38">
        <v>152989</v>
      </c>
    </row>
    <row r="39" spans="1:10" x14ac:dyDescent="0.45">
      <c r="A39">
        <f t="shared" si="0"/>
        <v>20420240616</v>
      </c>
      <c r="B39" t="s">
        <v>10</v>
      </c>
      <c r="C39" s="1">
        <v>45459</v>
      </c>
      <c r="D39">
        <v>162</v>
      </c>
      <c r="E39">
        <v>120</v>
      </c>
      <c r="F39" s="2">
        <v>1.351</v>
      </c>
      <c r="G39">
        <v>328</v>
      </c>
      <c r="H39">
        <v>271</v>
      </c>
      <c r="I39" s="2">
        <v>1.21</v>
      </c>
      <c r="J39">
        <v>162101</v>
      </c>
    </row>
    <row r="40" spans="1:10" x14ac:dyDescent="0.45">
      <c r="A40">
        <f t="shared" si="0"/>
        <v>20420240617</v>
      </c>
      <c r="B40" t="s">
        <v>10</v>
      </c>
      <c r="C40" s="1">
        <v>45460</v>
      </c>
      <c r="D40">
        <v>135</v>
      </c>
      <c r="E40">
        <v>116</v>
      </c>
      <c r="F40" s="2">
        <v>1.1619999999999999</v>
      </c>
      <c r="G40">
        <v>289</v>
      </c>
      <c r="H40">
        <v>269</v>
      </c>
      <c r="I40" s="2">
        <v>1.0740000000000001</v>
      </c>
      <c r="J40">
        <v>134755</v>
      </c>
    </row>
    <row r="41" spans="1:10" x14ac:dyDescent="0.45">
      <c r="A41">
        <f t="shared" si="0"/>
        <v>20420240618</v>
      </c>
      <c r="B41" t="s">
        <v>10</v>
      </c>
      <c r="C41" s="1">
        <v>45461</v>
      </c>
      <c r="D41">
        <v>98</v>
      </c>
      <c r="E41">
        <v>116</v>
      </c>
      <c r="F41" s="2">
        <v>0.84499999999999997</v>
      </c>
      <c r="G41">
        <v>203</v>
      </c>
      <c r="H41">
        <v>269</v>
      </c>
      <c r="I41" s="2">
        <v>0.755</v>
      </c>
      <c r="J41">
        <v>98009</v>
      </c>
    </row>
    <row r="42" spans="1:10" x14ac:dyDescent="0.45">
      <c r="A42">
        <f t="shared" si="0"/>
        <v>20420240619</v>
      </c>
      <c r="B42" t="s">
        <v>10</v>
      </c>
      <c r="C42" s="1">
        <v>45462</v>
      </c>
      <c r="D42">
        <v>146</v>
      </c>
      <c r="E42">
        <v>116</v>
      </c>
      <c r="F42" s="2">
        <v>1.262</v>
      </c>
      <c r="G42">
        <v>317</v>
      </c>
      <c r="H42">
        <v>269</v>
      </c>
      <c r="I42" s="2">
        <v>1.1779999999999999</v>
      </c>
      <c r="J42">
        <v>146375</v>
      </c>
    </row>
    <row r="43" spans="1:10" x14ac:dyDescent="0.45">
      <c r="A43">
        <f t="shared" si="0"/>
        <v>20420240620</v>
      </c>
      <c r="B43" t="s">
        <v>10</v>
      </c>
      <c r="C43" s="1">
        <v>45463</v>
      </c>
      <c r="D43">
        <v>129</v>
      </c>
      <c r="E43">
        <v>116</v>
      </c>
      <c r="F43" s="2">
        <v>1.115</v>
      </c>
      <c r="G43">
        <v>278</v>
      </c>
      <c r="H43">
        <v>269</v>
      </c>
      <c r="I43" s="2">
        <v>1.0329999999999999</v>
      </c>
      <c r="J43">
        <v>129367</v>
      </c>
    </row>
    <row r="44" spans="1:10" x14ac:dyDescent="0.45">
      <c r="A44">
        <f t="shared" si="0"/>
        <v>20420240621</v>
      </c>
      <c r="B44" t="s">
        <v>10</v>
      </c>
      <c r="C44" s="1">
        <v>45464</v>
      </c>
      <c r="D44">
        <v>119</v>
      </c>
      <c r="E44">
        <v>116</v>
      </c>
      <c r="F44" s="2">
        <v>1.022</v>
      </c>
      <c r="G44">
        <v>269</v>
      </c>
      <c r="H44">
        <v>269</v>
      </c>
      <c r="I44" s="2">
        <v>1</v>
      </c>
      <c r="J44">
        <v>118557</v>
      </c>
    </row>
    <row r="45" spans="1:10" x14ac:dyDescent="0.45">
      <c r="A45">
        <f t="shared" si="0"/>
        <v>20420240622</v>
      </c>
      <c r="B45" t="s">
        <v>10</v>
      </c>
      <c r="C45" s="1">
        <v>45465</v>
      </c>
      <c r="D45">
        <v>158</v>
      </c>
      <c r="E45">
        <v>124</v>
      </c>
      <c r="F45" s="2">
        <v>1.274</v>
      </c>
      <c r="G45">
        <v>327</v>
      </c>
      <c r="H45">
        <v>282</v>
      </c>
      <c r="I45" s="2">
        <v>1.1599999999999999</v>
      </c>
      <c r="J45">
        <v>157926</v>
      </c>
    </row>
    <row r="46" spans="1:10" x14ac:dyDescent="0.45">
      <c r="A46">
        <f t="shared" si="0"/>
        <v>20720240601</v>
      </c>
      <c r="B46" t="s">
        <v>11</v>
      </c>
      <c r="C46" s="1">
        <v>45444</v>
      </c>
      <c r="D46">
        <v>376</v>
      </c>
      <c r="E46">
        <v>364</v>
      </c>
      <c r="F46" s="2">
        <v>1.0329999999999999</v>
      </c>
      <c r="G46">
        <v>812</v>
      </c>
      <c r="H46">
        <v>835</v>
      </c>
      <c r="I46" s="2">
        <v>0.97199999999999998</v>
      </c>
      <c r="J46">
        <v>375874</v>
      </c>
    </row>
    <row r="47" spans="1:10" x14ac:dyDescent="0.45">
      <c r="A47">
        <f t="shared" si="0"/>
        <v>20720240602</v>
      </c>
      <c r="B47" t="s">
        <v>11</v>
      </c>
      <c r="C47" s="1">
        <v>45445</v>
      </c>
      <c r="D47">
        <v>257</v>
      </c>
      <c r="E47">
        <v>298</v>
      </c>
      <c r="F47" s="2">
        <v>0.86399999999999999</v>
      </c>
      <c r="G47">
        <v>594</v>
      </c>
      <c r="H47">
        <v>690</v>
      </c>
      <c r="I47" s="2">
        <v>0.86099999999999999</v>
      </c>
      <c r="J47">
        <v>257394</v>
      </c>
    </row>
    <row r="48" spans="1:10" x14ac:dyDescent="0.45">
      <c r="A48">
        <f t="shared" si="0"/>
        <v>20720240603</v>
      </c>
      <c r="B48" t="s">
        <v>11</v>
      </c>
      <c r="C48" s="1">
        <v>45446</v>
      </c>
      <c r="D48">
        <v>352</v>
      </c>
      <c r="E48">
        <v>368</v>
      </c>
      <c r="F48" s="2">
        <v>0.95599999999999996</v>
      </c>
      <c r="G48">
        <v>838</v>
      </c>
      <c r="H48">
        <v>909</v>
      </c>
      <c r="I48" s="2">
        <v>0.92200000000000004</v>
      </c>
      <c r="J48">
        <v>351908</v>
      </c>
    </row>
    <row r="49" spans="1:10" x14ac:dyDescent="0.45">
      <c r="A49">
        <f t="shared" si="0"/>
        <v>20720240604</v>
      </c>
      <c r="B49" t="s">
        <v>11</v>
      </c>
      <c r="C49" s="1">
        <v>45447</v>
      </c>
      <c r="D49">
        <v>385</v>
      </c>
      <c r="E49">
        <v>368</v>
      </c>
      <c r="F49" s="2">
        <v>1.046</v>
      </c>
      <c r="G49">
        <v>899</v>
      </c>
      <c r="H49">
        <v>909</v>
      </c>
      <c r="I49" s="2">
        <v>0.98899999999999999</v>
      </c>
      <c r="J49">
        <v>384963</v>
      </c>
    </row>
    <row r="50" spans="1:10" x14ac:dyDescent="0.45">
      <c r="A50">
        <f t="shared" si="0"/>
        <v>20720240605</v>
      </c>
      <c r="B50" t="s">
        <v>11</v>
      </c>
      <c r="C50" s="1">
        <v>45448</v>
      </c>
      <c r="D50">
        <v>406</v>
      </c>
      <c r="E50">
        <v>368</v>
      </c>
      <c r="F50" s="2">
        <v>1.103</v>
      </c>
      <c r="G50">
        <v>920</v>
      </c>
      <c r="H50">
        <v>909</v>
      </c>
      <c r="I50" s="2">
        <v>1.012</v>
      </c>
      <c r="J50">
        <v>406049</v>
      </c>
    </row>
    <row r="51" spans="1:10" x14ac:dyDescent="0.45">
      <c r="A51">
        <f t="shared" si="0"/>
        <v>20720240606</v>
      </c>
      <c r="B51" t="s">
        <v>11</v>
      </c>
      <c r="C51" s="1">
        <v>45449</v>
      </c>
      <c r="D51">
        <v>393</v>
      </c>
      <c r="E51">
        <v>368</v>
      </c>
      <c r="F51" s="2">
        <v>1.069</v>
      </c>
      <c r="G51">
        <v>927</v>
      </c>
      <c r="H51">
        <v>909</v>
      </c>
      <c r="I51" s="2">
        <v>1.02</v>
      </c>
      <c r="J51">
        <v>393379</v>
      </c>
    </row>
    <row r="52" spans="1:10" x14ac:dyDescent="0.45">
      <c r="A52">
        <f t="shared" si="0"/>
        <v>20720240607</v>
      </c>
      <c r="B52" t="s">
        <v>11</v>
      </c>
      <c r="C52" s="1">
        <v>45450</v>
      </c>
      <c r="D52">
        <v>402</v>
      </c>
      <c r="E52">
        <v>368</v>
      </c>
      <c r="F52" s="2">
        <v>1.093</v>
      </c>
      <c r="G52">
        <v>931</v>
      </c>
      <c r="H52">
        <v>909</v>
      </c>
      <c r="I52" s="2">
        <v>1.024</v>
      </c>
      <c r="J52">
        <v>402393</v>
      </c>
    </row>
    <row r="53" spans="1:10" x14ac:dyDescent="0.45">
      <c r="A53">
        <f t="shared" si="0"/>
        <v>20720240608</v>
      </c>
      <c r="B53" t="s">
        <v>11</v>
      </c>
      <c r="C53" s="1">
        <v>45451</v>
      </c>
      <c r="D53">
        <v>366</v>
      </c>
      <c r="E53">
        <v>364</v>
      </c>
      <c r="F53" s="2">
        <v>1.004</v>
      </c>
      <c r="G53">
        <v>806</v>
      </c>
      <c r="H53">
        <v>836</v>
      </c>
      <c r="I53" s="2">
        <v>0.96399999999999997</v>
      </c>
      <c r="J53">
        <v>365521</v>
      </c>
    </row>
    <row r="54" spans="1:10" x14ac:dyDescent="0.45">
      <c r="A54">
        <f t="shared" si="0"/>
        <v>20720240609</v>
      </c>
      <c r="B54" t="s">
        <v>11</v>
      </c>
      <c r="C54" s="1">
        <v>45452</v>
      </c>
      <c r="D54">
        <v>306</v>
      </c>
      <c r="E54">
        <v>298</v>
      </c>
      <c r="F54" s="2">
        <v>1.026</v>
      </c>
      <c r="G54">
        <v>673</v>
      </c>
      <c r="H54">
        <v>690</v>
      </c>
      <c r="I54" s="2">
        <v>0.97499999999999998</v>
      </c>
      <c r="J54">
        <v>305610</v>
      </c>
    </row>
    <row r="55" spans="1:10" x14ac:dyDescent="0.45">
      <c r="A55">
        <f t="shared" si="0"/>
        <v>20720240610</v>
      </c>
      <c r="B55" t="s">
        <v>11</v>
      </c>
      <c r="C55" s="1">
        <v>45453</v>
      </c>
      <c r="D55">
        <v>382</v>
      </c>
      <c r="E55">
        <v>368</v>
      </c>
      <c r="F55" s="2">
        <v>1.0369999999999999</v>
      </c>
      <c r="G55">
        <v>880</v>
      </c>
      <c r="H55">
        <v>909</v>
      </c>
      <c r="I55" s="2">
        <v>0.96799999999999997</v>
      </c>
      <c r="J55">
        <v>381594</v>
      </c>
    </row>
    <row r="56" spans="1:10" x14ac:dyDescent="0.45">
      <c r="A56">
        <f t="shared" si="0"/>
        <v>20720240611</v>
      </c>
      <c r="B56" t="s">
        <v>11</v>
      </c>
      <c r="C56" s="1">
        <v>45454</v>
      </c>
      <c r="D56">
        <v>402</v>
      </c>
      <c r="E56">
        <v>368</v>
      </c>
      <c r="F56" s="2">
        <v>1.0920000000000001</v>
      </c>
      <c r="G56">
        <v>960</v>
      </c>
      <c r="H56">
        <v>909</v>
      </c>
      <c r="I56" s="2">
        <v>1.056</v>
      </c>
      <c r="J56">
        <v>401684</v>
      </c>
    </row>
    <row r="57" spans="1:10" x14ac:dyDescent="0.45">
      <c r="A57">
        <f t="shared" si="0"/>
        <v>20720240612</v>
      </c>
      <c r="B57" t="s">
        <v>11</v>
      </c>
      <c r="C57" s="1">
        <v>45455</v>
      </c>
      <c r="D57">
        <v>427</v>
      </c>
      <c r="E57">
        <v>368</v>
      </c>
      <c r="F57" s="2">
        <v>1.161</v>
      </c>
      <c r="G57">
        <v>967</v>
      </c>
      <c r="H57">
        <v>909</v>
      </c>
      <c r="I57" s="2">
        <v>1.0640000000000001</v>
      </c>
      <c r="J57">
        <v>427301</v>
      </c>
    </row>
    <row r="58" spans="1:10" x14ac:dyDescent="0.45">
      <c r="A58">
        <f t="shared" si="0"/>
        <v>20720240613</v>
      </c>
      <c r="B58" t="s">
        <v>11</v>
      </c>
      <c r="C58" s="1">
        <v>45456</v>
      </c>
      <c r="D58">
        <v>371</v>
      </c>
      <c r="E58">
        <v>368</v>
      </c>
      <c r="F58" s="2">
        <v>1.0089999999999999</v>
      </c>
      <c r="G58">
        <v>889</v>
      </c>
      <c r="H58">
        <v>909</v>
      </c>
      <c r="I58" s="2">
        <v>0.97799999999999998</v>
      </c>
      <c r="J58">
        <v>371204</v>
      </c>
    </row>
    <row r="59" spans="1:10" x14ac:dyDescent="0.45">
      <c r="A59">
        <f t="shared" si="0"/>
        <v>20720240614</v>
      </c>
      <c r="B59" t="s">
        <v>11</v>
      </c>
      <c r="C59" s="1">
        <v>45457</v>
      </c>
      <c r="D59">
        <v>456</v>
      </c>
      <c r="E59">
        <v>368</v>
      </c>
      <c r="F59" s="2">
        <v>1.2390000000000001</v>
      </c>
      <c r="G59">
        <v>1038</v>
      </c>
      <c r="H59">
        <v>909</v>
      </c>
      <c r="I59" s="2">
        <v>1.1419999999999999</v>
      </c>
      <c r="J59">
        <v>455795</v>
      </c>
    </row>
    <row r="60" spans="1:10" x14ac:dyDescent="0.45">
      <c r="A60">
        <f t="shared" si="0"/>
        <v>20720240615</v>
      </c>
      <c r="B60" t="s">
        <v>11</v>
      </c>
      <c r="C60" s="1">
        <v>45458</v>
      </c>
      <c r="D60">
        <v>401</v>
      </c>
      <c r="E60">
        <v>364</v>
      </c>
      <c r="F60" s="2">
        <v>1.103</v>
      </c>
      <c r="G60">
        <v>874</v>
      </c>
      <c r="H60">
        <v>836</v>
      </c>
      <c r="I60" s="2">
        <v>1.0449999999999999</v>
      </c>
      <c r="J60">
        <v>401334</v>
      </c>
    </row>
    <row r="61" spans="1:10" x14ac:dyDescent="0.45">
      <c r="A61">
        <f t="shared" si="0"/>
        <v>20720240616</v>
      </c>
      <c r="B61" t="s">
        <v>11</v>
      </c>
      <c r="C61" s="1">
        <v>45459</v>
      </c>
      <c r="D61">
        <v>329</v>
      </c>
      <c r="E61">
        <v>298</v>
      </c>
      <c r="F61" s="2">
        <v>1.1020000000000001</v>
      </c>
      <c r="G61">
        <v>725</v>
      </c>
      <c r="H61">
        <v>690</v>
      </c>
      <c r="I61" s="2">
        <v>1.0509999999999999</v>
      </c>
      <c r="J61">
        <v>328526</v>
      </c>
    </row>
    <row r="62" spans="1:10" x14ac:dyDescent="0.45">
      <c r="A62">
        <f t="shared" si="0"/>
        <v>20720240617</v>
      </c>
      <c r="B62" t="s">
        <v>11</v>
      </c>
      <c r="C62" s="1">
        <v>45460</v>
      </c>
      <c r="D62">
        <v>395</v>
      </c>
      <c r="E62">
        <v>368</v>
      </c>
      <c r="F62" s="2">
        <v>1.073</v>
      </c>
      <c r="G62">
        <v>928</v>
      </c>
      <c r="H62">
        <v>909</v>
      </c>
      <c r="I62" s="2">
        <v>1.0209999999999999</v>
      </c>
      <c r="J62">
        <v>394755</v>
      </c>
    </row>
    <row r="63" spans="1:10" x14ac:dyDescent="0.45">
      <c r="A63">
        <f t="shared" si="0"/>
        <v>20720240618</v>
      </c>
      <c r="B63" t="s">
        <v>11</v>
      </c>
      <c r="C63" s="1">
        <v>45461</v>
      </c>
      <c r="D63">
        <v>340</v>
      </c>
      <c r="E63">
        <v>368</v>
      </c>
      <c r="F63" s="2">
        <v>0.92500000000000004</v>
      </c>
      <c r="G63">
        <v>790</v>
      </c>
      <c r="H63">
        <v>909</v>
      </c>
      <c r="I63" s="2">
        <v>0.86899999999999999</v>
      </c>
      <c r="J63">
        <v>340296</v>
      </c>
    </row>
    <row r="64" spans="1:10" x14ac:dyDescent="0.45">
      <c r="A64">
        <f t="shared" si="0"/>
        <v>20720240619</v>
      </c>
      <c r="B64" t="s">
        <v>11</v>
      </c>
      <c r="C64" s="1">
        <v>45462</v>
      </c>
      <c r="D64">
        <v>445</v>
      </c>
      <c r="E64">
        <v>368</v>
      </c>
      <c r="F64" s="2">
        <v>1.21</v>
      </c>
      <c r="G64">
        <v>1007</v>
      </c>
      <c r="H64">
        <v>909</v>
      </c>
      <c r="I64" s="2">
        <v>1.1080000000000001</v>
      </c>
      <c r="J64">
        <v>445232</v>
      </c>
    </row>
    <row r="65" spans="1:10" x14ac:dyDescent="0.45">
      <c r="A65">
        <f t="shared" si="0"/>
        <v>20720240620</v>
      </c>
      <c r="B65" t="s">
        <v>11</v>
      </c>
      <c r="C65" s="1">
        <v>45463</v>
      </c>
      <c r="D65">
        <v>404</v>
      </c>
      <c r="E65">
        <v>368</v>
      </c>
      <c r="F65" s="2">
        <v>1.097</v>
      </c>
      <c r="G65">
        <v>937</v>
      </c>
      <c r="H65">
        <v>909</v>
      </c>
      <c r="I65" s="2">
        <v>1.0309999999999999</v>
      </c>
      <c r="J65">
        <v>403797</v>
      </c>
    </row>
    <row r="66" spans="1:10" x14ac:dyDescent="0.45">
      <c r="A66">
        <f t="shared" si="0"/>
        <v>20720240621</v>
      </c>
      <c r="B66" t="s">
        <v>11</v>
      </c>
      <c r="C66" s="1">
        <v>45464</v>
      </c>
      <c r="D66">
        <v>399</v>
      </c>
      <c r="E66">
        <v>368</v>
      </c>
      <c r="F66" s="2">
        <v>1.085</v>
      </c>
      <c r="G66">
        <v>919</v>
      </c>
      <c r="H66">
        <v>909</v>
      </c>
      <c r="I66" s="2">
        <v>1.0109999999999999</v>
      </c>
      <c r="J66">
        <v>399236</v>
      </c>
    </row>
    <row r="67" spans="1:10" x14ac:dyDescent="0.45">
      <c r="A67">
        <f t="shared" ref="A67:A130" si="1">VALUE(LEFT(B67,6)&amp;TEXT(C67,"yyyymmdd"))</f>
        <v>20720240622</v>
      </c>
      <c r="B67" t="s">
        <v>11</v>
      </c>
      <c r="C67" s="1">
        <v>45465</v>
      </c>
      <c r="D67">
        <v>407</v>
      </c>
      <c r="E67">
        <v>364</v>
      </c>
      <c r="F67" s="2">
        <v>1.119</v>
      </c>
      <c r="G67">
        <v>862</v>
      </c>
      <c r="H67">
        <v>836</v>
      </c>
      <c r="I67" s="2">
        <v>1.0309999999999999</v>
      </c>
      <c r="J67">
        <v>407230</v>
      </c>
    </row>
    <row r="68" spans="1:10" x14ac:dyDescent="0.45">
      <c r="A68">
        <f t="shared" si="1"/>
        <v>20820240601</v>
      </c>
      <c r="B68" t="s">
        <v>12</v>
      </c>
      <c r="C68" s="1">
        <v>45444</v>
      </c>
      <c r="D68">
        <v>179</v>
      </c>
      <c r="E68">
        <v>185</v>
      </c>
      <c r="F68" s="2">
        <v>0.96699999999999997</v>
      </c>
      <c r="G68">
        <v>428</v>
      </c>
      <c r="H68">
        <v>462</v>
      </c>
      <c r="I68" s="2">
        <v>0.92600000000000005</v>
      </c>
      <c r="J68">
        <v>178817</v>
      </c>
    </row>
    <row r="69" spans="1:10" x14ac:dyDescent="0.45">
      <c r="A69">
        <f t="shared" si="1"/>
        <v>20820240602</v>
      </c>
      <c r="B69" t="s">
        <v>12</v>
      </c>
      <c r="C69" s="1">
        <v>45445</v>
      </c>
      <c r="D69">
        <v>154</v>
      </c>
      <c r="E69">
        <v>162</v>
      </c>
      <c r="F69" s="2">
        <v>0.95299999999999996</v>
      </c>
      <c r="G69">
        <v>366</v>
      </c>
      <c r="H69">
        <v>401</v>
      </c>
      <c r="I69" s="2">
        <v>0.91300000000000003</v>
      </c>
      <c r="J69">
        <v>154317</v>
      </c>
    </row>
    <row r="70" spans="1:10" x14ac:dyDescent="0.45">
      <c r="A70">
        <f t="shared" si="1"/>
        <v>20820240603</v>
      </c>
      <c r="B70" t="s">
        <v>12</v>
      </c>
      <c r="C70" s="1">
        <v>45446</v>
      </c>
      <c r="D70">
        <v>178</v>
      </c>
      <c r="E70">
        <v>171</v>
      </c>
      <c r="F70" s="2">
        <v>1.0409999999999999</v>
      </c>
      <c r="G70">
        <v>429</v>
      </c>
      <c r="H70">
        <v>442</v>
      </c>
      <c r="I70" s="2">
        <v>0.97099999999999997</v>
      </c>
      <c r="J70">
        <v>178058</v>
      </c>
    </row>
    <row r="71" spans="1:10" x14ac:dyDescent="0.45">
      <c r="A71">
        <f t="shared" si="1"/>
        <v>20820240604</v>
      </c>
      <c r="B71" t="s">
        <v>12</v>
      </c>
      <c r="C71" s="1">
        <v>45447</v>
      </c>
      <c r="D71">
        <v>161</v>
      </c>
      <c r="E71">
        <v>171</v>
      </c>
      <c r="F71" s="2">
        <v>0.94199999999999995</v>
      </c>
      <c r="G71">
        <v>392</v>
      </c>
      <c r="H71">
        <v>442</v>
      </c>
      <c r="I71" s="2">
        <v>0.88700000000000001</v>
      </c>
      <c r="J71">
        <v>161138</v>
      </c>
    </row>
    <row r="72" spans="1:10" x14ac:dyDescent="0.45">
      <c r="A72">
        <f t="shared" si="1"/>
        <v>20820240605</v>
      </c>
      <c r="B72" t="s">
        <v>12</v>
      </c>
      <c r="C72" s="1">
        <v>45448</v>
      </c>
      <c r="D72">
        <v>198</v>
      </c>
      <c r="E72">
        <v>171</v>
      </c>
      <c r="F72" s="2">
        <v>1.1579999999999999</v>
      </c>
      <c r="G72">
        <v>472</v>
      </c>
      <c r="H72">
        <v>442</v>
      </c>
      <c r="I72" s="2">
        <v>1.0680000000000001</v>
      </c>
      <c r="J72">
        <v>198012</v>
      </c>
    </row>
    <row r="73" spans="1:10" x14ac:dyDescent="0.45">
      <c r="A73">
        <f t="shared" si="1"/>
        <v>20820240606</v>
      </c>
      <c r="B73" t="s">
        <v>12</v>
      </c>
      <c r="C73" s="1">
        <v>45449</v>
      </c>
      <c r="D73">
        <v>160</v>
      </c>
      <c r="E73">
        <v>171</v>
      </c>
      <c r="F73" s="2">
        <v>0.93600000000000005</v>
      </c>
      <c r="G73">
        <v>390</v>
      </c>
      <c r="H73">
        <v>442</v>
      </c>
      <c r="I73" s="2">
        <v>0.88200000000000001</v>
      </c>
      <c r="J73">
        <v>159986</v>
      </c>
    </row>
    <row r="74" spans="1:10" x14ac:dyDescent="0.45">
      <c r="A74">
        <f t="shared" si="1"/>
        <v>20820240607</v>
      </c>
      <c r="B74" t="s">
        <v>12</v>
      </c>
      <c r="C74" s="1">
        <v>45450</v>
      </c>
      <c r="D74">
        <v>174</v>
      </c>
      <c r="E74">
        <v>171</v>
      </c>
      <c r="F74" s="2">
        <v>1.016</v>
      </c>
      <c r="G74">
        <v>410</v>
      </c>
      <c r="H74">
        <v>442</v>
      </c>
      <c r="I74" s="2">
        <v>0.92800000000000005</v>
      </c>
      <c r="J74">
        <v>173767</v>
      </c>
    </row>
    <row r="75" spans="1:10" x14ac:dyDescent="0.45">
      <c r="A75">
        <f t="shared" si="1"/>
        <v>20820240608</v>
      </c>
      <c r="B75" t="s">
        <v>12</v>
      </c>
      <c r="C75" s="1">
        <v>45451</v>
      </c>
      <c r="D75">
        <v>202</v>
      </c>
      <c r="E75">
        <v>185</v>
      </c>
      <c r="F75" s="2">
        <v>1.091</v>
      </c>
      <c r="G75">
        <v>461</v>
      </c>
      <c r="H75">
        <v>466</v>
      </c>
      <c r="I75" s="2">
        <v>0.98899999999999999</v>
      </c>
      <c r="J75">
        <v>201874</v>
      </c>
    </row>
    <row r="76" spans="1:10" x14ac:dyDescent="0.45">
      <c r="A76">
        <f t="shared" si="1"/>
        <v>20820240609</v>
      </c>
      <c r="B76" t="s">
        <v>12</v>
      </c>
      <c r="C76" s="1">
        <v>45452</v>
      </c>
      <c r="D76">
        <v>167</v>
      </c>
      <c r="E76">
        <v>162</v>
      </c>
      <c r="F76" s="2">
        <v>1.03</v>
      </c>
      <c r="G76">
        <v>375</v>
      </c>
      <c r="H76">
        <v>401</v>
      </c>
      <c r="I76" s="2">
        <v>0.93500000000000005</v>
      </c>
      <c r="J76">
        <v>166788</v>
      </c>
    </row>
    <row r="77" spans="1:10" x14ac:dyDescent="0.45">
      <c r="A77">
        <f t="shared" si="1"/>
        <v>20820240610</v>
      </c>
      <c r="B77" t="s">
        <v>12</v>
      </c>
      <c r="C77" s="1">
        <v>45453</v>
      </c>
      <c r="D77">
        <v>196</v>
      </c>
      <c r="E77">
        <v>171</v>
      </c>
      <c r="F77" s="2">
        <v>1.143</v>
      </c>
      <c r="G77">
        <v>444</v>
      </c>
      <c r="H77">
        <v>442</v>
      </c>
      <c r="I77" s="2">
        <v>1.0049999999999999</v>
      </c>
      <c r="J77">
        <v>195505</v>
      </c>
    </row>
    <row r="78" spans="1:10" x14ac:dyDescent="0.45">
      <c r="A78">
        <f t="shared" si="1"/>
        <v>20820240611</v>
      </c>
      <c r="B78" t="s">
        <v>12</v>
      </c>
      <c r="C78" s="1">
        <v>45454</v>
      </c>
      <c r="D78">
        <v>185</v>
      </c>
      <c r="E78">
        <v>171</v>
      </c>
      <c r="F78" s="2">
        <v>1.083</v>
      </c>
      <c r="G78">
        <v>453</v>
      </c>
      <c r="H78">
        <v>442</v>
      </c>
      <c r="I78" s="2">
        <v>1.0249999999999999</v>
      </c>
      <c r="J78">
        <v>185131</v>
      </c>
    </row>
    <row r="79" spans="1:10" x14ac:dyDescent="0.45">
      <c r="A79">
        <f t="shared" si="1"/>
        <v>20820240612</v>
      </c>
      <c r="B79" t="s">
        <v>12</v>
      </c>
      <c r="C79" s="1">
        <v>45455</v>
      </c>
      <c r="D79">
        <v>181</v>
      </c>
      <c r="E79">
        <v>171</v>
      </c>
      <c r="F79" s="2">
        <v>1.0609999999999999</v>
      </c>
      <c r="G79">
        <v>429</v>
      </c>
      <c r="H79">
        <v>442</v>
      </c>
      <c r="I79" s="2">
        <v>0.97099999999999997</v>
      </c>
      <c r="J79">
        <v>181452</v>
      </c>
    </row>
    <row r="80" spans="1:10" x14ac:dyDescent="0.45">
      <c r="A80">
        <f t="shared" si="1"/>
        <v>20820240613</v>
      </c>
      <c r="B80" t="s">
        <v>12</v>
      </c>
      <c r="C80" s="1">
        <v>45456</v>
      </c>
      <c r="D80">
        <v>183</v>
      </c>
      <c r="E80">
        <v>171</v>
      </c>
      <c r="F80" s="2">
        <v>1.07</v>
      </c>
      <c r="G80">
        <v>417</v>
      </c>
      <c r="H80">
        <v>442</v>
      </c>
      <c r="I80" s="2">
        <v>0.94299999999999995</v>
      </c>
      <c r="J80">
        <v>182924</v>
      </c>
    </row>
    <row r="81" spans="1:10" x14ac:dyDescent="0.45">
      <c r="A81">
        <f t="shared" si="1"/>
        <v>20820240614</v>
      </c>
      <c r="B81" t="s">
        <v>12</v>
      </c>
      <c r="C81" s="1">
        <v>45457</v>
      </c>
      <c r="D81">
        <v>215</v>
      </c>
      <c r="E81">
        <v>171</v>
      </c>
      <c r="F81" s="2">
        <v>1.2569999999999999</v>
      </c>
      <c r="G81">
        <v>518</v>
      </c>
      <c r="H81">
        <v>442</v>
      </c>
      <c r="I81" s="2">
        <v>1.1719999999999999</v>
      </c>
      <c r="J81">
        <v>214963</v>
      </c>
    </row>
    <row r="82" spans="1:10" x14ac:dyDescent="0.45">
      <c r="A82">
        <f t="shared" si="1"/>
        <v>20820240615</v>
      </c>
      <c r="B82" t="s">
        <v>12</v>
      </c>
      <c r="C82" s="1">
        <v>45458</v>
      </c>
      <c r="D82">
        <v>188</v>
      </c>
      <c r="E82">
        <v>185</v>
      </c>
      <c r="F82" s="2">
        <v>1.018</v>
      </c>
      <c r="G82">
        <v>424</v>
      </c>
      <c r="H82">
        <v>466</v>
      </c>
      <c r="I82" s="2">
        <v>0.91</v>
      </c>
      <c r="J82">
        <v>188262</v>
      </c>
    </row>
    <row r="83" spans="1:10" x14ac:dyDescent="0.45">
      <c r="A83">
        <f t="shared" si="1"/>
        <v>20820240616</v>
      </c>
      <c r="B83" t="s">
        <v>12</v>
      </c>
      <c r="C83" s="1">
        <v>45459</v>
      </c>
      <c r="D83">
        <v>179</v>
      </c>
      <c r="E83">
        <v>162</v>
      </c>
      <c r="F83" s="2">
        <v>1.1040000000000001</v>
      </c>
      <c r="G83">
        <v>401</v>
      </c>
      <c r="H83">
        <v>401</v>
      </c>
      <c r="I83" s="2">
        <v>1</v>
      </c>
      <c r="J83">
        <v>178926</v>
      </c>
    </row>
    <row r="84" spans="1:10" x14ac:dyDescent="0.45">
      <c r="A84">
        <f t="shared" si="1"/>
        <v>20820240617</v>
      </c>
      <c r="B84" t="s">
        <v>12</v>
      </c>
      <c r="C84" s="1">
        <v>45460</v>
      </c>
      <c r="D84">
        <v>193</v>
      </c>
      <c r="E84">
        <v>171</v>
      </c>
      <c r="F84" s="2">
        <v>1.1299999999999999</v>
      </c>
      <c r="G84">
        <v>471</v>
      </c>
      <c r="H84">
        <v>442</v>
      </c>
      <c r="I84" s="2">
        <v>1.0660000000000001</v>
      </c>
      <c r="J84">
        <v>193167</v>
      </c>
    </row>
    <row r="85" spans="1:10" x14ac:dyDescent="0.45">
      <c r="A85">
        <f t="shared" si="1"/>
        <v>20820240618</v>
      </c>
      <c r="B85" t="s">
        <v>12</v>
      </c>
      <c r="C85" s="1">
        <v>45461</v>
      </c>
      <c r="D85">
        <v>150</v>
      </c>
      <c r="E85">
        <v>171</v>
      </c>
      <c r="F85" s="2">
        <v>0.876</v>
      </c>
      <c r="G85">
        <v>350</v>
      </c>
      <c r="H85">
        <v>442</v>
      </c>
      <c r="I85" s="2">
        <v>0.79200000000000004</v>
      </c>
      <c r="J85">
        <v>149851</v>
      </c>
    </row>
    <row r="86" spans="1:10" x14ac:dyDescent="0.45">
      <c r="A86">
        <f t="shared" si="1"/>
        <v>20820240619</v>
      </c>
      <c r="B86" t="s">
        <v>12</v>
      </c>
      <c r="C86" s="1">
        <v>45462</v>
      </c>
      <c r="D86">
        <v>200</v>
      </c>
      <c r="E86">
        <v>171</v>
      </c>
      <c r="F86" s="2">
        <v>1.1719999999999999</v>
      </c>
      <c r="G86">
        <v>489</v>
      </c>
      <c r="H86">
        <v>442</v>
      </c>
      <c r="I86" s="2">
        <v>1.1060000000000001</v>
      </c>
      <c r="J86">
        <v>200360</v>
      </c>
    </row>
    <row r="87" spans="1:10" x14ac:dyDescent="0.45">
      <c r="A87">
        <f t="shared" si="1"/>
        <v>20820240620</v>
      </c>
      <c r="B87" t="s">
        <v>12</v>
      </c>
      <c r="C87" s="1">
        <v>45463</v>
      </c>
      <c r="D87">
        <v>192</v>
      </c>
      <c r="E87">
        <v>171</v>
      </c>
      <c r="F87" s="2">
        <v>1.1200000000000001</v>
      </c>
      <c r="G87">
        <v>452</v>
      </c>
      <c r="H87">
        <v>442</v>
      </c>
      <c r="I87" s="2">
        <v>1.0229999999999999</v>
      </c>
      <c r="J87">
        <v>191572</v>
      </c>
    </row>
    <row r="88" spans="1:10" x14ac:dyDescent="0.45">
      <c r="A88">
        <f t="shared" si="1"/>
        <v>20820240621</v>
      </c>
      <c r="B88" t="s">
        <v>12</v>
      </c>
      <c r="C88" s="1">
        <v>45464</v>
      </c>
      <c r="D88">
        <v>162</v>
      </c>
      <c r="E88">
        <v>171</v>
      </c>
      <c r="F88" s="2">
        <v>0.94599999999999995</v>
      </c>
      <c r="G88">
        <v>380</v>
      </c>
      <c r="H88">
        <v>442</v>
      </c>
      <c r="I88" s="2">
        <v>0.86</v>
      </c>
      <c r="J88">
        <v>161692</v>
      </c>
    </row>
    <row r="89" spans="1:10" x14ac:dyDescent="0.45">
      <c r="A89">
        <f t="shared" si="1"/>
        <v>20820240622</v>
      </c>
      <c r="B89" t="s">
        <v>12</v>
      </c>
      <c r="C89" s="1">
        <v>45465</v>
      </c>
      <c r="D89">
        <v>206</v>
      </c>
      <c r="E89">
        <v>185</v>
      </c>
      <c r="F89" s="2">
        <v>1.111</v>
      </c>
      <c r="G89">
        <v>466</v>
      </c>
      <c r="H89">
        <v>466</v>
      </c>
      <c r="I89" s="2">
        <v>1</v>
      </c>
      <c r="J89">
        <v>205557</v>
      </c>
    </row>
    <row r="90" spans="1:10" x14ac:dyDescent="0.45">
      <c r="A90">
        <f t="shared" si="1"/>
        <v>20920240601</v>
      </c>
      <c r="B90" t="s">
        <v>13</v>
      </c>
      <c r="C90" s="1">
        <v>45444</v>
      </c>
      <c r="D90">
        <v>191</v>
      </c>
      <c r="E90">
        <v>195</v>
      </c>
      <c r="F90" s="2">
        <v>0.98</v>
      </c>
      <c r="G90">
        <v>413</v>
      </c>
      <c r="H90">
        <v>418</v>
      </c>
      <c r="I90" s="2">
        <v>0.98799999999999999</v>
      </c>
      <c r="J90">
        <v>191117</v>
      </c>
    </row>
    <row r="91" spans="1:10" x14ac:dyDescent="0.45">
      <c r="A91">
        <f t="shared" si="1"/>
        <v>20920240602</v>
      </c>
      <c r="B91" t="s">
        <v>13</v>
      </c>
      <c r="C91" s="1">
        <v>45445</v>
      </c>
      <c r="D91">
        <v>153</v>
      </c>
      <c r="E91">
        <v>174</v>
      </c>
      <c r="F91" s="2">
        <v>0.88</v>
      </c>
      <c r="G91">
        <v>345</v>
      </c>
      <c r="H91">
        <v>371</v>
      </c>
      <c r="I91" s="2">
        <v>0.93</v>
      </c>
      <c r="J91">
        <v>153098</v>
      </c>
    </row>
    <row r="92" spans="1:10" x14ac:dyDescent="0.45">
      <c r="A92">
        <f t="shared" si="1"/>
        <v>20920240603</v>
      </c>
      <c r="B92" t="s">
        <v>13</v>
      </c>
      <c r="C92" s="1">
        <v>45446</v>
      </c>
      <c r="D92">
        <v>149</v>
      </c>
      <c r="E92">
        <v>163</v>
      </c>
      <c r="F92" s="2">
        <v>0.91300000000000003</v>
      </c>
      <c r="G92">
        <v>348</v>
      </c>
      <c r="H92">
        <v>381</v>
      </c>
      <c r="I92" s="2">
        <v>0.91300000000000003</v>
      </c>
      <c r="J92">
        <v>148787</v>
      </c>
    </row>
    <row r="93" spans="1:10" x14ac:dyDescent="0.45">
      <c r="A93">
        <f t="shared" si="1"/>
        <v>20920240604</v>
      </c>
      <c r="B93" t="s">
        <v>13</v>
      </c>
      <c r="C93" s="1">
        <v>45447</v>
      </c>
      <c r="D93">
        <v>150</v>
      </c>
      <c r="E93">
        <v>163</v>
      </c>
      <c r="F93" s="2">
        <v>0.92</v>
      </c>
      <c r="G93">
        <v>349</v>
      </c>
      <c r="H93">
        <v>381</v>
      </c>
      <c r="I93" s="2">
        <v>0.91600000000000004</v>
      </c>
      <c r="J93">
        <v>150026</v>
      </c>
    </row>
    <row r="94" spans="1:10" x14ac:dyDescent="0.45">
      <c r="A94">
        <f t="shared" si="1"/>
        <v>20920240605</v>
      </c>
      <c r="B94" t="s">
        <v>13</v>
      </c>
      <c r="C94" s="1">
        <v>45448</v>
      </c>
      <c r="D94">
        <v>173</v>
      </c>
      <c r="E94">
        <v>163</v>
      </c>
      <c r="F94" s="2">
        <v>1.0640000000000001</v>
      </c>
      <c r="G94">
        <v>395</v>
      </c>
      <c r="H94">
        <v>381</v>
      </c>
      <c r="I94" s="2">
        <v>1.0369999999999999</v>
      </c>
      <c r="J94">
        <v>173461</v>
      </c>
    </row>
    <row r="95" spans="1:10" x14ac:dyDescent="0.45">
      <c r="A95">
        <f t="shared" si="1"/>
        <v>20920240606</v>
      </c>
      <c r="B95" t="s">
        <v>13</v>
      </c>
      <c r="C95" s="1">
        <v>45449</v>
      </c>
      <c r="D95">
        <v>160</v>
      </c>
      <c r="E95">
        <v>163</v>
      </c>
      <c r="F95" s="2">
        <v>0.98</v>
      </c>
      <c r="G95">
        <v>375</v>
      </c>
      <c r="H95">
        <v>381</v>
      </c>
      <c r="I95" s="2">
        <v>0.98399999999999999</v>
      </c>
      <c r="J95">
        <v>159766</v>
      </c>
    </row>
    <row r="96" spans="1:10" x14ac:dyDescent="0.45">
      <c r="A96">
        <f t="shared" si="1"/>
        <v>20920240607</v>
      </c>
      <c r="B96" t="s">
        <v>13</v>
      </c>
      <c r="C96" s="1">
        <v>45450</v>
      </c>
      <c r="D96">
        <v>168</v>
      </c>
      <c r="E96">
        <v>163</v>
      </c>
      <c r="F96" s="2">
        <v>1.0309999999999999</v>
      </c>
      <c r="G96">
        <v>377</v>
      </c>
      <c r="H96">
        <v>381</v>
      </c>
      <c r="I96" s="2">
        <v>0.99</v>
      </c>
      <c r="J96">
        <v>168124</v>
      </c>
    </row>
    <row r="97" spans="1:10" x14ac:dyDescent="0.45">
      <c r="A97">
        <f t="shared" si="1"/>
        <v>20920240608</v>
      </c>
      <c r="B97" t="s">
        <v>13</v>
      </c>
      <c r="C97" s="1">
        <v>45451</v>
      </c>
      <c r="D97">
        <v>184</v>
      </c>
      <c r="E97">
        <v>195</v>
      </c>
      <c r="F97" s="2">
        <v>0.94299999999999995</v>
      </c>
      <c r="G97">
        <v>393</v>
      </c>
      <c r="H97">
        <v>423</v>
      </c>
      <c r="I97" s="2">
        <v>0.92900000000000005</v>
      </c>
      <c r="J97">
        <v>183816</v>
      </c>
    </row>
    <row r="98" spans="1:10" x14ac:dyDescent="0.45">
      <c r="A98">
        <f t="shared" si="1"/>
        <v>20920240609</v>
      </c>
      <c r="B98" t="s">
        <v>13</v>
      </c>
      <c r="C98" s="1">
        <v>45452</v>
      </c>
      <c r="D98">
        <v>150</v>
      </c>
      <c r="E98">
        <v>174</v>
      </c>
      <c r="F98" s="2">
        <v>0.85899999999999999</v>
      </c>
      <c r="G98">
        <v>319</v>
      </c>
      <c r="H98">
        <v>371</v>
      </c>
      <c r="I98" s="2">
        <v>0.86</v>
      </c>
      <c r="J98">
        <v>149528</v>
      </c>
    </row>
    <row r="99" spans="1:10" x14ac:dyDescent="0.45">
      <c r="A99">
        <f t="shared" si="1"/>
        <v>20920240610</v>
      </c>
      <c r="B99" t="s">
        <v>13</v>
      </c>
      <c r="C99" s="1">
        <v>45453</v>
      </c>
      <c r="D99">
        <v>181</v>
      </c>
      <c r="E99">
        <v>163</v>
      </c>
      <c r="F99" s="2">
        <v>1.113</v>
      </c>
      <c r="G99">
        <v>408</v>
      </c>
      <c r="H99">
        <v>381</v>
      </c>
      <c r="I99" s="2">
        <v>1.071</v>
      </c>
      <c r="J99">
        <v>181362</v>
      </c>
    </row>
    <row r="100" spans="1:10" x14ac:dyDescent="0.45">
      <c r="A100">
        <f t="shared" si="1"/>
        <v>20920240611</v>
      </c>
      <c r="B100" t="s">
        <v>13</v>
      </c>
      <c r="C100" s="1">
        <v>45454</v>
      </c>
      <c r="D100">
        <v>182</v>
      </c>
      <c r="E100">
        <v>163</v>
      </c>
      <c r="F100" s="2">
        <v>1.117</v>
      </c>
      <c r="G100">
        <v>411</v>
      </c>
      <c r="H100">
        <v>381</v>
      </c>
      <c r="I100" s="2">
        <v>1.079</v>
      </c>
      <c r="J100">
        <v>182119</v>
      </c>
    </row>
    <row r="101" spans="1:10" x14ac:dyDescent="0.45">
      <c r="A101">
        <f t="shared" si="1"/>
        <v>20920240612</v>
      </c>
      <c r="B101" t="s">
        <v>13</v>
      </c>
      <c r="C101" s="1">
        <v>45455</v>
      </c>
      <c r="D101">
        <v>176</v>
      </c>
      <c r="E101">
        <v>163</v>
      </c>
      <c r="F101" s="2">
        <v>1.0820000000000001</v>
      </c>
      <c r="G101">
        <v>396</v>
      </c>
      <c r="H101">
        <v>381</v>
      </c>
      <c r="I101" s="2">
        <v>1.0389999999999999</v>
      </c>
      <c r="J101">
        <v>176440</v>
      </c>
    </row>
    <row r="102" spans="1:10" x14ac:dyDescent="0.45">
      <c r="A102">
        <f t="shared" si="1"/>
        <v>20920240613</v>
      </c>
      <c r="B102" t="s">
        <v>13</v>
      </c>
      <c r="C102" s="1">
        <v>45456</v>
      </c>
      <c r="D102">
        <v>161</v>
      </c>
      <c r="E102">
        <v>163</v>
      </c>
      <c r="F102" s="2">
        <v>0.98599999999999999</v>
      </c>
      <c r="G102">
        <v>353</v>
      </c>
      <c r="H102">
        <v>381</v>
      </c>
      <c r="I102" s="2">
        <v>0.92700000000000005</v>
      </c>
      <c r="J102">
        <v>160719</v>
      </c>
    </row>
    <row r="103" spans="1:10" x14ac:dyDescent="0.45">
      <c r="A103">
        <f t="shared" si="1"/>
        <v>20920240614</v>
      </c>
      <c r="B103" t="s">
        <v>13</v>
      </c>
      <c r="C103" s="1">
        <v>45457</v>
      </c>
      <c r="D103">
        <v>192</v>
      </c>
      <c r="E103">
        <v>163</v>
      </c>
      <c r="F103" s="2">
        <v>1.179</v>
      </c>
      <c r="G103">
        <v>440</v>
      </c>
      <c r="H103">
        <v>381</v>
      </c>
      <c r="I103" s="2">
        <v>1.155</v>
      </c>
      <c r="J103">
        <v>192235</v>
      </c>
    </row>
    <row r="104" spans="1:10" x14ac:dyDescent="0.45">
      <c r="A104">
        <f t="shared" si="1"/>
        <v>20920240615</v>
      </c>
      <c r="B104" t="s">
        <v>13</v>
      </c>
      <c r="C104" s="1">
        <v>45458</v>
      </c>
      <c r="D104">
        <v>222</v>
      </c>
      <c r="E104">
        <v>195</v>
      </c>
      <c r="F104" s="2">
        <v>1.137</v>
      </c>
      <c r="G104">
        <v>438</v>
      </c>
      <c r="H104">
        <v>423</v>
      </c>
      <c r="I104" s="2">
        <v>1.0349999999999999</v>
      </c>
      <c r="J104">
        <v>221700</v>
      </c>
    </row>
    <row r="105" spans="1:10" x14ac:dyDescent="0.45">
      <c r="A105">
        <f t="shared" si="1"/>
        <v>20920240616</v>
      </c>
      <c r="B105" t="s">
        <v>13</v>
      </c>
      <c r="C105" s="1">
        <v>45459</v>
      </c>
      <c r="D105">
        <v>194</v>
      </c>
      <c r="E105">
        <v>174</v>
      </c>
      <c r="F105" s="2">
        <v>1.113</v>
      </c>
      <c r="G105">
        <v>385</v>
      </c>
      <c r="H105">
        <v>371</v>
      </c>
      <c r="I105" s="2">
        <v>1.038</v>
      </c>
      <c r="J105">
        <v>193616</v>
      </c>
    </row>
    <row r="106" spans="1:10" x14ac:dyDescent="0.45">
      <c r="A106">
        <f t="shared" si="1"/>
        <v>20920240617</v>
      </c>
      <c r="B106" t="s">
        <v>13</v>
      </c>
      <c r="C106" s="1">
        <v>45460</v>
      </c>
      <c r="D106">
        <v>190</v>
      </c>
      <c r="E106">
        <v>163</v>
      </c>
      <c r="F106" s="2">
        <v>1.163</v>
      </c>
      <c r="G106">
        <v>408</v>
      </c>
      <c r="H106">
        <v>381</v>
      </c>
      <c r="I106" s="2">
        <v>1.071</v>
      </c>
      <c r="J106">
        <v>189523</v>
      </c>
    </row>
    <row r="107" spans="1:10" x14ac:dyDescent="0.45">
      <c r="A107">
        <f t="shared" si="1"/>
        <v>20920240618</v>
      </c>
      <c r="B107" t="s">
        <v>13</v>
      </c>
      <c r="C107" s="1">
        <v>45461</v>
      </c>
      <c r="D107">
        <v>124</v>
      </c>
      <c r="E107">
        <v>163</v>
      </c>
      <c r="F107" s="2">
        <v>0.75800000000000001</v>
      </c>
      <c r="G107">
        <v>288</v>
      </c>
      <c r="H107">
        <v>381</v>
      </c>
      <c r="I107" s="2">
        <v>0.75600000000000001</v>
      </c>
      <c r="J107">
        <v>123510</v>
      </c>
    </row>
    <row r="108" spans="1:10" x14ac:dyDescent="0.45">
      <c r="A108">
        <f t="shared" si="1"/>
        <v>20920240619</v>
      </c>
      <c r="B108" t="s">
        <v>13</v>
      </c>
      <c r="C108" s="1">
        <v>45462</v>
      </c>
      <c r="D108">
        <v>181</v>
      </c>
      <c r="E108">
        <v>163</v>
      </c>
      <c r="F108" s="2">
        <v>1.1120000000000001</v>
      </c>
      <c r="G108">
        <v>417</v>
      </c>
      <c r="H108">
        <v>381</v>
      </c>
      <c r="I108" s="2">
        <v>1.0940000000000001</v>
      </c>
      <c r="J108">
        <v>181308</v>
      </c>
    </row>
    <row r="109" spans="1:10" x14ac:dyDescent="0.45">
      <c r="A109">
        <f t="shared" si="1"/>
        <v>20920240620</v>
      </c>
      <c r="B109" t="s">
        <v>13</v>
      </c>
      <c r="C109" s="1">
        <v>45463</v>
      </c>
      <c r="D109">
        <v>186</v>
      </c>
      <c r="E109">
        <v>163</v>
      </c>
      <c r="F109" s="2">
        <v>1.1419999999999999</v>
      </c>
      <c r="G109">
        <v>418</v>
      </c>
      <c r="H109">
        <v>381</v>
      </c>
      <c r="I109" s="2">
        <v>1.097</v>
      </c>
      <c r="J109">
        <v>186158</v>
      </c>
    </row>
    <row r="110" spans="1:10" x14ac:dyDescent="0.45">
      <c r="A110">
        <f t="shared" si="1"/>
        <v>20920240621</v>
      </c>
      <c r="B110" t="s">
        <v>13</v>
      </c>
      <c r="C110" s="1">
        <v>45464</v>
      </c>
      <c r="D110">
        <v>151</v>
      </c>
      <c r="E110">
        <v>163</v>
      </c>
      <c r="F110" s="2">
        <v>0.92500000000000004</v>
      </c>
      <c r="G110">
        <v>341</v>
      </c>
      <c r="H110">
        <v>381</v>
      </c>
      <c r="I110" s="2">
        <v>0.89500000000000002</v>
      </c>
      <c r="J110">
        <v>150775</v>
      </c>
    </row>
    <row r="111" spans="1:10" x14ac:dyDescent="0.45">
      <c r="A111">
        <f t="shared" si="1"/>
        <v>20920240622</v>
      </c>
      <c r="B111" t="s">
        <v>13</v>
      </c>
      <c r="C111" s="1">
        <v>45465</v>
      </c>
      <c r="D111">
        <v>211</v>
      </c>
      <c r="E111">
        <v>195</v>
      </c>
      <c r="F111" s="2">
        <v>1.081</v>
      </c>
      <c r="G111">
        <v>439</v>
      </c>
      <c r="H111">
        <v>423</v>
      </c>
      <c r="I111" s="2">
        <v>1.038</v>
      </c>
      <c r="J111">
        <v>210780</v>
      </c>
    </row>
    <row r="112" spans="1:10" x14ac:dyDescent="0.45">
      <c r="A112">
        <f t="shared" si="1"/>
        <v>21220240601</v>
      </c>
      <c r="B112" t="s">
        <v>14</v>
      </c>
      <c r="C112" s="1">
        <v>45444</v>
      </c>
      <c r="D112">
        <v>316</v>
      </c>
      <c r="E112">
        <v>308</v>
      </c>
      <c r="F112" s="2">
        <v>1.026</v>
      </c>
      <c r="G112">
        <v>616</v>
      </c>
      <c r="H112">
        <v>635</v>
      </c>
      <c r="I112" s="2">
        <v>0.97</v>
      </c>
      <c r="J112">
        <v>315976</v>
      </c>
    </row>
    <row r="113" spans="1:10" x14ac:dyDescent="0.45">
      <c r="A113">
        <f t="shared" si="1"/>
        <v>21220240602</v>
      </c>
      <c r="B113" t="s">
        <v>14</v>
      </c>
      <c r="C113" s="1">
        <v>45445</v>
      </c>
      <c r="D113">
        <v>264</v>
      </c>
      <c r="E113">
        <v>276</v>
      </c>
      <c r="F113" s="2">
        <v>0.95699999999999996</v>
      </c>
      <c r="G113">
        <v>482</v>
      </c>
      <c r="H113">
        <v>567</v>
      </c>
      <c r="I113" s="2">
        <v>0.85</v>
      </c>
      <c r="J113">
        <v>264205</v>
      </c>
    </row>
    <row r="114" spans="1:10" x14ac:dyDescent="0.45">
      <c r="A114">
        <f t="shared" si="1"/>
        <v>21220240603</v>
      </c>
      <c r="B114" t="s">
        <v>14</v>
      </c>
      <c r="C114" s="1">
        <v>45446</v>
      </c>
      <c r="D114">
        <v>256</v>
      </c>
      <c r="E114">
        <v>282</v>
      </c>
      <c r="F114" s="2">
        <v>0.90900000000000003</v>
      </c>
      <c r="G114">
        <v>510</v>
      </c>
      <c r="H114">
        <v>610</v>
      </c>
      <c r="I114" s="2">
        <v>0.83599999999999997</v>
      </c>
      <c r="J114">
        <v>256395</v>
      </c>
    </row>
    <row r="115" spans="1:10" x14ac:dyDescent="0.45">
      <c r="A115">
        <f t="shared" si="1"/>
        <v>21220240604</v>
      </c>
      <c r="B115" t="s">
        <v>14</v>
      </c>
      <c r="C115" s="1">
        <v>45447</v>
      </c>
      <c r="D115">
        <v>293</v>
      </c>
      <c r="E115">
        <v>282</v>
      </c>
      <c r="F115" s="2">
        <v>1.0389999999999999</v>
      </c>
      <c r="G115">
        <v>602</v>
      </c>
      <c r="H115">
        <v>610</v>
      </c>
      <c r="I115" s="2">
        <v>0.98699999999999999</v>
      </c>
      <c r="J115">
        <v>292932</v>
      </c>
    </row>
    <row r="116" spans="1:10" x14ac:dyDescent="0.45">
      <c r="A116">
        <f t="shared" si="1"/>
        <v>21220240605</v>
      </c>
      <c r="B116" t="s">
        <v>14</v>
      </c>
      <c r="C116" s="1">
        <v>45448</v>
      </c>
      <c r="D116">
        <v>277</v>
      </c>
      <c r="E116">
        <v>282</v>
      </c>
      <c r="F116" s="2">
        <v>0.98099999999999998</v>
      </c>
      <c r="G116">
        <v>598</v>
      </c>
      <c r="H116">
        <v>610</v>
      </c>
      <c r="I116" s="2">
        <v>0.98</v>
      </c>
      <c r="J116">
        <v>276663</v>
      </c>
    </row>
    <row r="117" spans="1:10" x14ac:dyDescent="0.45">
      <c r="A117">
        <f t="shared" si="1"/>
        <v>21220240606</v>
      </c>
      <c r="B117" t="s">
        <v>14</v>
      </c>
      <c r="C117" s="1">
        <v>45449</v>
      </c>
      <c r="D117">
        <v>266</v>
      </c>
      <c r="E117">
        <v>282</v>
      </c>
      <c r="F117" s="2">
        <v>0.94299999999999995</v>
      </c>
      <c r="G117">
        <v>533</v>
      </c>
      <c r="H117">
        <v>610</v>
      </c>
      <c r="I117" s="2">
        <v>0.874</v>
      </c>
      <c r="J117">
        <v>266054</v>
      </c>
    </row>
    <row r="118" spans="1:10" x14ac:dyDescent="0.45">
      <c r="A118">
        <f t="shared" si="1"/>
        <v>21220240607</v>
      </c>
      <c r="B118" t="s">
        <v>14</v>
      </c>
      <c r="C118" s="1">
        <v>45450</v>
      </c>
      <c r="D118">
        <v>272</v>
      </c>
      <c r="E118">
        <v>282</v>
      </c>
      <c r="F118" s="2">
        <v>0.96299999999999997</v>
      </c>
      <c r="G118">
        <v>582</v>
      </c>
      <c r="H118">
        <v>610</v>
      </c>
      <c r="I118" s="2">
        <v>0.95399999999999996</v>
      </c>
      <c r="J118">
        <v>271650</v>
      </c>
    </row>
    <row r="119" spans="1:10" x14ac:dyDescent="0.45">
      <c r="A119">
        <f t="shared" si="1"/>
        <v>21220240608</v>
      </c>
      <c r="B119" t="s">
        <v>14</v>
      </c>
      <c r="C119" s="1">
        <v>45451</v>
      </c>
      <c r="D119">
        <v>331</v>
      </c>
      <c r="E119">
        <v>308</v>
      </c>
      <c r="F119" s="2">
        <v>1.073</v>
      </c>
      <c r="G119">
        <v>618</v>
      </c>
      <c r="H119">
        <v>627</v>
      </c>
      <c r="I119" s="2">
        <v>0.98599999999999999</v>
      </c>
      <c r="J119">
        <v>330615</v>
      </c>
    </row>
    <row r="120" spans="1:10" x14ac:dyDescent="0.45">
      <c r="A120">
        <f t="shared" si="1"/>
        <v>21220240609</v>
      </c>
      <c r="B120" t="s">
        <v>14</v>
      </c>
      <c r="C120" s="1">
        <v>45452</v>
      </c>
      <c r="D120">
        <v>280</v>
      </c>
      <c r="E120">
        <v>276</v>
      </c>
      <c r="F120" s="2">
        <v>1.0129999999999999</v>
      </c>
      <c r="G120">
        <v>545</v>
      </c>
      <c r="H120">
        <v>567</v>
      </c>
      <c r="I120" s="2">
        <v>0.96099999999999997</v>
      </c>
      <c r="J120">
        <v>279630</v>
      </c>
    </row>
    <row r="121" spans="1:10" x14ac:dyDescent="0.45">
      <c r="A121">
        <f t="shared" si="1"/>
        <v>21220240610</v>
      </c>
      <c r="B121" t="s">
        <v>14</v>
      </c>
      <c r="C121" s="1">
        <v>45453</v>
      </c>
      <c r="D121">
        <v>279</v>
      </c>
      <c r="E121">
        <v>282</v>
      </c>
      <c r="F121" s="2">
        <v>0.98799999999999999</v>
      </c>
      <c r="G121">
        <v>596</v>
      </c>
      <c r="H121">
        <v>610</v>
      </c>
      <c r="I121" s="2">
        <v>0.97699999999999998</v>
      </c>
      <c r="J121">
        <v>278655</v>
      </c>
    </row>
    <row r="122" spans="1:10" x14ac:dyDescent="0.45">
      <c r="A122">
        <f t="shared" si="1"/>
        <v>21220240611</v>
      </c>
      <c r="B122" t="s">
        <v>14</v>
      </c>
      <c r="C122" s="1">
        <v>45454</v>
      </c>
      <c r="D122">
        <v>327</v>
      </c>
      <c r="E122">
        <v>282</v>
      </c>
      <c r="F122" s="2">
        <v>1.161</v>
      </c>
      <c r="G122">
        <v>647</v>
      </c>
      <c r="H122">
        <v>610</v>
      </c>
      <c r="I122" s="2">
        <v>1.0609999999999999</v>
      </c>
      <c r="J122">
        <v>327278</v>
      </c>
    </row>
    <row r="123" spans="1:10" x14ac:dyDescent="0.45">
      <c r="A123">
        <f t="shared" si="1"/>
        <v>21220240612</v>
      </c>
      <c r="B123" t="s">
        <v>14</v>
      </c>
      <c r="C123" s="1">
        <v>45455</v>
      </c>
      <c r="D123">
        <v>315</v>
      </c>
      <c r="E123">
        <v>282</v>
      </c>
      <c r="F123" s="2">
        <v>1.115</v>
      </c>
      <c r="G123">
        <v>637</v>
      </c>
      <c r="H123">
        <v>610</v>
      </c>
      <c r="I123" s="2">
        <v>1.044</v>
      </c>
      <c r="J123">
        <v>314536</v>
      </c>
    </row>
    <row r="124" spans="1:10" x14ac:dyDescent="0.45">
      <c r="A124">
        <f t="shared" si="1"/>
        <v>21220240613</v>
      </c>
      <c r="B124" t="s">
        <v>14</v>
      </c>
      <c r="C124" s="1">
        <v>45456</v>
      </c>
      <c r="D124">
        <v>293</v>
      </c>
      <c r="E124">
        <v>282</v>
      </c>
      <c r="F124" s="2">
        <v>1.0389999999999999</v>
      </c>
      <c r="G124">
        <v>598</v>
      </c>
      <c r="H124">
        <v>610</v>
      </c>
      <c r="I124" s="2">
        <v>0.98</v>
      </c>
      <c r="J124">
        <v>292994</v>
      </c>
    </row>
    <row r="125" spans="1:10" x14ac:dyDescent="0.45">
      <c r="A125">
        <f t="shared" si="1"/>
        <v>21220240614</v>
      </c>
      <c r="B125" t="s">
        <v>14</v>
      </c>
      <c r="C125" s="1">
        <v>45457</v>
      </c>
      <c r="D125">
        <v>323</v>
      </c>
      <c r="E125">
        <v>282</v>
      </c>
      <c r="F125" s="2">
        <v>1.1459999999999999</v>
      </c>
      <c r="G125">
        <v>661</v>
      </c>
      <c r="H125">
        <v>610</v>
      </c>
      <c r="I125" s="2">
        <v>1.0840000000000001</v>
      </c>
      <c r="J125">
        <v>323054</v>
      </c>
    </row>
    <row r="126" spans="1:10" x14ac:dyDescent="0.45">
      <c r="A126">
        <f t="shared" si="1"/>
        <v>21220240615</v>
      </c>
      <c r="B126" t="s">
        <v>14</v>
      </c>
      <c r="C126" s="1">
        <v>45458</v>
      </c>
      <c r="D126">
        <v>329</v>
      </c>
      <c r="E126">
        <v>308</v>
      </c>
      <c r="F126" s="2">
        <v>1.0680000000000001</v>
      </c>
      <c r="G126">
        <v>631</v>
      </c>
      <c r="H126">
        <v>627</v>
      </c>
      <c r="I126" s="2">
        <v>1.006</v>
      </c>
      <c r="J126">
        <v>328980</v>
      </c>
    </row>
    <row r="127" spans="1:10" x14ac:dyDescent="0.45">
      <c r="A127">
        <f t="shared" si="1"/>
        <v>21220240616</v>
      </c>
      <c r="B127" t="s">
        <v>14</v>
      </c>
      <c r="C127" s="1">
        <v>45459</v>
      </c>
      <c r="D127">
        <v>299</v>
      </c>
      <c r="E127">
        <v>276</v>
      </c>
      <c r="F127" s="2">
        <v>1.083</v>
      </c>
      <c r="G127">
        <v>569</v>
      </c>
      <c r="H127">
        <v>567</v>
      </c>
      <c r="I127" s="2">
        <v>1.004</v>
      </c>
      <c r="J127">
        <v>298831</v>
      </c>
    </row>
    <row r="128" spans="1:10" x14ac:dyDescent="0.45">
      <c r="A128">
        <f t="shared" si="1"/>
        <v>21220240617</v>
      </c>
      <c r="B128" t="s">
        <v>14</v>
      </c>
      <c r="C128" s="1">
        <v>45460</v>
      </c>
      <c r="D128">
        <v>301</v>
      </c>
      <c r="E128">
        <v>282</v>
      </c>
      <c r="F128" s="2">
        <v>1.069</v>
      </c>
      <c r="G128">
        <v>599</v>
      </c>
      <c r="H128">
        <v>610</v>
      </c>
      <c r="I128" s="2">
        <v>0.98199999999999998</v>
      </c>
      <c r="J128">
        <v>301318</v>
      </c>
    </row>
    <row r="129" spans="1:10" x14ac:dyDescent="0.45">
      <c r="A129">
        <f t="shared" si="1"/>
        <v>21220240618</v>
      </c>
      <c r="B129" t="s">
        <v>14</v>
      </c>
      <c r="C129" s="1">
        <v>45461</v>
      </c>
      <c r="D129">
        <v>234</v>
      </c>
      <c r="E129">
        <v>282</v>
      </c>
      <c r="F129" s="2">
        <v>0.82799999999999996</v>
      </c>
      <c r="G129">
        <v>454</v>
      </c>
      <c r="H129">
        <v>610</v>
      </c>
      <c r="I129" s="2">
        <v>0.74399999999999999</v>
      </c>
      <c r="J129">
        <v>233600</v>
      </c>
    </row>
    <row r="130" spans="1:10" x14ac:dyDescent="0.45">
      <c r="A130">
        <f t="shared" si="1"/>
        <v>21220240619</v>
      </c>
      <c r="B130" t="s">
        <v>14</v>
      </c>
      <c r="C130" s="1">
        <v>45462</v>
      </c>
      <c r="D130">
        <v>300</v>
      </c>
      <c r="E130">
        <v>282</v>
      </c>
      <c r="F130" s="2">
        <v>1.0649999999999999</v>
      </c>
      <c r="G130">
        <v>611</v>
      </c>
      <c r="H130">
        <v>610</v>
      </c>
      <c r="I130" s="2">
        <v>1.002</v>
      </c>
      <c r="J130">
        <v>300198</v>
      </c>
    </row>
    <row r="131" spans="1:10" x14ac:dyDescent="0.45">
      <c r="A131">
        <f t="shared" ref="A131:A194" si="2">VALUE(LEFT(B131,6)&amp;TEXT(C131,"yyyymmdd"))</f>
        <v>21220240620</v>
      </c>
      <c r="B131" t="s">
        <v>14</v>
      </c>
      <c r="C131" s="1">
        <v>45463</v>
      </c>
      <c r="D131">
        <v>318</v>
      </c>
      <c r="E131">
        <v>282</v>
      </c>
      <c r="F131" s="2">
        <v>1.127</v>
      </c>
      <c r="G131">
        <v>632</v>
      </c>
      <c r="H131">
        <v>610</v>
      </c>
      <c r="I131" s="2">
        <v>1.036</v>
      </c>
      <c r="J131">
        <v>317778</v>
      </c>
    </row>
    <row r="132" spans="1:10" x14ac:dyDescent="0.45">
      <c r="A132">
        <f t="shared" si="2"/>
        <v>21220240621</v>
      </c>
      <c r="B132" t="s">
        <v>14</v>
      </c>
      <c r="C132" s="1">
        <v>45464</v>
      </c>
      <c r="D132">
        <v>262</v>
      </c>
      <c r="E132">
        <v>282</v>
      </c>
      <c r="F132" s="2">
        <v>0.92900000000000005</v>
      </c>
      <c r="G132">
        <v>541</v>
      </c>
      <c r="H132">
        <v>610</v>
      </c>
      <c r="I132" s="2">
        <v>0.88700000000000001</v>
      </c>
      <c r="J132">
        <v>261863</v>
      </c>
    </row>
    <row r="133" spans="1:10" x14ac:dyDescent="0.45">
      <c r="A133">
        <f t="shared" si="2"/>
        <v>21220240622</v>
      </c>
      <c r="B133" t="s">
        <v>14</v>
      </c>
      <c r="C133" s="1">
        <v>45465</v>
      </c>
      <c r="D133">
        <v>357</v>
      </c>
      <c r="E133">
        <v>308</v>
      </c>
      <c r="F133" s="2">
        <v>1.161</v>
      </c>
      <c r="G133">
        <v>670</v>
      </c>
      <c r="H133">
        <v>627</v>
      </c>
      <c r="I133" s="2">
        <v>1.069</v>
      </c>
      <c r="J133">
        <v>357482</v>
      </c>
    </row>
    <row r="134" spans="1:10" x14ac:dyDescent="0.45">
      <c r="A134">
        <f t="shared" si="2"/>
        <v>21420240601</v>
      </c>
      <c r="B134" t="s">
        <v>15</v>
      </c>
      <c r="C134" s="1">
        <v>45444</v>
      </c>
      <c r="D134">
        <v>240</v>
      </c>
      <c r="E134">
        <v>252</v>
      </c>
      <c r="F134" s="2">
        <v>0.95299999999999996</v>
      </c>
      <c r="G134">
        <v>491</v>
      </c>
      <c r="H134">
        <v>526</v>
      </c>
      <c r="I134" s="2">
        <v>0.93300000000000005</v>
      </c>
      <c r="J134">
        <v>240235</v>
      </c>
    </row>
    <row r="135" spans="1:10" x14ac:dyDescent="0.45">
      <c r="A135">
        <f t="shared" si="2"/>
        <v>21420240602</v>
      </c>
      <c r="B135" t="s">
        <v>15</v>
      </c>
      <c r="C135" s="1">
        <v>45445</v>
      </c>
      <c r="D135">
        <v>213</v>
      </c>
      <c r="E135">
        <v>279</v>
      </c>
      <c r="F135" s="2">
        <v>0.76400000000000001</v>
      </c>
      <c r="G135">
        <v>439</v>
      </c>
      <c r="H135">
        <v>563</v>
      </c>
      <c r="I135" s="2">
        <v>0.78</v>
      </c>
      <c r="J135">
        <v>213228</v>
      </c>
    </row>
    <row r="136" spans="1:10" x14ac:dyDescent="0.45">
      <c r="A136">
        <f t="shared" si="2"/>
        <v>21420240603</v>
      </c>
      <c r="B136" t="s">
        <v>15</v>
      </c>
      <c r="C136" s="1">
        <v>45446</v>
      </c>
      <c r="D136">
        <v>256</v>
      </c>
      <c r="E136">
        <v>276</v>
      </c>
      <c r="F136" s="2">
        <v>0.92800000000000005</v>
      </c>
      <c r="G136">
        <v>539</v>
      </c>
      <c r="H136">
        <v>658</v>
      </c>
      <c r="I136" s="2">
        <v>0.81899999999999995</v>
      </c>
      <c r="J136">
        <v>256202</v>
      </c>
    </row>
    <row r="137" spans="1:10" x14ac:dyDescent="0.45">
      <c r="A137">
        <f t="shared" si="2"/>
        <v>21420240604</v>
      </c>
      <c r="B137" t="s">
        <v>15</v>
      </c>
      <c r="C137" s="1">
        <v>45447</v>
      </c>
      <c r="D137">
        <v>252</v>
      </c>
      <c r="E137">
        <v>276</v>
      </c>
      <c r="F137" s="2">
        <v>0.91400000000000003</v>
      </c>
      <c r="G137">
        <v>566</v>
      </c>
      <c r="H137">
        <v>658</v>
      </c>
      <c r="I137" s="2">
        <v>0.86</v>
      </c>
      <c r="J137">
        <v>252236</v>
      </c>
    </row>
    <row r="138" spans="1:10" x14ac:dyDescent="0.45">
      <c r="A138">
        <f t="shared" si="2"/>
        <v>21420240605</v>
      </c>
      <c r="B138" t="s">
        <v>15</v>
      </c>
      <c r="C138" s="1">
        <v>45448</v>
      </c>
      <c r="D138">
        <v>257</v>
      </c>
      <c r="E138">
        <v>276</v>
      </c>
      <c r="F138" s="2">
        <v>0.93100000000000005</v>
      </c>
      <c r="G138">
        <v>572</v>
      </c>
      <c r="H138">
        <v>658</v>
      </c>
      <c r="I138" s="2">
        <v>0.86899999999999999</v>
      </c>
      <c r="J138">
        <v>256946</v>
      </c>
    </row>
    <row r="139" spans="1:10" x14ac:dyDescent="0.45">
      <c r="A139">
        <f t="shared" si="2"/>
        <v>21420240606</v>
      </c>
      <c r="B139" t="s">
        <v>15</v>
      </c>
      <c r="C139" s="1">
        <v>45449</v>
      </c>
      <c r="D139">
        <v>275</v>
      </c>
      <c r="E139">
        <v>276</v>
      </c>
      <c r="F139" s="2">
        <v>0.995</v>
      </c>
      <c r="G139">
        <v>595</v>
      </c>
      <c r="H139">
        <v>658</v>
      </c>
      <c r="I139" s="2">
        <v>0.90400000000000003</v>
      </c>
      <c r="J139">
        <v>274636</v>
      </c>
    </row>
    <row r="140" spans="1:10" x14ac:dyDescent="0.45">
      <c r="A140">
        <f t="shared" si="2"/>
        <v>21420240607</v>
      </c>
      <c r="B140" t="s">
        <v>15</v>
      </c>
      <c r="C140" s="1">
        <v>45450</v>
      </c>
      <c r="D140">
        <v>282</v>
      </c>
      <c r="E140">
        <v>276</v>
      </c>
      <c r="F140" s="2">
        <v>1.02</v>
      </c>
      <c r="G140">
        <v>618</v>
      </c>
      <c r="H140">
        <v>658</v>
      </c>
      <c r="I140" s="2">
        <v>0.93899999999999995</v>
      </c>
      <c r="J140">
        <v>281641</v>
      </c>
    </row>
    <row r="141" spans="1:10" x14ac:dyDescent="0.45">
      <c r="A141">
        <f t="shared" si="2"/>
        <v>21420240608</v>
      </c>
      <c r="B141" t="s">
        <v>15</v>
      </c>
      <c r="C141" s="1">
        <v>45451</v>
      </c>
      <c r="D141">
        <v>291</v>
      </c>
      <c r="E141">
        <v>252</v>
      </c>
      <c r="F141" s="2">
        <v>1.155</v>
      </c>
      <c r="G141">
        <v>560</v>
      </c>
      <c r="H141">
        <v>526</v>
      </c>
      <c r="I141" s="2">
        <v>1.0649999999999999</v>
      </c>
      <c r="J141">
        <v>291089</v>
      </c>
    </row>
    <row r="142" spans="1:10" x14ac:dyDescent="0.45">
      <c r="A142">
        <f t="shared" si="2"/>
        <v>21420240609</v>
      </c>
      <c r="B142" t="s">
        <v>15</v>
      </c>
      <c r="C142" s="1">
        <v>45452</v>
      </c>
      <c r="D142">
        <v>267</v>
      </c>
      <c r="E142">
        <v>279</v>
      </c>
      <c r="F142" s="2">
        <v>0.95599999999999996</v>
      </c>
      <c r="G142">
        <v>514</v>
      </c>
      <c r="H142">
        <v>563</v>
      </c>
      <c r="I142" s="2">
        <v>0.91300000000000003</v>
      </c>
      <c r="J142">
        <v>266585</v>
      </c>
    </row>
    <row r="143" spans="1:10" x14ac:dyDescent="0.45">
      <c r="A143">
        <f t="shared" si="2"/>
        <v>21420240610</v>
      </c>
      <c r="B143" t="s">
        <v>15</v>
      </c>
      <c r="C143" s="1">
        <v>45453</v>
      </c>
      <c r="D143">
        <v>321</v>
      </c>
      <c r="E143">
        <v>276</v>
      </c>
      <c r="F143" s="2">
        <v>1.1619999999999999</v>
      </c>
      <c r="G143">
        <v>682</v>
      </c>
      <c r="H143">
        <v>658</v>
      </c>
      <c r="I143" s="2">
        <v>1.036</v>
      </c>
      <c r="J143">
        <v>320600</v>
      </c>
    </row>
    <row r="144" spans="1:10" x14ac:dyDescent="0.45">
      <c r="A144">
        <f t="shared" si="2"/>
        <v>21420240611</v>
      </c>
      <c r="B144" t="s">
        <v>15</v>
      </c>
      <c r="C144" s="1">
        <v>45454</v>
      </c>
      <c r="D144">
        <v>297</v>
      </c>
      <c r="E144">
        <v>276</v>
      </c>
      <c r="F144" s="2">
        <v>1.0760000000000001</v>
      </c>
      <c r="G144">
        <v>674</v>
      </c>
      <c r="H144">
        <v>658</v>
      </c>
      <c r="I144" s="2">
        <v>1.024</v>
      </c>
      <c r="J144">
        <v>297101</v>
      </c>
    </row>
    <row r="145" spans="1:10" x14ac:dyDescent="0.45">
      <c r="A145">
        <f t="shared" si="2"/>
        <v>21420240612</v>
      </c>
      <c r="B145" t="s">
        <v>15</v>
      </c>
      <c r="C145" s="1">
        <v>45455</v>
      </c>
      <c r="D145">
        <v>293</v>
      </c>
      <c r="E145">
        <v>276</v>
      </c>
      <c r="F145" s="2">
        <v>1.0620000000000001</v>
      </c>
      <c r="G145">
        <v>643</v>
      </c>
      <c r="H145">
        <v>658</v>
      </c>
      <c r="I145" s="2">
        <v>0.97699999999999998</v>
      </c>
      <c r="J145">
        <v>293032</v>
      </c>
    </row>
    <row r="146" spans="1:10" x14ac:dyDescent="0.45">
      <c r="A146">
        <f t="shared" si="2"/>
        <v>21420240613</v>
      </c>
      <c r="B146" t="s">
        <v>15</v>
      </c>
      <c r="C146" s="1">
        <v>45456</v>
      </c>
      <c r="D146">
        <v>287</v>
      </c>
      <c r="E146">
        <v>276</v>
      </c>
      <c r="F146" s="2">
        <v>1.04</v>
      </c>
      <c r="G146">
        <v>628</v>
      </c>
      <c r="H146">
        <v>658</v>
      </c>
      <c r="I146" s="2">
        <v>0.95399999999999996</v>
      </c>
      <c r="J146">
        <v>286974</v>
      </c>
    </row>
    <row r="147" spans="1:10" x14ac:dyDescent="0.45">
      <c r="A147">
        <f t="shared" si="2"/>
        <v>21420240614</v>
      </c>
      <c r="B147" t="s">
        <v>15</v>
      </c>
      <c r="C147" s="1">
        <v>45457</v>
      </c>
      <c r="D147">
        <v>291</v>
      </c>
      <c r="E147">
        <v>276</v>
      </c>
      <c r="F147" s="2">
        <v>1.0549999999999999</v>
      </c>
      <c r="G147">
        <v>631</v>
      </c>
      <c r="H147">
        <v>658</v>
      </c>
      <c r="I147" s="2">
        <v>0.95899999999999996</v>
      </c>
      <c r="J147">
        <v>291117</v>
      </c>
    </row>
    <row r="148" spans="1:10" x14ac:dyDescent="0.45">
      <c r="A148">
        <f t="shared" si="2"/>
        <v>21420240615</v>
      </c>
      <c r="B148" t="s">
        <v>15</v>
      </c>
      <c r="C148" s="1">
        <v>45458</v>
      </c>
      <c r="D148">
        <v>301</v>
      </c>
      <c r="E148">
        <v>252</v>
      </c>
      <c r="F148" s="2">
        <v>1.1950000000000001</v>
      </c>
      <c r="G148">
        <v>578</v>
      </c>
      <c r="H148">
        <v>526</v>
      </c>
      <c r="I148" s="2">
        <v>1.099</v>
      </c>
      <c r="J148">
        <v>301122</v>
      </c>
    </row>
    <row r="149" spans="1:10" x14ac:dyDescent="0.45">
      <c r="A149">
        <f t="shared" si="2"/>
        <v>21420240616</v>
      </c>
      <c r="B149" t="s">
        <v>15</v>
      </c>
      <c r="C149" s="1">
        <v>45459</v>
      </c>
      <c r="D149">
        <v>317</v>
      </c>
      <c r="E149">
        <v>279</v>
      </c>
      <c r="F149" s="2">
        <v>1.137</v>
      </c>
      <c r="G149">
        <v>572</v>
      </c>
      <c r="H149">
        <v>563</v>
      </c>
      <c r="I149" s="2">
        <v>1.016</v>
      </c>
      <c r="J149">
        <v>317115</v>
      </c>
    </row>
    <row r="150" spans="1:10" x14ac:dyDescent="0.45">
      <c r="A150">
        <f t="shared" si="2"/>
        <v>21420240617</v>
      </c>
      <c r="B150" t="s">
        <v>15</v>
      </c>
      <c r="C150" s="1">
        <v>45460</v>
      </c>
      <c r="D150">
        <v>290</v>
      </c>
      <c r="E150">
        <v>276</v>
      </c>
      <c r="F150" s="2">
        <v>1.052</v>
      </c>
      <c r="G150">
        <v>646</v>
      </c>
      <c r="H150">
        <v>658</v>
      </c>
      <c r="I150" s="2">
        <v>0.98199999999999998</v>
      </c>
      <c r="J150">
        <v>290295</v>
      </c>
    </row>
    <row r="151" spans="1:10" x14ac:dyDescent="0.45">
      <c r="A151">
        <f t="shared" si="2"/>
        <v>21420240618</v>
      </c>
      <c r="B151" t="s">
        <v>15</v>
      </c>
      <c r="C151" s="1">
        <v>45461</v>
      </c>
      <c r="D151">
        <v>230</v>
      </c>
      <c r="E151">
        <v>276</v>
      </c>
      <c r="F151" s="2">
        <v>0.83399999999999996</v>
      </c>
      <c r="G151">
        <v>474</v>
      </c>
      <c r="H151">
        <v>658</v>
      </c>
      <c r="I151" s="2">
        <v>0.72</v>
      </c>
      <c r="J151">
        <v>230233</v>
      </c>
    </row>
    <row r="152" spans="1:10" x14ac:dyDescent="0.45">
      <c r="A152">
        <f t="shared" si="2"/>
        <v>21420240619</v>
      </c>
      <c r="B152" t="s">
        <v>15</v>
      </c>
      <c r="C152" s="1">
        <v>45462</v>
      </c>
      <c r="D152">
        <v>275</v>
      </c>
      <c r="E152">
        <v>276</v>
      </c>
      <c r="F152" s="2">
        <v>0.997</v>
      </c>
      <c r="G152">
        <v>608</v>
      </c>
      <c r="H152">
        <v>658</v>
      </c>
      <c r="I152" s="2">
        <v>0.92400000000000004</v>
      </c>
      <c r="J152">
        <v>275137</v>
      </c>
    </row>
    <row r="153" spans="1:10" x14ac:dyDescent="0.45">
      <c r="A153">
        <f t="shared" si="2"/>
        <v>21420240620</v>
      </c>
      <c r="B153" t="s">
        <v>15</v>
      </c>
      <c r="C153" s="1">
        <v>45463</v>
      </c>
      <c r="D153">
        <v>303</v>
      </c>
      <c r="E153">
        <v>276</v>
      </c>
      <c r="F153" s="2">
        <v>1.099</v>
      </c>
      <c r="G153">
        <v>634</v>
      </c>
      <c r="H153">
        <v>658</v>
      </c>
      <c r="I153" s="2">
        <v>0.96399999999999997</v>
      </c>
      <c r="J153">
        <v>303265</v>
      </c>
    </row>
    <row r="154" spans="1:10" x14ac:dyDescent="0.45">
      <c r="A154">
        <f t="shared" si="2"/>
        <v>21420240621</v>
      </c>
      <c r="B154" t="s">
        <v>15</v>
      </c>
      <c r="C154" s="1">
        <v>45464</v>
      </c>
      <c r="D154">
        <v>241</v>
      </c>
      <c r="E154">
        <v>276</v>
      </c>
      <c r="F154" s="2">
        <v>0.873</v>
      </c>
      <c r="G154">
        <v>511</v>
      </c>
      <c r="H154">
        <v>658</v>
      </c>
      <c r="I154" s="2">
        <v>0.77700000000000002</v>
      </c>
      <c r="J154">
        <v>241077</v>
      </c>
    </row>
    <row r="155" spans="1:10" x14ac:dyDescent="0.45">
      <c r="A155">
        <f t="shared" si="2"/>
        <v>21420240622</v>
      </c>
      <c r="B155" t="s">
        <v>15</v>
      </c>
      <c r="C155" s="1">
        <v>45465</v>
      </c>
      <c r="D155">
        <v>288</v>
      </c>
      <c r="E155">
        <v>252</v>
      </c>
      <c r="F155" s="2">
        <v>1.1439999999999999</v>
      </c>
      <c r="G155">
        <v>569</v>
      </c>
      <c r="H155">
        <v>526</v>
      </c>
      <c r="I155" s="2">
        <v>1.0820000000000001</v>
      </c>
      <c r="J155">
        <v>288368</v>
      </c>
    </row>
    <row r="156" spans="1:10" x14ac:dyDescent="0.45">
      <c r="A156">
        <f t="shared" si="2"/>
        <v>21620240601</v>
      </c>
      <c r="B156" t="s">
        <v>16</v>
      </c>
      <c r="C156" s="1">
        <v>45444</v>
      </c>
      <c r="D156">
        <v>368</v>
      </c>
      <c r="E156">
        <v>344</v>
      </c>
      <c r="F156" s="2">
        <v>1.069</v>
      </c>
      <c r="G156">
        <v>617</v>
      </c>
      <c r="H156">
        <v>621</v>
      </c>
      <c r="I156" s="2">
        <v>0.99399999999999999</v>
      </c>
      <c r="J156">
        <v>367865</v>
      </c>
    </row>
    <row r="157" spans="1:10" x14ac:dyDescent="0.45">
      <c r="A157">
        <f t="shared" si="2"/>
        <v>21620240602</v>
      </c>
      <c r="B157" t="s">
        <v>16</v>
      </c>
      <c r="C157" s="1">
        <v>45445</v>
      </c>
      <c r="D157">
        <v>382</v>
      </c>
      <c r="E157">
        <v>362</v>
      </c>
      <c r="F157" s="2">
        <v>1.056</v>
      </c>
      <c r="G157">
        <v>638</v>
      </c>
      <c r="H157">
        <v>628</v>
      </c>
      <c r="I157" s="2">
        <v>1.016</v>
      </c>
      <c r="J157">
        <v>382443</v>
      </c>
    </row>
    <row r="158" spans="1:10" x14ac:dyDescent="0.45">
      <c r="A158">
        <f t="shared" si="2"/>
        <v>21620240603</v>
      </c>
      <c r="B158" t="s">
        <v>16</v>
      </c>
      <c r="C158" s="1">
        <v>45446</v>
      </c>
      <c r="D158">
        <v>194</v>
      </c>
      <c r="E158">
        <v>266</v>
      </c>
      <c r="F158" s="2">
        <v>0.72799999999999998</v>
      </c>
      <c r="G158">
        <v>430</v>
      </c>
      <c r="H158">
        <v>601</v>
      </c>
      <c r="I158" s="2">
        <v>0.71499999999999997</v>
      </c>
      <c r="J158">
        <v>193654</v>
      </c>
    </row>
    <row r="159" spans="1:10" x14ac:dyDescent="0.45">
      <c r="A159">
        <f t="shared" si="2"/>
        <v>21620240604</v>
      </c>
      <c r="B159" t="s">
        <v>16</v>
      </c>
      <c r="C159" s="1">
        <v>45447</v>
      </c>
      <c r="D159">
        <v>207</v>
      </c>
      <c r="E159">
        <v>266</v>
      </c>
      <c r="F159" s="2">
        <v>0.77700000000000002</v>
      </c>
      <c r="G159">
        <v>464</v>
      </c>
      <c r="H159">
        <v>601</v>
      </c>
      <c r="I159" s="2">
        <v>0.77200000000000002</v>
      </c>
      <c r="J159">
        <v>206580</v>
      </c>
    </row>
    <row r="160" spans="1:10" x14ac:dyDescent="0.45">
      <c r="A160">
        <f t="shared" si="2"/>
        <v>21620240605</v>
      </c>
      <c r="B160" t="s">
        <v>16</v>
      </c>
      <c r="C160" s="1">
        <v>45448</v>
      </c>
      <c r="D160">
        <v>262</v>
      </c>
      <c r="E160">
        <v>266</v>
      </c>
      <c r="F160" s="2">
        <v>0.98399999999999999</v>
      </c>
      <c r="G160">
        <v>578</v>
      </c>
      <c r="H160">
        <v>601</v>
      </c>
      <c r="I160" s="2">
        <v>0.96199999999999997</v>
      </c>
      <c r="J160">
        <v>261702</v>
      </c>
    </row>
    <row r="161" spans="1:10" x14ac:dyDescent="0.45">
      <c r="A161">
        <f t="shared" si="2"/>
        <v>21620240606</v>
      </c>
      <c r="B161" t="s">
        <v>16</v>
      </c>
      <c r="C161" s="1">
        <v>45449</v>
      </c>
      <c r="D161">
        <v>242</v>
      </c>
      <c r="E161">
        <v>266</v>
      </c>
      <c r="F161" s="2">
        <v>0.90800000000000003</v>
      </c>
      <c r="G161">
        <v>521</v>
      </c>
      <c r="H161">
        <v>601</v>
      </c>
      <c r="I161" s="2">
        <v>0.86699999999999999</v>
      </c>
      <c r="J161">
        <v>241513</v>
      </c>
    </row>
    <row r="162" spans="1:10" x14ac:dyDescent="0.45">
      <c r="A162">
        <f t="shared" si="2"/>
        <v>21620240607</v>
      </c>
      <c r="B162" t="s">
        <v>16</v>
      </c>
      <c r="C162" s="1">
        <v>45450</v>
      </c>
      <c r="D162">
        <v>237</v>
      </c>
      <c r="E162">
        <v>266</v>
      </c>
      <c r="F162" s="2">
        <v>0.89200000000000002</v>
      </c>
      <c r="G162">
        <v>527</v>
      </c>
      <c r="H162">
        <v>601</v>
      </c>
      <c r="I162" s="2">
        <v>0.877</v>
      </c>
      <c r="J162">
        <v>237227</v>
      </c>
    </row>
    <row r="163" spans="1:10" x14ac:dyDescent="0.45">
      <c r="A163">
        <f t="shared" si="2"/>
        <v>21620240608</v>
      </c>
      <c r="B163" t="s">
        <v>16</v>
      </c>
      <c r="C163" s="1">
        <v>45451</v>
      </c>
      <c r="D163">
        <v>254</v>
      </c>
      <c r="E163">
        <v>344</v>
      </c>
      <c r="F163" s="2">
        <v>0.73799999999999999</v>
      </c>
      <c r="G163">
        <v>462</v>
      </c>
      <c r="H163">
        <v>624</v>
      </c>
      <c r="I163" s="2">
        <v>0.74</v>
      </c>
      <c r="J163">
        <v>253898</v>
      </c>
    </row>
    <row r="164" spans="1:10" x14ac:dyDescent="0.45">
      <c r="A164">
        <f t="shared" si="2"/>
        <v>21620240609</v>
      </c>
      <c r="B164" t="s">
        <v>16</v>
      </c>
      <c r="C164" s="1">
        <v>45452</v>
      </c>
      <c r="D164">
        <v>332</v>
      </c>
      <c r="E164">
        <v>362</v>
      </c>
      <c r="F164" s="2">
        <v>0.91600000000000004</v>
      </c>
      <c r="G164">
        <v>527</v>
      </c>
      <c r="H164">
        <v>628</v>
      </c>
      <c r="I164" s="2">
        <v>0.83899999999999997</v>
      </c>
      <c r="J164">
        <v>331650</v>
      </c>
    </row>
    <row r="165" spans="1:10" x14ac:dyDescent="0.45">
      <c r="A165">
        <f t="shared" si="2"/>
        <v>21620240610</v>
      </c>
      <c r="B165" t="s">
        <v>16</v>
      </c>
      <c r="C165" s="1">
        <v>45453</v>
      </c>
      <c r="D165">
        <v>202</v>
      </c>
      <c r="E165">
        <v>266</v>
      </c>
      <c r="F165" s="2">
        <v>0.76100000000000001</v>
      </c>
      <c r="G165">
        <v>443</v>
      </c>
      <c r="H165">
        <v>601</v>
      </c>
      <c r="I165" s="2">
        <v>0.73699999999999999</v>
      </c>
      <c r="J165">
        <v>202370</v>
      </c>
    </row>
    <row r="166" spans="1:10" x14ac:dyDescent="0.45">
      <c r="A166">
        <f t="shared" si="2"/>
        <v>21620240611</v>
      </c>
      <c r="B166" t="s">
        <v>16</v>
      </c>
      <c r="C166" s="1">
        <v>45454</v>
      </c>
      <c r="D166">
        <v>309</v>
      </c>
      <c r="E166">
        <v>266</v>
      </c>
      <c r="F166" s="2">
        <v>1.163</v>
      </c>
      <c r="G166">
        <v>619</v>
      </c>
      <c r="H166">
        <v>601</v>
      </c>
      <c r="I166" s="2">
        <v>1.03</v>
      </c>
      <c r="J166">
        <v>309429</v>
      </c>
    </row>
    <row r="167" spans="1:10" x14ac:dyDescent="0.45">
      <c r="A167">
        <f t="shared" si="2"/>
        <v>21620240612</v>
      </c>
      <c r="B167" t="s">
        <v>16</v>
      </c>
      <c r="C167" s="1">
        <v>45455</v>
      </c>
      <c r="D167">
        <v>363</v>
      </c>
      <c r="E167">
        <v>266</v>
      </c>
      <c r="F167" s="2">
        <v>1.365</v>
      </c>
      <c r="G167">
        <v>797</v>
      </c>
      <c r="H167">
        <v>601</v>
      </c>
      <c r="I167" s="2">
        <v>1.3260000000000001</v>
      </c>
      <c r="J167">
        <v>363044</v>
      </c>
    </row>
    <row r="168" spans="1:10" x14ac:dyDescent="0.45">
      <c r="A168">
        <f t="shared" si="2"/>
        <v>21620240613</v>
      </c>
      <c r="B168" t="s">
        <v>16</v>
      </c>
      <c r="C168" s="1">
        <v>45456</v>
      </c>
      <c r="D168">
        <v>377</v>
      </c>
      <c r="E168">
        <v>266</v>
      </c>
      <c r="F168" s="2">
        <v>1.419</v>
      </c>
      <c r="G168">
        <v>811</v>
      </c>
      <c r="H168">
        <v>601</v>
      </c>
      <c r="I168" s="2">
        <v>1.349</v>
      </c>
      <c r="J168">
        <v>377462</v>
      </c>
    </row>
    <row r="169" spans="1:10" x14ac:dyDescent="0.45">
      <c r="A169">
        <f t="shared" si="2"/>
        <v>21620240614</v>
      </c>
      <c r="B169" t="s">
        <v>16</v>
      </c>
      <c r="C169" s="1">
        <v>45457</v>
      </c>
      <c r="D169">
        <v>383</v>
      </c>
      <c r="E169">
        <v>266</v>
      </c>
      <c r="F169" s="2">
        <v>1.44</v>
      </c>
      <c r="G169">
        <v>828</v>
      </c>
      <c r="H169">
        <v>601</v>
      </c>
      <c r="I169" s="2">
        <v>1.3779999999999999</v>
      </c>
      <c r="J169">
        <v>383162</v>
      </c>
    </row>
    <row r="170" spans="1:10" x14ac:dyDescent="0.45">
      <c r="A170">
        <f t="shared" si="2"/>
        <v>21620240615</v>
      </c>
      <c r="B170" t="s">
        <v>16</v>
      </c>
      <c r="C170" s="1">
        <v>45458</v>
      </c>
      <c r="D170">
        <v>296</v>
      </c>
      <c r="E170">
        <v>344</v>
      </c>
      <c r="F170" s="2">
        <v>0.86199999999999999</v>
      </c>
      <c r="G170">
        <v>543</v>
      </c>
      <c r="H170">
        <v>624</v>
      </c>
      <c r="I170" s="2">
        <v>0.87</v>
      </c>
      <c r="J170">
        <v>296486</v>
      </c>
    </row>
    <row r="171" spans="1:10" x14ac:dyDescent="0.45">
      <c r="A171">
        <f t="shared" si="2"/>
        <v>21620240616</v>
      </c>
      <c r="B171" t="s">
        <v>16</v>
      </c>
      <c r="C171" s="1">
        <v>45459</v>
      </c>
      <c r="D171">
        <v>234</v>
      </c>
      <c r="E171">
        <v>362</v>
      </c>
      <c r="F171" s="2">
        <v>0.64700000000000002</v>
      </c>
      <c r="G171">
        <v>451</v>
      </c>
      <c r="H171">
        <v>628</v>
      </c>
      <c r="I171" s="2">
        <v>0.71799999999999997</v>
      </c>
      <c r="J171">
        <v>234271</v>
      </c>
    </row>
    <row r="172" spans="1:10" x14ac:dyDescent="0.45">
      <c r="A172">
        <f t="shared" si="2"/>
        <v>21620240617</v>
      </c>
      <c r="B172" t="s">
        <v>16</v>
      </c>
      <c r="C172" s="1">
        <v>45460</v>
      </c>
      <c r="D172">
        <v>207</v>
      </c>
      <c r="E172">
        <v>266</v>
      </c>
      <c r="F172" s="2">
        <v>0.77700000000000002</v>
      </c>
      <c r="G172">
        <v>455</v>
      </c>
      <c r="H172">
        <v>601</v>
      </c>
      <c r="I172" s="2">
        <v>0.75700000000000001</v>
      </c>
      <c r="J172">
        <v>206809</v>
      </c>
    </row>
    <row r="173" spans="1:10" x14ac:dyDescent="0.45">
      <c r="A173">
        <f t="shared" si="2"/>
        <v>21620240618</v>
      </c>
      <c r="B173" t="s">
        <v>16</v>
      </c>
      <c r="C173" s="1">
        <v>45461</v>
      </c>
      <c r="D173">
        <v>139</v>
      </c>
      <c r="E173">
        <v>266</v>
      </c>
      <c r="F173" s="2">
        <v>0.52200000000000002</v>
      </c>
      <c r="G173">
        <v>303</v>
      </c>
      <c r="H173">
        <v>601</v>
      </c>
      <c r="I173" s="2">
        <v>0.504</v>
      </c>
      <c r="J173">
        <v>138810</v>
      </c>
    </row>
    <row r="174" spans="1:10" x14ac:dyDescent="0.45">
      <c r="A174">
        <f t="shared" si="2"/>
        <v>21620240619</v>
      </c>
      <c r="B174" t="s">
        <v>16</v>
      </c>
      <c r="C174" s="1">
        <v>45462</v>
      </c>
      <c r="D174">
        <v>209</v>
      </c>
      <c r="E174">
        <v>266</v>
      </c>
      <c r="F174" s="2">
        <v>0.78600000000000003</v>
      </c>
      <c r="G174">
        <v>477</v>
      </c>
      <c r="H174">
        <v>601</v>
      </c>
      <c r="I174" s="2">
        <v>0.79400000000000004</v>
      </c>
      <c r="J174">
        <v>208980</v>
      </c>
    </row>
    <row r="175" spans="1:10" x14ac:dyDescent="0.45">
      <c r="A175">
        <f t="shared" si="2"/>
        <v>21620240620</v>
      </c>
      <c r="B175" t="s">
        <v>16</v>
      </c>
      <c r="C175" s="1">
        <v>45463</v>
      </c>
      <c r="D175">
        <v>359</v>
      </c>
      <c r="E175">
        <v>266</v>
      </c>
      <c r="F175" s="2">
        <v>1.3480000000000001</v>
      </c>
      <c r="G175">
        <v>765</v>
      </c>
      <c r="H175">
        <v>601</v>
      </c>
      <c r="I175" s="2">
        <v>1.2729999999999999</v>
      </c>
      <c r="J175">
        <v>358620</v>
      </c>
    </row>
    <row r="176" spans="1:10" x14ac:dyDescent="0.45">
      <c r="A176">
        <f t="shared" si="2"/>
        <v>21620240621</v>
      </c>
      <c r="B176" t="s">
        <v>16</v>
      </c>
      <c r="C176" s="1">
        <v>45464</v>
      </c>
      <c r="D176">
        <v>294</v>
      </c>
      <c r="E176">
        <v>266</v>
      </c>
      <c r="F176" s="2">
        <v>1.1060000000000001</v>
      </c>
      <c r="G176">
        <v>660</v>
      </c>
      <c r="H176">
        <v>601</v>
      </c>
      <c r="I176" s="2">
        <v>1.0980000000000001</v>
      </c>
      <c r="J176">
        <v>294229</v>
      </c>
    </row>
    <row r="177" spans="1:10" x14ac:dyDescent="0.45">
      <c r="A177">
        <f t="shared" si="2"/>
        <v>21620240622</v>
      </c>
      <c r="B177" t="s">
        <v>16</v>
      </c>
      <c r="C177" s="1">
        <v>45465</v>
      </c>
      <c r="D177">
        <v>225</v>
      </c>
      <c r="E177">
        <v>344</v>
      </c>
      <c r="F177" s="2">
        <v>0.65500000000000003</v>
      </c>
      <c r="G177">
        <v>402</v>
      </c>
      <c r="H177">
        <v>624</v>
      </c>
      <c r="I177" s="2">
        <v>0.64400000000000002</v>
      </c>
      <c r="J177">
        <v>225197</v>
      </c>
    </row>
    <row r="178" spans="1:10" x14ac:dyDescent="0.45">
      <c r="A178">
        <f t="shared" si="2"/>
        <v>21720240601</v>
      </c>
      <c r="B178" t="s">
        <v>17</v>
      </c>
      <c r="C178" s="1">
        <v>45444</v>
      </c>
      <c r="D178">
        <v>421</v>
      </c>
      <c r="E178">
        <v>281</v>
      </c>
      <c r="F178" s="2">
        <v>1.4990000000000001</v>
      </c>
      <c r="G178">
        <v>770</v>
      </c>
      <c r="H178">
        <v>604</v>
      </c>
      <c r="I178" s="2">
        <v>1.2749999999999999</v>
      </c>
      <c r="J178">
        <v>421245</v>
      </c>
    </row>
    <row r="179" spans="1:10" x14ac:dyDescent="0.45">
      <c r="A179">
        <f t="shared" si="2"/>
        <v>21720240602</v>
      </c>
      <c r="B179" t="s">
        <v>17</v>
      </c>
      <c r="C179" s="1">
        <v>45445</v>
      </c>
      <c r="D179">
        <v>400</v>
      </c>
      <c r="E179">
        <v>257</v>
      </c>
      <c r="F179" s="2">
        <v>1.556</v>
      </c>
      <c r="G179">
        <v>683</v>
      </c>
      <c r="H179">
        <v>538</v>
      </c>
      <c r="I179" s="2">
        <v>1.27</v>
      </c>
      <c r="J179">
        <v>399821</v>
      </c>
    </row>
    <row r="180" spans="1:10" x14ac:dyDescent="0.45">
      <c r="A180">
        <f t="shared" si="2"/>
        <v>21720240603</v>
      </c>
      <c r="B180" t="s">
        <v>17</v>
      </c>
      <c r="C180" s="1">
        <v>45446</v>
      </c>
      <c r="D180">
        <v>309</v>
      </c>
      <c r="E180">
        <v>287</v>
      </c>
      <c r="F180" s="2">
        <v>1.0760000000000001</v>
      </c>
      <c r="G180">
        <v>640</v>
      </c>
      <c r="H180">
        <v>667</v>
      </c>
      <c r="I180" s="2">
        <v>0.96</v>
      </c>
      <c r="J180">
        <v>308734</v>
      </c>
    </row>
    <row r="181" spans="1:10" x14ac:dyDescent="0.45">
      <c r="A181">
        <f t="shared" si="2"/>
        <v>21720240604</v>
      </c>
      <c r="B181" t="s">
        <v>17</v>
      </c>
      <c r="C181" s="1">
        <v>45447</v>
      </c>
      <c r="D181">
        <v>333</v>
      </c>
      <c r="E181">
        <v>287</v>
      </c>
      <c r="F181" s="2">
        <v>1.159</v>
      </c>
      <c r="G181">
        <v>714</v>
      </c>
      <c r="H181">
        <v>667</v>
      </c>
      <c r="I181" s="2">
        <v>1.07</v>
      </c>
      <c r="J181">
        <v>332646</v>
      </c>
    </row>
    <row r="182" spans="1:10" x14ac:dyDescent="0.45">
      <c r="A182">
        <f t="shared" si="2"/>
        <v>21720240605</v>
      </c>
      <c r="B182" t="s">
        <v>17</v>
      </c>
      <c r="C182" s="1">
        <v>45448</v>
      </c>
      <c r="D182">
        <v>306</v>
      </c>
      <c r="E182">
        <v>287</v>
      </c>
      <c r="F182" s="2">
        <v>1.0669999999999999</v>
      </c>
      <c r="G182">
        <v>671</v>
      </c>
      <c r="H182">
        <v>667</v>
      </c>
      <c r="I182" s="2">
        <v>1.006</v>
      </c>
      <c r="J182">
        <v>306215</v>
      </c>
    </row>
    <row r="183" spans="1:10" x14ac:dyDescent="0.45">
      <c r="A183">
        <f t="shared" si="2"/>
        <v>21720240606</v>
      </c>
      <c r="B183" t="s">
        <v>17</v>
      </c>
      <c r="C183" s="1">
        <v>45449</v>
      </c>
      <c r="D183">
        <v>348</v>
      </c>
      <c r="E183">
        <v>287</v>
      </c>
      <c r="F183" s="2">
        <v>1.2130000000000001</v>
      </c>
      <c r="G183">
        <v>730</v>
      </c>
      <c r="H183">
        <v>667</v>
      </c>
      <c r="I183" s="2">
        <v>1.0940000000000001</v>
      </c>
      <c r="J183">
        <v>348113</v>
      </c>
    </row>
    <row r="184" spans="1:10" x14ac:dyDescent="0.45">
      <c r="A184">
        <f t="shared" si="2"/>
        <v>21720240607</v>
      </c>
      <c r="B184" t="s">
        <v>17</v>
      </c>
      <c r="C184" s="1">
        <v>45450</v>
      </c>
      <c r="D184">
        <v>355</v>
      </c>
      <c r="E184">
        <v>287</v>
      </c>
      <c r="F184" s="2">
        <v>1.2370000000000001</v>
      </c>
      <c r="G184">
        <v>743</v>
      </c>
      <c r="H184">
        <v>667</v>
      </c>
      <c r="I184" s="2">
        <v>1.1140000000000001</v>
      </c>
      <c r="J184">
        <v>354929</v>
      </c>
    </row>
    <row r="185" spans="1:10" x14ac:dyDescent="0.45">
      <c r="A185">
        <f t="shared" si="2"/>
        <v>21720240608</v>
      </c>
      <c r="B185" t="s">
        <v>17</v>
      </c>
      <c r="C185" s="1">
        <v>45451</v>
      </c>
      <c r="D185">
        <v>312</v>
      </c>
      <c r="E185">
        <v>281</v>
      </c>
      <c r="F185" s="2">
        <v>1.1120000000000001</v>
      </c>
      <c r="G185">
        <v>615</v>
      </c>
      <c r="H185">
        <v>596</v>
      </c>
      <c r="I185" s="2">
        <v>1.032</v>
      </c>
      <c r="J185">
        <v>312448</v>
      </c>
    </row>
    <row r="186" spans="1:10" x14ac:dyDescent="0.45">
      <c r="A186">
        <f t="shared" si="2"/>
        <v>21720240609</v>
      </c>
      <c r="B186" t="s">
        <v>17</v>
      </c>
      <c r="C186" s="1">
        <v>45452</v>
      </c>
      <c r="D186">
        <v>295</v>
      </c>
      <c r="E186">
        <v>257</v>
      </c>
      <c r="F186" s="2">
        <v>1.1499999999999999</v>
      </c>
      <c r="G186">
        <v>542</v>
      </c>
      <c r="H186">
        <v>538</v>
      </c>
      <c r="I186" s="2">
        <v>1.0069999999999999</v>
      </c>
      <c r="J186">
        <v>295481</v>
      </c>
    </row>
    <row r="187" spans="1:10" x14ac:dyDescent="0.45">
      <c r="A187">
        <f t="shared" si="2"/>
        <v>21720240610</v>
      </c>
      <c r="B187" t="s">
        <v>17</v>
      </c>
      <c r="C187" s="1">
        <v>45453</v>
      </c>
      <c r="D187">
        <v>326</v>
      </c>
      <c r="E187">
        <v>287</v>
      </c>
      <c r="F187" s="2">
        <v>1.135</v>
      </c>
      <c r="G187">
        <v>692</v>
      </c>
      <c r="H187">
        <v>667</v>
      </c>
      <c r="I187" s="2">
        <v>1.0369999999999999</v>
      </c>
      <c r="J187">
        <v>325669</v>
      </c>
    </row>
    <row r="188" spans="1:10" x14ac:dyDescent="0.45">
      <c r="A188">
        <f t="shared" si="2"/>
        <v>21720240611</v>
      </c>
      <c r="B188" t="s">
        <v>17</v>
      </c>
      <c r="C188" s="1">
        <v>45454</v>
      </c>
      <c r="D188">
        <v>349</v>
      </c>
      <c r="E188">
        <v>287</v>
      </c>
      <c r="F188" s="2">
        <v>1.2150000000000001</v>
      </c>
      <c r="G188">
        <v>748</v>
      </c>
      <c r="H188">
        <v>667</v>
      </c>
      <c r="I188" s="2">
        <v>1.121</v>
      </c>
      <c r="J188">
        <v>348825</v>
      </c>
    </row>
    <row r="189" spans="1:10" x14ac:dyDescent="0.45">
      <c r="A189">
        <f t="shared" si="2"/>
        <v>21720240612</v>
      </c>
      <c r="B189" t="s">
        <v>17</v>
      </c>
      <c r="C189" s="1">
        <v>45455</v>
      </c>
      <c r="D189">
        <v>332</v>
      </c>
      <c r="E189">
        <v>287</v>
      </c>
      <c r="F189" s="2">
        <v>1.157</v>
      </c>
      <c r="G189">
        <v>713</v>
      </c>
      <c r="H189">
        <v>667</v>
      </c>
      <c r="I189" s="2">
        <v>1.069</v>
      </c>
      <c r="J189">
        <v>332194</v>
      </c>
    </row>
    <row r="190" spans="1:10" x14ac:dyDescent="0.45">
      <c r="A190">
        <f t="shared" si="2"/>
        <v>21720240613</v>
      </c>
      <c r="B190" t="s">
        <v>17</v>
      </c>
      <c r="C190" s="1">
        <v>45456</v>
      </c>
      <c r="D190">
        <v>351</v>
      </c>
      <c r="E190">
        <v>287</v>
      </c>
      <c r="F190" s="2">
        <v>1.222</v>
      </c>
      <c r="G190">
        <v>725</v>
      </c>
      <c r="H190">
        <v>667</v>
      </c>
      <c r="I190" s="2">
        <v>1.087</v>
      </c>
      <c r="J190">
        <v>350729</v>
      </c>
    </row>
    <row r="191" spans="1:10" x14ac:dyDescent="0.45">
      <c r="A191">
        <f t="shared" si="2"/>
        <v>21720240614</v>
      </c>
      <c r="B191" t="s">
        <v>17</v>
      </c>
      <c r="C191" s="1">
        <v>45457</v>
      </c>
      <c r="D191">
        <v>403</v>
      </c>
      <c r="E191">
        <v>287</v>
      </c>
      <c r="F191" s="2">
        <v>1.4059999999999999</v>
      </c>
      <c r="G191">
        <v>834</v>
      </c>
      <c r="H191">
        <v>667</v>
      </c>
      <c r="I191" s="2">
        <v>1.25</v>
      </c>
      <c r="J191">
        <v>403444</v>
      </c>
    </row>
    <row r="192" spans="1:10" x14ac:dyDescent="0.45">
      <c r="A192">
        <f t="shared" si="2"/>
        <v>21720240615</v>
      </c>
      <c r="B192" t="s">
        <v>17</v>
      </c>
      <c r="C192" s="1">
        <v>45458</v>
      </c>
      <c r="D192">
        <v>337</v>
      </c>
      <c r="E192">
        <v>281</v>
      </c>
      <c r="F192" s="2">
        <v>1.1990000000000001</v>
      </c>
      <c r="G192">
        <v>640</v>
      </c>
      <c r="H192">
        <v>596</v>
      </c>
      <c r="I192" s="2">
        <v>1.0740000000000001</v>
      </c>
      <c r="J192">
        <v>336862</v>
      </c>
    </row>
    <row r="193" spans="1:10" x14ac:dyDescent="0.45">
      <c r="A193">
        <f t="shared" si="2"/>
        <v>21720240616</v>
      </c>
      <c r="B193" t="s">
        <v>17</v>
      </c>
      <c r="C193" s="1">
        <v>45459</v>
      </c>
      <c r="D193">
        <v>298</v>
      </c>
      <c r="E193">
        <v>257</v>
      </c>
      <c r="F193" s="2">
        <v>1.1599999999999999</v>
      </c>
      <c r="G193">
        <v>595</v>
      </c>
      <c r="H193">
        <v>538</v>
      </c>
      <c r="I193" s="2">
        <v>1.1060000000000001</v>
      </c>
      <c r="J193">
        <v>298002</v>
      </c>
    </row>
    <row r="194" spans="1:10" x14ac:dyDescent="0.45">
      <c r="A194">
        <f t="shared" si="2"/>
        <v>21720240617</v>
      </c>
      <c r="B194" t="s">
        <v>17</v>
      </c>
      <c r="C194" s="1">
        <v>45460</v>
      </c>
      <c r="D194">
        <v>341</v>
      </c>
      <c r="E194">
        <v>287</v>
      </c>
      <c r="F194" s="2">
        <v>1.1879999999999999</v>
      </c>
      <c r="G194">
        <v>700</v>
      </c>
      <c r="H194">
        <v>667</v>
      </c>
      <c r="I194" s="2">
        <v>1.0489999999999999</v>
      </c>
      <c r="J194">
        <v>340840</v>
      </c>
    </row>
    <row r="195" spans="1:10" x14ac:dyDescent="0.45">
      <c r="A195">
        <f t="shared" ref="A195:A258" si="3">VALUE(LEFT(B195,6)&amp;TEXT(C195,"yyyymmdd"))</f>
        <v>21720240618</v>
      </c>
      <c r="B195" t="s">
        <v>17</v>
      </c>
      <c r="C195" s="1">
        <v>45461</v>
      </c>
      <c r="D195">
        <v>338</v>
      </c>
      <c r="E195">
        <v>287</v>
      </c>
      <c r="F195" s="2">
        <v>1.177</v>
      </c>
      <c r="G195">
        <v>708</v>
      </c>
      <c r="H195">
        <v>667</v>
      </c>
      <c r="I195" s="2">
        <v>1.0609999999999999</v>
      </c>
      <c r="J195">
        <v>337918</v>
      </c>
    </row>
    <row r="196" spans="1:10" x14ac:dyDescent="0.45">
      <c r="A196">
        <f t="shared" si="3"/>
        <v>21720240619</v>
      </c>
      <c r="B196" t="s">
        <v>17</v>
      </c>
      <c r="C196" s="1">
        <v>45462</v>
      </c>
      <c r="D196">
        <v>343</v>
      </c>
      <c r="E196">
        <v>287</v>
      </c>
      <c r="F196" s="2">
        <v>1.196</v>
      </c>
      <c r="G196">
        <v>710</v>
      </c>
      <c r="H196">
        <v>667</v>
      </c>
      <c r="I196" s="2">
        <v>1.0640000000000001</v>
      </c>
      <c r="J196">
        <v>343195</v>
      </c>
    </row>
    <row r="197" spans="1:10" x14ac:dyDescent="0.45">
      <c r="A197">
        <f t="shared" si="3"/>
        <v>21720240620</v>
      </c>
      <c r="B197" t="s">
        <v>17</v>
      </c>
      <c r="C197" s="1">
        <v>45463</v>
      </c>
      <c r="D197">
        <v>345</v>
      </c>
      <c r="E197">
        <v>287</v>
      </c>
      <c r="F197" s="2">
        <v>1.202</v>
      </c>
      <c r="G197">
        <v>764</v>
      </c>
      <c r="H197">
        <v>667</v>
      </c>
      <c r="I197" s="2">
        <v>1.145</v>
      </c>
      <c r="J197">
        <v>345045</v>
      </c>
    </row>
    <row r="198" spans="1:10" x14ac:dyDescent="0.45">
      <c r="A198">
        <f t="shared" si="3"/>
        <v>21720240621</v>
      </c>
      <c r="B198" t="s">
        <v>17</v>
      </c>
      <c r="C198" s="1">
        <v>45464</v>
      </c>
      <c r="D198">
        <v>370</v>
      </c>
      <c r="E198">
        <v>287</v>
      </c>
      <c r="F198" s="2">
        <v>1.288</v>
      </c>
      <c r="G198">
        <v>757</v>
      </c>
      <c r="H198">
        <v>667</v>
      </c>
      <c r="I198" s="2">
        <v>1.135</v>
      </c>
      <c r="J198">
        <v>369531</v>
      </c>
    </row>
    <row r="199" spans="1:10" x14ac:dyDescent="0.45">
      <c r="A199">
        <f t="shared" si="3"/>
        <v>21720240622</v>
      </c>
      <c r="B199" t="s">
        <v>17</v>
      </c>
      <c r="C199" s="1">
        <v>45465</v>
      </c>
      <c r="D199">
        <v>316</v>
      </c>
      <c r="E199">
        <v>281</v>
      </c>
      <c r="F199" s="2">
        <v>1.125</v>
      </c>
      <c r="G199">
        <v>610</v>
      </c>
      <c r="H199">
        <v>596</v>
      </c>
      <c r="I199" s="2">
        <v>1.0229999999999999</v>
      </c>
      <c r="J199">
        <v>316019</v>
      </c>
    </row>
    <row r="200" spans="1:10" x14ac:dyDescent="0.45">
      <c r="A200">
        <f t="shared" si="3"/>
        <v>21820240601</v>
      </c>
      <c r="B200" t="s">
        <v>18</v>
      </c>
      <c r="C200" s="1">
        <v>45444</v>
      </c>
      <c r="D200">
        <v>145</v>
      </c>
      <c r="E200">
        <v>159</v>
      </c>
      <c r="F200" s="2">
        <v>0.91400000000000003</v>
      </c>
      <c r="G200">
        <v>342</v>
      </c>
      <c r="H200">
        <v>377</v>
      </c>
      <c r="I200" s="2">
        <v>0.90700000000000003</v>
      </c>
      <c r="J200">
        <v>145268</v>
      </c>
    </row>
    <row r="201" spans="1:10" x14ac:dyDescent="0.45">
      <c r="A201">
        <f t="shared" si="3"/>
        <v>21820240602</v>
      </c>
      <c r="B201" t="s">
        <v>18</v>
      </c>
      <c r="C201" s="1">
        <v>45445</v>
      </c>
      <c r="D201">
        <v>131</v>
      </c>
      <c r="E201">
        <v>142</v>
      </c>
      <c r="F201" s="2">
        <v>0.92100000000000004</v>
      </c>
      <c r="G201">
        <v>279</v>
      </c>
      <c r="H201">
        <v>331</v>
      </c>
      <c r="I201" s="2">
        <v>0.84299999999999997</v>
      </c>
      <c r="J201">
        <v>130742</v>
      </c>
    </row>
    <row r="202" spans="1:10" x14ac:dyDescent="0.45">
      <c r="A202">
        <f t="shared" si="3"/>
        <v>21820240603</v>
      </c>
      <c r="B202" t="s">
        <v>18</v>
      </c>
      <c r="C202" s="1">
        <v>45446</v>
      </c>
      <c r="D202">
        <v>120</v>
      </c>
      <c r="E202">
        <v>131</v>
      </c>
      <c r="F202" s="2">
        <v>0.91200000000000003</v>
      </c>
      <c r="G202">
        <v>288</v>
      </c>
      <c r="H202">
        <v>330</v>
      </c>
      <c r="I202" s="2">
        <v>0.873</v>
      </c>
      <c r="J202">
        <v>119521</v>
      </c>
    </row>
    <row r="203" spans="1:10" x14ac:dyDescent="0.45">
      <c r="A203">
        <f t="shared" si="3"/>
        <v>21820240604</v>
      </c>
      <c r="B203" t="s">
        <v>18</v>
      </c>
      <c r="C203" s="1">
        <v>45447</v>
      </c>
      <c r="D203">
        <v>134</v>
      </c>
      <c r="E203">
        <v>131</v>
      </c>
      <c r="F203" s="2">
        <v>1.0229999999999999</v>
      </c>
      <c r="G203">
        <v>317</v>
      </c>
      <c r="H203">
        <v>330</v>
      </c>
      <c r="I203" s="2">
        <v>0.96099999999999997</v>
      </c>
      <c r="J203">
        <v>134049</v>
      </c>
    </row>
    <row r="204" spans="1:10" x14ac:dyDescent="0.45">
      <c r="A204">
        <f t="shared" si="3"/>
        <v>21820240605</v>
      </c>
      <c r="B204" t="s">
        <v>18</v>
      </c>
      <c r="C204" s="1">
        <v>45448</v>
      </c>
      <c r="D204">
        <v>143</v>
      </c>
      <c r="E204">
        <v>131</v>
      </c>
      <c r="F204" s="2">
        <v>1.0920000000000001</v>
      </c>
      <c r="G204">
        <v>324</v>
      </c>
      <c r="H204">
        <v>330</v>
      </c>
      <c r="I204" s="2">
        <v>0.98199999999999998</v>
      </c>
      <c r="J204">
        <v>143018</v>
      </c>
    </row>
    <row r="205" spans="1:10" x14ac:dyDescent="0.45">
      <c r="A205">
        <f t="shared" si="3"/>
        <v>21820240606</v>
      </c>
      <c r="B205" t="s">
        <v>18</v>
      </c>
      <c r="C205" s="1">
        <v>45449</v>
      </c>
      <c r="D205">
        <v>140</v>
      </c>
      <c r="E205">
        <v>131</v>
      </c>
      <c r="F205" s="2">
        <v>1.0669999999999999</v>
      </c>
      <c r="G205">
        <v>326</v>
      </c>
      <c r="H205">
        <v>330</v>
      </c>
      <c r="I205" s="2">
        <v>0.98799999999999999</v>
      </c>
      <c r="J205">
        <v>139795</v>
      </c>
    </row>
    <row r="206" spans="1:10" x14ac:dyDescent="0.45">
      <c r="A206">
        <f t="shared" si="3"/>
        <v>21820240607</v>
      </c>
      <c r="B206" t="s">
        <v>18</v>
      </c>
      <c r="C206" s="1">
        <v>45450</v>
      </c>
      <c r="D206">
        <v>139</v>
      </c>
      <c r="E206">
        <v>131</v>
      </c>
      <c r="F206" s="2">
        <v>1.06</v>
      </c>
      <c r="G206">
        <v>326</v>
      </c>
      <c r="H206">
        <v>330</v>
      </c>
      <c r="I206" s="2">
        <v>0.98799999999999999</v>
      </c>
      <c r="J206">
        <v>138871</v>
      </c>
    </row>
    <row r="207" spans="1:10" x14ac:dyDescent="0.45">
      <c r="A207">
        <f t="shared" si="3"/>
        <v>21820240608</v>
      </c>
      <c r="B207" t="s">
        <v>18</v>
      </c>
      <c r="C207" s="1">
        <v>45451</v>
      </c>
      <c r="D207">
        <v>169</v>
      </c>
      <c r="E207">
        <v>159</v>
      </c>
      <c r="F207" s="2">
        <v>1.0620000000000001</v>
      </c>
      <c r="G207">
        <v>376</v>
      </c>
      <c r="H207">
        <v>376</v>
      </c>
      <c r="I207" s="2">
        <v>1</v>
      </c>
      <c r="J207">
        <v>168870</v>
      </c>
    </row>
    <row r="208" spans="1:10" x14ac:dyDescent="0.45">
      <c r="A208">
        <f t="shared" si="3"/>
        <v>21820240609</v>
      </c>
      <c r="B208" t="s">
        <v>18</v>
      </c>
      <c r="C208" s="1">
        <v>45452</v>
      </c>
      <c r="D208">
        <v>139</v>
      </c>
      <c r="E208">
        <v>142</v>
      </c>
      <c r="F208" s="2">
        <v>0.98099999999999998</v>
      </c>
      <c r="G208">
        <v>308</v>
      </c>
      <c r="H208">
        <v>331</v>
      </c>
      <c r="I208" s="2">
        <v>0.93100000000000005</v>
      </c>
      <c r="J208">
        <v>139325</v>
      </c>
    </row>
    <row r="209" spans="1:10" x14ac:dyDescent="0.45">
      <c r="A209">
        <f t="shared" si="3"/>
        <v>21820240610</v>
      </c>
      <c r="B209" t="s">
        <v>18</v>
      </c>
      <c r="C209" s="1">
        <v>45453</v>
      </c>
      <c r="D209">
        <v>143</v>
      </c>
      <c r="E209">
        <v>131</v>
      </c>
      <c r="F209" s="2">
        <v>1.0900000000000001</v>
      </c>
      <c r="G209">
        <v>318</v>
      </c>
      <c r="H209">
        <v>330</v>
      </c>
      <c r="I209" s="2">
        <v>0.96399999999999997</v>
      </c>
      <c r="J209">
        <v>142804</v>
      </c>
    </row>
    <row r="210" spans="1:10" x14ac:dyDescent="0.45">
      <c r="A210">
        <f t="shared" si="3"/>
        <v>21820240611</v>
      </c>
      <c r="B210" t="s">
        <v>18</v>
      </c>
      <c r="C210" s="1">
        <v>45454</v>
      </c>
      <c r="D210">
        <v>151</v>
      </c>
      <c r="E210">
        <v>131</v>
      </c>
      <c r="F210" s="2">
        <v>1.1499999999999999</v>
      </c>
      <c r="G210">
        <v>325</v>
      </c>
      <c r="H210">
        <v>330</v>
      </c>
      <c r="I210" s="2">
        <v>0.98499999999999999</v>
      </c>
      <c r="J210">
        <v>150710</v>
      </c>
    </row>
    <row r="211" spans="1:10" x14ac:dyDescent="0.45">
      <c r="A211">
        <f t="shared" si="3"/>
        <v>21820240612</v>
      </c>
      <c r="B211" t="s">
        <v>18</v>
      </c>
      <c r="C211" s="1">
        <v>45455</v>
      </c>
      <c r="D211">
        <v>147</v>
      </c>
      <c r="E211">
        <v>131</v>
      </c>
      <c r="F211" s="2">
        <v>1.1240000000000001</v>
      </c>
      <c r="G211">
        <v>357</v>
      </c>
      <c r="H211">
        <v>330</v>
      </c>
      <c r="I211" s="2">
        <v>1.0820000000000001</v>
      </c>
      <c r="J211">
        <v>147308</v>
      </c>
    </row>
    <row r="212" spans="1:10" x14ac:dyDescent="0.45">
      <c r="A212">
        <f t="shared" si="3"/>
        <v>21820240613</v>
      </c>
      <c r="B212" t="s">
        <v>18</v>
      </c>
      <c r="C212" s="1">
        <v>45456</v>
      </c>
      <c r="D212">
        <v>139</v>
      </c>
      <c r="E212">
        <v>131</v>
      </c>
      <c r="F212" s="2">
        <v>1.0580000000000001</v>
      </c>
      <c r="G212">
        <v>327</v>
      </c>
      <c r="H212">
        <v>330</v>
      </c>
      <c r="I212" s="2">
        <v>0.99099999999999999</v>
      </c>
      <c r="J212">
        <v>138619</v>
      </c>
    </row>
    <row r="213" spans="1:10" x14ac:dyDescent="0.45">
      <c r="A213">
        <f t="shared" si="3"/>
        <v>21820240614</v>
      </c>
      <c r="B213" t="s">
        <v>18</v>
      </c>
      <c r="C213" s="1">
        <v>45457</v>
      </c>
      <c r="D213">
        <v>158</v>
      </c>
      <c r="E213">
        <v>131</v>
      </c>
      <c r="F213" s="2">
        <v>1.2050000000000001</v>
      </c>
      <c r="G213">
        <v>364</v>
      </c>
      <c r="H213">
        <v>330</v>
      </c>
      <c r="I213" s="2">
        <v>1.103</v>
      </c>
      <c r="J213">
        <v>157902</v>
      </c>
    </row>
    <row r="214" spans="1:10" x14ac:dyDescent="0.45">
      <c r="A214">
        <f t="shared" si="3"/>
        <v>21820240615</v>
      </c>
      <c r="B214" t="s">
        <v>18</v>
      </c>
      <c r="C214" s="1">
        <v>45458</v>
      </c>
      <c r="D214">
        <v>195</v>
      </c>
      <c r="E214">
        <v>159</v>
      </c>
      <c r="F214" s="2">
        <v>1.2270000000000001</v>
      </c>
      <c r="G214">
        <v>415</v>
      </c>
      <c r="H214">
        <v>376</v>
      </c>
      <c r="I214" s="2">
        <v>1.1040000000000001</v>
      </c>
      <c r="J214">
        <v>195037</v>
      </c>
    </row>
    <row r="215" spans="1:10" x14ac:dyDescent="0.45">
      <c r="A215">
        <f t="shared" si="3"/>
        <v>21820240616</v>
      </c>
      <c r="B215" t="s">
        <v>18</v>
      </c>
      <c r="C215" s="1">
        <v>45459</v>
      </c>
      <c r="D215">
        <v>170</v>
      </c>
      <c r="E215">
        <v>142</v>
      </c>
      <c r="F215" s="2">
        <v>1.1990000000000001</v>
      </c>
      <c r="G215">
        <v>371</v>
      </c>
      <c r="H215">
        <v>331</v>
      </c>
      <c r="I215" s="2">
        <v>1.121</v>
      </c>
      <c r="J215">
        <v>170315</v>
      </c>
    </row>
    <row r="216" spans="1:10" x14ac:dyDescent="0.45">
      <c r="A216">
        <f t="shared" si="3"/>
        <v>21820240617</v>
      </c>
      <c r="B216" t="s">
        <v>18</v>
      </c>
      <c r="C216" s="1">
        <v>45460</v>
      </c>
      <c r="D216">
        <v>164</v>
      </c>
      <c r="E216">
        <v>131</v>
      </c>
      <c r="F216" s="2">
        <v>1.252</v>
      </c>
      <c r="G216">
        <v>382</v>
      </c>
      <c r="H216">
        <v>330</v>
      </c>
      <c r="I216" s="2">
        <v>1.1579999999999999</v>
      </c>
      <c r="J216">
        <v>164038</v>
      </c>
    </row>
    <row r="217" spans="1:10" x14ac:dyDescent="0.45">
      <c r="A217">
        <f t="shared" si="3"/>
        <v>21820240618</v>
      </c>
      <c r="B217" t="s">
        <v>18</v>
      </c>
      <c r="C217" s="1">
        <v>45461</v>
      </c>
      <c r="D217">
        <v>107</v>
      </c>
      <c r="E217">
        <v>131</v>
      </c>
      <c r="F217" s="2">
        <v>0.82</v>
      </c>
      <c r="G217">
        <v>255</v>
      </c>
      <c r="H217">
        <v>330</v>
      </c>
      <c r="I217" s="2">
        <v>0.77300000000000002</v>
      </c>
      <c r="J217">
        <v>107359</v>
      </c>
    </row>
    <row r="218" spans="1:10" x14ac:dyDescent="0.45">
      <c r="A218">
        <f t="shared" si="3"/>
        <v>21820240619</v>
      </c>
      <c r="B218" t="s">
        <v>18</v>
      </c>
      <c r="C218" s="1">
        <v>45462</v>
      </c>
      <c r="D218">
        <v>140</v>
      </c>
      <c r="E218">
        <v>131</v>
      </c>
      <c r="F218" s="2">
        <v>1.0720000000000001</v>
      </c>
      <c r="G218">
        <v>347</v>
      </c>
      <c r="H218">
        <v>330</v>
      </c>
      <c r="I218" s="2">
        <v>1.052</v>
      </c>
      <c r="J218">
        <v>140369</v>
      </c>
    </row>
    <row r="219" spans="1:10" x14ac:dyDescent="0.45">
      <c r="A219">
        <f t="shared" si="3"/>
        <v>21820240620</v>
      </c>
      <c r="B219" t="s">
        <v>18</v>
      </c>
      <c r="C219" s="1">
        <v>45463</v>
      </c>
      <c r="D219">
        <v>164</v>
      </c>
      <c r="E219">
        <v>131</v>
      </c>
      <c r="F219" s="2">
        <v>1.2490000000000001</v>
      </c>
      <c r="G219">
        <v>366</v>
      </c>
      <c r="H219">
        <v>330</v>
      </c>
      <c r="I219" s="2">
        <v>1.109</v>
      </c>
      <c r="J219">
        <v>163660</v>
      </c>
    </row>
    <row r="220" spans="1:10" x14ac:dyDescent="0.45">
      <c r="A220">
        <f t="shared" si="3"/>
        <v>21820240621</v>
      </c>
      <c r="B220" t="s">
        <v>18</v>
      </c>
      <c r="C220" s="1">
        <v>45464</v>
      </c>
      <c r="D220">
        <v>122</v>
      </c>
      <c r="E220">
        <v>131</v>
      </c>
      <c r="F220" s="2">
        <v>0.92900000000000005</v>
      </c>
      <c r="G220">
        <v>297</v>
      </c>
      <c r="H220">
        <v>330</v>
      </c>
      <c r="I220" s="2">
        <v>0.9</v>
      </c>
      <c r="J220">
        <v>121708</v>
      </c>
    </row>
    <row r="221" spans="1:10" x14ac:dyDescent="0.45">
      <c r="A221">
        <f t="shared" si="3"/>
        <v>21820240622</v>
      </c>
      <c r="B221" t="s">
        <v>18</v>
      </c>
      <c r="C221" s="1">
        <v>45465</v>
      </c>
      <c r="D221">
        <v>206</v>
      </c>
      <c r="E221">
        <v>159</v>
      </c>
      <c r="F221" s="2">
        <v>1.2929999999999999</v>
      </c>
      <c r="G221">
        <v>450</v>
      </c>
      <c r="H221">
        <v>376</v>
      </c>
      <c r="I221" s="2">
        <v>1.1970000000000001</v>
      </c>
      <c r="J221">
        <v>205517</v>
      </c>
    </row>
    <row r="222" spans="1:10" x14ac:dyDescent="0.45">
      <c r="A222">
        <f t="shared" si="3"/>
        <v>21920240601</v>
      </c>
      <c r="B222" t="s">
        <v>19</v>
      </c>
      <c r="C222" s="1">
        <v>45444</v>
      </c>
      <c r="D222">
        <v>183</v>
      </c>
      <c r="E222">
        <v>226</v>
      </c>
      <c r="F222" s="2">
        <v>0.81200000000000006</v>
      </c>
      <c r="G222">
        <v>401</v>
      </c>
      <c r="H222">
        <v>501</v>
      </c>
      <c r="I222" s="2">
        <v>0.8</v>
      </c>
      <c r="J222">
        <v>183499</v>
      </c>
    </row>
    <row r="223" spans="1:10" x14ac:dyDescent="0.45">
      <c r="A223">
        <f t="shared" si="3"/>
        <v>21920240602</v>
      </c>
      <c r="B223" t="s">
        <v>19</v>
      </c>
      <c r="C223" s="1">
        <v>45445</v>
      </c>
      <c r="D223">
        <v>212</v>
      </c>
      <c r="E223">
        <v>222</v>
      </c>
      <c r="F223" s="2">
        <v>0.95599999999999996</v>
      </c>
      <c r="G223">
        <v>442</v>
      </c>
      <c r="H223">
        <v>495</v>
      </c>
      <c r="I223" s="2">
        <v>0.89300000000000002</v>
      </c>
      <c r="J223">
        <v>212187</v>
      </c>
    </row>
    <row r="224" spans="1:10" x14ac:dyDescent="0.45">
      <c r="A224">
        <f t="shared" si="3"/>
        <v>21920240603</v>
      </c>
      <c r="B224" t="s">
        <v>19</v>
      </c>
      <c r="C224" s="1">
        <v>45446</v>
      </c>
      <c r="D224">
        <v>273</v>
      </c>
      <c r="E224">
        <v>262</v>
      </c>
      <c r="F224" s="2">
        <v>1.04</v>
      </c>
      <c r="G224">
        <v>601</v>
      </c>
      <c r="H224">
        <v>632</v>
      </c>
      <c r="I224" s="2">
        <v>0.95099999999999996</v>
      </c>
      <c r="J224">
        <v>272551</v>
      </c>
    </row>
    <row r="225" spans="1:10" x14ac:dyDescent="0.45">
      <c r="A225">
        <f t="shared" si="3"/>
        <v>21920240604</v>
      </c>
      <c r="B225" t="s">
        <v>19</v>
      </c>
      <c r="C225" s="1">
        <v>45447</v>
      </c>
      <c r="D225">
        <v>264</v>
      </c>
      <c r="E225">
        <v>262</v>
      </c>
      <c r="F225" s="2">
        <v>1.006</v>
      </c>
      <c r="G225">
        <v>611</v>
      </c>
      <c r="H225">
        <v>632</v>
      </c>
      <c r="I225" s="2">
        <v>0.96699999999999997</v>
      </c>
      <c r="J225">
        <v>263516</v>
      </c>
    </row>
    <row r="226" spans="1:10" x14ac:dyDescent="0.45">
      <c r="A226">
        <f t="shared" si="3"/>
        <v>21920240605</v>
      </c>
      <c r="B226" t="s">
        <v>19</v>
      </c>
      <c r="C226" s="1">
        <v>45448</v>
      </c>
      <c r="D226">
        <v>270</v>
      </c>
      <c r="E226">
        <v>262</v>
      </c>
      <c r="F226" s="2">
        <v>1.032</v>
      </c>
      <c r="G226">
        <v>618</v>
      </c>
      <c r="H226">
        <v>632</v>
      </c>
      <c r="I226" s="2">
        <v>0.97799999999999998</v>
      </c>
      <c r="J226">
        <v>270428</v>
      </c>
    </row>
    <row r="227" spans="1:10" x14ac:dyDescent="0.45">
      <c r="A227">
        <f t="shared" si="3"/>
        <v>21920240606</v>
      </c>
      <c r="B227" t="s">
        <v>19</v>
      </c>
      <c r="C227" s="1">
        <v>45449</v>
      </c>
      <c r="D227">
        <v>286</v>
      </c>
      <c r="E227">
        <v>262</v>
      </c>
      <c r="F227" s="2">
        <v>1.0920000000000001</v>
      </c>
      <c r="G227">
        <v>647</v>
      </c>
      <c r="H227">
        <v>632</v>
      </c>
      <c r="I227" s="2">
        <v>1.024</v>
      </c>
      <c r="J227">
        <v>286055</v>
      </c>
    </row>
    <row r="228" spans="1:10" x14ac:dyDescent="0.45">
      <c r="A228">
        <f t="shared" si="3"/>
        <v>21920240607</v>
      </c>
      <c r="B228" t="s">
        <v>19</v>
      </c>
      <c r="C228" s="1">
        <v>45450</v>
      </c>
      <c r="D228">
        <v>271</v>
      </c>
      <c r="E228">
        <v>262</v>
      </c>
      <c r="F228" s="2">
        <v>1.0329999999999999</v>
      </c>
      <c r="G228">
        <v>649</v>
      </c>
      <c r="H228">
        <v>632</v>
      </c>
      <c r="I228" s="2">
        <v>1.0269999999999999</v>
      </c>
      <c r="J228">
        <v>270595</v>
      </c>
    </row>
    <row r="229" spans="1:10" x14ac:dyDescent="0.45">
      <c r="A229">
        <f t="shared" si="3"/>
        <v>21920240608</v>
      </c>
      <c r="B229" t="s">
        <v>19</v>
      </c>
      <c r="C229" s="1">
        <v>45451</v>
      </c>
      <c r="D229">
        <v>202</v>
      </c>
      <c r="E229">
        <v>226</v>
      </c>
      <c r="F229" s="2">
        <v>0.89300000000000002</v>
      </c>
      <c r="G229">
        <v>445</v>
      </c>
      <c r="H229">
        <v>505</v>
      </c>
      <c r="I229" s="2">
        <v>0.88100000000000001</v>
      </c>
      <c r="J229">
        <v>201828</v>
      </c>
    </row>
    <row r="230" spans="1:10" x14ac:dyDescent="0.45">
      <c r="A230">
        <f t="shared" si="3"/>
        <v>21920240609</v>
      </c>
      <c r="B230" t="s">
        <v>19</v>
      </c>
      <c r="C230" s="1">
        <v>45452</v>
      </c>
      <c r="D230">
        <v>219</v>
      </c>
      <c r="E230">
        <v>222</v>
      </c>
      <c r="F230" s="2">
        <v>0.98499999999999999</v>
      </c>
      <c r="G230">
        <v>460</v>
      </c>
      <c r="H230">
        <v>495</v>
      </c>
      <c r="I230" s="2">
        <v>0.92900000000000005</v>
      </c>
      <c r="J230">
        <v>218604</v>
      </c>
    </row>
    <row r="231" spans="1:10" x14ac:dyDescent="0.45">
      <c r="A231">
        <f t="shared" si="3"/>
        <v>21920240610</v>
      </c>
      <c r="B231" t="s">
        <v>19</v>
      </c>
      <c r="C231" s="1">
        <v>45453</v>
      </c>
      <c r="D231">
        <v>300</v>
      </c>
      <c r="E231">
        <v>262</v>
      </c>
      <c r="F231" s="2">
        <v>1.1459999999999999</v>
      </c>
      <c r="G231">
        <v>669</v>
      </c>
      <c r="H231">
        <v>632</v>
      </c>
      <c r="I231" s="2">
        <v>1.0589999999999999</v>
      </c>
      <c r="J231">
        <v>300293</v>
      </c>
    </row>
    <row r="232" spans="1:10" x14ac:dyDescent="0.45">
      <c r="A232">
        <f t="shared" si="3"/>
        <v>21920240611</v>
      </c>
      <c r="B232" t="s">
        <v>19</v>
      </c>
      <c r="C232" s="1">
        <v>45454</v>
      </c>
      <c r="D232">
        <v>297</v>
      </c>
      <c r="E232">
        <v>262</v>
      </c>
      <c r="F232" s="2">
        <v>1.133</v>
      </c>
      <c r="G232">
        <v>674</v>
      </c>
      <c r="H232">
        <v>632</v>
      </c>
      <c r="I232" s="2">
        <v>1.0660000000000001</v>
      </c>
      <c r="J232">
        <v>296937</v>
      </c>
    </row>
    <row r="233" spans="1:10" x14ac:dyDescent="0.45">
      <c r="A233">
        <f t="shared" si="3"/>
        <v>21920240612</v>
      </c>
      <c r="B233" t="s">
        <v>19</v>
      </c>
      <c r="C233" s="1">
        <v>45455</v>
      </c>
      <c r="D233">
        <v>296</v>
      </c>
      <c r="E233">
        <v>262</v>
      </c>
      <c r="F233" s="2">
        <v>1.1279999999999999</v>
      </c>
      <c r="G233">
        <v>666</v>
      </c>
      <c r="H233">
        <v>632</v>
      </c>
      <c r="I233" s="2">
        <v>1.054</v>
      </c>
      <c r="J233">
        <v>295511</v>
      </c>
    </row>
    <row r="234" spans="1:10" x14ac:dyDescent="0.45">
      <c r="A234">
        <f t="shared" si="3"/>
        <v>21920240613</v>
      </c>
      <c r="B234" t="s">
        <v>19</v>
      </c>
      <c r="C234" s="1">
        <v>45456</v>
      </c>
      <c r="D234">
        <v>290</v>
      </c>
      <c r="E234">
        <v>262</v>
      </c>
      <c r="F234" s="2">
        <v>1.1080000000000001</v>
      </c>
      <c r="G234">
        <v>658</v>
      </c>
      <c r="H234">
        <v>632</v>
      </c>
      <c r="I234" s="2">
        <v>1.0409999999999999</v>
      </c>
      <c r="J234">
        <v>290311</v>
      </c>
    </row>
    <row r="235" spans="1:10" x14ac:dyDescent="0.45">
      <c r="A235">
        <f t="shared" si="3"/>
        <v>21920240614</v>
      </c>
      <c r="B235" t="s">
        <v>19</v>
      </c>
      <c r="C235" s="1">
        <v>45457</v>
      </c>
      <c r="D235">
        <v>324</v>
      </c>
      <c r="E235">
        <v>262</v>
      </c>
      <c r="F235" s="2">
        <v>1.2370000000000001</v>
      </c>
      <c r="G235">
        <v>702</v>
      </c>
      <c r="H235">
        <v>632</v>
      </c>
      <c r="I235" s="2">
        <v>1.111</v>
      </c>
      <c r="J235">
        <v>324025</v>
      </c>
    </row>
    <row r="236" spans="1:10" x14ac:dyDescent="0.45">
      <c r="A236">
        <f t="shared" si="3"/>
        <v>21920240615</v>
      </c>
      <c r="B236" t="s">
        <v>19</v>
      </c>
      <c r="C236" s="1">
        <v>45458</v>
      </c>
      <c r="D236">
        <v>247</v>
      </c>
      <c r="E236">
        <v>226</v>
      </c>
      <c r="F236" s="2">
        <v>1.0940000000000001</v>
      </c>
      <c r="G236">
        <v>529</v>
      </c>
      <c r="H236">
        <v>505</v>
      </c>
      <c r="I236" s="2">
        <v>1.048</v>
      </c>
      <c r="J236">
        <v>247308</v>
      </c>
    </row>
    <row r="237" spans="1:10" x14ac:dyDescent="0.45">
      <c r="A237">
        <f t="shared" si="3"/>
        <v>21920240616</v>
      </c>
      <c r="B237" t="s">
        <v>19</v>
      </c>
      <c r="C237" s="1">
        <v>45459</v>
      </c>
      <c r="D237">
        <v>247</v>
      </c>
      <c r="E237">
        <v>222</v>
      </c>
      <c r="F237" s="2">
        <v>1.113</v>
      </c>
      <c r="G237">
        <v>514</v>
      </c>
      <c r="H237">
        <v>495</v>
      </c>
      <c r="I237" s="2">
        <v>1.038</v>
      </c>
      <c r="J237">
        <v>247149</v>
      </c>
    </row>
    <row r="238" spans="1:10" x14ac:dyDescent="0.45">
      <c r="A238">
        <f t="shared" si="3"/>
        <v>21920240617</v>
      </c>
      <c r="B238" t="s">
        <v>19</v>
      </c>
      <c r="C238" s="1">
        <v>45460</v>
      </c>
      <c r="D238">
        <v>305</v>
      </c>
      <c r="E238">
        <v>262</v>
      </c>
      <c r="F238" s="2">
        <v>1.163</v>
      </c>
      <c r="G238">
        <v>667</v>
      </c>
      <c r="H238">
        <v>632</v>
      </c>
      <c r="I238" s="2">
        <v>1.0549999999999999</v>
      </c>
      <c r="J238">
        <v>304670</v>
      </c>
    </row>
    <row r="239" spans="1:10" x14ac:dyDescent="0.45">
      <c r="A239">
        <f t="shared" si="3"/>
        <v>21920240618</v>
      </c>
      <c r="B239" t="s">
        <v>19</v>
      </c>
      <c r="C239" s="1">
        <v>45461</v>
      </c>
      <c r="D239">
        <v>235</v>
      </c>
      <c r="E239">
        <v>262</v>
      </c>
      <c r="F239" s="2">
        <v>0.89700000000000002</v>
      </c>
      <c r="G239">
        <v>528</v>
      </c>
      <c r="H239">
        <v>632</v>
      </c>
      <c r="I239" s="2">
        <v>0.83499999999999996</v>
      </c>
      <c r="J239">
        <v>234908</v>
      </c>
    </row>
    <row r="240" spans="1:10" x14ac:dyDescent="0.45">
      <c r="A240">
        <f t="shared" si="3"/>
        <v>21920240619</v>
      </c>
      <c r="B240" t="s">
        <v>19</v>
      </c>
      <c r="C240" s="1">
        <v>45462</v>
      </c>
      <c r="D240">
        <v>300</v>
      </c>
      <c r="E240">
        <v>262</v>
      </c>
      <c r="F240" s="2">
        <v>1.1459999999999999</v>
      </c>
      <c r="G240">
        <v>652</v>
      </c>
      <c r="H240">
        <v>632</v>
      </c>
      <c r="I240" s="2">
        <v>1.032</v>
      </c>
      <c r="J240">
        <v>300284</v>
      </c>
    </row>
    <row r="241" spans="1:10" x14ac:dyDescent="0.45">
      <c r="A241">
        <f t="shared" si="3"/>
        <v>21920240620</v>
      </c>
      <c r="B241" t="s">
        <v>19</v>
      </c>
      <c r="C241" s="1">
        <v>45463</v>
      </c>
      <c r="D241">
        <v>298</v>
      </c>
      <c r="E241">
        <v>262</v>
      </c>
      <c r="F241" s="2">
        <v>1.139</v>
      </c>
      <c r="G241">
        <v>668</v>
      </c>
      <c r="H241">
        <v>632</v>
      </c>
      <c r="I241" s="2">
        <v>1.0569999999999999</v>
      </c>
      <c r="J241">
        <v>298420</v>
      </c>
    </row>
    <row r="242" spans="1:10" x14ac:dyDescent="0.45">
      <c r="A242">
        <f t="shared" si="3"/>
        <v>21920240621</v>
      </c>
      <c r="B242" t="s">
        <v>19</v>
      </c>
      <c r="C242" s="1">
        <v>45464</v>
      </c>
      <c r="D242">
        <v>257</v>
      </c>
      <c r="E242">
        <v>262</v>
      </c>
      <c r="F242" s="2">
        <v>0.98299999999999998</v>
      </c>
      <c r="G242">
        <v>598</v>
      </c>
      <c r="H242">
        <v>632</v>
      </c>
      <c r="I242" s="2">
        <v>0.94599999999999995</v>
      </c>
      <c r="J242">
        <v>257498</v>
      </c>
    </row>
    <row r="243" spans="1:10" x14ac:dyDescent="0.45">
      <c r="A243">
        <f t="shared" si="3"/>
        <v>21920240622</v>
      </c>
      <c r="B243" t="s">
        <v>19</v>
      </c>
      <c r="C243" s="1">
        <v>45465</v>
      </c>
      <c r="D243">
        <v>225</v>
      </c>
      <c r="E243">
        <v>226</v>
      </c>
      <c r="F243" s="2">
        <v>0.995</v>
      </c>
      <c r="G243">
        <v>501</v>
      </c>
      <c r="H243">
        <v>505</v>
      </c>
      <c r="I243" s="2">
        <v>0.99199999999999999</v>
      </c>
      <c r="J243">
        <v>224924</v>
      </c>
    </row>
    <row r="244" spans="1:10" x14ac:dyDescent="0.45">
      <c r="A244">
        <f t="shared" si="3"/>
        <v>22020240601</v>
      </c>
      <c r="B244" t="s">
        <v>20</v>
      </c>
      <c r="C244" s="1">
        <v>45444</v>
      </c>
      <c r="D244">
        <v>190</v>
      </c>
      <c r="E244">
        <v>199</v>
      </c>
      <c r="F244" s="2">
        <v>0.95399999999999996</v>
      </c>
      <c r="G244">
        <v>451</v>
      </c>
      <c r="H244">
        <v>491</v>
      </c>
      <c r="I244" s="2">
        <v>0.91900000000000004</v>
      </c>
      <c r="J244">
        <v>189792</v>
      </c>
    </row>
    <row r="245" spans="1:10" x14ac:dyDescent="0.45">
      <c r="A245">
        <f t="shared" si="3"/>
        <v>22020240602</v>
      </c>
      <c r="B245" t="s">
        <v>20</v>
      </c>
      <c r="C245" s="1">
        <v>45445</v>
      </c>
      <c r="D245">
        <v>135</v>
      </c>
      <c r="E245">
        <v>171</v>
      </c>
      <c r="F245" s="2">
        <v>0.78800000000000003</v>
      </c>
      <c r="G245">
        <v>315</v>
      </c>
      <c r="H245">
        <v>403</v>
      </c>
      <c r="I245" s="2">
        <v>0.78200000000000003</v>
      </c>
      <c r="J245">
        <v>134764</v>
      </c>
    </row>
    <row r="246" spans="1:10" x14ac:dyDescent="0.45">
      <c r="A246">
        <f t="shared" si="3"/>
        <v>22020240603</v>
      </c>
      <c r="B246" t="s">
        <v>20</v>
      </c>
      <c r="C246" s="1">
        <v>45446</v>
      </c>
      <c r="D246">
        <v>119</v>
      </c>
      <c r="E246">
        <v>117</v>
      </c>
      <c r="F246" s="2">
        <v>1.0189999999999999</v>
      </c>
      <c r="G246">
        <v>284</v>
      </c>
      <c r="H246">
        <v>298</v>
      </c>
      <c r="I246" s="2">
        <v>0.95299999999999996</v>
      </c>
      <c r="J246">
        <v>119188</v>
      </c>
    </row>
    <row r="247" spans="1:10" x14ac:dyDescent="0.45">
      <c r="A247">
        <f t="shared" si="3"/>
        <v>22020240604</v>
      </c>
      <c r="B247" t="s">
        <v>20</v>
      </c>
      <c r="C247" s="1">
        <v>45447</v>
      </c>
      <c r="D247">
        <v>136</v>
      </c>
      <c r="E247">
        <v>117</v>
      </c>
      <c r="F247" s="2">
        <v>1.1619999999999999</v>
      </c>
      <c r="G247">
        <v>324</v>
      </c>
      <c r="H247">
        <v>298</v>
      </c>
      <c r="I247" s="2">
        <v>1.087</v>
      </c>
      <c r="J247">
        <v>135982</v>
      </c>
    </row>
    <row r="248" spans="1:10" x14ac:dyDescent="0.45">
      <c r="A248">
        <f t="shared" si="3"/>
        <v>22020240605</v>
      </c>
      <c r="B248" t="s">
        <v>20</v>
      </c>
      <c r="C248" s="1">
        <v>45448</v>
      </c>
      <c r="D248">
        <v>158</v>
      </c>
      <c r="E248">
        <v>117</v>
      </c>
      <c r="F248" s="2">
        <v>1.353</v>
      </c>
      <c r="G248">
        <v>389</v>
      </c>
      <c r="H248">
        <v>298</v>
      </c>
      <c r="I248" s="2">
        <v>1.3049999999999999</v>
      </c>
      <c r="J248">
        <v>158315</v>
      </c>
    </row>
    <row r="249" spans="1:10" x14ac:dyDescent="0.45">
      <c r="A249">
        <f t="shared" si="3"/>
        <v>22020240606</v>
      </c>
      <c r="B249" t="s">
        <v>20</v>
      </c>
      <c r="C249" s="1">
        <v>45449</v>
      </c>
      <c r="D249">
        <v>138</v>
      </c>
      <c r="E249">
        <v>117</v>
      </c>
      <c r="F249" s="2">
        <v>1.1819999999999999</v>
      </c>
      <c r="G249">
        <v>337</v>
      </c>
      <c r="H249">
        <v>298</v>
      </c>
      <c r="I249" s="2">
        <v>1.131</v>
      </c>
      <c r="J249">
        <v>138301</v>
      </c>
    </row>
    <row r="250" spans="1:10" x14ac:dyDescent="0.45">
      <c r="A250">
        <f t="shared" si="3"/>
        <v>22020240607</v>
      </c>
      <c r="B250" t="s">
        <v>20</v>
      </c>
      <c r="C250" s="1">
        <v>45450</v>
      </c>
      <c r="D250">
        <v>151</v>
      </c>
      <c r="E250">
        <v>117</v>
      </c>
      <c r="F250" s="2">
        <v>1.294</v>
      </c>
      <c r="G250">
        <v>361</v>
      </c>
      <c r="H250">
        <v>298</v>
      </c>
      <c r="I250" s="2">
        <v>1.2110000000000001</v>
      </c>
      <c r="J250">
        <v>151358</v>
      </c>
    </row>
    <row r="251" spans="1:10" x14ac:dyDescent="0.45">
      <c r="A251">
        <f t="shared" si="3"/>
        <v>22020240608</v>
      </c>
      <c r="B251" t="s">
        <v>20</v>
      </c>
      <c r="C251" s="1">
        <v>45451</v>
      </c>
      <c r="D251">
        <v>222</v>
      </c>
      <c r="E251">
        <v>199</v>
      </c>
      <c r="F251" s="2">
        <v>1.113</v>
      </c>
      <c r="G251">
        <v>513</v>
      </c>
      <c r="H251">
        <v>485</v>
      </c>
      <c r="I251" s="2">
        <v>1.0580000000000001</v>
      </c>
      <c r="J251">
        <v>221573</v>
      </c>
    </row>
    <row r="252" spans="1:10" x14ac:dyDescent="0.45">
      <c r="A252">
        <f t="shared" si="3"/>
        <v>22020240609</v>
      </c>
      <c r="B252" t="s">
        <v>20</v>
      </c>
      <c r="C252" s="1">
        <v>45452</v>
      </c>
      <c r="D252">
        <v>175</v>
      </c>
      <c r="E252">
        <v>171</v>
      </c>
      <c r="F252" s="2">
        <v>1.0229999999999999</v>
      </c>
      <c r="G252">
        <v>403</v>
      </c>
      <c r="H252">
        <v>403</v>
      </c>
      <c r="I252" s="2">
        <v>1</v>
      </c>
      <c r="J252">
        <v>174939</v>
      </c>
    </row>
    <row r="253" spans="1:10" x14ac:dyDescent="0.45">
      <c r="A253">
        <f t="shared" si="3"/>
        <v>22020240610</v>
      </c>
      <c r="B253" t="s">
        <v>20</v>
      </c>
      <c r="C253" s="1">
        <v>45453</v>
      </c>
      <c r="D253">
        <v>161</v>
      </c>
      <c r="E253">
        <v>117</v>
      </c>
      <c r="F253" s="2">
        <v>1.379</v>
      </c>
      <c r="G253">
        <v>385</v>
      </c>
      <c r="H253">
        <v>298</v>
      </c>
      <c r="I253" s="2">
        <v>1.292</v>
      </c>
      <c r="J253">
        <v>161376</v>
      </c>
    </row>
    <row r="254" spans="1:10" x14ac:dyDescent="0.45">
      <c r="A254">
        <f t="shared" si="3"/>
        <v>22020240611</v>
      </c>
      <c r="B254" t="s">
        <v>20</v>
      </c>
      <c r="C254" s="1">
        <v>45454</v>
      </c>
      <c r="D254">
        <v>153</v>
      </c>
      <c r="E254">
        <v>117</v>
      </c>
      <c r="F254" s="2">
        <v>1.3080000000000001</v>
      </c>
      <c r="G254">
        <v>359</v>
      </c>
      <c r="H254">
        <v>298</v>
      </c>
      <c r="I254" s="2">
        <v>1.2050000000000001</v>
      </c>
      <c r="J254">
        <v>153013</v>
      </c>
    </row>
    <row r="255" spans="1:10" x14ac:dyDescent="0.45">
      <c r="A255">
        <f t="shared" si="3"/>
        <v>22020240612</v>
      </c>
      <c r="B255" t="s">
        <v>20</v>
      </c>
      <c r="C255" s="1">
        <v>45455</v>
      </c>
      <c r="D255">
        <v>169</v>
      </c>
      <c r="E255">
        <v>117</v>
      </c>
      <c r="F255" s="2">
        <v>1.4430000000000001</v>
      </c>
      <c r="G255">
        <v>387</v>
      </c>
      <c r="H255">
        <v>298</v>
      </c>
      <c r="I255" s="2">
        <v>1.2989999999999999</v>
      </c>
      <c r="J255">
        <v>168879</v>
      </c>
    </row>
    <row r="256" spans="1:10" x14ac:dyDescent="0.45">
      <c r="A256">
        <f t="shared" si="3"/>
        <v>22020240613</v>
      </c>
      <c r="B256" t="s">
        <v>20</v>
      </c>
      <c r="C256" s="1">
        <v>45456</v>
      </c>
      <c r="D256">
        <v>143</v>
      </c>
      <c r="E256">
        <v>117</v>
      </c>
      <c r="F256" s="2">
        <v>1.222</v>
      </c>
      <c r="G256">
        <v>351</v>
      </c>
      <c r="H256">
        <v>298</v>
      </c>
      <c r="I256" s="2">
        <v>1.1779999999999999</v>
      </c>
      <c r="J256">
        <v>142969</v>
      </c>
    </row>
    <row r="257" spans="1:10" x14ac:dyDescent="0.45">
      <c r="A257">
        <f t="shared" si="3"/>
        <v>22020240614</v>
      </c>
      <c r="B257" t="s">
        <v>20</v>
      </c>
      <c r="C257" s="1">
        <v>45457</v>
      </c>
      <c r="D257">
        <v>180</v>
      </c>
      <c r="E257">
        <v>117</v>
      </c>
      <c r="F257" s="2">
        <v>1.542</v>
      </c>
      <c r="G257">
        <v>421</v>
      </c>
      <c r="H257">
        <v>298</v>
      </c>
      <c r="I257" s="2">
        <v>1.413</v>
      </c>
      <c r="J257">
        <v>180446</v>
      </c>
    </row>
    <row r="258" spans="1:10" x14ac:dyDescent="0.45">
      <c r="A258">
        <f t="shared" si="3"/>
        <v>22020240615</v>
      </c>
      <c r="B258" t="s">
        <v>20</v>
      </c>
      <c r="C258" s="1">
        <v>45458</v>
      </c>
      <c r="D258">
        <v>235</v>
      </c>
      <c r="E258">
        <v>199</v>
      </c>
      <c r="F258" s="2">
        <v>1.1819999999999999</v>
      </c>
      <c r="G258">
        <v>531</v>
      </c>
      <c r="H258">
        <v>485</v>
      </c>
      <c r="I258" s="2">
        <v>1.095</v>
      </c>
      <c r="J258">
        <v>235144</v>
      </c>
    </row>
    <row r="259" spans="1:10" x14ac:dyDescent="0.45">
      <c r="A259">
        <f t="shared" ref="A259:A322" si="4">VALUE(LEFT(B259,6)&amp;TEXT(C259,"yyyymmdd"))</f>
        <v>22020240616</v>
      </c>
      <c r="B259" t="s">
        <v>20</v>
      </c>
      <c r="C259" s="1">
        <v>45459</v>
      </c>
      <c r="D259">
        <v>220</v>
      </c>
      <c r="E259">
        <v>171</v>
      </c>
      <c r="F259" s="2">
        <v>1.2849999999999999</v>
      </c>
      <c r="G259">
        <v>506</v>
      </c>
      <c r="H259">
        <v>403</v>
      </c>
      <c r="I259" s="2">
        <v>1.256</v>
      </c>
      <c r="J259">
        <v>219700</v>
      </c>
    </row>
    <row r="260" spans="1:10" x14ac:dyDescent="0.45">
      <c r="A260">
        <f t="shared" si="4"/>
        <v>22020240617</v>
      </c>
      <c r="B260" t="s">
        <v>20</v>
      </c>
      <c r="C260" s="1">
        <v>45460</v>
      </c>
      <c r="D260">
        <v>152</v>
      </c>
      <c r="E260">
        <v>117</v>
      </c>
      <c r="F260" s="2">
        <v>1.296</v>
      </c>
      <c r="G260">
        <v>374</v>
      </c>
      <c r="H260">
        <v>298</v>
      </c>
      <c r="I260" s="2">
        <v>1.2549999999999999</v>
      </c>
      <c r="J260">
        <v>151661</v>
      </c>
    </row>
    <row r="261" spans="1:10" x14ac:dyDescent="0.45">
      <c r="A261">
        <f t="shared" si="4"/>
        <v>22020240618</v>
      </c>
      <c r="B261" t="s">
        <v>20</v>
      </c>
      <c r="C261" s="1">
        <v>45461</v>
      </c>
      <c r="D261">
        <v>89</v>
      </c>
      <c r="E261">
        <v>117</v>
      </c>
      <c r="F261" s="2">
        <v>0.75900000000000001</v>
      </c>
      <c r="G261">
        <v>216</v>
      </c>
      <c r="H261">
        <v>298</v>
      </c>
      <c r="I261" s="2">
        <v>0.72499999999999998</v>
      </c>
      <c r="J261">
        <v>88795</v>
      </c>
    </row>
    <row r="262" spans="1:10" x14ac:dyDescent="0.45">
      <c r="A262">
        <f t="shared" si="4"/>
        <v>22020240619</v>
      </c>
      <c r="B262" t="s">
        <v>20</v>
      </c>
      <c r="C262" s="1">
        <v>45462</v>
      </c>
      <c r="D262">
        <v>165</v>
      </c>
      <c r="E262">
        <v>117</v>
      </c>
      <c r="F262" s="2">
        <v>1.4119999999999999</v>
      </c>
      <c r="G262">
        <v>395</v>
      </c>
      <c r="H262">
        <v>298</v>
      </c>
      <c r="I262" s="2">
        <v>1.3260000000000001</v>
      </c>
      <c r="J262">
        <v>165203</v>
      </c>
    </row>
    <row r="263" spans="1:10" x14ac:dyDescent="0.45">
      <c r="A263">
        <f t="shared" si="4"/>
        <v>22020240620</v>
      </c>
      <c r="B263" t="s">
        <v>20</v>
      </c>
      <c r="C263" s="1">
        <v>45463</v>
      </c>
      <c r="D263">
        <v>153</v>
      </c>
      <c r="E263">
        <v>117</v>
      </c>
      <c r="F263" s="2">
        <v>1.304</v>
      </c>
      <c r="G263">
        <v>362</v>
      </c>
      <c r="H263">
        <v>298</v>
      </c>
      <c r="I263" s="2">
        <v>1.2150000000000001</v>
      </c>
      <c r="J263">
        <v>152578</v>
      </c>
    </row>
    <row r="264" spans="1:10" x14ac:dyDescent="0.45">
      <c r="A264">
        <f t="shared" si="4"/>
        <v>22020240621</v>
      </c>
      <c r="B264" t="s">
        <v>20</v>
      </c>
      <c r="C264" s="1">
        <v>45464</v>
      </c>
      <c r="D264">
        <v>121</v>
      </c>
      <c r="E264">
        <v>117</v>
      </c>
      <c r="F264" s="2">
        <v>1.0329999999999999</v>
      </c>
      <c r="G264">
        <v>295</v>
      </c>
      <c r="H264">
        <v>298</v>
      </c>
      <c r="I264" s="2">
        <v>0.99</v>
      </c>
      <c r="J264">
        <v>120854</v>
      </c>
    </row>
    <row r="265" spans="1:10" x14ac:dyDescent="0.45">
      <c r="A265">
        <f t="shared" si="4"/>
        <v>22020240622</v>
      </c>
      <c r="B265" t="s">
        <v>20</v>
      </c>
      <c r="C265" s="1">
        <v>45465</v>
      </c>
      <c r="D265">
        <v>254</v>
      </c>
      <c r="E265">
        <v>199</v>
      </c>
      <c r="F265" s="2">
        <v>1.278</v>
      </c>
      <c r="G265">
        <v>565</v>
      </c>
      <c r="H265">
        <v>485</v>
      </c>
      <c r="I265" s="2">
        <v>1.165</v>
      </c>
      <c r="J265">
        <v>254233</v>
      </c>
    </row>
    <row r="266" spans="1:10" x14ac:dyDescent="0.45">
      <c r="A266">
        <f t="shared" si="4"/>
        <v>22120240601</v>
      </c>
      <c r="B266" t="s">
        <v>21</v>
      </c>
      <c r="C266" s="1">
        <v>45444</v>
      </c>
      <c r="D266">
        <v>235</v>
      </c>
      <c r="E266">
        <v>255</v>
      </c>
      <c r="F266" s="2">
        <v>0.92200000000000004</v>
      </c>
      <c r="G266">
        <v>476</v>
      </c>
      <c r="H266">
        <v>533</v>
      </c>
      <c r="I266" s="2">
        <v>0.89300000000000002</v>
      </c>
      <c r="J266">
        <v>235131</v>
      </c>
    </row>
    <row r="267" spans="1:10" x14ac:dyDescent="0.45">
      <c r="A267">
        <f t="shared" si="4"/>
        <v>22120240602</v>
      </c>
      <c r="B267" t="s">
        <v>21</v>
      </c>
      <c r="C267" s="1">
        <v>45445</v>
      </c>
      <c r="D267">
        <v>157</v>
      </c>
      <c r="E267">
        <v>202</v>
      </c>
      <c r="F267" s="2">
        <v>0.77700000000000002</v>
      </c>
      <c r="G267">
        <v>326</v>
      </c>
      <c r="H267">
        <v>410</v>
      </c>
      <c r="I267" s="2">
        <v>0.79500000000000004</v>
      </c>
      <c r="J267">
        <v>156995</v>
      </c>
    </row>
    <row r="268" spans="1:10" x14ac:dyDescent="0.45">
      <c r="A268">
        <f t="shared" si="4"/>
        <v>22120240603</v>
      </c>
      <c r="B268" t="s">
        <v>21</v>
      </c>
      <c r="C268" s="1">
        <v>45446</v>
      </c>
      <c r="D268">
        <v>240</v>
      </c>
      <c r="E268">
        <v>258</v>
      </c>
      <c r="F268" s="2">
        <v>0.93100000000000005</v>
      </c>
      <c r="G268">
        <v>553</v>
      </c>
      <c r="H268">
        <v>611</v>
      </c>
      <c r="I268" s="2">
        <v>0.90500000000000003</v>
      </c>
      <c r="J268">
        <v>240257</v>
      </c>
    </row>
    <row r="269" spans="1:10" x14ac:dyDescent="0.45">
      <c r="A269">
        <f t="shared" si="4"/>
        <v>22120240604</v>
      </c>
      <c r="B269" t="s">
        <v>21</v>
      </c>
      <c r="C269" s="1">
        <v>45447</v>
      </c>
      <c r="D269">
        <v>253</v>
      </c>
      <c r="E269">
        <v>258</v>
      </c>
      <c r="F269" s="2">
        <v>0.98</v>
      </c>
      <c r="G269">
        <v>576</v>
      </c>
      <c r="H269">
        <v>611</v>
      </c>
      <c r="I269" s="2">
        <v>0.94299999999999995</v>
      </c>
      <c r="J269">
        <v>252791</v>
      </c>
    </row>
    <row r="270" spans="1:10" x14ac:dyDescent="0.45">
      <c r="A270">
        <f t="shared" si="4"/>
        <v>22120240605</v>
      </c>
      <c r="B270" t="s">
        <v>21</v>
      </c>
      <c r="C270" s="1">
        <v>45448</v>
      </c>
      <c r="D270">
        <v>256</v>
      </c>
      <c r="E270">
        <v>258</v>
      </c>
      <c r="F270" s="2">
        <v>0.99099999999999999</v>
      </c>
      <c r="G270">
        <v>565</v>
      </c>
      <c r="H270">
        <v>611</v>
      </c>
      <c r="I270" s="2">
        <v>0.92500000000000004</v>
      </c>
      <c r="J270">
        <v>255800</v>
      </c>
    </row>
    <row r="271" spans="1:10" x14ac:dyDescent="0.45">
      <c r="A271">
        <f t="shared" si="4"/>
        <v>22120240606</v>
      </c>
      <c r="B271" t="s">
        <v>21</v>
      </c>
      <c r="C271" s="1">
        <v>45449</v>
      </c>
      <c r="D271">
        <v>260</v>
      </c>
      <c r="E271">
        <v>258</v>
      </c>
      <c r="F271" s="2">
        <v>1.006</v>
      </c>
      <c r="G271">
        <v>590</v>
      </c>
      <c r="H271">
        <v>611</v>
      </c>
      <c r="I271" s="2">
        <v>0.96599999999999997</v>
      </c>
      <c r="J271">
        <v>259552</v>
      </c>
    </row>
    <row r="272" spans="1:10" x14ac:dyDescent="0.45">
      <c r="A272">
        <f t="shared" si="4"/>
        <v>22120240607</v>
      </c>
      <c r="B272" t="s">
        <v>21</v>
      </c>
      <c r="C272" s="1">
        <v>45450</v>
      </c>
      <c r="D272">
        <v>278</v>
      </c>
      <c r="E272">
        <v>258</v>
      </c>
      <c r="F272" s="2">
        <v>1.079</v>
      </c>
      <c r="G272">
        <v>618</v>
      </c>
      <c r="H272">
        <v>611</v>
      </c>
      <c r="I272" s="2">
        <v>1.0109999999999999</v>
      </c>
      <c r="J272">
        <v>278280</v>
      </c>
    </row>
    <row r="273" spans="1:10" x14ac:dyDescent="0.45">
      <c r="A273">
        <f t="shared" si="4"/>
        <v>22120240608</v>
      </c>
      <c r="B273" t="s">
        <v>21</v>
      </c>
      <c r="C273" s="1">
        <v>45451</v>
      </c>
      <c r="D273">
        <v>259</v>
      </c>
      <c r="E273">
        <v>255</v>
      </c>
      <c r="F273" s="2">
        <v>1.0169999999999999</v>
      </c>
      <c r="G273">
        <v>507</v>
      </c>
      <c r="H273">
        <v>532</v>
      </c>
      <c r="I273" s="2">
        <v>0.95299999999999996</v>
      </c>
      <c r="J273">
        <v>259425</v>
      </c>
    </row>
    <row r="274" spans="1:10" x14ac:dyDescent="0.45">
      <c r="A274">
        <f t="shared" si="4"/>
        <v>22120240609</v>
      </c>
      <c r="B274" t="s">
        <v>21</v>
      </c>
      <c r="C274" s="1">
        <v>45452</v>
      </c>
      <c r="D274">
        <v>261</v>
      </c>
      <c r="E274">
        <v>202</v>
      </c>
      <c r="F274" s="2">
        <v>1.29</v>
      </c>
      <c r="G274">
        <v>476</v>
      </c>
      <c r="H274">
        <v>410</v>
      </c>
      <c r="I274" s="2">
        <v>1.161</v>
      </c>
      <c r="J274">
        <v>260521</v>
      </c>
    </row>
    <row r="275" spans="1:10" x14ac:dyDescent="0.45">
      <c r="A275">
        <f t="shared" si="4"/>
        <v>22120240610</v>
      </c>
      <c r="B275" t="s">
        <v>21</v>
      </c>
      <c r="C275" s="1">
        <v>45453</v>
      </c>
      <c r="D275">
        <v>273</v>
      </c>
      <c r="E275">
        <v>258</v>
      </c>
      <c r="F275" s="2">
        <v>1.0589999999999999</v>
      </c>
      <c r="G275">
        <v>597</v>
      </c>
      <c r="H275">
        <v>611</v>
      </c>
      <c r="I275" s="2">
        <v>0.97699999999999998</v>
      </c>
      <c r="J275">
        <v>273155</v>
      </c>
    </row>
    <row r="276" spans="1:10" x14ac:dyDescent="0.45">
      <c r="A276">
        <f t="shared" si="4"/>
        <v>22120240611</v>
      </c>
      <c r="B276" t="s">
        <v>21</v>
      </c>
      <c r="C276" s="1">
        <v>45454</v>
      </c>
      <c r="D276">
        <v>264</v>
      </c>
      <c r="E276">
        <v>258</v>
      </c>
      <c r="F276" s="2">
        <v>1.0209999999999999</v>
      </c>
      <c r="G276">
        <v>598</v>
      </c>
      <c r="H276">
        <v>611</v>
      </c>
      <c r="I276" s="2">
        <v>0.97899999999999998</v>
      </c>
      <c r="J276">
        <v>263500</v>
      </c>
    </row>
    <row r="277" spans="1:10" x14ac:dyDescent="0.45">
      <c r="A277">
        <f t="shared" si="4"/>
        <v>22120240612</v>
      </c>
      <c r="B277" t="s">
        <v>21</v>
      </c>
      <c r="C277" s="1">
        <v>45455</v>
      </c>
      <c r="D277">
        <v>288</v>
      </c>
      <c r="E277">
        <v>258</v>
      </c>
      <c r="F277" s="2">
        <v>1.1160000000000001</v>
      </c>
      <c r="G277">
        <v>631</v>
      </c>
      <c r="H277">
        <v>611</v>
      </c>
      <c r="I277" s="2">
        <v>1.0329999999999999</v>
      </c>
      <c r="J277">
        <v>287938</v>
      </c>
    </row>
    <row r="278" spans="1:10" x14ac:dyDescent="0.45">
      <c r="A278">
        <f t="shared" si="4"/>
        <v>22120240613</v>
      </c>
      <c r="B278" t="s">
        <v>21</v>
      </c>
      <c r="C278" s="1">
        <v>45456</v>
      </c>
      <c r="D278">
        <v>296</v>
      </c>
      <c r="E278">
        <v>258</v>
      </c>
      <c r="F278" s="2">
        <v>1.1479999999999999</v>
      </c>
      <c r="G278">
        <v>658</v>
      </c>
      <c r="H278">
        <v>611</v>
      </c>
      <c r="I278" s="2">
        <v>1.077</v>
      </c>
      <c r="J278">
        <v>296157</v>
      </c>
    </row>
    <row r="279" spans="1:10" x14ac:dyDescent="0.45">
      <c r="A279">
        <f t="shared" si="4"/>
        <v>22120240614</v>
      </c>
      <c r="B279" t="s">
        <v>21</v>
      </c>
      <c r="C279" s="1">
        <v>45457</v>
      </c>
      <c r="D279">
        <v>324</v>
      </c>
      <c r="E279">
        <v>258</v>
      </c>
      <c r="F279" s="2">
        <v>1.2569999999999999</v>
      </c>
      <c r="G279">
        <v>709</v>
      </c>
      <c r="H279">
        <v>611</v>
      </c>
      <c r="I279" s="2">
        <v>1.1599999999999999</v>
      </c>
      <c r="J279">
        <v>324357</v>
      </c>
    </row>
    <row r="280" spans="1:10" x14ac:dyDescent="0.45">
      <c r="A280">
        <f t="shared" si="4"/>
        <v>22120240615</v>
      </c>
      <c r="B280" t="s">
        <v>21</v>
      </c>
      <c r="C280" s="1">
        <v>45458</v>
      </c>
      <c r="D280">
        <v>271</v>
      </c>
      <c r="E280">
        <v>255</v>
      </c>
      <c r="F280" s="2">
        <v>1.0620000000000001</v>
      </c>
      <c r="G280">
        <v>544</v>
      </c>
      <c r="H280">
        <v>532</v>
      </c>
      <c r="I280" s="2">
        <v>1.0229999999999999</v>
      </c>
      <c r="J280">
        <v>270831</v>
      </c>
    </row>
    <row r="281" spans="1:10" x14ac:dyDescent="0.45">
      <c r="A281">
        <f t="shared" si="4"/>
        <v>22120240616</v>
      </c>
      <c r="B281" t="s">
        <v>21</v>
      </c>
      <c r="C281" s="1">
        <v>45459</v>
      </c>
      <c r="D281">
        <v>209</v>
      </c>
      <c r="E281">
        <v>202</v>
      </c>
      <c r="F281" s="2">
        <v>1.036</v>
      </c>
      <c r="G281">
        <v>392</v>
      </c>
      <c r="H281">
        <v>410</v>
      </c>
      <c r="I281" s="2">
        <v>0.95599999999999996</v>
      </c>
      <c r="J281">
        <v>209338</v>
      </c>
    </row>
    <row r="282" spans="1:10" x14ac:dyDescent="0.45">
      <c r="A282">
        <f t="shared" si="4"/>
        <v>22120240617</v>
      </c>
      <c r="B282" t="s">
        <v>21</v>
      </c>
      <c r="C282" s="1">
        <v>45460</v>
      </c>
      <c r="D282">
        <v>255</v>
      </c>
      <c r="E282">
        <v>258</v>
      </c>
      <c r="F282" s="2">
        <v>0.98899999999999999</v>
      </c>
      <c r="G282">
        <v>553</v>
      </c>
      <c r="H282">
        <v>611</v>
      </c>
      <c r="I282" s="2">
        <v>0.90500000000000003</v>
      </c>
      <c r="J282">
        <v>255104</v>
      </c>
    </row>
    <row r="283" spans="1:10" x14ac:dyDescent="0.45">
      <c r="A283">
        <f t="shared" si="4"/>
        <v>22120240618</v>
      </c>
      <c r="B283" t="s">
        <v>21</v>
      </c>
      <c r="C283" s="1">
        <v>45461</v>
      </c>
      <c r="D283">
        <v>199</v>
      </c>
      <c r="E283">
        <v>258</v>
      </c>
      <c r="F283" s="2">
        <v>0.77100000000000002</v>
      </c>
      <c r="G283">
        <v>457</v>
      </c>
      <c r="H283">
        <v>611</v>
      </c>
      <c r="I283" s="2">
        <v>0.748</v>
      </c>
      <c r="J283">
        <v>199024</v>
      </c>
    </row>
    <row r="284" spans="1:10" x14ac:dyDescent="0.45">
      <c r="A284">
        <f t="shared" si="4"/>
        <v>22120240619</v>
      </c>
      <c r="B284" t="s">
        <v>21</v>
      </c>
      <c r="C284" s="1">
        <v>45462</v>
      </c>
      <c r="D284">
        <v>263</v>
      </c>
      <c r="E284">
        <v>258</v>
      </c>
      <c r="F284" s="2">
        <v>1.02</v>
      </c>
      <c r="G284">
        <v>580</v>
      </c>
      <c r="H284">
        <v>611</v>
      </c>
      <c r="I284" s="2">
        <v>0.94899999999999995</v>
      </c>
      <c r="J284">
        <v>263165</v>
      </c>
    </row>
    <row r="285" spans="1:10" x14ac:dyDescent="0.45">
      <c r="A285">
        <f t="shared" si="4"/>
        <v>22120240620</v>
      </c>
      <c r="B285" t="s">
        <v>21</v>
      </c>
      <c r="C285" s="1">
        <v>45463</v>
      </c>
      <c r="D285">
        <v>303</v>
      </c>
      <c r="E285">
        <v>258</v>
      </c>
      <c r="F285" s="2">
        <v>1.175</v>
      </c>
      <c r="G285">
        <v>645</v>
      </c>
      <c r="H285">
        <v>611</v>
      </c>
      <c r="I285" s="2">
        <v>1.056</v>
      </c>
      <c r="J285">
        <v>303053</v>
      </c>
    </row>
    <row r="286" spans="1:10" x14ac:dyDescent="0.45">
      <c r="A286">
        <f t="shared" si="4"/>
        <v>22120240621</v>
      </c>
      <c r="B286" t="s">
        <v>21</v>
      </c>
      <c r="C286" s="1">
        <v>45464</v>
      </c>
      <c r="D286">
        <v>273</v>
      </c>
      <c r="E286">
        <v>258</v>
      </c>
      <c r="F286" s="2">
        <v>1.0580000000000001</v>
      </c>
      <c r="G286">
        <v>582</v>
      </c>
      <c r="H286">
        <v>611</v>
      </c>
      <c r="I286" s="2">
        <v>0.95299999999999996</v>
      </c>
      <c r="J286">
        <v>272851</v>
      </c>
    </row>
    <row r="287" spans="1:10" x14ac:dyDescent="0.45">
      <c r="A287">
        <f t="shared" si="4"/>
        <v>22120240622</v>
      </c>
      <c r="B287" t="s">
        <v>21</v>
      </c>
      <c r="C287" s="1">
        <v>45465</v>
      </c>
      <c r="D287">
        <v>262</v>
      </c>
      <c r="E287">
        <v>255</v>
      </c>
      <c r="F287" s="2">
        <v>1.0289999999999999</v>
      </c>
      <c r="G287">
        <v>498</v>
      </c>
      <c r="H287">
        <v>532</v>
      </c>
      <c r="I287" s="2">
        <v>0.93600000000000005</v>
      </c>
      <c r="J287">
        <v>262309</v>
      </c>
    </row>
    <row r="288" spans="1:10" x14ac:dyDescent="0.45">
      <c r="A288">
        <f t="shared" si="4"/>
        <v>22220240601</v>
      </c>
      <c r="B288" t="s">
        <v>22</v>
      </c>
      <c r="C288" s="1">
        <v>45444</v>
      </c>
      <c r="D288">
        <v>133</v>
      </c>
      <c r="E288">
        <v>153</v>
      </c>
      <c r="F288" s="2">
        <v>0.87</v>
      </c>
      <c r="G288">
        <v>295</v>
      </c>
      <c r="H288">
        <v>339</v>
      </c>
      <c r="I288" s="2">
        <v>0.87</v>
      </c>
      <c r="J288">
        <v>133121</v>
      </c>
    </row>
    <row r="289" spans="1:10" x14ac:dyDescent="0.45">
      <c r="A289">
        <f t="shared" si="4"/>
        <v>22220240602</v>
      </c>
      <c r="B289" t="s">
        <v>22</v>
      </c>
      <c r="C289" s="1">
        <v>45445</v>
      </c>
      <c r="D289">
        <v>107</v>
      </c>
      <c r="E289">
        <v>141</v>
      </c>
      <c r="F289" s="2">
        <v>0.76100000000000001</v>
      </c>
      <c r="G289">
        <v>225</v>
      </c>
      <c r="H289">
        <v>307</v>
      </c>
      <c r="I289" s="2">
        <v>0.73299999999999998</v>
      </c>
      <c r="J289">
        <v>107328</v>
      </c>
    </row>
    <row r="290" spans="1:10" x14ac:dyDescent="0.45">
      <c r="A290">
        <f t="shared" si="4"/>
        <v>22220240603</v>
      </c>
      <c r="B290" t="s">
        <v>22</v>
      </c>
      <c r="C290" s="1">
        <v>45446</v>
      </c>
      <c r="D290">
        <v>154</v>
      </c>
      <c r="E290">
        <v>166</v>
      </c>
      <c r="F290" s="2">
        <v>0.92800000000000005</v>
      </c>
      <c r="G290">
        <v>373</v>
      </c>
      <c r="H290">
        <v>406</v>
      </c>
      <c r="I290" s="2">
        <v>0.91900000000000004</v>
      </c>
      <c r="J290">
        <v>154097</v>
      </c>
    </row>
    <row r="291" spans="1:10" x14ac:dyDescent="0.45">
      <c r="A291">
        <f t="shared" si="4"/>
        <v>22220240604</v>
      </c>
      <c r="B291" t="s">
        <v>22</v>
      </c>
      <c r="C291" s="1">
        <v>45447</v>
      </c>
      <c r="D291">
        <v>176</v>
      </c>
      <c r="E291">
        <v>166</v>
      </c>
      <c r="F291" s="2">
        <v>1.0589999999999999</v>
      </c>
      <c r="G291">
        <v>407</v>
      </c>
      <c r="H291">
        <v>406</v>
      </c>
      <c r="I291" s="2">
        <v>1.002</v>
      </c>
      <c r="J291">
        <v>175772</v>
      </c>
    </row>
    <row r="292" spans="1:10" x14ac:dyDescent="0.45">
      <c r="A292">
        <f t="shared" si="4"/>
        <v>22220240605</v>
      </c>
      <c r="B292" t="s">
        <v>22</v>
      </c>
      <c r="C292" s="1">
        <v>45448</v>
      </c>
      <c r="D292">
        <v>177</v>
      </c>
      <c r="E292">
        <v>166</v>
      </c>
      <c r="F292" s="2">
        <v>1.0669999999999999</v>
      </c>
      <c r="G292">
        <v>396</v>
      </c>
      <c r="H292">
        <v>406</v>
      </c>
      <c r="I292" s="2">
        <v>0.97499999999999998</v>
      </c>
      <c r="J292">
        <v>177078</v>
      </c>
    </row>
    <row r="293" spans="1:10" x14ac:dyDescent="0.45">
      <c r="A293">
        <f t="shared" si="4"/>
        <v>22220240606</v>
      </c>
      <c r="B293" t="s">
        <v>22</v>
      </c>
      <c r="C293" s="1">
        <v>45449</v>
      </c>
      <c r="D293">
        <v>186</v>
      </c>
      <c r="E293">
        <v>166</v>
      </c>
      <c r="F293" s="2">
        <v>1.119</v>
      </c>
      <c r="G293">
        <v>436</v>
      </c>
      <c r="H293">
        <v>406</v>
      </c>
      <c r="I293" s="2">
        <v>1.0740000000000001</v>
      </c>
      <c r="J293">
        <v>185759</v>
      </c>
    </row>
    <row r="294" spans="1:10" x14ac:dyDescent="0.45">
      <c r="A294">
        <f t="shared" si="4"/>
        <v>22220240607</v>
      </c>
      <c r="B294" t="s">
        <v>22</v>
      </c>
      <c r="C294" s="1">
        <v>45450</v>
      </c>
      <c r="D294">
        <v>175</v>
      </c>
      <c r="E294">
        <v>166</v>
      </c>
      <c r="F294" s="2">
        <v>1.054</v>
      </c>
      <c r="G294">
        <v>405</v>
      </c>
      <c r="H294">
        <v>406</v>
      </c>
      <c r="I294" s="2">
        <v>0.998</v>
      </c>
      <c r="J294">
        <v>174899</v>
      </c>
    </row>
    <row r="295" spans="1:10" x14ac:dyDescent="0.45">
      <c r="A295">
        <f t="shared" si="4"/>
        <v>22220240608</v>
      </c>
      <c r="B295" t="s">
        <v>22</v>
      </c>
      <c r="C295" s="1">
        <v>45451</v>
      </c>
      <c r="D295">
        <v>145</v>
      </c>
      <c r="E295">
        <v>153</v>
      </c>
      <c r="F295" s="2">
        <v>0.94699999999999995</v>
      </c>
      <c r="G295">
        <v>292</v>
      </c>
      <c r="H295">
        <v>343</v>
      </c>
      <c r="I295" s="2">
        <v>0.85099999999999998</v>
      </c>
      <c r="J295">
        <v>144841</v>
      </c>
    </row>
    <row r="296" spans="1:10" x14ac:dyDescent="0.45">
      <c r="A296">
        <f t="shared" si="4"/>
        <v>22220240609</v>
      </c>
      <c r="B296" t="s">
        <v>22</v>
      </c>
      <c r="C296" s="1">
        <v>45452</v>
      </c>
      <c r="D296">
        <v>133</v>
      </c>
      <c r="E296">
        <v>141</v>
      </c>
      <c r="F296" s="2">
        <v>0.94399999999999995</v>
      </c>
      <c r="G296">
        <v>277</v>
      </c>
      <c r="H296">
        <v>307</v>
      </c>
      <c r="I296" s="2">
        <v>0.90200000000000002</v>
      </c>
      <c r="J296">
        <v>133169</v>
      </c>
    </row>
    <row r="297" spans="1:10" x14ac:dyDescent="0.45">
      <c r="A297">
        <f t="shared" si="4"/>
        <v>22220240610</v>
      </c>
      <c r="B297" t="s">
        <v>22</v>
      </c>
      <c r="C297" s="1">
        <v>45453</v>
      </c>
      <c r="D297">
        <v>195</v>
      </c>
      <c r="E297">
        <v>166</v>
      </c>
      <c r="F297" s="2">
        <v>1.1739999999999999</v>
      </c>
      <c r="G297">
        <v>431</v>
      </c>
      <c r="H297">
        <v>406</v>
      </c>
      <c r="I297" s="2">
        <v>1.0620000000000001</v>
      </c>
      <c r="J297">
        <v>194856</v>
      </c>
    </row>
    <row r="298" spans="1:10" x14ac:dyDescent="0.45">
      <c r="A298">
        <f t="shared" si="4"/>
        <v>22220240611</v>
      </c>
      <c r="B298" t="s">
        <v>22</v>
      </c>
      <c r="C298" s="1">
        <v>45454</v>
      </c>
      <c r="D298">
        <v>198</v>
      </c>
      <c r="E298">
        <v>166</v>
      </c>
      <c r="F298" s="2">
        <v>1.1930000000000001</v>
      </c>
      <c r="G298">
        <v>438</v>
      </c>
      <c r="H298">
        <v>406</v>
      </c>
      <c r="I298" s="2">
        <v>1.079</v>
      </c>
      <c r="J298">
        <v>198014</v>
      </c>
    </row>
    <row r="299" spans="1:10" x14ac:dyDescent="0.45">
      <c r="A299">
        <f t="shared" si="4"/>
        <v>22220240612</v>
      </c>
      <c r="B299" t="s">
        <v>22</v>
      </c>
      <c r="C299" s="1">
        <v>45455</v>
      </c>
      <c r="D299">
        <v>166</v>
      </c>
      <c r="E299">
        <v>166</v>
      </c>
      <c r="F299" s="2">
        <v>1.0029999999999999</v>
      </c>
      <c r="G299">
        <v>376</v>
      </c>
      <c r="H299">
        <v>406</v>
      </c>
      <c r="I299" s="2">
        <v>0.92600000000000005</v>
      </c>
      <c r="J299">
        <v>166456</v>
      </c>
    </row>
    <row r="300" spans="1:10" x14ac:dyDescent="0.45">
      <c r="A300">
        <f t="shared" si="4"/>
        <v>22220240613</v>
      </c>
      <c r="B300" t="s">
        <v>22</v>
      </c>
      <c r="C300" s="1">
        <v>45456</v>
      </c>
      <c r="D300">
        <v>184</v>
      </c>
      <c r="E300">
        <v>166</v>
      </c>
      <c r="F300" s="2">
        <v>1.1080000000000001</v>
      </c>
      <c r="G300">
        <v>419</v>
      </c>
      <c r="H300">
        <v>406</v>
      </c>
      <c r="I300" s="2">
        <v>1.032</v>
      </c>
      <c r="J300">
        <v>183910</v>
      </c>
    </row>
    <row r="301" spans="1:10" x14ac:dyDescent="0.45">
      <c r="A301">
        <f t="shared" si="4"/>
        <v>22220240614</v>
      </c>
      <c r="B301" t="s">
        <v>22</v>
      </c>
      <c r="C301" s="1">
        <v>45457</v>
      </c>
      <c r="D301">
        <v>189</v>
      </c>
      <c r="E301">
        <v>166</v>
      </c>
      <c r="F301" s="2">
        <v>1.137</v>
      </c>
      <c r="G301">
        <v>441</v>
      </c>
      <c r="H301">
        <v>406</v>
      </c>
      <c r="I301" s="2">
        <v>1.0860000000000001</v>
      </c>
      <c r="J301">
        <v>188775</v>
      </c>
    </row>
    <row r="302" spans="1:10" x14ac:dyDescent="0.45">
      <c r="A302">
        <f t="shared" si="4"/>
        <v>22220240615</v>
      </c>
      <c r="B302" t="s">
        <v>22</v>
      </c>
      <c r="C302" s="1">
        <v>45458</v>
      </c>
      <c r="D302">
        <v>156</v>
      </c>
      <c r="E302">
        <v>153</v>
      </c>
      <c r="F302" s="2">
        <v>1.0169999999999999</v>
      </c>
      <c r="G302">
        <v>340</v>
      </c>
      <c r="H302">
        <v>343</v>
      </c>
      <c r="I302" s="2">
        <v>0.99099999999999999</v>
      </c>
      <c r="J302">
        <v>155628</v>
      </c>
    </row>
    <row r="303" spans="1:10" x14ac:dyDescent="0.45">
      <c r="A303">
        <f t="shared" si="4"/>
        <v>22220240616</v>
      </c>
      <c r="B303" t="s">
        <v>22</v>
      </c>
      <c r="C303" s="1">
        <v>45459</v>
      </c>
      <c r="D303">
        <v>143</v>
      </c>
      <c r="E303">
        <v>141</v>
      </c>
      <c r="F303" s="2">
        <v>1.016</v>
      </c>
      <c r="G303">
        <v>292</v>
      </c>
      <c r="H303">
        <v>307</v>
      </c>
      <c r="I303" s="2">
        <v>0.95099999999999996</v>
      </c>
      <c r="J303">
        <v>143219</v>
      </c>
    </row>
    <row r="304" spans="1:10" x14ac:dyDescent="0.45">
      <c r="A304">
        <f t="shared" si="4"/>
        <v>22220240617</v>
      </c>
      <c r="B304" t="s">
        <v>22</v>
      </c>
      <c r="C304" s="1">
        <v>45460</v>
      </c>
      <c r="D304">
        <v>185</v>
      </c>
      <c r="E304">
        <v>166</v>
      </c>
      <c r="F304" s="2">
        <v>1.115</v>
      </c>
      <c r="G304">
        <v>415</v>
      </c>
      <c r="H304">
        <v>406</v>
      </c>
      <c r="I304" s="2">
        <v>1.022</v>
      </c>
      <c r="J304">
        <v>185142</v>
      </c>
    </row>
    <row r="305" spans="1:10" x14ac:dyDescent="0.45">
      <c r="A305">
        <f t="shared" si="4"/>
        <v>22220240618</v>
      </c>
      <c r="B305" t="s">
        <v>22</v>
      </c>
      <c r="C305" s="1">
        <v>45461</v>
      </c>
      <c r="D305">
        <v>129</v>
      </c>
      <c r="E305">
        <v>166</v>
      </c>
      <c r="F305" s="2">
        <v>0.77800000000000002</v>
      </c>
      <c r="G305">
        <v>302</v>
      </c>
      <c r="H305">
        <v>406</v>
      </c>
      <c r="I305" s="2">
        <v>0.74399999999999999</v>
      </c>
      <c r="J305">
        <v>129136</v>
      </c>
    </row>
    <row r="306" spans="1:10" x14ac:dyDescent="0.45">
      <c r="A306">
        <f t="shared" si="4"/>
        <v>22220240619</v>
      </c>
      <c r="B306" t="s">
        <v>22</v>
      </c>
      <c r="C306" s="1">
        <v>45462</v>
      </c>
      <c r="D306">
        <v>199</v>
      </c>
      <c r="E306">
        <v>166</v>
      </c>
      <c r="F306" s="2">
        <v>1.198</v>
      </c>
      <c r="G306">
        <v>440</v>
      </c>
      <c r="H306">
        <v>406</v>
      </c>
      <c r="I306" s="2">
        <v>1.0840000000000001</v>
      </c>
      <c r="J306">
        <v>198813</v>
      </c>
    </row>
    <row r="307" spans="1:10" x14ac:dyDescent="0.45">
      <c r="A307">
        <f t="shared" si="4"/>
        <v>22220240620</v>
      </c>
      <c r="B307" t="s">
        <v>22</v>
      </c>
      <c r="C307" s="1">
        <v>45463</v>
      </c>
      <c r="D307">
        <v>184</v>
      </c>
      <c r="E307">
        <v>166</v>
      </c>
      <c r="F307" s="2">
        <v>1.109</v>
      </c>
      <c r="G307">
        <v>407</v>
      </c>
      <c r="H307">
        <v>406</v>
      </c>
      <c r="I307" s="2">
        <v>1.002</v>
      </c>
      <c r="J307">
        <v>184093</v>
      </c>
    </row>
    <row r="308" spans="1:10" x14ac:dyDescent="0.45">
      <c r="A308">
        <f t="shared" si="4"/>
        <v>22220240621</v>
      </c>
      <c r="B308" t="s">
        <v>22</v>
      </c>
      <c r="C308" s="1">
        <v>45464</v>
      </c>
      <c r="D308">
        <v>159</v>
      </c>
      <c r="E308">
        <v>166</v>
      </c>
      <c r="F308" s="2">
        <v>0.95799999999999996</v>
      </c>
      <c r="G308">
        <v>351</v>
      </c>
      <c r="H308">
        <v>406</v>
      </c>
      <c r="I308" s="2">
        <v>0.86499999999999999</v>
      </c>
      <c r="J308">
        <v>158952</v>
      </c>
    </row>
    <row r="309" spans="1:10" x14ac:dyDescent="0.45">
      <c r="A309">
        <f t="shared" si="4"/>
        <v>22220240622</v>
      </c>
      <c r="B309" t="s">
        <v>22</v>
      </c>
      <c r="C309" s="1">
        <v>45465</v>
      </c>
      <c r="D309">
        <v>166</v>
      </c>
      <c r="E309">
        <v>153</v>
      </c>
      <c r="F309" s="2">
        <v>1.0820000000000001</v>
      </c>
      <c r="G309">
        <v>359</v>
      </c>
      <c r="H309">
        <v>343</v>
      </c>
      <c r="I309" s="2">
        <v>1.0469999999999999</v>
      </c>
      <c r="J309">
        <v>165616</v>
      </c>
    </row>
    <row r="310" spans="1:10" x14ac:dyDescent="0.45">
      <c r="A310">
        <f t="shared" si="4"/>
        <v>22320240601</v>
      </c>
      <c r="B310" t="s">
        <v>23</v>
      </c>
      <c r="C310" s="1">
        <v>45444</v>
      </c>
      <c r="D310">
        <v>322</v>
      </c>
      <c r="E310">
        <v>307</v>
      </c>
      <c r="F310" s="2">
        <v>1.048</v>
      </c>
      <c r="G310">
        <v>711</v>
      </c>
      <c r="H310">
        <v>701</v>
      </c>
      <c r="I310" s="2">
        <v>1.014</v>
      </c>
      <c r="J310">
        <v>321801</v>
      </c>
    </row>
    <row r="311" spans="1:10" x14ac:dyDescent="0.45">
      <c r="A311">
        <f t="shared" si="4"/>
        <v>22320240602</v>
      </c>
      <c r="B311" t="s">
        <v>23</v>
      </c>
      <c r="C311" s="1">
        <v>45445</v>
      </c>
      <c r="D311">
        <v>256</v>
      </c>
      <c r="E311">
        <v>298</v>
      </c>
      <c r="F311" s="2">
        <v>0.85799999999999998</v>
      </c>
      <c r="G311">
        <v>553</v>
      </c>
      <c r="H311">
        <v>664</v>
      </c>
      <c r="I311" s="2">
        <v>0.83299999999999996</v>
      </c>
      <c r="J311">
        <v>255662</v>
      </c>
    </row>
    <row r="312" spans="1:10" x14ac:dyDescent="0.45">
      <c r="A312">
        <f t="shared" si="4"/>
        <v>22320240603</v>
      </c>
      <c r="B312" t="s">
        <v>23</v>
      </c>
      <c r="C312" s="1">
        <v>45446</v>
      </c>
      <c r="D312">
        <v>279</v>
      </c>
      <c r="E312">
        <v>274</v>
      </c>
      <c r="F312" s="2">
        <v>1.02</v>
      </c>
      <c r="G312">
        <v>630</v>
      </c>
      <c r="H312">
        <v>646</v>
      </c>
      <c r="I312" s="2">
        <v>0.97499999999999998</v>
      </c>
      <c r="J312">
        <v>279402</v>
      </c>
    </row>
    <row r="313" spans="1:10" x14ac:dyDescent="0.45">
      <c r="A313">
        <f t="shared" si="4"/>
        <v>22320240604</v>
      </c>
      <c r="B313" t="s">
        <v>23</v>
      </c>
      <c r="C313" s="1">
        <v>45447</v>
      </c>
      <c r="D313">
        <v>297</v>
      </c>
      <c r="E313">
        <v>274</v>
      </c>
      <c r="F313" s="2">
        <v>1.0820000000000001</v>
      </c>
      <c r="G313">
        <v>675</v>
      </c>
      <c r="H313">
        <v>646</v>
      </c>
      <c r="I313" s="2">
        <v>1.0449999999999999</v>
      </c>
      <c r="J313">
        <v>296512</v>
      </c>
    </row>
    <row r="314" spans="1:10" x14ac:dyDescent="0.45">
      <c r="A314">
        <f t="shared" si="4"/>
        <v>22320240605</v>
      </c>
      <c r="B314" t="s">
        <v>23</v>
      </c>
      <c r="C314" s="1">
        <v>45448</v>
      </c>
      <c r="D314">
        <v>318</v>
      </c>
      <c r="E314">
        <v>274</v>
      </c>
      <c r="F314" s="2">
        <v>1.159</v>
      </c>
      <c r="G314">
        <v>719</v>
      </c>
      <c r="H314">
        <v>646</v>
      </c>
      <c r="I314" s="2">
        <v>1.113</v>
      </c>
      <c r="J314">
        <v>317655</v>
      </c>
    </row>
    <row r="315" spans="1:10" x14ac:dyDescent="0.45">
      <c r="A315">
        <f t="shared" si="4"/>
        <v>22320240606</v>
      </c>
      <c r="B315" t="s">
        <v>23</v>
      </c>
      <c r="C315" s="1">
        <v>45449</v>
      </c>
      <c r="D315">
        <v>291</v>
      </c>
      <c r="E315">
        <v>274</v>
      </c>
      <c r="F315" s="2">
        <v>1.0620000000000001</v>
      </c>
      <c r="G315">
        <v>658</v>
      </c>
      <c r="H315">
        <v>646</v>
      </c>
      <c r="I315" s="2">
        <v>1.0189999999999999</v>
      </c>
      <c r="J315">
        <v>291118</v>
      </c>
    </row>
    <row r="316" spans="1:10" x14ac:dyDescent="0.45">
      <c r="A316">
        <f t="shared" si="4"/>
        <v>22320240607</v>
      </c>
      <c r="B316" t="s">
        <v>23</v>
      </c>
      <c r="C316" s="1">
        <v>45450</v>
      </c>
      <c r="D316">
        <v>316</v>
      </c>
      <c r="E316">
        <v>274</v>
      </c>
      <c r="F316" s="2">
        <v>1.1539999999999999</v>
      </c>
      <c r="G316">
        <v>706</v>
      </c>
      <c r="H316">
        <v>646</v>
      </c>
      <c r="I316" s="2">
        <v>1.093</v>
      </c>
      <c r="J316">
        <v>316319</v>
      </c>
    </row>
    <row r="317" spans="1:10" x14ac:dyDescent="0.45">
      <c r="A317">
        <f t="shared" si="4"/>
        <v>22320240608</v>
      </c>
      <c r="B317" t="s">
        <v>23</v>
      </c>
      <c r="C317" s="1">
        <v>45451</v>
      </c>
      <c r="D317">
        <v>336</v>
      </c>
      <c r="E317">
        <v>307</v>
      </c>
      <c r="F317" s="2">
        <v>1.0940000000000001</v>
      </c>
      <c r="G317">
        <v>715</v>
      </c>
      <c r="H317">
        <v>697</v>
      </c>
      <c r="I317" s="2">
        <v>1.026</v>
      </c>
      <c r="J317">
        <v>335880</v>
      </c>
    </row>
    <row r="318" spans="1:10" x14ac:dyDescent="0.45">
      <c r="A318">
        <f t="shared" si="4"/>
        <v>22320240609</v>
      </c>
      <c r="B318" t="s">
        <v>23</v>
      </c>
      <c r="C318" s="1">
        <v>45452</v>
      </c>
      <c r="D318">
        <v>289</v>
      </c>
      <c r="E318">
        <v>298</v>
      </c>
      <c r="F318" s="2">
        <v>0.97099999999999997</v>
      </c>
      <c r="G318">
        <v>632</v>
      </c>
      <c r="H318">
        <v>664</v>
      </c>
      <c r="I318" s="2">
        <v>0.95199999999999996</v>
      </c>
      <c r="J318">
        <v>289455</v>
      </c>
    </row>
    <row r="319" spans="1:10" x14ac:dyDescent="0.45">
      <c r="A319">
        <f t="shared" si="4"/>
        <v>22320240610</v>
      </c>
      <c r="B319" t="s">
        <v>23</v>
      </c>
      <c r="C319" s="1">
        <v>45453</v>
      </c>
      <c r="D319">
        <v>301</v>
      </c>
      <c r="E319">
        <v>274</v>
      </c>
      <c r="F319" s="2">
        <v>1.099</v>
      </c>
      <c r="G319">
        <v>682</v>
      </c>
      <c r="H319">
        <v>646</v>
      </c>
      <c r="I319" s="2">
        <v>1.056</v>
      </c>
      <c r="J319">
        <v>301174</v>
      </c>
    </row>
    <row r="320" spans="1:10" x14ac:dyDescent="0.45">
      <c r="A320">
        <f t="shared" si="4"/>
        <v>22320240611</v>
      </c>
      <c r="B320" t="s">
        <v>23</v>
      </c>
      <c r="C320" s="1">
        <v>45454</v>
      </c>
      <c r="D320">
        <v>348</v>
      </c>
      <c r="E320">
        <v>274</v>
      </c>
      <c r="F320" s="2">
        <v>1.27</v>
      </c>
      <c r="G320">
        <v>754</v>
      </c>
      <c r="H320">
        <v>646</v>
      </c>
      <c r="I320" s="2">
        <v>1.167</v>
      </c>
      <c r="J320">
        <v>348006</v>
      </c>
    </row>
    <row r="321" spans="1:10" x14ac:dyDescent="0.45">
      <c r="A321">
        <f t="shared" si="4"/>
        <v>22320240612</v>
      </c>
      <c r="B321" t="s">
        <v>23</v>
      </c>
      <c r="C321" s="1">
        <v>45455</v>
      </c>
      <c r="D321">
        <v>332</v>
      </c>
      <c r="E321">
        <v>274</v>
      </c>
      <c r="F321" s="2">
        <v>1.212</v>
      </c>
      <c r="G321">
        <v>725</v>
      </c>
      <c r="H321">
        <v>646</v>
      </c>
      <c r="I321" s="2">
        <v>1.1220000000000001</v>
      </c>
      <c r="J321">
        <v>332104</v>
      </c>
    </row>
    <row r="322" spans="1:10" x14ac:dyDescent="0.45">
      <c r="A322">
        <f t="shared" si="4"/>
        <v>22320240613</v>
      </c>
      <c r="B322" t="s">
        <v>23</v>
      </c>
      <c r="C322" s="1">
        <v>45456</v>
      </c>
      <c r="D322">
        <v>332</v>
      </c>
      <c r="E322">
        <v>274</v>
      </c>
      <c r="F322" s="2">
        <v>1.21</v>
      </c>
      <c r="G322">
        <v>742</v>
      </c>
      <c r="H322">
        <v>646</v>
      </c>
      <c r="I322" s="2">
        <v>1.149</v>
      </c>
      <c r="J322">
        <v>331524</v>
      </c>
    </row>
    <row r="323" spans="1:10" x14ac:dyDescent="0.45">
      <c r="A323">
        <f t="shared" ref="A323:A386" si="5">VALUE(LEFT(B323,6)&amp;TEXT(C323,"yyyymmdd"))</f>
        <v>22320240614</v>
      </c>
      <c r="B323" t="s">
        <v>23</v>
      </c>
      <c r="C323" s="1">
        <v>45457</v>
      </c>
      <c r="D323">
        <v>352</v>
      </c>
      <c r="E323">
        <v>274</v>
      </c>
      <c r="F323" s="2">
        <v>1.284</v>
      </c>
      <c r="G323">
        <v>786</v>
      </c>
      <c r="H323">
        <v>646</v>
      </c>
      <c r="I323" s="2">
        <v>1.2170000000000001</v>
      </c>
      <c r="J323">
        <v>351895</v>
      </c>
    </row>
    <row r="324" spans="1:10" x14ac:dyDescent="0.45">
      <c r="A324">
        <f t="shared" si="5"/>
        <v>22320240615</v>
      </c>
      <c r="B324" t="s">
        <v>23</v>
      </c>
      <c r="C324" s="1">
        <v>45458</v>
      </c>
      <c r="D324">
        <v>365</v>
      </c>
      <c r="E324">
        <v>307</v>
      </c>
      <c r="F324" s="2">
        <v>1.19</v>
      </c>
      <c r="G324">
        <v>771</v>
      </c>
      <c r="H324">
        <v>697</v>
      </c>
      <c r="I324" s="2">
        <v>1.1060000000000001</v>
      </c>
      <c r="J324">
        <v>365302</v>
      </c>
    </row>
    <row r="325" spans="1:10" x14ac:dyDescent="0.45">
      <c r="A325">
        <f t="shared" si="5"/>
        <v>22320240616</v>
      </c>
      <c r="B325" t="s">
        <v>23</v>
      </c>
      <c r="C325" s="1">
        <v>45459</v>
      </c>
      <c r="D325">
        <v>319</v>
      </c>
      <c r="E325">
        <v>298</v>
      </c>
      <c r="F325" s="2">
        <v>1.071</v>
      </c>
      <c r="G325">
        <v>665</v>
      </c>
      <c r="H325">
        <v>664</v>
      </c>
      <c r="I325" s="2">
        <v>1.002</v>
      </c>
      <c r="J325">
        <v>319123</v>
      </c>
    </row>
    <row r="326" spans="1:10" x14ac:dyDescent="0.45">
      <c r="A326">
        <f t="shared" si="5"/>
        <v>22320240617</v>
      </c>
      <c r="B326" t="s">
        <v>23</v>
      </c>
      <c r="C326" s="1">
        <v>45460</v>
      </c>
      <c r="D326">
        <v>329</v>
      </c>
      <c r="E326">
        <v>274</v>
      </c>
      <c r="F326" s="2">
        <v>1.202</v>
      </c>
      <c r="G326">
        <v>728</v>
      </c>
      <c r="H326">
        <v>646</v>
      </c>
      <c r="I326" s="2">
        <v>1.127</v>
      </c>
      <c r="J326">
        <v>329257</v>
      </c>
    </row>
    <row r="327" spans="1:10" x14ac:dyDescent="0.45">
      <c r="A327">
        <f t="shared" si="5"/>
        <v>22320240618</v>
      </c>
      <c r="B327" t="s">
        <v>23</v>
      </c>
      <c r="C327" s="1">
        <v>45461</v>
      </c>
      <c r="D327">
        <v>210</v>
      </c>
      <c r="E327">
        <v>274</v>
      </c>
      <c r="F327" s="2">
        <v>0.76700000000000002</v>
      </c>
      <c r="G327">
        <v>462</v>
      </c>
      <c r="H327">
        <v>646</v>
      </c>
      <c r="I327" s="2">
        <v>0.71499999999999997</v>
      </c>
      <c r="J327">
        <v>210268</v>
      </c>
    </row>
    <row r="328" spans="1:10" x14ac:dyDescent="0.45">
      <c r="A328">
        <f t="shared" si="5"/>
        <v>22320240619</v>
      </c>
      <c r="B328" t="s">
        <v>23</v>
      </c>
      <c r="C328" s="1">
        <v>45462</v>
      </c>
      <c r="D328">
        <v>331</v>
      </c>
      <c r="E328">
        <v>274</v>
      </c>
      <c r="F328" s="2">
        <v>1.2070000000000001</v>
      </c>
      <c r="G328">
        <v>735</v>
      </c>
      <c r="H328">
        <v>646</v>
      </c>
      <c r="I328" s="2">
        <v>1.1379999999999999</v>
      </c>
      <c r="J328">
        <v>330673</v>
      </c>
    </row>
    <row r="329" spans="1:10" x14ac:dyDescent="0.45">
      <c r="A329">
        <f t="shared" si="5"/>
        <v>22320240620</v>
      </c>
      <c r="B329" t="s">
        <v>23</v>
      </c>
      <c r="C329" s="1">
        <v>45463</v>
      </c>
      <c r="D329">
        <v>334</v>
      </c>
      <c r="E329">
        <v>274</v>
      </c>
      <c r="F329" s="2">
        <v>1.2190000000000001</v>
      </c>
      <c r="G329">
        <v>733</v>
      </c>
      <c r="H329">
        <v>646</v>
      </c>
      <c r="I329" s="2">
        <v>1.135</v>
      </c>
      <c r="J329">
        <v>333893</v>
      </c>
    </row>
    <row r="330" spans="1:10" x14ac:dyDescent="0.45">
      <c r="A330">
        <f t="shared" si="5"/>
        <v>22320240621</v>
      </c>
      <c r="B330" t="s">
        <v>23</v>
      </c>
      <c r="C330" s="1">
        <v>45464</v>
      </c>
      <c r="D330">
        <v>258</v>
      </c>
      <c r="E330">
        <v>274</v>
      </c>
      <c r="F330" s="2">
        <v>0.94099999999999995</v>
      </c>
      <c r="G330">
        <v>547</v>
      </c>
      <c r="H330">
        <v>646</v>
      </c>
      <c r="I330" s="2">
        <v>0.84699999999999998</v>
      </c>
      <c r="J330">
        <v>257853</v>
      </c>
    </row>
    <row r="331" spans="1:10" x14ac:dyDescent="0.45">
      <c r="A331">
        <f t="shared" si="5"/>
        <v>22320240622</v>
      </c>
      <c r="B331" t="s">
        <v>23</v>
      </c>
      <c r="C331" s="1">
        <v>45465</v>
      </c>
      <c r="D331">
        <v>385</v>
      </c>
      <c r="E331">
        <v>307</v>
      </c>
      <c r="F331" s="2">
        <v>1.2529999999999999</v>
      </c>
      <c r="G331">
        <v>792</v>
      </c>
      <c r="H331">
        <v>697</v>
      </c>
      <c r="I331" s="2">
        <v>1.1359999999999999</v>
      </c>
      <c r="J331">
        <v>384663</v>
      </c>
    </row>
    <row r="332" spans="1:10" x14ac:dyDescent="0.45">
      <c r="A332">
        <f t="shared" si="5"/>
        <v>22620240601</v>
      </c>
      <c r="B332" t="s">
        <v>24</v>
      </c>
      <c r="C332" s="1">
        <v>45444</v>
      </c>
      <c r="D332">
        <v>375</v>
      </c>
      <c r="E332">
        <v>424</v>
      </c>
      <c r="F332" s="2">
        <v>0.88500000000000001</v>
      </c>
      <c r="G332">
        <v>867</v>
      </c>
      <c r="H332">
        <v>976</v>
      </c>
      <c r="I332" s="2">
        <v>0.88800000000000001</v>
      </c>
      <c r="J332">
        <v>375070</v>
      </c>
    </row>
    <row r="333" spans="1:10" x14ac:dyDescent="0.45">
      <c r="A333">
        <f t="shared" si="5"/>
        <v>22620240602</v>
      </c>
      <c r="B333" t="s">
        <v>24</v>
      </c>
      <c r="C333" s="1">
        <v>45445</v>
      </c>
      <c r="D333">
        <v>305</v>
      </c>
      <c r="E333">
        <v>378</v>
      </c>
      <c r="F333" s="2">
        <v>0.80700000000000005</v>
      </c>
      <c r="G333">
        <v>684</v>
      </c>
      <c r="H333">
        <v>872</v>
      </c>
      <c r="I333" s="2">
        <v>0.78400000000000003</v>
      </c>
      <c r="J333">
        <v>304887</v>
      </c>
    </row>
    <row r="334" spans="1:10" x14ac:dyDescent="0.45">
      <c r="A334">
        <f t="shared" si="5"/>
        <v>22620240603</v>
      </c>
      <c r="B334" t="s">
        <v>24</v>
      </c>
      <c r="C334" s="1">
        <v>45446</v>
      </c>
      <c r="D334">
        <v>330</v>
      </c>
      <c r="E334">
        <v>363</v>
      </c>
      <c r="F334" s="2">
        <v>0.91</v>
      </c>
      <c r="G334">
        <v>810</v>
      </c>
      <c r="H334">
        <v>905</v>
      </c>
      <c r="I334" s="2">
        <v>0.89500000000000002</v>
      </c>
      <c r="J334">
        <v>330392</v>
      </c>
    </row>
    <row r="335" spans="1:10" x14ac:dyDescent="0.45">
      <c r="A335">
        <f t="shared" si="5"/>
        <v>22620240604</v>
      </c>
      <c r="B335" t="s">
        <v>24</v>
      </c>
      <c r="C335" s="1">
        <v>45447</v>
      </c>
      <c r="D335">
        <v>374</v>
      </c>
      <c r="E335">
        <v>363</v>
      </c>
      <c r="F335" s="2">
        <v>1.0309999999999999</v>
      </c>
      <c r="G335">
        <v>891</v>
      </c>
      <c r="H335">
        <v>905</v>
      </c>
      <c r="I335" s="2">
        <v>0.98499999999999999</v>
      </c>
      <c r="J335">
        <v>374368</v>
      </c>
    </row>
    <row r="336" spans="1:10" x14ac:dyDescent="0.45">
      <c r="A336">
        <f t="shared" si="5"/>
        <v>22620240605</v>
      </c>
      <c r="B336" t="s">
        <v>24</v>
      </c>
      <c r="C336" s="1">
        <v>45448</v>
      </c>
      <c r="D336">
        <v>372</v>
      </c>
      <c r="E336">
        <v>363</v>
      </c>
      <c r="F336" s="2">
        <v>1.0249999999999999</v>
      </c>
      <c r="G336">
        <v>901</v>
      </c>
      <c r="H336">
        <v>905</v>
      </c>
      <c r="I336" s="2">
        <v>0.996</v>
      </c>
      <c r="J336">
        <v>371956</v>
      </c>
    </row>
    <row r="337" spans="1:10" x14ac:dyDescent="0.45">
      <c r="A337">
        <f t="shared" si="5"/>
        <v>22620240606</v>
      </c>
      <c r="B337" t="s">
        <v>24</v>
      </c>
      <c r="C337" s="1">
        <v>45449</v>
      </c>
      <c r="D337">
        <v>361</v>
      </c>
      <c r="E337">
        <v>363</v>
      </c>
      <c r="F337" s="2">
        <v>0.995</v>
      </c>
      <c r="G337">
        <v>878</v>
      </c>
      <c r="H337">
        <v>905</v>
      </c>
      <c r="I337" s="2">
        <v>0.97</v>
      </c>
      <c r="J337">
        <v>361285</v>
      </c>
    </row>
    <row r="338" spans="1:10" x14ac:dyDescent="0.45">
      <c r="A338">
        <f t="shared" si="5"/>
        <v>22620240607</v>
      </c>
      <c r="B338" t="s">
        <v>24</v>
      </c>
      <c r="C338" s="1">
        <v>45450</v>
      </c>
      <c r="D338">
        <v>393</v>
      </c>
      <c r="E338">
        <v>363</v>
      </c>
      <c r="F338" s="2">
        <v>1.0820000000000001</v>
      </c>
      <c r="G338">
        <v>925</v>
      </c>
      <c r="H338">
        <v>905</v>
      </c>
      <c r="I338" s="2">
        <v>1.022</v>
      </c>
      <c r="J338">
        <v>392746</v>
      </c>
    </row>
    <row r="339" spans="1:10" x14ac:dyDescent="0.45">
      <c r="A339">
        <f t="shared" si="5"/>
        <v>22620240608</v>
      </c>
      <c r="B339" t="s">
        <v>24</v>
      </c>
      <c r="C339" s="1">
        <v>45451</v>
      </c>
      <c r="D339">
        <v>367</v>
      </c>
      <c r="E339">
        <v>424</v>
      </c>
      <c r="F339" s="2">
        <v>0.86599999999999999</v>
      </c>
      <c r="G339">
        <v>836</v>
      </c>
      <c r="H339">
        <v>972</v>
      </c>
      <c r="I339" s="2">
        <v>0.86</v>
      </c>
      <c r="J339">
        <v>367254</v>
      </c>
    </row>
    <row r="340" spans="1:10" x14ac:dyDescent="0.45">
      <c r="A340">
        <f t="shared" si="5"/>
        <v>22620240609</v>
      </c>
      <c r="B340" t="s">
        <v>24</v>
      </c>
      <c r="C340" s="1">
        <v>45452</v>
      </c>
      <c r="D340">
        <v>354</v>
      </c>
      <c r="E340">
        <v>378</v>
      </c>
      <c r="F340" s="2">
        <v>0.93600000000000005</v>
      </c>
      <c r="G340">
        <v>761</v>
      </c>
      <c r="H340">
        <v>872</v>
      </c>
      <c r="I340" s="2">
        <v>0.873</v>
      </c>
      <c r="J340">
        <v>353898</v>
      </c>
    </row>
    <row r="341" spans="1:10" x14ac:dyDescent="0.45">
      <c r="A341">
        <f t="shared" si="5"/>
        <v>22620240610</v>
      </c>
      <c r="B341" t="s">
        <v>24</v>
      </c>
      <c r="C341" s="1">
        <v>45453</v>
      </c>
      <c r="D341">
        <v>391</v>
      </c>
      <c r="E341">
        <v>363</v>
      </c>
      <c r="F341" s="2">
        <v>1.0780000000000001</v>
      </c>
      <c r="G341">
        <v>919</v>
      </c>
      <c r="H341">
        <v>905</v>
      </c>
      <c r="I341" s="2">
        <v>1.0149999999999999</v>
      </c>
      <c r="J341">
        <v>391414</v>
      </c>
    </row>
    <row r="342" spans="1:10" x14ac:dyDescent="0.45">
      <c r="A342">
        <f t="shared" si="5"/>
        <v>22620240611</v>
      </c>
      <c r="B342" t="s">
        <v>24</v>
      </c>
      <c r="C342" s="1">
        <v>45454</v>
      </c>
      <c r="D342">
        <v>414</v>
      </c>
      <c r="E342">
        <v>363</v>
      </c>
      <c r="F342" s="2">
        <v>1.1399999999999999</v>
      </c>
      <c r="G342">
        <v>973</v>
      </c>
      <c r="H342">
        <v>905</v>
      </c>
      <c r="I342" s="2">
        <v>1.075</v>
      </c>
      <c r="J342">
        <v>413644</v>
      </c>
    </row>
    <row r="343" spans="1:10" x14ac:dyDescent="0.45">
      <c r="A343">
        <f t="shared" si="5"/>
        <v>22620240612</v>
      </c>
      <c r="B343" t="s">
        <v>24</v>
      </c>
      <c r="C343" s="1">
        <v>45455</v>
      </c>
      <c r="D343">
        <v>426</v>
      </c>
      <c r="E343">
        <v>363</v>
      </c>
      <c r="F343" s="2">
        <v>1.1739999999999999</v>
      </c>
      <c r="G343">
        <v>956</v>
      </c>
      <c r="H343">
        <v>905</v>
      </c>
      <c r="I343" s="2">
        <v>1.056</v>
      </c>
      <c r="J343">
        <v>426248</v>
      </c>
    </row>
    <row r="344" spans="1:10" x14ac:dyDescent="0.45">
      <c r="A344">
        <f t="shared" si="5"/>
        <v>22620240613</v>
      </c>
      <c r="B344" t="s">
        <v>24</v>
      </c>
      <c r="C344" s="1">
        <v>45456</v>
      </c>
      <c r="D344">
        <v>409</v>
      </c>
      <c r="E344">
        <v>363</v>
      </c>
      <c r="F344" s="2">
        <v>1.127</v>
      </c>
      <c r="G344">
        <v>948</v>
      </c>
      <c r="H344">
        <v>905</v>
      </c>
      <c r="I344" s="2">
        <v>1.048</v>
      </c>
      <c r="J344">
        <v>409115</v>
      </c>
    </row>
    <row r="345" spans="1:10" x14ac:dyDescent="0.45">
      <c r="A345">
        <f t="shared" si="5"/>
        <v>22620240614</v>
      </c>
      <c r="B345" t="s">
        <v>24</v>
      </c>
      <c r="C345" s="1">
        <v>45457</v>
      </c>
      <c r="D345">
        <v>424</v>
      </c>
      <c r="E345">
        <v>363</v>
      </c>
      <c r="F345" s="2">
        <v>1.1679999999999999</v>
      </c>
      <c r="G345">
        <v>979</v>
      </c>
      <c r="H345">
        <v>905</v>
      </c>
      <c r="I345" s="2">
        <v>1.0820000000000001</v>
      </c>
      <c r="J345">
        <v>424139</v>
      </c>
    </row>
    <row r="346" spans="1:10" x14ac:dyDescent="0.45">
      <c r="A346">
        <f t="shared" si="5"/>
        <v>22620240615</v>
      </c>
      <c r="B346" t="s">
        <v>24</v>
      </c>
      <c r="C346" s="1">
        <v>45458</v>
      </c>
      <c r="D346">
        <v>437</v>
      </c>
      <c r="E346">
        <v>424</v>
      </c>
      <c r="F346" s="2">
        <v>1.03</v>
      </c>
      <c r="G346">
        <v>934</v>
      </c>
      <c r="H346">
        <v>972</v>
      </c>
      <c r="I346" s="2">
        <v>0.96099999999999997</v>
      </c>
      <c r="J346">
        <v>436920</v>
      </c>
    </row>
    <row r="347" spans="1:10" x14ac:dyDescent="0.45">
      <c r="A347">
        <f t="shared" si="5"/>
        <v>22620240616</v>
      </c>
      <c r="B347" t="s">
        <v>24</v>
      </c>
      <c r="C347" s="1">
        <v>45459</v>
      </c>
      <c r="D347">
        <v>335</v>
      </c>
      <c r="E347">
        <v>378</v>
      </c>
      <c r="F347" s="2">
        <v>0.88700000000000001</v>
      </c>
      <c r="G347">
        <v>744</v>
      </c>
      <c r="H347">
        <v>872</v>
      </c>
      <c r="I347" s="2">
        <v>0.85299999999999998</v>
      </c>
      <c r="J347">
        <v>335284</v>
      </c>
    </row>
    <row r="348" spans="1:10" x14ac:dyDescent="0.45">
      <c r="A348">
        <f t="shared" si="5"/>
        <v>22620240617</v>
      </c>
      <c r="B348" t="s">
        <v>24</v>
      </c>
      <c r="C348" s="1">
        <v>45460</v>
      </c>
      <c r="D348">
        <v>394</v>
      </c>
      <c r="E348">
        <v>363</v>
      </c>
      <c r="F348" s="2">
        <v>1.0860000000000001</v>
      </c>
      <c r="G348">
        <v>935</v>
      </c>
      <c r="H348">
        <v>905</v>
      </c>
      <c r="I348" s="2">
        <v>1.0329999999999999</v>
      </c>
      <c r="J348">
        <v>394107</v>
      </c>
    </row>
    <row r="349" spans="1:10" x14ac:dyDescent="0.45">
      <c r="A349">
        <f t="shared" si="5"/>
        <v>22620240618</v>
      </c>
      <c r="B349" t="s">
        <v>24</v>
      </c>
      <c r="C349" s="1">
        <v>45461</v>
      </c>
      <c r="D349">
        <v>287</v>
      </c>
      <c r="E349">
        <v>363</v>
      </c>
      <c r="F349" s="2">
        <v>0.79</v>
      </c>
      <c r="G349">
        <v>672</v>
      </c>
      <c r="H349">
        <v>905</v>
      </c>
      <c r="I349" s="2">
        <v>0.74299999999999999</v>
      </c>
      <c r="J349">
        <v>286881</v>
      </c>
    </row>
    <row r="350" spans="1:10" x14ac:dyDescent="0.45">
      <c r="A350">
        <f t="shared" si="5"/>
        <v>22620240619</v>
      </c>
      <c r="B350" t="s">
        <v>24</v>
      </c>
      <c r="C350" s="1">
        <v>45462</v>
      </c>
      <c r="D350">
        <v>404</v>
      </c>
      <c r="E350">
        <v>363</v>
      </c>
      <c r="F350" s="2">
        <v>1.1140000000000001</v>
      </c>
      <c r="G350">
        <v>942</v>
      </c>
      <c r="H350">
        <v>905</v>
      </c>
      <c r="I350" s="2">
        <v>1.0409999999999999</v>
      </c>
      <c r="J350">
        <v>404431</v>
      </c>
    </row>
    <row r="351" spans="1:10" x14ac:dyDescent="0.45">
      <c r="A351">
        <f t="shared" si="5"/>
        <v>22620240620</v>
      </c>
      <c r="B351" t="s">
        <v>24</v>
      </c>
      <c r="C351" s="1">
        <v>45463</v>
      </c>
      <c r="D351">
        <v>407</v>
      </c>
      <c r="E351">
        <v>363</v>
      </c>
      <c r="F351" s="2">
        <v>1.1220000000000001</v>
      </c>
      <c r="G351">
        <v>917</v>
      </c>
      <c r="H351">
        <v>905</v>
      </c>
      <c r="I351" s="2">
        <v>1.0129999999999999</v>
      </c>
      <c r="J351">
        <v>407228</v>
      </c>
    </row>
    <row r="352" spans="1:10" x14ac:dyDescent="0.45">
      <c r="A352">
        <f t="shared" si="5"/>
        <v>22620240621</v>
      </c>
      <c r="B352" t="s">
        <v>24</v>
      </c>
      <c r="C352" s="1">
        <v>45464</v>
      </c>
      <c r="D352">
        <v>358</v>
      </c>
      <c r="E352">
        <v>363</v>
      </c>
      <c r="F352" s="2">
        <v>0.98699999999999999</v>
      </c>
      <c r="G352">
        <v>826</v>
      </c>
      <c r="H352">
        <v>905</v>
      </c>
      <c r="I352" s="2">
        <v>0.91300000000000003</v>
      </c>
      <c r="J352">
        <v>358370</v>
      </c>
    </row>
    <row r="353" spans="1:10" x14ac:dyDescent="0.45">
      <c r="A353">
        <f t="shared" si="5"/>
        <v>22620240622</v>
      </c>
      <c r="B353" t="s">
        <v>24</v>
      </c>
      <c r="C353" s="1">
        <v>45465</v>
      </c>
      <c r="D353">
        <v>437</v>
      </c>
      <c r="E353">
        <v>424</v>
      </c>
      <c r="F353" s="2">
        <v>1.03</v>
      </c>
      <c r="G353">
        <v>942</v>
      </c>
      <c r="H353">
        <v>972</v>
      </c>
      <c r="I353" s="2">
        <v>0.96899999999999997</v>
      </c>
      <c r="J353">
        <v>436588</v>
      </c>
    </row>
    <row r="354" spans="1:10" x14ac:dyDescent="0.45">
      <c r="A354">
        <f t="shared" si="5"/>
        <v>22720240601</v>
      </c>
      <c r="B354" t="s">
        <v>25</v>
      </c>
      <c r="C354" s="1">
        <v>45444</v>
      </c>
      <c r="D354">
        <v>689</v>
      </c>
      <c r="E354">
        <v>560</v>
      </c>
      <c r="F354" s="2">
        <v>1.2310000000000001</v>
      </c>
      <c r="G354">
        <v>1186</v>
      </c>
      <c r="H354">
        <v>962</v>
      </c>
      <c r="I354" s="2">
        <v>1.2330000000000001</v>
      </c>
      <c r="J354">
        <v>689366</v>
      </c>
    </row>
    <row r="355" spans="1:10" x14ac:dyDescent="0.45">
      <c r="A355">
        <f t="shared" si="5"/>
        <v>22720240602</v>
      </c>
      <c r="B355" t="s">
        <v>25</v>
      </c>
      <c r="C355" s="1">
        <v>45445</v>
      </c>
      <c r="D355">
        <v>579</v>
      </c>
      <c r="E355">
        <v>466</v>
      </c>
      <c r="F355" s="2">
        <v>1.242</v>
      </c>
      <c r="G355">
        <v>1032</v>
      </c>
      <c r="H355">
        <v>784</v>
      </c>
      <c r="I355" s="2">
        <v>1.3160000000000001</v>
      </c>
      <c r="J355">
        <v>578870</v>
      </c>
    </row>
    <row r="356" spans="1:10" x14ac:dyDescent="0.45">
      <c r="A356">
        <f t="shared" si="5"/>
        <v>22720240603</v>
      </c>
      <c r="B356" t="s">
        <v>25</v>
      </c>
      <c r="C356" s="1">
        <v>45446</v>
      </c>
      <c r="D356">
        <v>393</v>
      </c>
      <c r="E356">
        <v>468</v>
      </c>
      <c r="F356" s="2">
        <v>0.84</v>
      </c>
      <c r="G356">
        <v>805</v>
      </c>
      <c r="H356">
        <v>946</v>
      </c>
      <c r="I356" s="2">
        <v>0.85099999999999998</v>
      </c>
      <c r="J356">
        <v>393201</v>
      </c>
    </row>
    <row r="357" spans="1:10" x14ac:dyDescent="0.45">
      <c r="A357">
        <f t="shared" si="5"/>
        <v>22720240604</v>
      </c>
      <c r="B357" t="s">
        <v>25</v>
      </c>
      <c r="C357" s="1">
        <v>45447</v>
      </c>
      <c r="D357">
        <v>566</v>
      </c>
      <c r="E357">
        <v>468</v>
      </c>
      <c r="F357" s="2">
        <v>1.21</v>
      </c>
      <c r="G357">
        <v>1143</v>
      </c>
      <c r="H357">
        <v>946</v>
      </c>
      <c r="I357" s="2">
        <v>1.208</v>
      </c>
      <c r="J357">
        <v>566390</v>
      </c>
    </row>
    <row r="358" spans="1:10" x14ac:dyDescent="0.45">
      <c r="A358">
        <f t="shared" si="5"/>
        <v>22720240605</v>
      </c>
      <c r="B358" t="s">
        <v>25</v>
      </c>
      <c r="C358" s="1">
        <v>45448</v>
      </c>
      <c r="D358">
        <v>571</v>
      </c>
      <c r="E358">
        <v>468</v>
      </c>
      <c r="F358" s="2">
        <v>1.2190000000000001</v>
      </c>
      <c r="G358">
        <v>1196</v>
      </c>
      <c r="H358">
        <v>946</v>
      </c>
      <c r="I358" s="2">
        <v>1.264</v>
      </c>
      <c r="J358">
        <v>570533</v>
      </c>
    </row>
    <row r="359" spans="1:10" x14ac:dyDescent="0.45">
      <c r="A359">
        <f t="shared" si="5"/>
        <v>22720240606</v>
      </c>
      <c r="B359" t="s">
        <v>25</v>
      </c>
      <c r="C359" s="1">
        <v>45449</v>
      </c>
      <c r="D359">
        <v>659</v>
      </c>
      <c r="E359">
        <v>468</v>
      </c>
      <c r="F359" s="2">
        <v>1.4079999999999999</v>
      </c>
      <c r="G359">
        <v>1273</v>
      </c>
      <c r="H359">
        <v>946</v>
      </c>
      <c r="I359" s="2">
        <v>1.3460000000000001</v>
      </c>
      <c r="J359">
        <v>658914</v>
      </c>
    </row>
    <row r="360" spans="1:10" x14ac:dyDescent="0.45">
      <c r="A360">
        <f t="shared" si="5"/>
        <v>22720240607</v>
      </c>
      <c r="B360" t="s">
        <v>25</v>
      </c>
      <c r="C360" s="1">
        <v>45450</v>
      </c>
      <c r="D360">
        <v>600</v>
      </c>
      <c r="E360">
        <v>468</v>
      </c>
      <c r="F360" s="2">
        <v>1.2809999999999999</v>
      </c>
      <c r="G360">
        <v>1216</v>
      </c>
      <c r="H360">
        <v>946</v>
      </c>
      <c r="I360" s="2">
        <v>1.2849999999999999</v>
      </c>
      <c r="J360">
        <v>599662</v>
      </c>
    </row>
    <row r="361" spans="1:10" x14ac:dyDescent="0.45">
      <c r="A361">
        <f t="shared" si="5"/>
        <v>22720240608</v>
      </c>
      <c r="B361" t="s">
        <v>25</v>
      </c>
      <c r="C361" s="1">
        <v>45451</v>
      </c>
      <c r="D361">
        <v>609</v>
      </c>
      <c r="E361">
        <v>560</v>
      </c>
      <c r="F361" s="2">
        <v>1.0880000000000001</v>
      </c>
      <c r="G361">
        <v>1015</v>
      </c>
      <c r="H361">
        <v>961</v>
      </c>
      <c r="I361" s="2">
        <v>1.056</v>
      </c>
      <c r="J361">
        <v>609352</v>
      </c>
    </row>
    <row r="362" spans="1:10" x14ac:dyDescent="0.45">
      <c r="A362">
        <f t="shared" si="5"/>
        <v>22720240609</v>
      </c>
      <c r="B362" t="s">
        <v>25</v>
      </c>
      <c r="C362" s="1">
        <v>45452</v>
      </c>
      <c r="D362">
        <v>529</v>
      </c>
      <c r="E362">
        <v>466</v>
      </c>
      <c r="F362" s="2">
        <v>1.1339999999999999</v>
      </c>
      <c r="G362">
        <v>868</v>
      </c>
      <c r="H362">
        <v>784</v>
      </c>
      <c r="I362" s="2">
        <v>1.107</v>
      </c>
      <c r="J362">
        <v>528673</v>
      </c>
    </row>
    <row r="363" spans="1:10" x14ac:dyDescent="0.45">
      <c r="A363">
        <f t="shared" si="5"/>
        <v>22720240610</v>
      </c>
      <c r="B363" t="s">
        <v>25</v>
      </c>
      <c r="C363" s="1">
        <v>45453</v>
      </c>
      <c r="D363">
        <v>536</v>
      </c>
      <c r="E363">
        <v>468</v>
      </c>
      <c r="F363" s="2">
        <v>1.145</v>
      </c>
      <c r="G363">
        <v>1060</v>
      </c>
      <c r="H363">
        <v>946</v>
      </c>
      <c r="I363" s="2">
        <v>1.121</v>
      </c>
      <c r="J363">
        <v>535689</v>
      </c>
    </row>
    <row r="364" spans="1:10" x14ac:dyDescent="0.45">
      <c r="A364">
        <f t="shared" si="5"/>
        <v>22720240611</v>
      </c>
      <c r="B364" t="s">
        <v>25</v>
      </c>
      <c r="C364" s="1">
        <v>45454</v>
      </c>
      <c r="D364">
        <v>527</v>
      </c>
      <c r="E364">
        <v>468</v>
      </c>
      <c r="F364" s="2">
        <v>1.1259999999999999</v>
      </c>
      <c r="G364">
        <v>1043</v>
      </c>
      <c r="H364">
        <v>946</v>
      </c>
      <c r="I364" s="2">
        <v>1.103</v>
      </c>
      <c r="J364">
        <v>526918</v>
      </c>
    </row>
    <row r="365" spans="1:10" x14ac:dyDescent="0.45">
      <c r="A365">
        <f t="shared" si="5"/>
        <v>22720240612</v>
      </c>
      <c r="B365" t="s">
        <v>25</v>
      </c>
      <c r="C365" s="1">
        <v>45455</v>
      </c>
      <c r="D365">
        <v>584</v>
      </c>
      <c r="E365">
        <v>468</v>
      </c>
      <c r="F365" s="2">
        <v>1.248</v>
      </c>
      <c r="G365">
        <v>1155</v>
      </c>
      <c r="H365">
        <v>946</v>
      </c>
      <c r="I365" s="2">
        <v>1.2210000000000001</v>
      </c>
      <c r="J365">
        <v>584081</v>
      </c>
    </row>
    <row r="366" spans="1:10" x14ac:dyDescent="0.45">
      <c r="A366">
        <f t="shared" si="5"/>
        <v>22720240613</v>
      </c>
      <c r="B366" t="s">
        <v>25</v>
      </c>
      <c r="C366" s="1">
        <v>45456</v>
      </c>
      <c r="D366">
        <v>561</v>
      </c>
      <c r="E366">
        <v>468</v>
      </c>
      <c r="F366" s="2">
        <v>1.198</v>
      </c>
      <c r="G366">
        <v>1124</v>
      </c>
      <c r="H366">
        <v>946</v>
      </c>
      <c r="I366" s="2">
        <v>1.1879999999999999</v>
      </c>
      <c r="J366">
        <v>560677</v>
      </c>
    </row>
    <row r="367" spans="1:10" x14ac:dyDescent="0.45">
      <c r="A367">
        <f t="shared" si="5"/>
        <v>22720240614</v>
      </c>
      <c r="B367" t="s">
        <v>25</v>
      </c>
      <c r="C367" s="1">
        <v>45457</v>
      </c>
      <c r="D367">
        <v>534</v>
      </c>
      <c r="E367">
        <v>468</v>
      </c>
      <c r="F367" s="2">
        <v>1.1399999999999999</v>
      </c>
      <c r="G367">
        <v>1073</v>
      </c>
      <c r="H367">
        <v>946</v>
      </c>
      <c r="I367" s="2">
        <v>1.1339999999999999</v>
      </c>
      <c r="J367">
        <v>533634</v>
      </c>
    </row>
    <row r="368" spans="1:10" x14ac:dyDescent="0.45">
      <c r="A368">
        <f t="shared" si="5"/>
        <v>22720240615</v>
      </c>
      <c r="B368" t="s">
        <v>25</v>
      </c>
      <c r="C368" s="1">
        <v>45458</v>
      </c>
      <c r="D368">
        <v>549</v>
      </c>
      <c r="E368">
        <v>560</v>
      </c>
      <c r="F368" s="2">
        <v>0.98</v>
      </c>
      <c r="G368">
        <v>996</v>
      </c>
      <c r="H368">
        <v>961</v>
      </c>
      <c r="I368" s="2">
        <v>1.036</v>
      </c>
      <c r="J368">
        <v>548620</v>
      </c>
    </row>
    <row r="369" spans="1:10" x14ac:dyDescent="0.45">
      <c r="A369">
        <f t="shared" si="5"/>
        <v>22720240616</v>
      </c>
      <c r="B369" t="s">
        <v>25</v>
      </c>
      <c r="C369" s="1">
        <v>45459</v>
      </c>
      <c r="D369">
        <v>558</v>
      </c>
      <c r="E369">
        <v>466</v>
      </c>
      <c r="F369" s="2">
        <v>1.198</v>
      </c>
      <c r="G369">
        <v>907</v>
      </c>
      <c r="H369">
        <v>784</v>
      </c>
      <c r="I369" s="2">
        <v>1.157</v>
      </c>
      <c r="J369">
        <v>558498</v>
      </c>
    </row>
    <row r="370" spans="1:10" x14ac:dyDescent="0.45">
      <c r="A370">
        <f t="shared" si="5"/>
        <v>22720240617</v>
      </c>
      <c r="B370" t="s">
        <v>25</v>
      </c>
      <c r="C370" s="1">
        <v>45460</v>
      </c>
      <c r="D370">
        <v>402</v>
      </c>
      <c r="E370">
        <v>468</v>
      </c>
      <c r="F370" s="2">
        <v>0.85799999999999998</v>
      </c>
      <c r="G370">
        <v>824</v>
      </c>
      <c r="H370">
        <v>946</v>
      </c>
      <c r="I370" s="2">
        <v>0.871</v>
      </c>
      <c r="J370">
        <v>401577</v>
      </c>
    </row>
    <row r="371" spans="1:10" x14ac:dyDescent="0.45">
      <c r="A371">
        <f t="shared" si="5"/>
        <v>22720240618</v>
      </c>
      <c r="B371" t="s">
        <v>25</v>
      </c>
      <c r="C371" s="1">
        <v>45461</v>
      </c>
      <c r="D371">
        <v>343</v>
      </c>
      <c r="E371">
        <v>468</v>
      </c>
      <c r="F371" s="2">
        <v>0.73199999999999998</v>
      </c>
      <c r="G371">
        <v>680</v>
      </c>
      <c r="H371">
        <v>946</v>
      </c>
      <c r="I371" s="2">
        <v>0.71899999999999997</v>
      </c>
      <c r="J371">
        <v>342546</v>
      </c>
    </row>
    <row r="372" spans="1:10" x14ac:dyDescent="0.45">
      <c r="A372">
        <f t="shared" si="5"/>
        <v>22720240619</v>
      </c>
      <c r="B372" t="s">
        <v>25</v>
      </c>
      <c r="C372" s="1">
        <v>45462</v>
      </c>
      <c r="D372">
        <v>459</v>
      </c>
      <c r="E372">
        <v>468</v>
      </c>
      <c r="F372" s="2">
        <v>0.98099999999999998</v>
      </c>
      <c r="G372">
        <v>943</v>
      </c>
      <c r="H372">
        <v>946</v>
      </c>
      <c r="I372" s="2">
        <v>0.997</v>
      </c>
      <c r="J372">
        <v>459301</v>
      </c>
    </row>
    <row r="373" spans="1:10" x14ac:dyDescent="0.45">
      <c r="A373">
        <f t="shared" si="5"/>
        <v>22720240620</v>
      </c>
      <c r="B373" t="s">
        <v>25</v>
      </c>
      <c r="C373" s="1">
        <v>45463</v>
      </c>
      <c r="D373">
        <v>462</v>
      </c>
      <c r="E373">
        <v>468</v>
      </c>
      <c r="F373" s="2">
        <v>0.98599999999999999</v>
      </c>
      <c r="G373">
        <v>925</v>
      </c>
      <c r="H373">
        <v>946</v>
      </c>
      <c r="I373" s="2">
        <v>0.97799999999999998</v>
      </c>
      <c r="J373">
        <v>461513</v>
      </c>
    </row>
    <row r="374" spans="1:10" x14ac:dyDescent="0.45">
      <c r="A374">
        <f t="shared" si="5"/>
        <v>22720240621</v>
      </c>
      <c r="B374" t="s">
        <v>25</v>
      </c>
      <c r="C374" s="1">
        <v>45464</v>
      </c>
      <c r="D374">
        <v>355</v>
      </c>
      <c r="E374">
        <v>468</v>
      </c>
      <c r="F374" s="2">
        <v>0.75900000000000001</v>
      </c>
      <c r="G374">
        <v>741</v>
      </c>
      <c r="H374">
        <v>946</v>
      </c>
      <c r="I374" s="2">
        <v>0.78300000000000003</v>
      </c>
      <c r="J374">
        <v>355253</v>
      </c>
    </row>
    <row r="375" spans="1:10" x14ac:dyDescent="0.45">
      <c r="A375">
        <f t="shared" si="5"/>
        <v>22720240622</v>
      </c>
      <c r="B375" t="s">
        <v>25</v>
      </c>
      <c r="C375" s="1">
        <v>45465</v>
      </c>
      <c r="D375">
        <v>624</v>
      </c>
      <c r="E375">
        <v>560</v>
      </c>
      <c r="F375" s="2">
        <v>1.1140000000000001</v>
      </c>
      <c r="G375">
        <v>960</v>
      </c>
      <c r="H375">
        <v>961</v>
      </c>
      <c r="I375" s="2">
        <v>0.999</v>
      </c>
      <c r="J375">
        <v>623643</v>
      </c>
    </row>
    <row r="376" spans="1:10" x14ac:dyDescent="0.45">
      <c r="A376">
        <f t="shared" si="5"/>
        <v>22920240601</v>
      </c>
      <c r="B376" t="s">
        <v>26</v>
      </c>
      <c r="C376" s="1">
        <v>45444</v>
      </c>
      <c r="D376">
        <v>182</v>
      </c>
      <c r="E376">
        <v>205</v>
      </c>
      <c r="F376" s="2">
        <v>0.88600000000000001</v>
      </c>
      <c r="G376">
        <v>426</v>
      </c>
      <c r="H376">
        <v>485</v>
      </c>
      <c r="I376" s="2">
        <v>0.878</v>
      </c>
      <c r="J376">
        <v>181537</v>
      </c>
    </row>
    <row r="377" spans="1:10" x14ac:dyDescent="0.45">
      <c r="A377">
        <f t="shared" si="5"/>
        <v>22920240602</v>
      </c>
      <c r="B377" t="s">
        <v>26</v>
      </c>
      <c r="C377" s="1">
        <v>45445</v>
      </c>
      <c r="D377">
        <v>204</v>
      </c>
      <c r="E377">
        <v>196</v>
      </c>
      <c r="F377" s="2">
        <v>1.04</v>
      </c>
      <c r="G377">
        <v>449</v>
      </c>
      <c r="H377">
        <v>442</v>
      </c>
      <c r="I377" s="2">
        <v>1.016</v>
      </c>
      <c r="J377">
        <v>203807</v>
      </c>
    </row>
    <row r="378" spans="1:10" x14ac:dyDescent="0.45">
      <c r="A378">
        <f t="shared" si="5"/>
        <v>22920240603</v>
      </c>
      <c r="B378" t="s">
        <v>26</v>
      </c>
      <c r="C378" s="1">
        <v>45446</v>
      </c>
      <c r="D378">
        <v>195</v>
      </c>
      <c r="E378">
        <v>193</v>
      </c>
      <c r="F378" s="2">
        <v>1.01</v>
      </c>
      <c r="G378">
        <v>450</v>
      </c>
      <c r="H378">
        <v>481</v>
      </c>
      <c r="I378" s="2">
        <v>0.93600000000000005</v>
      </c>
      <c r="J378">
        <v>194900</v>
      </c>
    </row>
    <row r="379" spans="1:10" x14ac:dyDescent="0.45">
      <c r="A379">
        <f t="shared" si="5"/>
        <v>22920240604</v>
      </c>
      <c r="B379" t="s">
        <v>26</v>
      </c>
      <c r="C379" s="1">
        <v>45447</v>
      </c>
      <c r="D379">
        <v>179</v>
      </c>
      <c r="E379">
        <v>193</v>
      </c>
      <c r="F379" s="2">
        <v>0.92500000000000004</v>
      </c>
      <c r="G379">
        <v>434</v>
      </c>
      <c r="H379">
        <v>481</v>
      </c>
      <c r="I379" s="2">
        <v>0.90200000000000002</v>
      </c>
      <c r="J379">
        <v>178512</v>
      </c>
    </row>
    <row r="380" spans="1:10" x14ac:dyDescent="0.45">
      <c r="A380">
        <f t="shared" si="5"/>
        <v>22920240605</v>
      </c>
      <c r="B380" t="s">
        <v>26</v>
      </c>
      <c r="C380" s="1">
        <v>45448</v>
      </c>
      <c r="D380">
        <v>188</v>
      </c>
      <c r="E380">
        <v>193</v>
      </c>
      <c r="F380" s="2">
        <v>0.97299999999999998</v>
      </c>
      <c r="G380">
        <v>437</v>
      </c>
      <c r="H380">
        <v>481</v>
      </c>
      <c r="I380" s="2">
        <v>0.90900000000000003</v>
      </c>
      <c r="J380">
        <v>187822</v>
      </c>
    </row>
    <row r="381" spans="1:10" x14ac:dyDescent="0.45">
      <c r="A381">
        <f t="shared" si="5"/>
        <v>22920240606</v>
      </c>
      <c r="B381" t="s">
        <v>26</v>
      </c>
      <c r="C381" s="1">
        <v>45449</v>
      </c>
      <c r="D381">
        <v>207</v>
      </c>
      <c r="E381">
        <v>193</v>
      </c>
      <c r="F381" s="2">
        <v>1.0720000000000001</v>
      </c>
      <c r="G381">
        <v>463</v>
      </c>
      <c r="H381">
        <v>481</v>
      </c>
      <c r="I381" s="2">
        <v>0.96299999999999997</v>
      </c>
      <c r="J381">
        <v>206846</v>
      </c>
    </row>
    <row r="382" spans="1:10" x14ac:dyDescent="0.45">
      <c r="A382">
        <f t="shared" si="5"/>
        <v>22920240607</v>
      </c>
      <c r="B382" t="s">
        <v>26</v>
      </c>
      <c r="C382" s="1">
        <v>45450</v>
      </c>
      <c r="D382">
        <v>205</v>
      </c>
      <c r="E382">
        <v>193</v>
      </c>
      <c r="F382" s="2">
        <v>1.0609999999999999</v>
      </c>
      <c r="G382">
        <v>478</v>
      </c>
      <c r="H382">
        <v>481</v>
      </c>
      <c r="I382" s="2">
        <v>0.99399999999999999</v>
      </c>
      <c r="J382">
        <v>204766</v>
      </c>
    </row>
    <row r="383" spans="1:10" x14ac:dyDescent="0.45">
      <c r="A383">
        <f t="shared" si="5"/>
        <v>22920240608</v>
      </c>
      <c r="B383" t="s">
        <v>26</v>
      </c>
      <c r="C383" s="1">
        <v>45451</v>
      </c>
      <c r="D383">
        <v>234</v>
      </c>
      <c r="E383">
        <v>205</v>
      </c>
      <c r="F383" s="2">
        <v>1.1419999999999999</v>
      </c>
      <c r="G383">
        <v>508</v>
      </c>
      <c r="H383">
        <v>476</v>
      </c>
      <c r="I383" s="2">
        <v>1.0669999999999999</v>
      </c>
      <c r="J383">
        <v>234026</v>
      </c>
    </row>
    <row r="384" spans="1:10" x14ac:dyDescent="0.45">
      <c r="A384">
        <f t="shared" si="5"/>
        <v>22920240609</v>
      </c>
      <c r="B384" t="s">
        <v>26</v>
      </c>
      <c r="C384" s="1">
        <v>45452</v>
      </c>
      <c r="D384">
        <v>198</v>
      </c>
      <c r="E384">
        <v>196</v>
      </c>
      <c r="F384" s="2">
        <v>1.0109999999999999</v>
      </c>
      <c r="G384">
        <v>427</v>
      </c>
      <c r="H384">
        <v>442</v>
      </c>
      <c r="I384" s="2">
        <v>0.96599999999999997</v>
      </c>
      <c r="J384">
        <v>198116</v>
      </c>
    </row>
    <row r="385" spans="1:10" x14ac:dyDescent="0.45">
      <c r="A385">
        <f t="shared" si="5"/>
        <v>22920240610</v>
      </c>
      <c r="B385" t="s">
        <v>26</v>
      </c>
      <c r="C385" s="1">
        <v>45453</v>
      </c>
      <c r="D385">
        <v>219</v>
      </c>
      <c r="E385">
        <v>193</v>
      </c>
      <c r="F385" s="2">
        <v>1.1319999999999999</v>
      </c>
      <c r="G385">
        <v>498</v>
      </c>
      <c r="H385">
        <v>481</v>
      </c>
      <c r="I385" s="2">
        <v>1.0349999999999999</v>
      </c>
      <c r="J385">
        <v>218561</v>
      </c>
    </row>
    <row r="386" spans="1:10" x14ac:dyDescent="0.45">
      <c r="A386">
        <f t="shared" si="5"/>
        <v>22920240611</v>
      </c>
      <c r="B386" t="s">
        <v>26</v>
      </c>
      <c r="C386" s="1">
        <v>45454</v>
      </c>
      <c r="D386">
        <v>200</v>
      </c>
      <c r="E386">
        <v>193</v>
      </c>
      <c r="F386" s="2">
        <v>1.038</v>
      </c>
      <c r="G386">
        <v>481</v>
      </c>
      <c r="H386">
        <v>481</v>
      </c>
      <c r="I386" s="2">
        <v>1</v>
      </c>
      <c r="J386">
        <v>200389</v>
      </c>
    </row>
    <row r="387" spans="1:10" x14ac:dyDescent="0.45">
      <c r="A387">
        <f t="shared" ref="A387:A450" si="6">VALUE(LEFT(B387,6)&amp;TEXT(C387,"yyyymmdd"))</f>
        <v>22920240612</v>
      </c>
      <c r="B387" t="s">
        <v>26</v>
      </c>
      <c r="C387" s="1">
        <v>45455</v>
      </c>
      <c r="D387">
        <v>219</v>
      </c>
      <c r="E387">
        <v>193</v>
      </c>
      <c r="F387" s="2">
        <v>1.1339999999999999</v>
      </c>
      <c r="G387">
        <v>521</v>
      </c>
      <c r="H387">
        <v>481</v>
      </c>
      <c r="I387" s="2">
        <v>1.083</v>
      </c>
      <c r="J387">
        <v>218899</v>
      </c>
    </row>
    <row r="388" spans="1:10" x14ac:dyDescent="0.45">
      <c r="A388">
        <f t="shared" si="6"/>
        <v>22920240613</v>
      </c>
      <c r="B388" t="s">
        <v>26</v>
      </c>
      <c r="C388" s="1">
        <v>45456</v>
      </c>
      <c r="D388">
        <v>212</v>
      </c>
      <c r="E388">
        <v>193</v>
      </c>
      <c r="F388" s="2">
        <v>1.1000000000000001</v>
      </c>
      <c r="G388">
        <v>476</v>
      </c>
      <c r="H388">
        <v>481</v>
      </c>
      <c r="I388" s="2">
        <v>0.99</v>
      </c>
      <c r="J388">
        <v>212216</v>
      </c>
    </row>
    <row r="389" spans="1:10" x14ac:dyDescent="0.45">
      <c r="A389">
        <f t="shared" si="6"/>
        <v>22920240614</v>
      </c>
      <c r="B389" t="s">
        <v>26</v>
      </c>
      <c r="C389" s="1">
        <v>45457</v>
      </c>
      <c r="D389">
        <v>258</v>
      </c>
      <c r="E389">
        <v>193</v>
      </c>
      <c r="F389" s="2">
        <v>1.3360000000000001</v>
      </c>
      <c r="G389">
        <v>579</v>
      </c>
      <c r="H389">
        <v>481</v>
      </c>
      <c r="I389" s="2">
        <v>1.204</v>
      </c>
      <c r="J389">
        <v>257824</v>
      </c>
    </row>
    <row r="390" spans="1:10" x14ac:dyDescent="0.45">
      <c r="A390">
        <f t="shared" si="6"/>
        <v>22920240615</v>
      </c>
      <c r="B390" t="s">
        <v>26</v>
      </c>
      <c r="C390" s="1">
        <v>45458</v>
      </c>
      <c r="D390">
        <v>239</v>
      </c>
      <c r="E390">
        <v>205</v>
      </c>
      <c r="F390" s="2">
        <v>1.1659999999999999</v>
      </c>
      <c r="G390">
        <v>514</v>
      </c>
      <c r="H390">
        <v>476</v>
      </c>
      <c r="I390" s="2">
        <v>1.08</v>
      </c>
      <c r="J390">
        <v>239021</v>
      </c>
    </row>
    <row r="391" spans="1:10" x14ac:dyDescent="0.45">
      <c r="A391">
        <f t="shared" si="6"/>
        <v>22920240616</v>
      </c>
      <c r="B391" t="s">
        <v>26</v>
      </c>
      <c r="C391" s="1">
        <v>45459</v>
      </c>
      <c r="D391">
        <v>226</v>
      </c>
      <c r="E391">
        <v>196</v>
      </c>
      <c r="F391" s="2">
        <v>1.155</v>
      </c>
      <c r="G391">
        <v>460</v>
      </c>
      <c r="H391">
        <v>442</v>
      </c>
      <c r="I391" s="2">
        <v>1.0409999999999999</v>
      </c>
      <c r="J391">
        <v>226379</v>
      </c>
    </row>
    <row r="392" spans="1:10" x14ac:dyDescent="0.45">
      <c r="A392">
        <f t="shared" si="6"/>
        <v>22920240617</v>
      </c>
      <c r="B392" t="s">
        <v>26</v>
      </c>
      <c r="C392" s="1">
        <v>45460</v>
      </c>
      <c r="D392">
        <v>199</v>
      </c>
      <c r="E392">
        <v>193</v>
      </c>
      <c r="F392" s="2">
        <v>1.03</v>
      </c>
      <c r="G392">
        <v>450</v>
      </c>
      <c r="H392">
        <v>481</v>
      </c>
      <c r="I392" s="2">
        <v>0.93600000000000005</v>
      </c>
      <c r="J392">
        <v>198727</v>
      </c>
    </row>
    <row r="393" spans="1:10" x14ac:dyDescent="0.45">
      <c r="A393">
        <f t="shared" si="6"/>
        <v>22920240618</v>
      </c>
      <c r="B393" t="s">
        <v>26</v>
      </c>
      <c r="C393" s="1">
        <v>45461</v>
      </c>
      <c r="D393">
        <v>228</v>
      </c>
      <c r="E393">
        <v>193</v>
      </c>
      <c r="F393" s="2">
        <v>1.181</v>
      </c>
      <c r="G393">
        <v>537</v>
      </c>
      <c r="H393">
        <v>481</v>
      </c>
      <c r="I393" s="2">
        <v>1.1160000000000001</v>
      </c>
      <c r="J393">
        <v>227839</v>
      </c>
    </row>
    <row r="394" spans="1:10" x14ac:dyDescent="0.45">
      <c r="A394">
        <f t="shared" si="6"/>
        <v>22920240619</v>
      </c>
      <c r="B394" t="s">
        <v>26</v>
      </c>
      <c r="C394" s="1">
        <v>45462</v>
      </c>
      <c r="D394">
        <v>228</v>
      </c>
      <c r="E394">
        <v>193</v>
      </c>
      <c r="F394" s="2">
        <v>1.179</v>
      </c>
      <c r="G394">
        <v>528</v>
      </c>
      <c r="H394">
        <v>481</v>
      </c>
      <c r="I394" s="2">
        <v>1.0980000000000001</v>
      </c>
      <c r="J394">
        <v>227505</v>
      </c>
    </row>
    <row r="395" spans="1:10" x14ac:dyDescent="0.45">
      <c r="A395">
        <f t="shared" si="6"/>
        <v>22920240620</v>
      </c>
      <c r="B395" t="s">
        <v>26</v>
      </c>
      <c r="C395" s="1">
        <v>45463</v>
      </c>
      <c r="D395">
        <v>229</v>
      </c>
      <c r="E395">
        <v>193</v>
      </c>
      <c r="F395" s="2">
        <v>1.1879999999999999</v>
      </c>
      <c r="G395">
        <v>526</v>
      </c>
      <c r="H395">
        <v>481</v>
      </c>
      <c r="I395" s="2">
        <v>1.0940000000000001</v>
      </c>
      <c r="J395">
        <v>229321</v>
      </c>
    </row>
    <row r="396" spans="1:10" x14ac:dyDescent="0.45">
      <c r="A396">
        <f t="shared" si="6"/>
        <v>22920240621</v>
      </c>
      <c r="B396" t="s">
        <v>26</v>
      </c>
      <c r="C396" s="1">
        <v>45464</v>
      </c>
      <c r="D396">
        <v>269</v>
      </c>
      <c r="E396">
        <v>193</v>
      </c>
      <c r="F396" s="2">
        <v>1.393</v>
      </c>
      <c r="G396">
        <v>610</v>
      </c>
      <c r="H396">
        <v>481</v>
      </c>
      <c r="I396" s="2">
        <v>1.268</v>
      </c>
      <c r="J396">
        <v>268762</v>
      </c>
    </row>
    <row r="397" spans="1:10" x14ac:dyDescent="0.45">
      <c r="A397">
        <f t="shared" si="6"/>
        <v>22920240622</v>
      </c>
      <c r="B397" t="s">
        <v>26</v>
      </c>
      <c r="C397" s="1">
        <v>45465</v>
      </c>
      <c r="D397">
        <v>229</v>
      </c>
      <c r="E397">
        <v>205</v>
      </c>
      <c r="F397" s="2">
        <v>1.115</v>
      </c>
      <c r="G397">
        <v>479</v>
      </c>
      <c r="H397">
        <v>476</v>
      </c>
      <c r="I397" s="2">
        <v>1.006</v>
      </c>
      <c r="J397">
        <v>228526</v>
      </c>
    </row>
    <row r="398" spans="1:10" x14ac:dyDescent="0.45">
      <c r="A398">
        <f t="shared" si="6"/>
        <v>23320240601</v>
      </c>
      <c r="B398" t="s">
        <v>27</v>
      </c>
      <c r="C398" s="1">
        <v>45444</v>
      </c>
      <c r="D398">
        <v>155</v>
      </c>
      <c r="E398">
        <v>143</v>
      </c>
      <c r="F398" s="2">
        <v>1.0820000000000001</v>
      </c>
      <c r="G398">
        <v>307</v>
      </c>
      <c r="H398">
        <v>291</v>
      </c>
      <c r="I398" s="2">
        <v>1.0549999999999999</v>
      </c>
      <c r="J398">
        <v>154731</v>
      </c>
    </row>
    <row r="399" spans="1:10" x14ac:dyDescent="0.45">
      <c r="A399">
        <f t="shared" si="6"/>
        <v>23320240602</v>
      </c>
      <c r="B399" t="s">
        <v>27</v>
      </c>
      <c r="C399" s="1">
        <v>45445</v>
      </c>
      <c r="D399">
        <v>145</v>
      </c>
      <c r="E399">
        <v>135</v>
      </c>
      <c r="F399" s="2">
        <v>1.075</v>
      </c>
      <c r="G399">
        <v>266</v>
      </c>
      <c r="H399">
        <v>263</v>
      </c>
      <c r="I399" s="2">
        <v>1.0109999999999999</v>
      </c>
      <c r="J399">
        <v>145074</v>
      </c>
    </row>
    <row r="400" spans="1:10" x14ac:dyDescent="0.45">
      <c r="A400">
        <f t="shared" si="6"/>
        <v>23320240603</v>
      </c>
      <c r="B400" t="s">
        <v>27</v>
      </c>
      <c r="C400" s="1">
        <v>45446</v>
      </c>
      <c r="D400">
        <v>237</v>
      </c>
      <c r="E400">
        <v>222</v>
      </c>
      <c r="F400" s="2">
        <v>1.0660000000000001</v>
      </c>
      <c r="G400">
        <v>528</v>
      </c>
      <c r="H400">
        <v>512</v>
      </c>
      <c r="I400" s="2">
        <v>1.0309999999999999</v>
      </c>
      <c r="J400">
        <v>236695</v>
      </c>
    </row>
    <row r="401" spans="1:10" x14ac:dyDescent="0.45">
      <c r="A401">
        <f t="shared" si="6"/>
        <v>23320240604</v>
      </c>
      <c r="B401" t="s">
        <v>27</v>
      </c>
      <c r="C401" s="1">
        <v>45447</v>
      </c>
      <c r="D401">
        <v>239</v>
      </c>
      <c r="E401">
        <v>222</v>
      </c>
      <c r="F401" s="2">
        <v>1.0760000000000001</v>
      </c>
      <c r="G401">
        <v>520</v>
      </c>
      <c r="H401">
        <v>512</v>
      </c>
      <c r="I401" s="2">
        <v>1.016</v>
      </c>
      <c r="J401">
        <v>238902</v>
      </c>
    </row>
    <row r="402" spans="1:10" x14ac:dyDescent="0.45">
      <c r="A402">
        <f t="shared" si="6"/>
        <v>23320240605</v>
      </c>
      <c r="B402" t="s">
        <v>27</v>
      </c>
      <c r="C402" s="1">
        <v>45448</v>
      </c>
      <c r="D402">
        <v>232</v>
      </c>
      <c r="E402">
        <v>222</v>
      </c>
      <c r="F402" s="2">
        <v>1.046</v>
      </c>
      <c r="G402">
        <v>507</v>
      </c>
      <c r="H402">
        <v>512</v>
      </c>
      <c r="I402" s="2">
        <v>0.99</v>
      </c>
      <c r="J402">
        <v>232309</v>
      </c>
    </row>
    <row r="403" spans="1:10" x14ac:dyDescent="0.45">
      <c r="A403">
        <f t="shared" si="6"/>
        <v>23320240606</v>
      </c>
      <c r="B403" t="s">
        <v>27</v>
      </c>
      <c r="C403" s="1">
        <v>45449</v>
      </c>
      <c r="D403">
        <v>267</v>
      </c>
      <c r="E403">
        <v>222</v>
      </c>
      <c r="F403" s="2">
        <v>1.204</v>
      </c>
      <c r="G403">
        <v>569</v>
      </c>
      <c r="H403">
        <v>512</v>
      </c>
      <c r="I403" s="2">
        <v>1.111</v>
      </c>
      <c r="J403">
        <v>267182</v>
      </c>
    </row>
    <row r="404" spans="1:10" x14ac:dyDescent="0.45">
      <c r="A404">
        <f t="shared" si="6"/>
        <v>23320240607</v>
      </c>
      <c r="B404" t="s">
        <v>27</v>
      </c>
      <c r="C404" s="1">
        <v>45450</v>
      </c>
      <c r="D404">
        <v>277</v>
      </c>
      <c r="E404">
        <v>222</v>
      </c>
      <c r="F404" s="2">
        <v>1.248</v>
      </c>
      <c r="G404">
        <v>587</v>
      </c>
      <c r="H404">
        <v>512</v>
      </c>
      <c r="I404" s="2">
        <v>1.1459999999999999</v>
      </c>
      <c r="J404">
        <v>277036</v>
      </c>
    </row>
    <row r="405" spans="1:10" x14ac:dyDescent="0.45">
      <c r="A405">
        <f t="shared" si="6"/>
        <v>23320240608</v>
      </c>
      <c r="B405" t="s">
        <v>27</v>
      </c>
      <c r="C405" s="1">
        <v>45451</v>
      </c>
      <c r="D405">
        <v>211</v>
      </c>
      <c r="E405">
        <v>143</v>
      </c>
      <c r="F405" s="2">
        <v>1.4790000000000001</v>
      </c>
      <c r="G405">
        <v>379</v>
      </c>
      <c r="H405">
        <v>291</v>
      </c>
      <c r="I405" s="2">
        <v>1.302</v>
      </c>
      <c r="J405">
        <v>211484</v>
      </c>
    </row>
    <row r="406" spans="1:10" x14ac:dyDescent="0.45">
      <c r="A406">
        <f t="shared" si="6"/>
        <v>23320240609</v>
      </c>
      <c r="B406" t="s">
        <v>27</v>
      </c>
      <c r="C406" s="1">
        <v>45452</v>
      </c>
      <c r="D406">
        <v>139</v>
      </c>
      <c r="E406">
        <v>135</v>
      </c>
      <c r="F406" s="2">
        <v>1.028</v>
      </c>
      <c r="G406">
        <v>267</v>
      </c>
      <c r="H406">
        <v>263</v>
      </c>
      <c r="I406" s="2">
        <v>1.0149999999999999</v>
      </c>
      <c r="J406">
        <v>138812</v>
      </c>
    </row>
    <row r="407" spans="1:10" x14ac:dyDescent="0.45">
      <c r="A407">
        <f t="shared" si="6"/>
        <v>23320240610</v>
      </c>
      <c r="B407" t="s">
        <v>27</v>
      </c>
      <c r="C407" s="1">
        <v>45453</v>
      </c>
      <c r="D407">
        <v>257</v>
      </c>
      <c r="E407">
        <v>222</v>
      </c>
      <c r="F407" s="2">
        <v>1.1599999999999999</v>
      </c>
      <c r="G407">
        <v>545</v>
      </c>
      <c r="H407">
        <v>512</v>
      </c>
      <c r="I407" s="2">
        <v>1.0640000000000001</v>
      </c>
      <c r="J407">
        <v>257414</v>
      </c>
    </row>
    <row r="408" spans="1:10" x14ac:dyDescent="0.45">
      <c r="A408">
        <f t="shared" si="6"/>
        <v>23320240611</v>
      </c>
      <c r="B408" t="s">
        <v>27</v>
      </c>
      <c r="C408" s="1">
        <v>45454</v>
      </c>
      <c r="D408">
        <v>271</v>
      </c>
      <c r="E408">
        <v>222</v>
      </c>
      <c r="F408" s="2">
        <v>1.222</v>
      </c>
      <c r="G408">
        <v>579</v>
      </c>
      <c r="H408">
        <v>512</v>
      </c>
      <c r="I408" s="2">
        <v>1.131</v>
      </c>
      <c r="J408">
        <v>271264</v>
      </c>
    </row>
    <row r="409" spans="1:10" x14ac:dyDescent="0.45">
      <c r="A409">
        <f t="shared" si="6"/>
        <v>23320240612</v>
      </c>
      <c r="B409" t="s">
        <v>27</v>
      </c>
      <c r="C409" s="1">
        <v>45455</v>
      </c>
      <c r="D409">
        <v>273</v>
      </c>
      <c r="E409">
        <v>222</v>
      </c>
      <c r="F409" s="2">
        <v>1.232</v>
      </c>
      <c r="G409">
        <v>568</v>
      </c>
      <c r="H409">
        <v>512</v>
      </c>
      <c r="I409" s="2">
        <v>1.109</v>
      </c>
      <c r="J409">
        <v>273428</v>
      </c>
    </row>
    <row r="410" spans="1:10" x14ac:dyDescent="0.45">
      <c r="A410">
        <f t="shared" si="6"/>
        <v>23320240613</v>
      </c>
      <c r="B410" t="s">
        <v>27</v>
      </c>
      <c r="C410" s="1">
        <v>45456</v>
      </c>
      <c r="D410">
        <v>281</v>
      </c>
      <c r="E410">
        <v>222</v>
      </c>
      <c r="F410" s="2">
        <v>1.264</v>
      </c>
      <c r="G410">
        <v>585</v>
      </c>
      <c r="H410">
        <v>512</v>
      </c>
      <c r="I410" s="2">
        <v>1.143</v>
      </c>
      <c r="J410">
        <v>280591</v>
      </c>
    </row>
    <row r="411" spans="1:10" x14ac:dyDescent="0.45">
      <c r="A411">
        <f t="shared" si="6"/>
        <v>23320240614</v>
      </c>
      <c r="B411" t="s">
        <v>27</v>
      </c>
      <c r="C411" s="1">
        <v>45457</v>
      </c>
      <c r="D411">
        <v>291</v>
      </c>
      <c r="E411">
        <v>222</v>
      </c>
      <c r="F411" s="2">
        <v>1.31</v>
      </c>
      <c r="G411">
        <v>612</v>
      </c>
      <c r="H411">
        <v>512</v>
      </c>
      <c r="I411" s="2">
        <v>1.1950000000000001</v>
      </c>
      <c r="J411">
        <v>290814</v>
      </c>
    </row>
    <row r="412" spans="1:10" x14ac:dyDescent="0.45">
      <c r="A412">
        <f t="shared" si="6"/>
        <v>23320240615</v>
      </c>
      <c r="B412" t="s">
        <v>27</v>
      </c>
      <c r="C412" s="1">
        <v>45458</v>
      </c>
      <c r="D412">
        <v>186</v>
      </c>
      <c r="E412">
        <v>143</v>
      </c>
      <c r="F412" s="2">
        <v>1.3009999999999999</v>
      </c>
      <c r="G412">
        <v>359</v>
      </c>
      <c r="H412">
        <v>291</v>
      </c>
      <c r="I412" s="2">
        <v>1.234</v>
      </c>
      <c r="J412">
        <v>186077</v>
      </c>
    </row>
    <row r="413" spans="1:10" x14ac:dyDescent="0.45">
      <c r="A413">
        <f t="shared" si="6"/>
        <v>23320240616</v>
      </c>
      <c r="B413" t="s">
        <v>27</v>
      </c>
      <c r="C413" s="1">
        <v>45459</v>
      </c>
      <c r="D413">
        <v>139</v>
      </c>
      <c r="E413">
        <v>135</v>
      </c>
      <c r="F413" s="2">
        <v>1.0309999999999999</v>
      </c>
      <c r="G413">
        <v>260</v>
      </c>
      <c r="H413">
        <v>263</v>
      </c>
      <c r="I413" s="2">
        <v>0.98899999999999999</v>
      </c>
      <c r="J413">
        <v>139170</v>
      </c>
    </row>
    <row r="414" spans="1:10" x14ac:dyDescent="0.45">
      <c r="A414">
        <f t="shared" si="6"/>
        <v>23320240617</v>
      </c>
      <c r="B414" t="s">
        <v>27</v>
      </c>
      <c r="C414" s="1">
        <v>45460</v>
      </c>
      <c r="D414">
        <v>270</v>
      </c>
      <c r="E414">
        <v>222</v>
      </c>
      <c r="F414" s="2">
        <v>1.218</v>
      </c>
      <c r="G414">
        <v>585</v>
      </c>
      <c r="H414">
        <v>512</v>
      </c>
      <c r="I414" s="2">
        <v>1.143</v>
      </c>
      <c r="J414">
        <v>270477</v>
      </c>
    </row>
    <row r="415" spans="1:10" x14ac:dyDescent="0.45">
      <c r="A415">
        <f t="shared" si="6"/>
        <v>23320240618</v>
      </c>
      <c r="B415" t="s">
        <v>27</v>
      </c>
      <c r="C415" s="1">
        <v>45461</v>
      </c>
      <c r="D415">
        <v>237</v>
      </c>
      <c r="E415">
        <v>222</v>
      </c>
      <c r="F415" s="2">
        <v>1.0669999999999999</v>
      </c>
      <c r="G415">
        <v>497</v>
      </c>
      <c r="H415">
        <v>512</v>
      </c>
      <c r="I415" s="2">
        <v>0.97099999999999997</v>
      </c>
      <c r="J415">
        <v>236960</v>
      </c>
    </row>
    <row r="416" spans="1:10" x14ac:dyDescent="0.45">
      <c r="A416">
        <f t="shared" si="6"/>
        <v>23320240619</v>
      </c>
      <c r="B416" t="s">
        <v>27</v>
      </c>
      <c r="C416" s="1">
        <v>45462</v>
      </c>
      <c r="D416">
        <v>282</v>
      </c>
      <c r="E416">
        <v>222</v>
      </c>
      <c r="F416" s="2">
        <v>1.272</v>
      </c>
      <c r="G416">
        <v>568</v>
      </c>
      <c r="H416">
        <v>512</v>
      </c>
      <c r="I416" s="2">
        <v>1.109</v>
      </c>
      <c r="J416">
        <v>282482</v>
      </c>
    </row>
    <row r="417" spans="1:10" x14ac:dyDescent="0.45">
      <c r="A417">
        <f t="shared" si="6"/>
        <v>23320240620</v>
      </c>
      <c r="B417" t="s">
        <v>27</v>
      </c>
      <c r="C417" s="1">
        <v>45463</v>
      </c>
      <c r="D417">
        <v>260</v>
      </c>
      <c r="E417">
        <v>222</v>
      </c>
      <c r="F417" s="2">
        <v>1.1719999999999999</v>
      </c>
      <c r="G417">
        <v>550</v>
      </c>
      <c r="H417">
        <v>512</v>
      </c>
      <c r="I417" s="2">
        <v>1.0740000000000001</v>
      </c>
      <c r="J417">
        <v>260208</v>
      </c>
    </row>
    <row r="418" spans="1:10" x14ac:dyDescent="0.45">
      <c r="A418">
        <f t="shared" si="6"/>
        <v>23320240621</v>
      </c>
      <c r="B418" t="s">
        <v>27</v>
      </c>
      <c r="C418" s="1">
        <v>45464</v>
      </c>
      <c r="D418">
        <v>274</v>
      </c>
      <c r="E418">
        <v>222</v>
      </c>
      <c r="F418" s="2">
        <v>1.2350000000000001</v>
      </c>
      <c r="G418">
        <v>544</v>
      </c>
      <c r="H418">
        <v>512</v>
      </c>
      <c r="I418" s="2">
        <v>1.0629999999999999</v>
      </c>
      <c r="J418">
        <v>274204</v>
      </c>
    </row>
    <row r="419" spans="1:10" x14ac:dyDescent="0.45">
      <c r="A419">
        <f t="shared" si="6"/>
        <v>23320240622</v>
      </c>
      <c r="B419" t="s">
        <v>27</v>
      </c>
      <c r="C419" s="1">
        <v>45465</v>
      </c>
      <c r="D419">
        <v>177</v>
      </c>
      <c r="E419">
        <v>143</v>
      </c>
      <c r="F419" s="2">
        <v>1.24</v>
      </c>
      <c r="G419">
        <v>332</v>
      </c>
      <c r="H419">
        <v>291</v>
      </c>
      <c r="I419" s="2">
        <v>1.141</v>
      </c>
      <c r="J419">
        <v>177304</v>
      </c>
    </row>
    <row r="420" spans="1:10" x14ac:dyDescent="0.45">
      <c r="A420">
        <f t="shared" si="6"/>
        <v>23420240601</v>
      </c>
      <c r="B420" t="s">
        <v>28</v>
      </c>
      <c r="C420" s="1">
        <v>45444</v>
      </c>
      <c r="D420">
        <v>185</v>
      </c>
      <c r="E420">
        <v>180</v>
      </c>
      <c r="F420" s="2">
        <v>1.026</v>
      </c>
      <c r="G420">
        <v>438</v>
      </c>
      <c r="H420">
        <v>409</v>
      </c>
      <c r="I420" s="2">
        <v>1.071</v>
      </c>
      <c r="J420">
        <v>184600</v>
      </c>
    </row>
    <row r="421" spans="1:10" x14ac:dyDescent="0.45">
      <c r="A421">
        <f t="shared" si="6"/>
        <v>23420240602</v>
      </c>
      <c r="B421" t="s">
        <v>28</v>
      </c>
      <c r="C421" s="1">
        <v>45445</v>
      </c>
      <c r="D421">
        <v>79</v>
      </c>
      <c r="E421">
        <v>160</v>
      </c>
      <c r="F421" s="2">
        <v>0.49099999999999999</v>
      </c>
      <c r="G421">
        <v>168</v>
      </c>
      <c r="H421">
        <v>364</v>
      </c>
      <c r="I421" s="2">
        <v>0.46200000000000002</v>
      </c>
      <c r="J421">
        <v>78545</v>
      </c>
    </row>
    <row r="422" spans="1:10" x14ac:dyDescent="0.45">
      <c r="A422">
        <f t="shared" si="6"/>
        <v>23420240603</v>
      </c>
      <c r="B422" t="s">
        <v>28</v>
      </c>
      <c r="C422" s="1">
        <v>45446</v>
      </c>
      <c r="D422">
        <v>211</v>
      </c>
      <c r="E422">
        <v>205</v>
      </c>
      <c r="F422" s="2">
        <v>1.0309999999999999</v>
      </c>
      <c r="G422">
        <v>470</v>
      </c>
      <c r="H422">
        <v>492</v>
      </c>
      <c r="I422" s="2">
        <v>0.95499999999999996</v>
      </c>
      <c r="J422">
        <v>211394</v>
      </c>
    </row>
    <row r="423" spans="1:10" x14ac:dyDescent="0.45">
      <c r="A423">
        <f t="shared" si="6"/>
        <v>23420240604</v>
      </c>
      <c r="B423" t="s">
        <v>28</v>
      </c>
      <c r="C423" s="1">
        <v>45447</v>
      </c>
      <c r="D423">
        <v>230</v>
      </c>
      <c r="E423">
        <v>205</v>
      </c>
      <c r="F423" s="2">
        <v>1.1200000000000001</v>
      </c>
      <c r="G423">
        <v>524</v>
      </c>
      <c r="H423">
        <v>492</v>
      </c>
      <c r="I423" s="2">
        <v>1.0649999999999999</v>
      </c>
      <c r="J423">
        <v>229533</v>
      </c>
    </row>
    <row r="424" spans="1:10" x14ac:dyDescent="0.45">
      <c r="A424">
        <f t="shared" si="6"/>
        <v>23420240605</v>
      </c>
      <c r="B424" t="s">
        <v>28</v>
      </c>
      <c r="C424" s="1">
        <v>45448</v>
      </c>
      <c r="D424">
        <v>221</v>
      </c>
      <c r="E424">
        <v>205</v>
      </c>
      <c r="F424" s="2">
        <v>1.0780000000000001</v>
      </c>
      <c r="G424">
        <v>500</v>
      </c>
      <c r="H424">
        <v>492</v>
      </c>
      <c r="I424" s="2">
        <v>1.016</v>
      </c>
      <c r="J424">
        <v>221041</v>
      </c>
    </row>
    <row r="425" spans="1:10" x14ac:dyDescent="0.45">
      <c r="A425">
        <f t="shared" si="6"/>
        <v>23420240606</v>
      </c>
      <c r="B425" t="s">
        <v>28</v>
      </c>
      <c r="C425" s="1">
        <v>45449</v>
      </c>
      <c r="D425">
        <v>217</v>
      </c>
      <c r="E425">
        <v>205</v>
      </c>
      <c r="F425" s="2">
        <v>1.0589999999999999</v>
      </c>
      <c r="G425">
        <v>507</v>
      </c>
      <c r="H425">
        <v>492</v>
      </c>
      <c r="I425" s="2">
        <v>1.03</v>
      </c>
      <c r="J425">
        <v>217123</v>
      </c>
    </row>
    <row r="426" spans="1:10" x14ac:dyDescent="0.45">
      <c r="A426">
        <f t="shared" si="6"/>
        <v>23420240607</v>
      </c>
      <c r="B426" t="s">
        <v>28</v>
      </c>
      <c r="C426" s="1">
        <v>45450</v>
      </c>
      <c r="D426">
        <v>214</v>
      </c>
      <c r="E426">
        <v>205</v>
      </c>
      <c r="F426" s="2">
        <v>1.046</v>
      </c>
      <c r="G426">
        <v>502</v>
      </c>
      <c r="H426">
        <v>492</v>
      </c>
      <c r="I426" s="2">
        <v>1.02</v>
      </c>
      <c r="J426">
        <v>214479</v>
      </c>
    </row>
    <row r="427" spans="1:10" x14ac:dyDescent="0.45">
      <c r="A427">
        <f t="shared" si="6"/>
        <v>23420240608</v>
      </c>
      <c r="B427" t="s">
        <v>28</v>
      </c>
      <c r="C427" s="1">
        <v>45451</v>
      </c>
      <c r="D427">
        <v>224</v>
      </c>
      <c r="E427">
        <v>180</v>
      </c>
      <c r="F427" s="2">
        <v>1.2450000000000001</v>
      </c>
      <c r="G427">
        <v>468</v>
      </c>
      <c r="H427">
        <v>416</v>
      </c>
      <c r="I427" s="2">
        <v>1.125</v>
      </c>
      <c r="J427">
        <v>224106</v>
      </c>
    </row>
    <row r="428" spans="1:10" x14ac:dyDescent="0.45">
      <c r="A428">
        <f t="shared" si="6"/>
        <v>23420240609</v>
      </c>
      <c r="B428" t="s">
        <v>28</v>
      </c>
      <c r="C428" s="1">
        <v>45452</v>
      </c>
      <c r="D428">
        <v>210</v>
      </c>
      <c r="E428">
        <v>160</v>
      </c>
      <c r="F428" s="2">
        <v>1.31</v>
      </c>
      <c r="G428">
        <v>462</v>
      </c>
      <c r="H428">
        <v>364</v>
      </c>
      <c r="I428" s="2">
        <v>1.2689999999999999</v>
      </c>
      <c r="J428">
        <v>209544</v>
      </c>
    </row>
    <row r="429" spans="1:10" x14ac:dyDescent="0.45">
      <c r="A429">
        <f t="shared" si="6"/>
        <v>23420240610</v>
      </c>
      <c r="B429" t="s">
        <v>28</v>
      </c>
      <c r="C429" s="1">
        <v>45453</v>
      </c>
      <c r="D429">
        <v>242</v>
      </c>
      <c r="E429">
        <v>205</v>
      </c>
      <c r="F429" s="2">
        <v>1.1819999999999999</v>
      </c>
      <c r="G429">
        <v>566</v>
      </c>
      <c r="H429">
        <v>492</v>
      </c>
      <c r="I429" s="2">
        <v>1.1499999999999999</v>
      </c>
      <c r="J429">
        <v>242340</v>
      </c>
    </row>
    <row r="430" spans="1:10" x14ac:dyDescent="0.45">
      <c r="A430">
        <f t="shared" si="6"/>
        <v>23420240611</v>
      </c>
      <c r="B430" t="s">
        <v>28</v>
      </c>
      <c r="C430" s="1">
        <v>45454</v>
      </c>
      <c r="D430">
        <v>262</v>
      </c>
      <c r="E430">
        <v>205</v>
      </c>
      <c r="F430" s="2">
        <v>1.28</v>
      </c>
      <c r="G430">
        <v>577</v>
      </c>
      <c r="H430">
        <v>492</v>
      </c>
      <c r="I430" s="2">
        <v>1.173</v>
      </c>
      <c r="J430">
        <v>262475</v>
      </c>
    </row>
    <row r="431" spans="1:10" x14ac:dyDescent="0.45">
      <c r="A431">
        <f t="shared" si="6"/>
        <v>23420240612</v>
      </c>
      <c r="B431" t="s">
        <v>28</v>
      </c>
      <c r="C431" s="1">
        <v>45455</v>
      </c>
      <c r="D431">
        <v>243</v>
      </c>
      <c r="E431">
        <v>205</v>
      </c>
      <c r="F431" s="2">
        <v>1.1839999999999999</v>
      </c>
      <c r="G431">
        <v>559</v>
      </c>
      <c r="H431">
        <v>492</v>
      </c>
      <c r="I431" s="2">
        <v>1.1359999999999999</v>
      </c>
      <c r="J431">
        <v>242763</v>
      </c>
    </row>
    <row r="432" spans="1:10" x14ac:dyDescent="0.45">
      <c r="A432">
        <f t="shared" si="6"/>
        <v>23420240613</v>
      </c>
      <c r="B432" t="s">
        <v>28</v>
      </c>
      <c r="C432" s="1">
        <v>45456</v>
      </c>
      <c r="D432">
        <v>244</v>
      </c>
      <c r="E432">
        <v>205</v>
      </c>
      <c r="F432" s="2">
        <v>1.1890000000000001</v>
      </c>
      <c r="G432">
        <v>549</v>
      </c>
      <c r="H432">
        <v>492</v>
      </c>
      <c r="I432" s="2">
        <v>1.1160000000000001</v>
      </c>
      <c r="J432">
        <v>243655</v>
      </c>
    </row>
    <row r="433" spans="1:10" x14ac:dyDescent="0.45">
      <c r="A433">
        <f t="shared" si="6"/>
        <v>23420240614</v>
      </c>
      <c r="B433" t="s">
        <v>28</v>
      </c>
      <c r="C433" s="1">
        <v>45457</v>
      </c>
      <c r="D433">
        <v>249</v>
      </c>
      <c r="E433">
        <v>205</v>
      </c>
      <c r="F433" s="2">
        <v>1.2130000000000001</v>
      </c>
      <c r="G433">
        <v>548</v>
      </c>
      <c r="H433">
        <v>492</v>
      </c>
      <c r="I433" s="2">
        <v>1.1140000000000001</v>
      </c>
      <c r="J433">
        <v>248582</v>
      </c>
    </row>
    <row r="434" spans="1:10" x14ac:dyDescent="0.45">
      <c r="A434">
        <f t="shared" si="6"/>
        <v>23420240615</v>
      </c>
      <c r="B434" t="s">
        <v>28</v>
      </c>
      <c r="C434" s="1">
        <v>45458</v>
      </c>
      <c r="D434">
        <v>230</v>
      </c>
      <c r="E434">
        <v>180</v>
      </c>
      <c r="F434" s="2">
        <v>1.2769999999999999</v>
      </c>
      <c r="G434">
        <v>499</v>
      </c>
      <c r="H434">
        <v>416</v>
      </c>
      <c r="I434" s="2">
        <v>1.2</v>
      </c>
      <c r="J434">
        <v>229887</v>
      </c>
    </row>
    <row r="435" spans="1:10" x14ac:dyDescent="0.45">
      <c r="A435">
        <f t="shared" si="6"/>
        <v>23420240616</v>
      </c>
      <c r="B435" t="s">
        <v>28</v>
      </c>
      <c r="C435" s="1">
        <v>45459</v>
      </c>
      <c r="D435">
        <v>189</v>
      </c>
      <c r="E435">
        <v>160</v>
      </c>
      <c r="F435" s="2">
        <v>1.179</v>
      </c>
      <c r="G435">
        <v>416</v>
      </c>
      <c r="H435">
        <v>364</v>
      </c>
      <c r="I435" s="2">
        <v>1.143</v>
      </c>
      <c r="J435">
        <v>188593</v>
      </c>
    </row>
    <row r="436" spans="1:10" x14ac:dyDescent="0.45">
      <c r="A436">
        <f t="shared" si="6"/>
        <v>23420240617</v>
      </c>
      <c r="B436" t="s">
        <v>28</v>
      </c>
      <c r="C436" s="1">
        <v>45460</v>
      </c>
      <c r="D436">
        <v>235</v>
      </c>
      <c r="E436">
        <v>205</v>
      </c>
      <c r="F436" s="2">
        <v>1.147</v>
      </c>
      <c r="G436">
        <v>546</v>
      </c>
      <c r="H436">
        <v>492</v>
      </c>
      <c r="I436" s="2">
        <v>1.1100000000000001</v>
      </c>
      <c r="J436">
        <v>235214</v>
      </c>
    </row>
    <row r="437" spans="1:10" x14ac:dyDescent="0.45">
      <c r="A437">
        <f t="shared" si="6"/>
        <v>23420240618</v>
      </c>
      <c r="B437" t="s">
        <v>28</v>
      </c>
      <c r="C437" s="1">
        <v>45461</v>
      </c>
      <c r="D437">
        <v>172</v>
      </c>
      <c r="E437">
        <v>205</v>
      </c>
      <c r="F437" s="2">
        <v>0.83799999999999997</v>
      </c>
      <c r="G437">
        <v>389</v>
      </c>
      <c r="H437">
        <v>492</v>
      </c>
      <c r="I437" s="2">
        <v>0.79100000000000004</v>
      </c>
      <c r="J437">
        <v>171735</v>
      </c>
    </row>
    <row r="438" spans="1:10" x14ac:dyDescent="0.45">
      <c r="A438">
        <f t="shared" si="6"/>
        <v>23420240619</v>
      </c>
      <c r="B438" t="s">
        <v>28</v>
      </c>
      <c r="C438" s="1">
        <v>45462</v>
      </c>
      <c r="D438">
        <v>242</v>
      </c>
      <c r="E438">
        <v>205</v>
      </c>
      <c r="F438" s="2">
        <v>1.181</v>
      </c>
      <c r="G438">
        <v>556</v>
      </c>
      <c r="H438">
        <v>492</v>
      </c>
      <c r="I438" s="2">
        <v>1.1299999999999999</v>
      </c>
      <c r="J438">
        <v>242066</v>
      </c>
    </row>
    <row r="439" spans="1:10" x14ac:dyDescent="0.45">
      <c r="A439">
        <f t="shared" si="6"/>
        <v>23420240620</v>
      </c>
      <c r="B439" t="s">
        <v>28</v>
      </c>
      <c r="C439" s="1">
        <v>45463</v>
      </c>
      <c r="D439">
        <v>254</v>
      </c>
      <c r="E439">
        <v>205</v>
      </c>
      <c r="F439" s="2">
        <v>1.2370000000000001</v>
      </c>
      <c r="G439">
        <v>556</v>
      </c>
      <c r="H439">
        <v>492</v>
      </c>
      <c r="I439" s="2">
        <v>1.1299999999999999</v>
      </c>
      <c r="J439">
        <v>253602</v>
      </c>
    </row>
    <row r="440" spans="1:10" x14ac:dyDescent="0.45">
      <c r="A440">
        <f t="shared" si="6"/>
        <v>23420240621</v>
      </c>
      <c r="B440" t="s">
        <v>28</v>
      </c>
      <c r="C440" s="1">
        <v>45464</v>
      </c>
      <c r="D440">
        <v>224</v>
      </c>
      <c r="E440">
        <v>205</v>
      </c>
      <c r="F440" s="2">
        <v>1.095</v>
      </c>
      <c r="G440">
        <v>509</v>
      </c>
      <c r="H440">
        <v>492</v>
      </c>
      <c r="I440" s="2">
        <v>1.0349999999999999</v>
      </c>
      <c r="J440">
        <v>224395</v>
      </c>
    </row>
    <row r="441" spans="1:10" x14ac:dyDescent="0.45">
      <c r="A441">
        <f t="shared" si="6"/>
        <v>23420240622</v>
      </c>
      <c r="B441" t="s">
        <v>28</v>
      </c>
      <c r="C441" s="1">
        <v>45465</v>
      </c>
      <c r="D441">
        <v>237</v>
      </c>
      <c r="E441">
        <v>180</v>
      </c>
      <c r="F441" s="2">
        <v>1.3169999999999999</v>
      </c>
      <c r="G441">
        <v>498</v>
      </c>
      <c r="H441">
        <v>416</v>
      </c>
      <c r="I441" s="2">
        <v>1.1970000000000001</v>
      </c>
      <c r="J441">
        <v>237008</v>
      </c>
    </row>
    <row r="442" spans="1:10" x14ac:dyDescent="0.45">
      <c r="A442">
        <f t="shared" si="6"/>
        <v>23620240601</v>
      </c>
      <c r="B442" t="s">
        <v>29</v>
      </c>
      <c r="C442" s="1">
        <v>45444</v>
      </c>
      <c r="D442">
        <v>365</v>
      </c>
      <c r="E442">
        <v>445</v>
      </c>
      <c r="F442" s="2">
        <v>0.81899999999999995</v>
      </c>
      <c r="G442">
        <v>740</v>
      </c>
      <c r="H442">
        <v>884</v>
      </c>
      <c r="I442" s="2">
        <v>0.83699999999999997</v>
      </c>
      <c r="J442">
        <v>364654</v>
      </c>
    </row>
    <row r="443" spans="1:10" x14ac:dyDescent="0.45">
      <c r="A443">
        <f t="shared" si="6"/>
        <v>23620240602</v>
      </c>
      <c r="B443" t="s">
        <v>29</v>
      </c>
      <c r="C443" s="1">
        <v>45445</v>
      </c>
      <c r="D443">
        <v>277</v>
      </c>
      <c r="E443">
        <v>389</v>
      </c>
      <c r="F443" s="2">
        <v>0.71299999999999997</v>
      </c>
      <c r="G443">
        <v>528</v>
      </c>
      <c r="H443">
        <v>749</v>
      </c>
      <c r="I443" s="2">
        <v>0.70499999999999996</v>
      </c>
      <c r="J443">
        <v>277226</v>
      </c>
    </row>
    <row r="444" spans="1:10" x14ac:dyDescent="0.45">
      <c r="A444">
        <f t="shared" si="6"/>
        <v>23620240603</v>
      </c>
      <c r="B444" t="s">
        <v>29</v>
      </c>
      <c r="C444" s="1">
        <v>45446</v>
      </c>
      <c r="D444">
        <v>377</v>
      </c>
      <c r="E444">
        <v>402</v>
      </c>
      <c r="F444" s="2">
        <v>0.93899999999999995</v>
      </c>
      <c r="G444">
        <v>757</v>
      </c>
      <c r="H444">
        <v>854</v>
      </c>
      <c r="I444" s="2">
        <v>0.88600000000000001</v>
      </c>
      <c r="J444">
        <v>377420</v>
      </c>
    </row>
    <row r="445" spans="1:10" x14ac:dyDescent="0.45">
      <c r="A445">
        <f t="shared" si="6"/>
        <v>23620240604</v>
      </c>
      <c r="B445" t="s">
        <v>29</v>
      </c>
      <c r="C445" s="1">
        <v>45447</v>
      </c>
      <c r="D445">
        <v>387</v>
      </c>
      <c r="E445">
        <v>402</v>
      </c>
      <c r="F445" s="2">
        <v>0.96299999999999997</v>
      </c>
      <c r="G445">
        <v>822</v>
      </c>
      <c r="H445">
        <v>854</v>
      </c>
      <c r="I445" s="2">
        <v>0.96299999999999997</v>
      </c>
      <c r="J445">
        <v>387017</v>
      </c>
    </row>
    <row r="446" spans="1:10" x14ac:dyDescent="0.45">
      <c r="A446">
        <f t="shared" si="6"/>
        <v>23620240605</v>
      </c>
      <c r="B446" t="s">
        <v>29</v>
      </c>
      <c r="C446" s="1">
        <v>45448</v>
      </c>
      <c r="D446">
        <v>408</v>
      </c>
      <c r="E446">
        <v>402</v>
      </c>
      <c r="F446" s="2">
        <v>1.014</v>
      </c>
      <c r="G446">
        <v>812</v>
      </c>
      <c r="H446">
        <v>854</v>
      </c>
      <c r="I446" s="2">
        <v>0.95099999999999996</v>
      </c>
      <c r="J446">
        <v>407709</v>
      </c>
    </row>
    <row r="447" spans="1:10" x14ac:dyDescent="0.45">
      <c r="A447">
        <f t="shared" si="6"/>
        <v>23620240606</v>
      </c>
      <c r="B447" t="s">
        <v>29</v>
      </c>
      <c r="C447" s="1">
        <v>45449</v>
      </c>
      <c r="D447">
        <v>389</v>
      </c>
      <c r="E447">
        <v>402</v>
      </c>
      <c r="F447" s="2">
        <v>0.96699999999999997</v>
      </c>
      <c r="G447">
        <v>776</v>
      </c>
      <c r="H447">
        <v>854</v>
      </c>
      <c r="I447" s="2">
        <v>0.90900000000000003</v>
      </c>
      <c r="J447">
        <v>388707</v>
      </c>
    </row>
    <row r="448" spans="1:10" x14ac:dyDescent="0.45">
      <c r="A448">
        <f t="shared" si="6"/>
        <v>23620240607</v>
      </c>
      <c r="B448" t="s">
        <v>29</v>
      </c>
      <c r="C448" s="1">
        <v>45450</v>
      </c>
      <c r="D448">
        <v>429</v>
      </c>
      <c r="E448">
        <v>402</v>
      </c>
      <c r="F448" s="2">
        <v>1.0680000000000001</v>
      </c>
      <c r="G448">
        <v>853</v>
      </c>
      <c r="H448">
        <v>854</v>
      </c>
      <c r="I448" s="2">
        <v>0.999</v>
      </c>
      <c r="J448">
        <v>429421</v>
      </c>
    </row>
    <row r="449" spans="1:10" x14ac:dyDescent="0.45">
      <c r="A449">
        <f t="shared" si="6"/>
        <v>23620240608</v>
      </c>
      <c r="B449" t="s">
        <v>29</v>
      </c>
      <c r="C449" s="1">
        <v>45451</v>
      </c>
      <c r="D449">
        <v>381</v>
      </c>
      <c r="E449">
        <v>445</v>
      </c>
      <c r="F449" s="2">
        <v>0.85599999999999998</v>
      </c>
      <c r="G449">
        <v>766</v>
      </c>
      <c r="H449">
        <v>877</v>
      </c>
      <c r="I449" s="2">
        <v>0.873</v>
      </c>
      <c r="J449">
        <v>380845</v>
      </c>
    </row>
    <row r="450" spans="1:10" x14ac:dyDescent="0.45">
      <c r="A450">
        <f t="shared" si="6"/>
        <v>23620240609</v>
      </c>
      <c r="B450" t="s">
        <v>29</v>
      </c>
      <c r="C450" s="1">
        <v>45452</v>
      </c>
      <c r="D450">
        <v>350</v>
      </c>
      <c r="E450">
        <v>389</v>
      </c>
      <c r="F450" s="2">
        <v>0.90100000000000002</v>
      </c>
      <c r="G450">
        <v>669</v>
      </c>
      <c r="H450">
        <v>749</v>
      </c>
      <c r="I450" s="2">
        <v>0.89300000000000002</v>
      </c>
      <c r="J450">
        <v>350339</v>
      </c>
    </row>
    <row r="451" spans="1:10" x14ac:dyDescent="0.45">
      <c r="A451">
        <f t="shared" ref="A451:A514" si="7">VALUE(LEFT(B451,6)&amp;TEXT(C451,"yyyymmdd"))</f>
        <v>23620240610</v>
      </c>
      <c r="B451" t="s">
        <v>29</v>
      </c>
      <c r="C451" s="1">
        <v>45453</v>
      </c>
      <c r="D451">
        <v>380</v>
      </c>
      <c r="E451">
        <v>402</v>
      </c>
      <c r="F451" s="2">
        <v>0.94499999999999995</v>
      </c>
      <c r="G451">
        <v>767</v>
      </c>
      <c r="H451">
        <v>854</v>
      </c>
      <c r="I451" s="2">
        <v>0.89800000000000002</v>
      </c>
      <c r="J451">
        <v>379998</v>
      </c>
    </row>
    <row r="452" spans="1:10" x14ac:dyDescent="0.45">
      <c r="A452">
        <f t="shared" si="7"/>
        <v>23620240611</v>
      </c>
      <c r="B452" t="s">
        <v>29</v>
      </c>
      <c r="C452" s="1">
        <v>45454</v>
      </c>
      <c r="D452">
        <v>432</v>
      </c>
      <c r="E452">
        <v>402</v>
      </c>
      <c r="F452" s="2">
        <v>1.075</v>
      </c>
      <c r="G452">
        <v>911</v>
      </c>
      <c r="H452">
        <v>854</v>
      </c>
      <c r="I452" s="2">
        <v>1.0669999999999999</v>
      </c>
      <c r="J452">
        <v>432233</v>
      </c>
    </row>
    <row r="453" spans="1:10" x14ac:dyDescent="0.45">
      <c r="A453">
        <f t="shared" si="7"/>
        <v>23620240612</v>
      </c>
      <c r="B453" t="s">
        <v>29</v>
      </c>
      <c r="C453" s="1">
        <v>45455</v>
      </c>
      <c r="D453">
        <v>425</v>
      </c>
      <c r="E453">
        <v>402</v>
      </c>
      <c r="F453" s="2">
        <v>1.0569999999999999</v>
      </c>
      <c r="G453">
        <v>902</v>
      </c>
      <c r="H453">
        <v>854</v>
      </c>
      <c r="I453" s="2">
        <v>1.056</v>
      </c>
      <c r="J453">
        <v>424915</v>
      </c>
    </row>
    <row r="454" spans="1:10" x14ac:dyDescent="0.45">
      <c r="A454">
        <f t="shared" si="7"/>
        <v>23620240613</v>
      </c>
      <c r="B454" t="s">
        <v>29</v>
      </c>
      <c r="C454" s="1">
        <v>45456</v>
      </c>
      <c r="D454">
        <v>427</v>
      </c>
      <c r="E454">
        <v>402</v>
      </c>
      <c r="F454" s="2">
        <v>1.0629999999999999</v>
      </c>
      <c r="G454">
        <v>879</v>
      </c>
      <c r="H454">
        <v>854</v>
      </c>
      <c r="I454" s="2">
        <v>1.0289999999999999</v>
      </c>
      <c r="J454">
        <v>427234</v>
      </c>
    </row>
    <row r="455" spans="1:10" x14ac:dyDescent="0.45">
      <c r="A455">
        <f t="shared" si="7"/>
        <v>23620240614</v>
      </c>
      <c r="B455" t="s">
        <v>29</v>
      </c>
      <c r="C455" s="1">
        <v>45457</v>
      </c>
      <c r="D455">
        <v>462</v>
      </c>
      <c r="E455">
        <v>402</v>
      </c>
      <c r="F455" s="2">
        <v>1.149</v>
      </c>
      <c r="G455">
        <v>940</v>
      </c>
      <c r="H455">
        <v>854</v>
      </c>
      <c r="I455" s="2">
        <v>1.101</v>
      </c>
      <c r="J455">
        <v>461728</v>
      </c>
    </row>
    <row r="456" spans="1:10" x14ac:dyDescent="0.45">
      <c r="A456">
        <f t="shared" si="7"/>
        <v>23620240615</v>
      </c>
      <c r="B456" t="s">
        <v>29</v>
      </c>
      <c r="C456" s="1">
        <v>45458</v>
      </c>
      <c r="D456">
        <v>408</v>
      </c>
      <c r="E456">
        <v>445</v>
      </c>
      <c r="F456" s="2">
        <v>0.91700000000000004</v>
      </c>
      <c r="G456">
        <v>781</v>
      </c>
      <c r="H456">
        <v>877</v>
      </c>
      <c r="I456" s="2">
        <v>0.89100000000000001</v>
      </c>
      <c r="J456">
        <v>407919</v>
      </c>
    </row>
    <row r="457" spans="1:10" x14ac:dyDescent="0.45">
      <c r="A457">
        <f t="shared" si="7"/>
        <v>23620240616</v>
      </c>
      <c r="B457" t="s">
        <v>29</v>
      </c>
      <c r="C457" s="1">
        <v>45459</v>
      </c>
      <c r="D457">
        <v>404</v>
      </c>
      <c r="E457">
        <v>389</v>
      </c>
      <c r="F457" s="2">
        <v>1.0369999999999999</v>
      </c>
      <c r="G457">
        <v>738</v>
      </c>
      <c r="H457">
        <v>749</v>
      </c>
      <c r="I457" s="2">
        <v>0.98499999999999999</v>
      </c>
      <c r="J457">
        <v>403510</v>
      </c>
    </row>
    <row r="458" spans="1:10" x14ac:dyDescent="0.45">
      <c r="A458">
        <f t="shared" si="7"/>
        <v>23620240617</v>
      </c>
      <c r="B458" t="s">
        <v>29</v>
      </c>
      <c r="C458" s="1">
        <v>45460</v>
      </c>
      <c r="D458">
        <v>420</v>
      </c>
      <c r="E458">
        <v>402</v>
      </c>
      <c r="F458" s="2">
        <v>1.044</v>
      </c>
      <c r="G458">
        <v>884</v>
      </c>
      <c r="H458">
        <v>854</v>
      </c>
      <c r="I458" s="2">
        <v>1.0349999999999999</v>
      </c>
      <c r="J458">
        <v>419589</v>
      </c>
    </row>
    <row r="459" spans="1:10" x14ac:dyDescent="0.45">
      <c r="A459">
        <f t="shared" si="7"/>
        <v>23620240618</v>
      </c>
      <c r="B459" t="s">
        <v>29</v>
      </c>
      <c r="C459" s="1">
        <v>45461</v>
      </c>
      <c r="D459">
        <v>309</v>
      </c>
      <c r="E459">
        <v>402</v>
      </c>
      <c r="F459" s="2">
        <v>0.77</v>
      </c>
      <c r="G459">
        <v>625</v>
      </c>
      <c r="H459">
        <v>854</v>
      </c>
      <c r="I459" s="2">
        <v>0.73199999999999998</v>
      </c>
      <c r="J459">
        <v>309486</v>
      </c>
    </row>
    <row r="460" spans="1:10" x14ac:dyDescent="0.45">
      <c r="A460">
        <f t="shared" si="7"/>
        <v>23620240619</v>
      </c>
      <c r="B460" t="s">
        <v>29</v>
      </c>
      <c r="C460" s="1">
        <v>45462</v>
      </c>
      <c r="D460">
        <v>413</v>
      </c>
      <c r="E460">
        <v>402</v>
      </c>
      <c r="F460" s="2">
        <v>1.028</v>
      </c>
      <c r="G460">
        <v>846</v>
      </c>
      <c r="H460">
        <v>854</v>
      </c>
      <c r="I460" s="2">
        <v>0.99099999999999999</v>
      </c>
      <c r="J460">
        <v>413346</v>
      </c>
    </row>
    <row r="461" spans="1:10" x14ac:dyDescent="0.45">
      <c r="A461">
        <f t="shared" si="7"/>
        <v>23620240620</v>
      </c>
      <c r="B461" t="s">
        <v>29</v>
      </c>
      <c r="C461" s="1">
        <v>45463</v>
      </c>
      <c r="D461">
        <v>398</v>
      </c>
      <c r="E461">
        <v>402</v>
      </c>
      <c r="F461" s="2">
        <v>0.99099999999999999</v>
      </c>
      <c r="G461">
        <v>823</v>
      </c>
      <c r="H461">
        <v>854</v>
      </c>
      <c r="I461" s="2">
        <v>0.96399999999999997</v>
      </c>
      <c r="J461">
        <v>398433</v>
      </c>
    </row>
    <row r="462" spans="1:10" x14ac:dyDescent="0.45">
      <c r="A462">
        <f t="shared" si="7"/>
        <v>23620240621</v>
      </c>
      <c r="B462" t="s">
        <v>29</v>
      </c>
      <c r="C462" s="1">
        <v>45464</v>
      </c>
      <c r="D462">
        <v>378</v>
      </c>
      <c r="E462">
        <v>402</v>
      </c>
      <c r="F462" s="2">
        <v>0.94099999999999995</v>
      </c>
      <c r="G462">
        <v>775</v>
      </c>
      <c r="H462">
        <v>854</v>
      </c>
      <c r="I462" s="2">
        <v>0.90700000000000003</v>
      </c>
      <c r="J462">
        <v>378205</v>
      </c>
    </row>
    <row r="463" spans="1:10" x14ac:dyDescent="0.45">
      <c r="A463">
        <f t="shared" si="7"/>
        <v>23620240622</v>
      </c>
      <c r="B463" t="s">
        <v>29</v>
      </c>
      <c r="C463" s="1">
        <v>45465</v>
      </c>
      <c r="D463">
        <v>433</v>
      </c>
      <c r="E463">
        <v>445</v>
      </c>
      <c r="F463" s="2">
        <v>0.97299999999999998</v>
      </c>
      <c r="G463">
        <v>839</v>
      </c>
      <c r="H463">
        <v>877</v>
      </c>
      <c r="I463" s="2">
        <v>0.95699999999999996</v>
      </c>
      <c r="J463">
        <v>433068</v>
      </c>
    </row>
    <row r="464" spans="1:10" x14ac:dyDescent="0.45">
      <c r="A464">
        <f t="shared" si="7"/>
        <v>23820240601</v>
      </c>
      <c r="B464" t="s">
        <v>30</v>
      </c>
      <c r="C464" s="1">
        <v>45444</v>
      </c>
      <c r="D464">
        <v>210</v>
      </c>
      <c r="E464">
        <v>187</v>
      </c>
      <c r="F464" s="2">
        <v>1.1240000000000001</v>
      </c>
      <c r="G464">
        <v>471</v>
      </c>
      <c r="H464">
        <v>436</v>
      </c>
      <c r="I464" s="2">
        <v>1.08</v>
      </c>
      <c r="J464">
        <v>210277</v>
      </c>
    </row>
    <row r="465" spans="1:10" x14ac:dyDescent="0.45">
      <c r="A465">
        <f t="shared" si="7"/>
        <v>23820240602</v>
      </c>
      <c r="B465" t="s">
        <v>30</v>
      </c>
      <c r="C465" s="1">
        <v>45445</v>
      </c>
      <c r="D465">
        <v>151</v>
      </c>
      <c r="E465">
        <v>163</v>
      </c>
      <c r="F465" s="2">
        <v>0.92700000000000005</v>
      </c>
      <c r="G465">
        <v>355</v>
      </c>
      <c r="H465">
        <v>368</v>
      </c>
      <c r="I465" s="2">
        <v>0.96499999999999997</v>
      </c>
      <c r="J465">
        <v>151074</v>
      </c>
    </row>
    <row r="466" spans="1:10" x14ac:dyDescent="0.45">
      <c r="A466">
        <f t="shared" si="7"/>
        <v>23820240603</v>
      </c>
      <c r="B466" t="s">
        <v>30</v>
      </c>
      <c r="C466" s="1">
        <v>45446</v>
      </c>
      <c r="D466">
        <v>169</v>
      </c>
      <c r="E466">
        <v>165</v>
      </c>
      <c r="F466" s="2">
        <v>1.022</v>
      </c>
      <c r="G466">
        <v>383</v>
      </c>
      <c r="H466">
        <v>414</v>
      </c>
      <c r="I466" s="2">
        <v>0.92500000000000004</v>
      </c>
      <c r="J466">
        <v>168645</v>
      </c>
    </row>
    <row r="467" spans="1:10" x14ac:dyDescent="0.45">
      <c r="A467">
        <f t="shared" si="7"/>
        <v>23820240604</v>
      </c>
      <c r="B467" t="s">
        <v>30</v>
      </c>
      <c r="C467" s="1">
        <v>45447</v>
      </c>
      <c r="D467">
        <v>182</v>
      </c>
      <c r="E467">
        <v>165</v>
      </c>
      <c r="F467" s="2">
        <v>1.1040000000000001</v>
      </c>
      <c r="G467">
        <v>426</v>
      </c>
      <c r="H467">
        <v>414</v>
      </c>
      <c r="I467" s="2">
        <v>1.0289999999999999</v>
      </c>
      <c r="J467">
        <v>182079</v>
      </c>
    </row>
    <row r="468" spans="1:10" x14ac:dyDescent="0.45">
      <c r="A468">
        <f t="shared" si="7"/>
        <v>23820240605</v>
      </c>
      <c r="B468" t="s">
        <v>30</v>
      </c>
      <c r="C468" s="1">
        <v>45448</v>
      </c>
      <c r="D468">
        <v>175</v>
      </c>
      <c r="E468">
        <v>165</v>
      </c>
      <c r="F468" s="2">
        <v>1.0640000000000001</v>
      </c>
      <c r="G468">
        <v>419</v>
      </c>
      <c r="H468">
        <v>414</v>
      </c>
      <c r="I468" s="2">
        <v>1.012</v>
      </c>
      <c r="J468">
        <v>175486</v>
      </c>
    </row>
    <row r="469" spans="1:10" x14ac:dyDescent="0.45">
      <c r="A469">
        <f t="shared" si="7"/>
        <v>23820240606</v>
      </c>
      <c r="B469" t="s">
        <v>30</v>
      </c>
      <c r="C469" s="1">
        <v>45449</v>
      </c>
      <c r="D469">
        <v>186</v>
      </c>
      <c r="E469">
        <v>165</v>
      </c>
      <c r="F469" s="2">
        <v>1.127</v>
      </c>
      <c r="G469">
        <v>454</v>
      </c>
      <c r="H469">
        <v>414</v>
      </c>
      <c r="I469" s="2">
        <v>1.097</v>
      </c>
      <c r="J469">
        <v>185986</v>
      </c>
    </row>
    <row r="470" spans="1:10" x14ac:dyDescent="0.45">
      <c r="A470">
        <f t="shared" si="7"/>
        <v>23820240607</v>
      </c>
      <c r="B470" t="s">
        <v>30</v>
      </c>
      <c r="C470" s="1">
        <v>45450</v>
      </c>
      <c r="D470">
        <v>200</v>
      </c>
      <c r="E470">
        <v>165</v>
      </c>
      <c r="F470" s="2">
        <v>1.2150000000000001</v>
      </c>
      <c r="G470">
        <v>472</v>
      </c>
      <c r="H470">
        <v>414</v>
      </c>
      <c r="I470" s="2">
        <v>1.1399999999999999</v>
      </c>
      <c r="J470">
        <v>200457</v>
      </c>
    </row>
    <row r="471" spans="1:10" x14ac:dyDescent="0.45">
      <c r="A471">
        <f t="shared" si="7"/>
        <v>23820240608</v>
      </c>
      <c r="B471" t="s">
        <v>30</v>
      </c>
      <c r="C471" s="1">
        <v>45451</v>
      </c>
      <c r="D471">
        <v>205</v>
      </c>
      <c r="E471">
        <v>187</v>
      </c>
      <c r="F471" s="2">
        <v>1.095</v>
      </c>
      <c r="G471">
        <v>438</v>
      </c>
      <c r="H471">
        <v>432</v>
      </c>
      <c r="I471" s="2">
        <v>1.014</v>
      </c>
      <c r="J471">
        <v>204853</v>
      </c>
    </row>
    <row r="472" spans="1:10" x14ac:dyDescent="0.45">
      <c r="A472">
        <f t="shared" si="7"/>
        <v>23820240609</v>
      </c>
      <c r="B472" t="s">
        <v>30</v>
      </c>
      <c r="C472" s="1">
        <v>45452</v>
      </c>
      <c r="D472">
        <v>173</v>
      </c>
      <c r="E472">
        <v>163</v>
      </c>
      <c r="F472" s="2">
        <v>1.0640000000000001</v>
      </c>
      <c r="G472">
        <v>385</v>
      </c>
      <c r="H472">
        <v>368</v>
      </c>
      <c r="I472" s="2">
        <v>1.046</v>
      </c>
      <c r="J472">
        <v>173495</v>
      </c>
    </row>
    <row r="473" spans="1:10" x14ac:dyDescent="0.45">
      <c r="A473">
        <f t="shared" si="7"/>
        <v>23820240610</v>
      </c>
      <c r="B473" t="s">
        <v>30</v>
      </c>
      <c r="C473" s="1">
        <v>45453</v>
      </c>
      <c r="D473">
        <v>198</v>
      </c>
      <c r="E473">
        <v>165</v>
      </c>
      <c r="F473" s="2">
        <v>1.198</v>
      </c>
      <c r="G473">
        <v>452</v>
      </c>
      <c r="H473">
        <v>414</v>
      </c>
      <c r="I473" s="2">
        <v>1.0920000000000001</v>
      </c>
      <c r="J473">
        <v>197671</v>
      </c>
    </row>
    <row r="474" spans="1:10" x14ac:dyDescent="0.45">
      <c r="A474">
        <f t="shared" si="7"/>
        <v>23820240611</v>
      </c>
      <c r="B474" t="s">
        <v>30</v>
      </c>
      <c r="C474" s="1">
        <v>45454</v>
      </c>
      <c r="D474">
        <v>222</v>
      </c>
      <c r="E474">
        <v>165</v>
      </c>
      <c r="F474" s="2">
        <v>1.3440000000000001</v>
      </c>
      <c r="G474">
        <v>499</v>
      </c>
      <c r="H474">
        <v>414</v>
      </c>
      <c r="I474" s="2">
        <v>1.2050000000000001</v>
      </c>
      <c r="J474">
        <v>221722</v>
      </c>
    </row>
    <row r="475" spans="1:10" x14ac:dyDescent="0.45">
      <c r="A475">
        <f t="shared" si="7"/>
        <v>23820240612</v>
      </c>
      <c r="B475" t="s">
        <v>30</v>
      </c>
      <c r="C475" s="1">
        <v>45455</v>
      </c>
      <c r="D475">
        <v>181</v>
      </c>
      <c r="E475">
        <v>165</v>
      </c>
      <c r="F475" s="2">
        <v>1.097</v>
      </c>
      <c r="G475">
        <v>442</v>
      </c>
      <c r="H475">
        <v>414</v>
      </c>
      <c r="I475" s="2">
        <v>1.0680000000000001</v>
      </c>
      <c r="J475">
        <v>181010</v>
      </c>
    </row>
    <row r="476" spans="1:10" x14ac:dyDescent="0.45">
      <c r="A476">
        <f t="shared" si="7"/>
        <v>23820240613</v>
      </c>
      <c r="B476" t="s">
        <v>30</v>
      </c>
      <c r="C476" s="1">
        <v>45456</v>
      </c>
      <c r="D476">
        <v>189</v>
      </c>
      <c r="E476">
        <v>165</v>
      </c>
      <c r="F476" s="2">
        <v>1.1479999999999999</v>
      </c>
      <c r="G476">
        <v>450</v>
      </c>
      <c r="H476">
        <v>414</v>
      </c>
      <c r="I476" s="2">
        <v>1.087</v>
      </c>
      <c r="J476">
        <v>189471</v>
      </c>
    </row>
    <row r="477" spans="1:10" x14ac:dyDescent="0.45">
      <c r="A477">
        <f t="shared" si="7"/>
        <v>23820240614</v>
      </c>
      <c r="B477" t="s">
        <v>30</v>
      </c>
      <c r="C477" s="1">
        <v>45457</v>
      </c>
      <c r="D477">
        <v>224</v>
      </c>
      <c r="E477">
        <v>165</v>
      </c>
      <c r="F477" s="2">
        <v>1.359</v>
      </c>
      <c r="G477">
        <v>510</v>
      </c>
      <c r="H477">
        <v>414</v>
      </c>
      <c r="I477" s="2">
        <v>1.232</v>
      </c>
      <c r="J477">
        <v>224175</v>
      </c>
    </row>
    <row r="478" spans="1:10" x14ac:dyDescent="0.45">
      <c r="A478">
        <f t="shared" si="7"/>
        <v>23820240615</v>
      </c>
      <c r="B478" t="s">
        <v>30</v>
      </c>
      <c r="C478" s="1">
        <v>45458</v>
      </c>
      <c r="D478">
        <v>235</v>
      </c>
      <c r="E478">
        <v>187</v>
      </c>
      <c r="F478" s="2">
        <v>1.2569999999999999</v>
      </c>
      <c r="G478">
        <v>497</v>
      </c>
      <c r="H478">
        <v>432</v>
      </c>
      <c r="I478" s="2">
        <v>1.1499999999999999</v>
      </c>
      <c r="J478">
        <v>235012</v>
      </c>
    </row>
    <row r="479" spans="1:10" x14ac:dyDescent="0.45">
      <c r="A479">
        <f t="shared" si="7"/>
        <v>23820240616</v>
      </c>
      <c r="B479" t="s">
        <v>30</v>
      </c>
      <c r="C479" s="1">
        <v>45459</v>
      </c>
      <c r="D479">
        <v>221</v>
      </c>
      <c r="E479">
        <v>163</v>
      </c>
      <c r="F479" s="2">
        <v>1.355</v>
      </c>
      <c r="G479">
        <v>466</v>
      </c>
      <c r="H479">
        <v>368</v>
      </c>
      <c r="I479" s="2">
        <v>1.266</v>
      </c>
      <c r="J479">
        <v>220811</v>
      </c>
    </row>
    <row r="480" spans="1:10" x14ac:dyDescent="0.45">
      <c r="A480">
        <f t="shared" si="7"/>
        <v>23820240617</v>
      </c>
      <c r="B480" t="s">
        <v>30</v>
      </c>
      <c r="C480" s="1">
        <v>45460</v>
      </c>
      <c r="D480">
        <v>186</v>
      </c>
      <c r="E480">
        <v>165</v>
      </c>
      <c r="F480" s="2">
        <v>1.129</v>
      </c>
      <c r="G480">
        <v>454</v>
      </c>
      <c r="H480">
        <v>414</v>
      </c>
      <c r="I480" s="2">
        <v>1.097</v>
      </c>
      <c r="J480">
        <v>186321</v>
      </c>
    </row>
    <row r="481" spans="1:10" x14ac:dyDescent="0.45">
      <c r="A481">
        <f t="shared" si="7"/>
        <v>23820240618</v>
      </c>
      <c r="B481" t="s">
        <v>30</v>
      </c>
      <c r="C481" s="1">
        <v>45461</v>
      </c>
      <c r="D481">
        <v>152</v>
      </c>
      <c r="E481">
        <v>165</v>
      </c>
      <c r="F481" s="2">
        <v>0.92100000000000004</v>
      </c>
      <c r="G481">
        <v>347</v>
      </c>
      <c r="H481">
        <v>414</v>
      </c>
      <c r="I481" s="2">
        <v>0.83799999999999997</v>
      </c>
      <c r="J481">
        <v>151904</v>
      </c>
    </row>
    <row r="482" spans="1:10" x14ac:dyDescent="0.45">
      <c r="A482">
        <f t="shared" si="7"/>
        <v>23820240619</v>
      </c>
      <c r="B482" t="s">
        <v>30</v>
      </c>
      <c r="C482" s="1">
        <v>45462</v>
      </c>
      <c r="D482">
        <v>191</v>
      </c>
      <c r="E482">
        <v>165</v>
      </c>
      <c r="F482" s="2">
        <v>1.159</v>
      </c>
      <c r="G482">
        <v>471</v>
      </c>
      <c r="H482">
        <v>414</v>
      </c>
      <c r="I482" s="2">
        <v>1.1379999999999999</v>
      </c>
      <c r="J482">
        <v>191230</v>
      </c>
    </row>
    <row r="483" spans="1:10" x14ac:dyDescent="0.45">
      <c r="A483">
        <f t="shared" si="7"/>
        <v>23820240620</v>
      </c>
      <c r="B483" t="s">
        <v>30</v>
      </c>
      <c r="C483" s="1">
        <v>45463</v>
      </c>
      <c r="D483">
        <v>185</v>
      </c>
      <c r="E483">
        <v>165</v>
      </c>
      <c r="F483" s="2">
        <v>1.1220000000000001</v>
      </c>
      <c r="G483">
        <v>458</v>
      </c>
      <c r="H483">
        <v>414</v>
      </c>
      <c r="I483" s="2">
        <v>1.1060000000000001</v>
      </c>
      <c r="J483">
        <v>185078</v>
      </c>
    </row>
    <row r="484" spans="1:10" x14ac:dyDescent="0.45">
      <c r="A484">
        <f t="shared" si="7"/>
        <v>23820240621</v>
      </c>
      <c r="B484" t="s">
        <v>30</v>
      </c>
      <c r="C484" s="1">
        <v>45464</v>
      </c>
      <c r="D484">
        <v>184</v>
      </c>
      <c r="E484">
        <v>165</v>
      </c>
      <c r="F484" s="2">
        <v>1.115</v>
      </c>
      <c r="G484">
        <v>429</v>
      </c>
      <c r="H484">
        <v>414</v>
      </c>
      <c r="I484" s="2">
        <v>1.036</v>
      </c>
      <c r="J484">
        <v>184015</v>
      </c>
    </row>
    <row r="485" spans="1:10" x14ac:dyDescent="0.45">
      <c r="A485">
        <f t="shared" si="7"/>
        <v>23820240622</v>
      </c>
      <c r="B485" t="s">
        <v>30</v>
      </c>
      <c r="C485" s="1">
        <v>45465</v>
      </c>
      <c r="D485">
        <v>234</v>
      </c>
      <c r="E485">
        <v>187</v>
      </c>
      <c r="F485" s="2">
        <v>1.2529999999999999</v>
      </c>
      <c r="G485">
        <v>498</v>
      </c>
      <c r="H485">
        <v>432</v>
      </c>
      <c r="I485" s="2">
        <v>1.153</v>
      </c>
      <c r="J485">
        <v>234363</v>
      </c>
    </row>
    <row r="486" spans="1:10" x14ac:dyDescent="0.45">
      <c r="A486">
        <f t="shared" si="7"/>
        <v>23920240601</v>
      </c>
      <c r="B486" t="s">
        <v>31</v>
      </c>
      <c r="C486" s="1">
        <v>45444</v>
      </c>
      <c r="D486">
        <v>353</v>
      </c>
      <c r="E486">
        <v>347</v>
      </c>
      <c r="F486" s="2">
        <v>1.018</v>
      </c>
      <c r="G486">
        <v>810</v>
      </c>
      <c r="H486">
        <v>795</v>
      </c>
      <c r="I486" s="2">
        <v>1.0189999999999999</v>
      </c>
      <c r="J486">
        <v>353265</v>
      </c>
    </row>
    <row r="487" spans="1:10" x14ac:dyDescent="0.45">
      <c r="A487">
        <f t="shared" si="7"/>
        <v>23920240602</v>
      </c>
      <c r="B487" t="s">
        <v>31</v>
      </c>
      <c r="C487" s="1">
        <v>45445</v>
      </c>
      <c r="D487">
        <v>308</v>
      </c>
      <c r="E487">
        <v>355</v>
      </c>
      <c r="F487" s="2">
        <v>0.86899999999999999</v>
      </c>
      <c r="G487">
        <v>693</v>
      </c>
      <c r="H487">
        <v>809</v>
      </c>
      <c r="I487" s="2">
        <v>0.85699999999999998</v>
      </c>
      <c r="J487">
        <v>308339</v>
      </c>
    </row>
    <row r="488" spans="1:10" x14ac:dyDescent="0.45">
      <c r="A488">
        <f t="shared" si="7"/>
        <v>23920240603</v>
      </c>
      <c r="B488" t="s">
        <v>31</v>
      </c>
      <c r="C488" s="1">
        <v>45446</v>
      </c>
      <c r="D488">
        <v>533</v>
      </c>
      <c r="E488">
        <v>573</v>
      </c>
      <c r="F488" s="2">
        <v>0.93100000000000005</v>
      </c>
      <c r="G488">
        <v>1342</v>
      </c>
      <c r="H488">
        <v>1494</v>
      </c>
      <c r="I488" s="2">
        <v>0.89800000000000002</v>
      </c>
      <c r="J488">
        <v>533303</v>
      </c>
    </row>
    <row r="489" spans="1:10" x14ac:dyDescent="0.45">
      <c r="A489">
        <f t="shared" si="7"/>
        <v>23920240604</v>
      </c>
      <c r="B489" t="s">
        <v>31</v>
      </c>
      <c r="C489" s="1">
        <v>45447</v>
      </c>
      <c r="D489">
        <v>567</v>
      </c>
      <c r="E489">
        <v>573</v>
      </c>
      <c r="F489" s="2">
        <v>0.98899999999999999</v>
      </c>
      <c r="G489">
        <v>1360</v>
      </c>
      <c r="H489">
        <v>1494</v>
      </c>
      <c r="I489" s="2">
        <v>0.91</v>
      </c>
      <c r="J489">
        <v>566571</v>
      </c>
    </row>
    <row r="490" spans="1:10" x14ac:dyDescent="0.45">
      <c r="A490">
        <f t="shared" si="7"/>
        <v>23920240605</v>
      </c>
      <c r="B490" t="s">
        <v>31</v>
      </c>
      <c r="C490" s="1">
        <v>45448</v>
      </c>
      <c r="D490">
        <v>551</v>
      </c>
      <c r="E490">
        <v>573</v>
      </c>
      <c r="F490" s="2">
        <v>0.96199999999999997</v>
      </c>
      <c r="G490">
        <v>1351</v>
      </c>
      <c r="H490">
        <v>1494</v>
      </c>
      <c r="I490" s="2">
        <v>0.90400000000000003</v>
      </c>
      <c r="J490">
        <v>551107</v>
      </c>
    </row>
    <row r="491" spans="1:10" x14ac:dyDescent="0.45">
      <c r="A491">
        <f t="shared" si="7"/>
        <v>23920240606</v>
      </c>
      <c r="B491" t="s">
        <v>31</v>
      </c>
      <c r="C491" s="1">
        <v>45449</v>
      </c>
      <c r="D491">
        <v>541</v>
      </c>
      <c r="E491">
        <v>573</v>
      </c>
      <c r="F491" s="2">
        <v>0.94499999999999995</v>
      </c>
      <c r="G491">
        <v>1359</v>
      </c>
      <c r="H491">
        <v>1494</v>
      </c>
      <c r="I491" s="2">
        <v>0.91</v>
      </c>
      <c r="J491">
        <v>541337</v>
      </c>
    </row>
    <row r="492" spans="1:10" x14ac:dyDescent="0.45">
      <c r="A492">
        <f t="shared" si="7"/>
        <v>23920240607</v>
      </c>
      <c r="B492" t="s">
        <v>31</v>
      </c>
      <c r="C492" s="1">
        <v>45450</v>
      </c>
      <c r="D492">
        <v>575</v>
      </c>
      <c r="E492">
        <v>573</v>
      </c>
      <c r="F492" s="2">
        <v>1.0029999999999999</v>
      </c>
      <c r="G492">
        <v>1423</v>
      </c>
      <c r="H492">
        <v>1494</v>
      </c>
      <c r="I492" s="2">
        <v>0.95199999999999996</v>
      </c>
      <c r="J492">
        <v>574868</v>
      </c>
    </row>
    <row r="493" spans="1:10" x14ac:dyDescent="0.45">
      <c r="A493">
        <f t="shared" si="7"/>
        <v>23920240608</v>
      </c>
      <c r="B493" t="s">
        <v>31</v>
      </c>
      <c r="C493" s="1">
        <v>45451</v>
      </c>
      <c r="D493">
        <v>351</v>
      </c>
      <c r="E493">
        <v>347</v>
      </c>
      <c r="F493" s="2">
        <v>1.0109999999999999</v>
      </c>
      <c r="G493">
        <v>756</v>
      </c>
      <c r="H493">
        <v>805</v>
      </c>
      <c r="I493" s="2">
        <v>0.93899999999999995</v>
      </c>
      <c r="J493">
        <v>350666</v>
      </c>
    </row>
    <row r="494" spans="1:10" x14ac:dyDescent="0.45">
      <c r="A494">
        <f t="shared" si="7"/>
        <v>23920240609</v>
      </c>
      <c r="B494" t="s">
        <v>31</v>
      </c>
      <c r="C494" s="1">
        <v>45452</v>
      </c>
      <c r="D494">
        <v>340</v>
      </c>
      <c r="E494">
        <v>355</v>
      </c>
      <c r="F494" s="2">
        <v>0.95799999999999996</v>
      </c>
      <c r="G494">
        <v>758</v>
      </c>
      <c r="H494">
        <v>809</v>
      </c>
      <c r="I494" s="2">
        <v>0.93700000000000006</v>
      </c>
      <c r="J494">
        <v>340054</v>
      </c>
    </row>
    <row r="495" spans="1:10" x14ac:dyDescent="0.45">
      <c r="A495">
        <f t="shared" si="7"/>
        <v>23920240610</v>
      </c>
      <c r="B495" t="s">
        <v>31</v>
      </c>
      <c r="C495" s="1">
        <v>45453</v>
      </c>
      <c r="D495">
        <v>590</v>
      </c>
      <c r="E495">
        <v>573</v>
      </c>
      <c r="F495" s="2">
        <v>1.0289999999999999</v>
      </c>
      <c r="G495">
        <v>1411</v>
      </c>
      <c r="H495">
        <v>1494</v>
      </c>
      <c r="I495" s="2">
        <v>0.94399999999999995</v>
      </c>
      <c r="J495">
        <v>589656</v>
      </c>
    </row>
    <row r="496" spans="1:10" x14ac:dyDescent="0.45">
      <c r="A496">
        <f t="shared" si="7"/>
        <v>23920240611</v>
      </c>
      <c r="B496" t="s">
        <v>31</v>
      </c>
      <c r="C496" s="1">
        <v>45454</v>
      </c>
      <c r="D496">
        <v>613</v>
      </c>
      <c r="E496">
        <v>573</v>
      </c>
      <c r="F496" s="2">
        <v>1.07</v>
      </c>
      <c r="G496">
        <v>1471</v>
      </c>
      <c r="H496">
        <v>1494</v>
      </c>
      <c r="I496" s="2">
        <v>0.98499999999999999</v>
      </c>
      <c r="J496">
        <v>613193</v>
      </c>
    </row>
    <row r="497" spans="1:10" x14ac:dyDescent="0.45">
      <c r="A497">
        <f t="shared" si="7"/>
        <v>23920240612</v>
      </c>
      <c r="B497" t="s">
        <v>31</v>
      </c>
      <c r="C497" s="1">
        <v>45455</v>
      </c>
      <c r="D497">
        <v>596</v>
      </c>
      <c r="E497">
        <v>573</v>
      </c>
      <c r="F497" s="2">
        <v>1.04</v>
      </c>
      <c r="G497">
        <v>1427</v>
      </c>
      <c r="H497">
        <v>1494</v>
      </c>
      <c r="I497" s="2">
        <v>0.95499999999999996</v>
      </c>
      <c r="J497">
        <v>595728</v>
      </c>
    </row>
    <row r="498" spans="1:10" x14ac:dyDescent="0.45">
      <c r="A498">
        <f t="shared" si="7"/>
        <v>23920240613</v>
      </c>
      <c r="B498" t="s">
        <v>31</v>
      </c>
      <c r="C498" s="1">
        <v>45456</v>
      </c>
      <c r="D498">
        <v>606</v>
      </c>
      <c r="E498">
        <v>573</v>
      </c>
      <c r="F498" s="2">
        <v>1.0580000000000001</v>
      </c>
      <c r="G498">
        <v>1471</v>
      </c>
      <c r="H498">
        <v>1494</v>
      </c>
      <c r="I498" s="2">
        <v>0.98499999999999999</v>
      </c>
      <c r="J498">
        <v>606459</v>
      </c>
    </row>
    <row r="499" spans="1:10" x14ac:dyDescent="0.45">
      <c r="A499">
        <f t="shared" si="7"/>
        <v>23920240614</v>
      </c>
      <c r="B499" t="s">
        <v>31</v>
      </c>
      <c r="C499" s="1">
        <v>45457</v>
      </c>
      <c r="D499">
        <v>629</v>
      </c>
      <c r="E499">
        <v>573</v>
      </c>
      <c r="F499" s="2">
        <v>1.0980000000000001</v>
      </c>
      <c r="G499">
        <v>1487</v>
      </c>
      <c r="H499">
        <v>1494</v>
      </c>
      <c r="I499" s="2">
        <v>0.995</v>
      </c>
      <c r="J499">
        <v>629410</v>
      </c>
    </row>
    <row r="500" spans="1:10" x14ac:dyDescent="0.45">
      <c r="A500">
        <f t="shared" si="7"/>
        <v>23920240615</v>
      </c>
      <c r="B500" t="s">
        <v>31</v>
      </c>
      <c r="C500" s="1">
        <v>45458</v>
      </c>
      <c r="D500">
        <v>370</v>
      </c>
      <c r="E500">
        <v>347</v>
      </c>
      <c r="F500" s="2">
        <v>1.0669999999999999</v>
      </c>
      <c r="G500">
        <v>805</v>
      </c>
      <c r="H500">
        <v>805</v>
      </c>
      <c r="I500" s="2">
        <v>1</v>
      </c>
      <c r="J500">
        <v>370389</v>
      </c>
    </row>
    <row r="501" spans="1:10" x14ac:dyDescent="0.45">
      <c r="A501">
        <f t="shared" si="7"/>
        <v>23920240616</v>
      </c>
      <c r="B501" t="s">
        <v>31</v>
      </c>
      <c r="C501" s="1">
        <v>45459</v>
      </c>
      <c r="D501">
        <v>367</v>
      </c>
      <c r="E501">
        <v>355</v>
      </c>
      <c r="F501" s="2">
        <v>1.032</v>
      </c>
      <c r="G501">
        <v>753</v>
      </c>
      <c r="H501">
        <v>809</v>
      </c>
      <c r="I501" s="2">
        <v>0.93100000000000005</v>
      </c>
      <c r="J501">
        <v>366536</v>
      </c>
    </row>
    <row r="502" spans="1:10" x14ac:dyDescent="0.45">
      <c r="A502">
        <f t="shared" si="7"/>
        <v>23920240617</v>
      </c>
      <c r="B502" t="s">
        <v>31</v>
      </c>
      <c r="C502" s="1">
        <v>45460</v>
      </c>
      <c r="D502">
        <v>561</v>
      </c>
      <c r="E502">
        <v>573</v>
      </c>
      <c r="F502" s="2">
        <v>0.97899999999999998</v>
      </c>
      <c r="G502">
        <v>1370</v>
      </c>
      <c r="H502">
        <v>1494</v>
      </c>
      <c r="I502" s="2">
        <v>0.91700000000000004</v>
      </c>
      <c r="J502">
        <v>561122</v>
      </c>
    </row>
    <row r="503" spans="1:10" x14ac:dyDescent="0.45">
      <c r="A503">
        <f t="shared" si="7"/>
        <v>23920240618</v>
      </c>
      <c r="B503" t="s">
        <v>31</v>
      </c>
      <c r="C503" s="1">
        <v>45461</v>
      </c>
      <c r="D503">
        <v>522</v>
      </c>
      <c r="E503">
        <v>573</v>
      </c>
      <c r="F503" s="2">
        <v>0.91</v>
      </c>
      <c r="G503">
        <v>1288</v>
      </c>
      <c r="H503">
        <v>1494</v>
      </c>
      <c r="I503" s="2">
        <v>0.86199999999999999</v>
      </c>
      <c r="J503">
        <v>521711</v>
      </c>
    </row>
    <row r="504" spans="1:10" x14ac:dyDescent="0.45">
      <c r="A504">
        <f t="shared" si="7"/>
        <v>23920240619</v>
      </c>
      <c r="B504" t="s">
        <v>31</v>
      </c>
      <c r="C504" s="1">
        <v>45462</v>
      </c>
      <c r="D504">
        <v>588</v>
      </c>
      <c r="E504">
        <v>573</v>
      </c>
      <c r="F504" s="2">
        <v>1.026</v>
      </c>
      <c r="G504">
        <v>1441</v>
      </c>
      <c r="H504">
        <v>1494</v>
      </c>
      <c r="I504" s="2">
        <v>0.96499999999999997</v>
      </c>
      <c r="J504">
        <v>587711</v>
      </c>
    </row>
    <row r="505" spans="1:10" x14ac:dyDescent="0.45">
      <c r="A505">
        <f t="shared" si="7"/>
        <v>23920240620</v>
      </c>
      <c r="B505" t="s">
        <v>31</v>
      </c>
      <c r="C505" s="1">
        <v>45463</v>
      </c>
      <c r="D505">
        <v>604</v>
      </c>
      <c r="E505">
        <v>573</v>
      </c>
      <c r="F505" s="2">
        <v>1.0549999999999999</v>
      </c>
      <c r="G505">
        <v>1484</v>
      </c>
      <c r="H505">
        <v>1494</v>
      </c>
      <c r="I505" s="2">
        <v>0.99299999999999999</v>
      </c>
      <c r="J505">
        <v>604440</v>
      </c>
    </row>
    <row r="506" spans="1:10" x14ac:dyDescent="0.45">
      <c r="A506">
        <f t="shared" si="7"/>
        <v>23920240621</v>
      </c>
      <c r="B506" t="s">
        <v>31</v>
      </c>
      <c r="C506" s="1">
        <v>45464</v>
      </c>
      <c r="D506">
        <v>608</v>
      </c>
      <c r="E506">
        <v>573</v>
      </c>
      <c r="F506" s="2">
        <v>1.0609999999999999</v>
      </c>
      <c r="G506">
        <v>1469</v>
      </c>
      <c r="H506">
        <v>1494</v>
      </c>
      <c r="I506" s="2">
        <v>0.98299999999999998</v>
      </c>
      <c r="J506">
        <v>608007</v>
      </c>
    </row>
    <row r="507" spans="1:10" x14ac:dyDescent="0.45">
      <c r="A507">
        <f t="shared" si="7"/>
        <v>23920240622</v>
      </c>
      <c r="B507" t="s">
        <v>31</v>
      </c>
      <c r="C507" s="1">
        <v>45465</v>
      </c>
      <c r="D507">
        <v>361</v>
      </c>
      <c r="E507">
        <v>347</v>
      </c>
      <c r="F507" s="2">
        <v>1.0409999999999999</v>
      </c>
      <c r="G507">
        <v>786</v>
      </c>
      <c r="H507">
        <v>805</v>
      </c>
      <c r="I507" s="2">
        <v>0.97599999999999998</v>
      </c>
      <c r="J507">
        <v>361271</v>
      </c>
    </row>
    <row r="508" spans="1:10" x14ac:dyDescent="0.45">
      <c r="A508">
        <f t="shared" si="7"/>
        <v>24020240601</v>
      </c>
      <c r="B508" t="s">
        <v>32</v>
      </c>
      <c r="C508" s="1">
        <v>45444</v>
      </c>
      <c r="D508">
        <v>315</v>
      </c>
      <c r="E508">
        <v>293</v>
      </c>
      <c r="F508" s="2">
        <v>1.0740000000000001</v>
      </c>
      <c r="G508">
        <v>711</v>
      </c>
      <c r="H508">
        <v>682</v>
      </c>
      <c r="I508" s="2">
        <v>1.0429999999999999</v>
      </c>
      <c r="J508">
        <v>314771</v>
      </c>
    </row>
    <row r="509" spans="1:10" x14ac:dyDescent="0.45">
      <c r="A509">
        <f t="shared" si="7"/>
        <v>24020240602</v>
      </c>
      <c r="B509" t="s">
        <v>32</v>
      </c>
      <c r="C509" s="1">
        <v>45445</v>
      </c>
      <c r="D509">
        <v>237</v>
      </c>
      <c r="E509">
        <v>270</v>
      </c>
      <c r="F509" s="2">
        <v>0.878</v>
      </c>
      <c r="G509">
        <v>572</v>
      </c>
      <c r="H509">
        <v>631</v>
      </c>
      <c r="I509" s="2">
        <v>0.90600000000000003</v>
      </c>
      <c r="J509">
        <v>237017</v>
      </c>
    </row>
    <row r="510" spans="1:10" x14ac:dyDescent="0.45">
      <c r="A510">
        <f t="shared" si="7"/>
        <v>24020240603</v>
      </c>
      <c r="B510" t="s">
        <v>32</v>
      </c>
      <c r="C510" s="1">
        <v>45446</v>
      </c>
      <c r="D510">
        <v>235</v>
      </c>
      <c r="E510">
        <v>249</v>
      </c>
      <c r="F510" s="2">
        <v>0.94299999999999995</v>
      </c>
      <c r="G510">
        <v>576</v>
      </c>
      <c r="H510">
        <v>609</v>
      </c>
      <c r="I510" s="2">
        <v>0.94599999999999995</v>
      </c>
      <c r="J510">
        <v>234885</v>
      </c>
    </row>
    <row r="511" spans="1:10" x14ac:dyDescent="0.45">
      <c r="A511">
        <f t="shared" si="7"/>
        <v>24020240604</v>
      </c>
      <c r="B511" t="s">
        <v>32</v>
      </c>
      <c r="C511" s="1">
        <v>45447</v>
      </c>
      <c r="D511">
        <v>270</v>
      </c>
      <c r="E511">
        <v>249</v>
      </c>
      <c r="F511" s="2">
        <v>1.085</v>
      </c>
      <c r="G511">
        <v>635</v>
      </c>
      <c r="H511">
        <v>609</v>
      </c>
      <c r="I511" s="2">
        <v>1.0429999999999999</v>
      </c>
      <c r="J511">
        <v>270079</v>
      </c>
    </row>
    <row r="512" spans="1:10" x14ac:dyDescent="0.45">
      <c r="A512">
        <f t="shared" si="7"/>
        <v>24020240605</v>
      </c>
      <c r="B512" t="s">
        <v>32</v>
      </c>
      <c r="C512" s="1">
        <v>45448</v>
      </c>
      <c r="D512">
        <v>295</v>
      </c>
      <c r="E512">
        <v>249</v>
      </c>
      <c r="F512" s="2">
        <v>1.1839999999999999</v>
      </c>
      <c r="G512">
        <v>654</v>
      </c>
      <c r="H512">
        <v>609</v>
      </c>
      <c r="I512" s="2">
        <v>1.0740000000000001</v>
      </c>
      <c r="J512">
        <v>294906</v>
      </c>
    </row>
    <row r="513" spans="1:10" x14ac:dyDescent="0.45">
      <c r="A513">
        <f t="shared" si="7"/>
        <v>24020240606</v>
      </c>
      <c r="B513" t="s">
        <v>32</v>
      </c>
      <c r="C513" s="1">
        <v>45449</v>
      </c>
      <c r="D513">
        <v>255</v>
      </c>
      <c r="E513">
        <v>249</v>
      </c>
      <c r="F513" s="2">
        <v>1.024</v>
      </c>
      <c r="G513">
        <v>602</v>
      </c>
      <c r="H513">
        <v>609</v>
      </c>
      <c r="I513" s="2">
        <v>0.98899999999999999</v>
      </c>
      <c r="J513">
        <v>255049</v>
      </c>
    </row>
    <row r="514" spans="1:10" x14ac:dyDescent="0.45">
      <c r="A514">
        <f t="shared" si="7"/>
        <v>24020240607</v>
      </c>
      <c r="B514" t="s">
        <v>32</v>
      </c>
      <c r="C514" s="1">
        <v>45450</v>
      </c>
      <c r="D514">
        <v>277</v>
      </c>
      <c r="E514">
        <v>249</v>
      </c>
      <c r="F514" s="2">
        <v>1.1140000000000001</v>
      </c>
      <c r="G514">
        <v>657</v>
      </c>
      <c r="H514">
        <v>609</v>
      </c>
      <c r="I514" s="2">
        <v>1.079</v>
      </c>
      <c r="J514">
        <v>277436</v>
      </c>
    </row>
    <row r="515" spans="1:10" x14ac:dyDescent="0.45">
      <c r="A515">
        <f t="shared" ref="A515:A578" si="8">VALUE(LEFT(B515,6)&amp;TEXT(C515,"yyyymmdd"))</f>
        <v>24020240608</v>
      </c>
      <c r="B515" t="s">
        <v>32</v>
      </c>
      <c r="C515" s="1">
        <v>45451</v>
      </c>
      <c r="D515">
        <v>339</v>
      </c>
      <c r="E515">
        <v>293</v>
      </c>
      <c r="F515" s="2">
        <v>1.1579999999999999</v>
      </c>
      <c r="G515">
        <v>745</v>
      </c>
      <c r="H515">
        <v>690</v>
      </c>
      <c r="I515" s="2">
        <v>1.08</v>
      </c>
      <c r="J515">
        <v>339281</v>
      </c>
    </row>
    <row r="516" spans="1:10" x14ac:dyDescent="0.45">
      <c r="A516">
        <f t="shared" si="8"/>
        <v>24020240609</v>
      </c>
      <c r="B516" t="s">
        <v>32</v>
      </c>
      <c r="C516" s="1">
        <v>45452</v>
      </c>
      <c r="D516">
        <v>264</v>
      </c>
      <c r="E516">
        <v>270</v>
      </c>
      <c r="F516" s="2">
        <v>0.97899999999999998</v>
      </c>
      <c r="G516">
        <v>595</v>
      </c>
      <c r="H516">
        <v>631</v>
      </c>
      <c r="I516" s="2">
        <v>0.94299999999999995</v>
      </c>
      <c r="J516">
        <v>264333</v>
      </c>
    </row>
    <row r="517" spans="1:10" x14ac:dyDescent="0.45">
      <c r="A517">
        <f t="shared" si="8"/>
        <v>24020240610</v>
      </c>
      <c r="B517" t="s">
        <v>32</v>
      </c>
      <c r="C517" s="1">
        <v>45453</v>
      </c>
      <c r="D517">
        <v>283</v>
      </c>
      <c r="E517">
        <v>249</v>
      </c>
      <c r="F517" s="2">
        <v>1.1359999999999999</v>
      </c>
      <c r="G517">
        <v>653</v>
      </c>
      <c r="H517">
        <v>609</v>
      </c>
      <c r="I517" s="2">
        <v>1.0720000000000001</v>
      </c>
      <c r="J517">
        <v>282965</v>
      </c>
    </row>
    <row r="518" spans="1:10" x14ac:dyDescent="0.45">
      <c r="A518">
        <f t="shared" si="8"/>
        <v>24020240611</v>
      </c>
      <c r="B518" t="s">
        <v>32</v>
      </c>
      <c r="C518" s="1">
        <v>45454</v>
      </c>
      <c r="D518">
        <v>281</v>
      </c>
      <c r="E518">
        <v>249</v>
      </c>
      <c r="F518" s="2">
        <v>1.129</v>
      </c>
      <c r="G518">
        <v>660</v>
      </c>
      <c r="H518">
        <v>609</v>
      </c>
      <c r="I518" s="2">
        <v>1.0840000000000001</v>
      </c>
      <c r="J518">
        <v>281200</v>
      </c>
    </row>
    <row r="519" spans="1:10" x14ac:dyDescent="0.45">
      <c r="A519">
        <f t="shared" si="8"/>
        <v>24020240612</v>
      </c>
      <c r="B519" t="s">
        <v>32</v>
      </c>
      <c r="C519" s="1">
        <v>45455</v>
      </c>
      <c r="D519">
        <v>302</v>
      </c>
      <c r="E519">
        <v>249</v>
      </c>
      <c r="F519" s="2">
        <v>1.2110000000000001</v>
      </c>
      <c r="G519">
        <v>703</v>
      </c>
      <c r="H519">
        <v>609</v>
      </c>
      <c r="I519" s="2">
        <v>1.1539999999999999</v>
      </c>
      <c r="J519">
        <v>301586</v>
      </c>
    </row>
    <row r="520" spans="1:10" x14ac:dyDescent="0.45">
      <c r="A520">
        <f t="shared" si="8"/>
        <v>24020240613</v>
      </c>
      <c r="B520" t="s">
        <v>32</v>
      </c>
      <c r="C520" s="1">
        <v>45456</v>
      </c>
      <c r="D520">
        <v>298</v>
      </c>
      <c r="E520">
        <v>249</v>
      </c>
      <c r="F520" s="2">
        <v>1.1970000000000001</v>
      </c>
      <c r="G520">
        <v>672</v>
      </c>
      <c r="H520">
        <v>609</v>
      </c>
      <c r="I520" s="2">
        <v>1.103</v>
      </c>
      <c r="J520">
        <v>298176</v>
      </c>
    </row>
    <row r="521" spans="1:10" x14ac:dyDescent="0.45">
      <c r="A521">
        <f t="shared" si="8"/>
        <v>24020240614</v>
      </c>
      <c r="B521" t="s">
        <v>32</v>
      </c>
      <c r="C521" s="1">
        <v>45457</v>
      </c>
      <c r="D521">
        <v>331</v>
      </c>
      <c r="E521">
        <v>249</v>
      </c>
      <c r="F521" s="2">
        <v>1.331</v>
      </c>
      <c r="G521">
        <v>768</v>
      </c>
      <c r="H521">
        <v>609</v>
      </c>
      <c r="I521" s="2">
        <v>1.2609999999999999</v>
      </c>
      <c r="J521">
        <v>331456</v>
      </c>
    </row>
    <row r="522" spans="1:10" x14ac:dyDescent="0.45">
      <c r="A522">
        <f t="shared" si="8"/>
        <v>24020240615</v>
      </c>
      <c r="B522" t="s">
        <v>32</v>
      </c>
      <c r="C522" s="1">
        <v>45458</v>
      </c>
      <c r="D522">
        <v>335</v>
      </c>
      <c r="E522">
        <v>293</v>
      </c>
      <c r="F522" s="2">
        <v>1.143</v>
      </c>
      <c r="G522">
        <v>758</v>
      </c>
      <c r="H522">
        <v>690</v>
      </c>
      <c r="I522" s="2">
        <v>1.099</v>
      </c>
      <c r="J522">
        <v>334982</v>
      </c>
    </row>
    <row r="523" spans="1:10" x14ac:dyDescent="0.45">
      <c r="A523">
        <f t="shared" si="8"/>
        <v>24020240616</v>
      </c>
      <c r="B523" t="s">
        <v>32</v>
      </c>
      <c r="C523" s="1">
        <v>45459</v>
      </c>
      <c r="D523">
        <v>326</v>
      </c>
      <c r="E523">
        <v>270</v>
      </c>
      <c r="F523" s="2">
        <v>1.2070000000000001</v>
      </c>
      <c r="G523">
        <v>688</v>
      </c>
      <c r="H523">
        <v>631</v>
      </c>
      <c r="I523" s="2">
        <v>1.0900000000000001</v>
      </c>
      <c r="J523">
        <v>325982</v>
      </c>
    </row>
    <row r="524" spans="1:10" x14ac:dyDescent="0.45">
      <c r="A524">
        <f t="shared" si="8"/>
        <v>24020240617</v>
      </c>
      <c r="B524" t="s">
        <v>32</v>
      </c>
      <c r="C524" s="1">
        <v>45460</v>
      </c>
      <c r="D524">
        <v>271</v>
      </c>
      <c r="E524">
        <v>249</v>
      </c>
      <c r="F524" s="2">
        <v>1.089</v>
      </c>
      <c r="G524">
        <v>634</v>
      </c>
      <c r="H524">
        <v>609</v>
      </c>
      <c r="I524" s="2">
        <v>1.0409999999999999</v>
      </c>
      <c r="J524">
        <v>271124</v>
      </c>
    </row>
    <row r="525" spans="1:10" x14ac:dyDescent="0.45">
      <c r="A525">
        <f t="shared" si="8"/>
        <v>24020240618</v>
      </c>
      <c r="B525" t="s">
        <v>32</v>
      </c>
      <c r="C525" s="1">
        <v>45461</v>
      </c>
      <c r="D525">
        <v>206</v>
      </c>
      <c r="E525">
        <v>249</v>
      </c>
      <c r="F525" s="2">
        <v>0.82899999999999996</v>
      </c>
      <c r="G525">
        <v>467</v>
      </c>
      <c r="H525">
        <v>609</v>
      </c>
      <c r="I525" s="2">
        <v>0.76700000000000002</v>
      </c>
      <c r="J525">
        <v>206402</v>
      </c>
    </row>
    <row r="526" spans="1:10" x14ac:dyDescent="0.45">
      <c r="A526">
        <f t="shared" si="8"/>
        <v>24020240619</v>
      </c>
      <c r="B526" t="s">
        <v>32</v>
      </c>
      <c r="C526" s="1">
        <v>45462</v>
      </c>
      <c r="D526">
        <v>323</v>
      </c>
      <c r="E526">
        <v>249</v>
      </c>
      <c r="F526" s="2">
        <v>1.298</v>
      </c>
      <c r="G526">
        <v>730</v>
      </c>
      <c r="H526">
        <v>609</v>
      </c>
      <c r="I526" s="2">
        <v>1.1990000000000001</v>
      </c>
      <c r="J526">
        <v>323195</v>
      </c>
    </row>
    <row r="527" spans="1:10" x14ac:dyDescent="0.45">
      <c r="A527">
        <f t="shared" si="8"/>
        <v>24020240620</v>
      </c>
      <c r="B527" t="s">
        <v>32</v>
      </c>
      <c r="C527" s="1">
        <v>45463</v>
      </c>
      <c r="D527">
        <v>291</v>
      </c>
      <c r="E527">
        <v>249</v>
      </c>
      <c r="F527" s="2">
        <v>1.167</v>
      </c>
      <c r="G527">
        <v>646</v>
      </c>
      <c r="H527">
        <v>609</v>
      </c>
      <c r="I527" s="2">
        <v>1.0609999999999999</v>
      </c>
      <c r="J527">
        <v>290588</v>
      </c>
    </row>
    <row r="528" spans="1:10" x14ac:dyDescent="0.45">
      <c r="A528">
        <f t="shared" si="8"/>
        <v>24020240621</v>
      </c>
      <c r="B528" t="s">
        <v>32</v>
      </c>
      <c r="C528" s="1">
        <v>45464</v>
      </c>
      <c r="D528">
        <v>276</v>
      </c>
      <c r="E528">
        <v>249</v>
      </c>
      <c r="F528" s="2">
        <v>1.109</v>
      </c>
      <c r="G528">
        <v>615</v>
      </c>
      <c r="H528">
        <v>609</v>
      </c>
      <c r="I528" s="2">
        <v>1.01</v>
      </c>
      <c r="J528">
        <v>276047</v>
      </c>
    </row>
    <row r="529" spans="1:10" x14ac:dyDescent="0.45">
      <c r="A529">
        <f t="shared" si="8"/>
        <v>24020240622</v>
      </c>
      <c r="B529" t="s">
        <v>32</v>
      </c>
      <c r="C529" s="1">
        <v>45465</v>
      </c>
      <c r="D529">
        <v>322</v>
      </c>
      <c r="E529">
        <v>293</v>
      </c>
      <c r="F529" s="2">
        <v>1.097</v>
      </c>
      <c r="G529">
        <v>718</v>
      </c>
      <c r="H529">
        <v>690</v>
      </c>
      <c r="I529" s="2">
        <v>1.0409999999999999</v>
      </c>
      <c r="J529">
        <v>321558</v>
      </c>
    </row>
    <row r="530" spans="1:10" x14ac:dyDescent="0.45">
      <c r="A530">
        <f t="shared" si="8"/>
        <v>24120240601</v>
      </c>
      <c r="B530" t="s">
        <v>33</v>
      </c>
      <c r="C530" s="1">
        <v>45444</v>
      </c>
      <c r="D530">
        <v>214</v>
      </c>
      <c r="E530">
        <v>214</v>
      </c>
      <c r="F530" s="2">
        <v>0.998</v>
      </c>
      <c r="G530">
        <v>475</v>
      </c>
      <c r="H530">
        <v>460</v>
      </c>
      <c r="I530" s="2">
        <v>1.0329999999999999</v>
      </c>
      <c r="J530">
        <v>213511</v>
      </c>
    </row>
    <row r="531" spans="1:10" x14ac:dyDescent="0.45">
      <c r="A531">
        <f t="shared" si="8"/>
        <v>24120240602</v>
      </c>
      <c r="B531" t="s">
        <v>33</v>
      </c>
      <c r="C531" s="1">
        <v>45445</v>
      </c>
      <c r="D531">
        <v>175</v>
      </c>
      <c r="E531">
        <v>231</v>
      </c>
      <c r="F531" s="2">
        <v>0.75900000000000001</v>
      </c>
      <c r="G531">
        <v>364</v>
      </c>
      <c r="H531">
        <v>502</v>
      </c>
      <c r="I531" s="2">
        <v>0.72499999999999998</v>
      </c>
      <c r="J531">
        <v>175422</v>
      </c>
    </row>
    <row r="532" spans="1:10" x14ac:dyDescent="0.45">
      <c r="A532">
        <f t="shared" si="8"/>
        <v>24120240603</v>
      </c>
      <c r="B532" t="s">
        <v>33</v>
      </c>
      <c r="C532" s="1">
        <v>45446</v>
      </c>
      <c r="D532">
        <v>373</v>
      </c>
      <c r="E532">
        <v>364</v>
      </c>
      <c r="F532" s="2">
        <v>1.0249999999999999</v>
      </c>
      <c r="G532">
        <v>888</v>
      </c>
      <c r="H532">
        <v>858</v>
      </c>
      <c r="I532" s="2">
        <v>1.0349999999999999</v>
      </c>
      <c r="J532">
        <v>373199</v>
      </c>
    </row>
    <row r="533" spans="1:10" x14ac:dyDescent="0.45">
      <c r="A533">
        <f t="shared" si="8"/>
        <v>24120240604</v>
      </c>
      <c r="B533" t="s">
        <v>33</v>
      </c>
      <c r="C533" s="1">
        <v>45447</v>
      </c>
      <c r="D533">
        <v>379</v>
      </c>
      <c r="E533">
        <v>364</v>
      </c>
      <c r="F533" s="2">
        <v>1.04</v>
      </c>
      <c r="G533">
        <v>867</v>
      </c>
      <c r="H533">
        <v>858</v>
      </c>
      <c r="I533" s="2">
        <v>1.01</v>
      </c>
      <c r="J533">
        <v>378531</v>
      </c>
    </row>
    <row r="534" spans="1:10" x14ac:dyDescent="0.45">
      <c r="A534">
        <f t="shared" si="8"/>
        <v>24120240605</v>
      </c>
      <c r="B534" t="s">
        <v>33</v>
      </c>
      <c r="C534" s="1">
        <v>45448</v>
      </c>
      <c r="D534">
        <v>385</v>
      </c>
      <c r="E534">
        <v>364</v>
      </c>
      <c r="F534" s="2">
        <v>1.056</v>
      </c>
      <c r="G534">
        <v>913</v>
      </c>
      <c r="H534">
        <v>858</v>
      </c>
      <c r="I534" s="2">
        <v>1.0640000000000001</v>
      </c>
      <c r="J534">
        <v>384555</v>
      </c>
    </row>
    <row r="535" spans="1:10" x14ac:dyDescent="0.45">
      <c r="A535">
        <f t="shared" si="8"/>
        <v>24120240606</v>
      </c>
      <c r="B535" t="s">
        <v>33</v>
      </c>
      <c r="C535" s="1">
        <v>45449</v>
      </c>
      <c r="D535">
        <v>386</v>
      </c>
      <c r="E535">
        <v>364</v>
      </c>
      <c r="F535" s="2">
        <v>1.0609999999999999</v>
      </c>
      <c r="G535">
        <v>920</v>
      </c>
      <c r="H535">
        <v>858</v>
      </c>
      <c r="I535" s="2">
        <v>1.0720000000000001</v>
      </c>
      <c r="J535">
        <v>386184</v>
      </c>
    </row>
    <row r="536" spans="1:10" x14ac:dyDescent="0.45">
      <c r="A536">
        <f t="shared" si="8"/>
        <v>24120240607</v>
      </c>
      <c r="B536" t="s">
        <v>33</v>
      </c>
      <c r="C536" s="1">
        <v>45450</v>
      </c>
      <c r="D536">
        <v>403</v>
      </c>
      <c r="E536">
        <v>364</v>
      </c>
      <c r="F536" s="2">
        <v>1.1060000000000001</v>
      </c>
      <c r="G536">
        <v>943</v>
      </c>
      <c r="H536">
        <v>858</v>
      </c>
      <c r="I536" s="2">
        <v>1.099</v>
      </c>
      <c r="J536">
        <v>402535</v>
      </c>
    </row>
    <row r="537" spans="1:10" x14ac:dyDescent="0.45">
      <c r="A537">
        <f t="shared" si="8"/>
        <v>24120240608</v>
      </c>
      <c r="B537" t="s">
        <v>33</v>
      </c>
      <c r="C537" s="1">
        <v>45451</v>
      </c>
      <c r="D537">
        <v>203</v>
      </c>
      <c r="E537">
        <v>214</v>
      </c>
      <c r="F537" s="2">
        <v>0.94799999999999995</v>
      </c>
      <c r="G537">
        <v>431</v>
      </c>
      <c r="H537">
        <v>464</v>
      </c>
      <c r="I537" s="2">
        <v>0.92900000000000005</v>
      </c>
      <c r="J537">
        <v>202866</v>
      </c>
    </row>
    <row r="538" spans="1:10" x14ac:dyDescent="0.45">
      <c r="A538">
        <f t="shared" si="8"/>
        <v>24120240609</v>
      </c>
      <c r="B538" t="s">
        <v>33</v>
      </c>
      <c r="C538" s="1">
        <v>45452</v>
      </c>
      <c r="D538">
        <v>211</v>
      </c>
      <c r="E538">
        <v>231</v>
      </c>
      <c r="F538" s="2">
        <v>0.91300000000000003</v>
      </c>
      <c r="G538">
        <v>455</v>
      </c>
      <c r="H538">
        <v>502</v>
      </c>
      <c r="I538" s="2">
        <v>0.90600000000000003</v>
      </c>
      <c r="J538">
        <v>210859</v>
      </c>
    </row>
    <row r="539" spans="1:10" x14ac:dyDescent="0.45">
      <c r="A539">
        <f t="shared" si="8"/>
        <v>24120240610</v>
      </c>
      <c r="B539" t="s">
        <v>33</v>
      </c>
      <c r="C539" s="1">
        <v>45453</v>
      </c>
      <c r="D539">
        <v>372</v>
      </c>
      <c r="E539">
        <v>364</v>
      </c>
      <c r="F539" s="2">
        <v>1.022</v>
      </c>
      <c r="G539">
        <v>873</v>
      </c>
      <c r="H539">
        <v>858</v>
      </c>
      <c r="I539" s="2">
        <v>1.0169999999999999</v>
      </c>
      <c r="J539">
        <v>372084</v>
      </c>
    </row>
    <row r="540" spans="1:10" x14ac:dyDescent="0.45">
      <c r="A540">
        <f t="shared" si="8"/>
        <v>24120240611</v>
      </c>
      <c r="B540" t="s">
        <v>33</v>
      </c>
      <c r="C540" s="1">
        <v>45454</v>
      </c>
      <c r="D540">
        <v>438</v>
      </c>
      <c r="E540">
        <v>364</v>
      </c>
      <c r="F540" s="2">
        <v>1.2030000000000001</v>
      </c>
      <c r="G540">
        <v>1004</v>
      </c>
      <c r="H540">
        <v>858</v>
      </c>
      <c r="I540" s="2">
        <v>1.17</v>
      </c>
      <c r="J540">
        <v>437782</v>
      </c>
    </row>
    <row r="541" spans="1:10" x14ac:dyDescent="0.45">
      <c r="A541">
        <f t="shared" si="8"/>
        <v>24120240612</v>
      </c>
      <c r="B541" t="s">
        <v>33</v>
      </c>
      <c r="C541" s="1">
        <v>45455</v>
      </c>
      <c r="D541">
        <v>421</v>
      </c>
      <c r="E541">
        <v>364</v>
      </c>
      <c r="F541" s="2">
        <v>1.1559999999999999</v>
      </c>
      <c r="G541">
        <v>969</v>
      </c>
      <c r="H541">
        <v>858</v>
      </c>
      <c r="I541" s="2">
        <v>1.129</v>
      </c>
      <c r="J541">
        <v>420615</v>
      </c>
    </row>
    <row r="542" spans="1:10" x14ac:dyDescent="0.45">
      <c r="A542">
        <f t="shared" si="8"/>
        <v>24120240613</v>
      </c>
      <c r="B542" t="s">
        <v>33</v>
      </c>
      <c r="C542" s="1">
        <v>45456</v>
      </c>
      <c r="D542">
        <v>412</v>
      </c>
      <c r="E542">
        <v>364</v>
      </c>
      <c r="F542" s="2">
        <v>1.133</v>
      </c>
      <c r="G542">
        <v>936</v>
      </c>
      <c r="H542">
        <v>858</v>
      </c>
      <c r="I542" s="2">
        <v>1.091</v>
      </c>
      <c r="J542">
        <v>412350</v>
      </c>
    </row>
    <row r="543" spans="1:10" x14ac:dyDescent="0.45">
      <c r="A543">
        <f t="shared" si="8"/>
        <v>24120240614</v>
      </c>
      <c r="B543" t="s">
        <v>33</v>
      </c>
      <c r="C543" s="1">
        <v>45457</v>
      </c>
      <c r="D543">
        <v>422</v>
      </c>
      <c r="E543">
        <v>364</v>
      </c>
      <c r="F543" s="2">
        <v>1.159</v>
      </c>
      <c r="G543">
        <v>969</v>
      </c>
      <c r="H543">
        <v>858</v>
      </c>
      <c r="I543" s="2">
        <v>1.129</v>
      </c>
      <c r="J543">
        <v>421962</v>
      </c>
    </row>
    <row r="544" spans="1:10" x14ac:dyDescent="0.45">
      <c r="A544">
        <f t="shared" si="8"/>
        <v>24120240615</v>
      </c>
      <c r="B544" t="s">
        <v>33</v>
      </c>
      <c r="C544" s="1">
        <v>45458</v>
      </c>
      <c r="D544">
        <v>261</v>
      </c>
      <c r="E544">
        <v>214</v>
      </c>
      <c r="F544" s="2">
        <v>1.2190000000000001</v>
      </c>
      <c r="G544">
        <v>554</v>
      </c>
      <c r="H544">
        <v>464</v>
      </c>
      <c r="I544" s="2">
        <v>1.194</v>
      </c>
      <c r="J544">
        <v>260826</v>
      </c>
    </row>
    <row r="545" spans="1:10" x14ac:dyDescent="0.45">
      <c r="A545">
        <f t="shared" si="8"/>
        <v>24120240616</v>
      </c>
      <c r="B545" t="s">
        <v>33</v>
      </c>
      <c r="C545" s="1">
        <v>45459</v>
      </c>
      <c r="D545">
        <v>207</v>
      </c>
      <c r="E545">
        <v>231</v>
      </c>
      <c r="F545" s="2">
        <v>0.89600000000000002</v>
      </c>
      <c r="G545">
        <v>450</v>
      </c>
      <c r="H545">
        <v>502</v>
      </c>
      <c r="I545" s="2">
        <v>0.89600000000000002</v>
      </c>
      <c r="J545">
        <v>206969</v>
      </c>
    </row>
    <row r="546" spans="1:10" x14ac:dyDescent="0.45">
      <c r="A546">
        <f t="shared" si="8"/>
        <v>24120240617</v>
      </c>
      <c r="B546" t="s">
        <v>33</v>
      </c>
      <c r="C546" s="1">
        <v>45460</v>
      </c>
      <c r="D546">
        <v>410</v>
      </c>
      <c r="E546">
        <v>364</v>
      </c>
      <c r="F546" s="2">
        <v>1.1259999999999999</v>
      </c>
      <c r="G546">
        <v>926</v>
      </c>
      <c r="H546">
        <v>858</v>
      </c>
      <c r="I546" s="2">
        <v>1.079</v>
      </c>
      <c r="J546">
        <v>409847</v>
      </c>
    </row>
    <row r="547" spans="1:10" x14ac:dyDescent="0.45">
      <c r="A547">
        <f t="shared" si="8"/>
        <v>24120240618</v>
      </c>
      <c r="B547" t="s">
        <v>33</v>
      </c>
      <c r="C547" s="1">
        <v>45461</v>
      </c>
      <c r="D547">
        <v>342</v>
      </c>
      <c r="E547">
        <v>364</v>
      </c>
      <c r="F547" s="2">
        <v>0.93899999999999995</v>
      </c>
      <c r="G547">
        <v>776</v>
      </c>
      <c r="H547">
        <v>858</v>
      </c>
      <c r="I547" s="2">
        <v>0.90400000000000003</v>
      </c>
      <c r="J547">
        <v>341955</v>
      </c>
    </row>
    <row r="548" spans="1:10" x14ac:dyDescent="0.45">
      <c r="A548">
        <f t="shared" si="8"/>
        <v>24120240619</v>
      </c>
      <c r="B548" t="s">
        <v>33</v>
      </c>
      <c r="C548" s="1">
        <v>45462</v>
      </c>
      <c r="D548">
        <v>435</v>
      </c>
      <c r="E548">
        <v>364</v>
      </c>
      <c r="F548" s="2">
        <v>1.196</v>
      </c>
      <c r="G548">
        <v>972</v>
      </c>
      <c r="H548">
        <v>858</v>
      </c>
      <c r="I548" s="2">
        <v>1.133</v>
      </c>
      <c r="J548">
        <v>435187</v>
      </c>
    </row>
    <row r="549" spans="1:10" x14ac:dyDescent="0.45">
      <c r="A549">
        <f t="shared" si="8"/>
        <v>24120240620</v>
      </c>
      <c r="B549" t="s">
        <v>33</v>
      </c>
      <c r="C549" s="1">
        <v>45463</v>
      </c>
      <c r="D549">
        <v>429</v>
      </c>
      <c r="E549">
        <v>364</v>
      </c>
      <c r="F549" s="2">
        <v>1.177</v>
      </c>
      <c r="G549">
        <v>993</v>
      </c>
      <c r="H549">
        <v>858</v>
      </c>
      <c r="I549" s="2">
        <v>1.157</v>
      </c>
      <c r="J549">
        <v>428597</v>
      </c>
    </row>
    <row r="550" spans="1:10" x14ac:dyDescent="0.45">
      <c r="A550">
        <f t="shared" si="8"/>
        <v>24120240621</v>
      </c>
      <c r="B550" t="s">
        <v>33</v>
      </c>
      <c r="C550" s="1">
        <v>45464</v>
      </c>
      <c r="D550">
        <v>362</v>
      </c>
      <c r="E550">
        <v>364</v>
      </c>
      <c r="F550" s="2">
        <v>0.996</v>
      </c>
      <c r="G550">
        <v>829</v>
      </c>
      <c r="H550">
        <v>858</v>
      </c>
      <c r="I550" s="2">
        <v>0.96599999999999997</v>
      </c>
      <c r="J550">
        <v>362443</v>
      </c>
    </row>
    <row r="551" spans="1:10" x14ac:dyDescent="0.45">
      <c r="A551">
        <f t="shared" si="8"/>
        <v>24120240622</v>
      </c>
      <c r="B551" t="s">
        <v>33</v>
      </c>
      <c r="C551" s="1">
        <v>45465</v>
      </c>
      <c r="D551">
        <v>248</v>
      </c>
      <c r="E551">
        <v>214</v>
      </c>
      <c r="F551" s="2">
        <v>1.159</v>
      </c>
      <c r="G551">
        <v>546</v>
      </c>
      <c r="H551">
        <v>464</v>
      </c>
      <c r="I551" s="2">
        <v>1.177</v>
      </c>
      <c r="J551">
        <v>247923</v>
      </c>
    </row>
    <row r="552" spans="1:10" x14ac:dyDescent="0.45">
      <c r="A552">
        <f t="shared" si="8"/>
        <v>24220240601</v>
      </c>
      <c r="B552" t="s">
        <v>34</v>
      </c>
      <c r="C552" s="1">
        <v>45444</v>
      </c>
      <c r="D552">
        <v>241</v>
      </c>
      <c r="E552">
        <v>268</v>
      </c>
      <c r="F552" s="2">
        <v>0.9</v>
      </c>
      <c r="G552">
        <v>482</v>
      </c>
      <c r="H552">
        <v>559</v>
      </c>
      <c r="I552" s="2">
        <v>0.86199999999999999</v>
      </c>
      <c r="J552">
        <v>241156</v>
      </c>
    </row>
    <row r="553" spans="1:10" x14ac:dyDescent="0.45">
      <c r="A553">
        <f t="shared" si="8"/>
        <v>24220240602</v>
      </c>
      <c r="B553" t="s">
        <v>34</v>
      </c>
      <c r="C553" s="1">
        <v>45445</v>
      </c>
      <c r="D553">
        <v>181</v>
      </c>
      <c r="E553">
        <v>242</v>
      </c>
      <c r="F553" s="2">
        <v>0.747</v>
      </c>
      <c r="G553">
        <v>358</v>
      </c>
      <c r="H553">
        <v>506</v>
      </c>
      <c r="I553" s="2">
        <v>0.70799999999999996</v>
      </c>
      <c r="J553">
        <v>180883</v>
      </c>
    </row>
    <row r="554" spans="1:10" x14ac:dyDescent="0.45">
      <c r="A554">
        <f t="shared" si="8"/>
        <v>24220240603</v>
      </c>
      <c r="B554" t="s">
        <v>34</v>
      </c>
      <c r="C554" s="1">
        <v>45446</v>
      </c>
      <c r="D554">
        <v>279</v>
      </c>
      <c r="E554">
        <v>315</v>
      </c>
      <c r="F554" s="2">
        <v>0.88600000000000001</v>
      </c>
      <c r="G554">
        <v>619</v>
      </c>
      <c r="H554">
        <v>726</v>
      </c>
      <c r="I554" s="2">
        <v>0.85299999999999998</v>
      </c>
      <c r="J554">
        <v>279210</v>
      </c>
    </row>
    <row r="555" spans="1:10" x14ac:dyDescent="0.45">
      <c r="A555">
        <f t="shared" si="8"/>
        <v>24220240604</v>
      </c>
      <c r="B555" t="s">
        <v>34</v>
      </c>
      <c r="C555" s="1">
        <v>45447</v>
      </c>
      <c r="D555">
        <v>228</v>
      </c>
      <c r="E555">
        <v>315</v>
      </c>
      <c r="F555" s="2">
        <v>0.72199999999999998</v>
      </c>
      <c r="G555">
        <v>508</v>
      </c>
      <c r="H555">
        <v>726</v>
      </c>
      <c r="I555" s="2">
        <v>0.7</v>
      </c>
      <c r="J555">
        <v>227511</v>
      </c>
    </row>
    <row r="556" spans="1:10" x14ac:dyDescent="0.45">
      <c r="A556">
        <f t="shared" si="8"/>
        <v>24220240605</v>
      </c>
      <c r="B556" t="s">
        <v>34</v>
      </c>
      <c r="C556" s="1">
        <v>45448</v>
      </c>
      <c r="D556">
        <v>310</v>
      </c>
      <c r="E556">
        <v>315</v>
      </c>
      <c r="F556" s="2">
        <v>0.98399999999999999</v>
      </c>
      <c r="G556">
        <v>667</v>
      </c>
      <c r="H556">
        <v>726</v>
      </c>
      <c r="I556" s="2">
        <v>0.91900000000000004</v>
      </c>
      <c r="J556">
        <v>309923</v>
      </c>
    </row>
    <row r="557" spans="1:10" x14ac:dyDescent="0.45">
      <c r="A557">
        <f t="shared" si="8"/>
        <v>24220240606</v>
      </c>
      <c r="B557" t="s">
        <v>34</v>
      </c>
      <c r="C557" s="1">
        <v>45449</v>
      </c>
      <c r="D557">
        <v>310</v>
      </c>
      <c r="E557">
        <v>315</v>
      </c>
      <c r="F557" s="2">
        <v>0.98499999999999999</v>
      </c>
      <c r="G557">
        <v>665</v>
      </c>
      <c r="H557">
        <v>726</v>
      </c>
      <c r="I557" s="2">
        <v>0.91600000000000004</v>
      </c>
      <c r="J557">
        <v>310362</v>
      </c>
    </row>
    <row r="558" spans="1:10" x14ac:dyDescent="0.45">
      <c r="A558">
        <f t="shared" si="8"/>
        <v>24220240607</v>
      </c>
      <c r="B558" t="s">
        <v>34</v>
      </c>
      <c r="C558" s="1">
        <v>45450</v>
      </c>
      <c r="D558">
        <v>319</v>
      </c>
      <c r="E558">
        <v>315</v>
      </c>
      <c r="F558" s="2">
        <v>1.0129999999999999</v>
      </c>
      <c r="G558">
        <v>697</v>
      </c>
      <c r="H558">
        <v>726</v>
      </c>
      <c r="I558" s="2">
        <v>0.96</v>
      </c>
      <c r="J558">
        <v>319144</v>
      </c>
    </row>
    <row r="559" spans="1:10" x14ac:dyDescent="0.45">
      <c r="A559">
        <f t="shared" si="8"/>
        <v>24220240608</v>
      </c>
      <c r="B559" t="s">
        <v>34</v>
      </c>
      <c r="C559" s="1">
        <v>45451</v>
      </c>
      <c r="D559">
        <v>262</v>
      </c>
      <c r="E559">
        <v>268</v>
      </c>
      <c r="F559" s="2">
        <v>0.97799999999999998</v>
      </c>
      <c r="G559">
        <v>524</v>
      </c>
      <c r="H559">
        <v>563</v>
      </c>
      <c r="I559" s="2">
        <v>0.93100000000000005</v>
      </c>
      <c r="J559">
        <v>262032</v>
      </c>
    </row>
    <row r="560" spans="1:10" x14ac:dyDescent="0.45">
      <c r="A560">
        <f t="shared" si="8"/>
        <v>24220240609</v>
      </c>
      <c r="B560" t="s">
        <v>34</v>
      </c>
      <c r="C560" s="1">
        <v>45452</v>
      </c>
      <c r="D560">
        <v>232</v>
      </c>
      <c r="E560">
        <v>242</v>
      </c>
      <c r="F560" s="2">
        <v>0.95899999999999996</v>
      </c>
      <c r="G560">
        <v>456</v>
      </c>
      <c r="H560">
        <v>506</v>
      </c>
      <c r="I560" s="2">
        <v>0.90100000000000002</v>
      </c>
      <c r="J560">
        <v>232048</v>
      </c>
    </row>
    <row r="561" spans="1:10" x14ac:dyDescent="0.45">
      <c r="A561">
        <f t="shared" si="8"/>
        <v>24220240610</v>
      </c>
      <c r="B561" t="s">
        <v>34</v>
      </c>
      <c r="C561" s="1">
        <v>45453</v>
      </c>
      <c r="D561">
        <v>339</v>
      </c>
      <c r="E561">
        <v>315</v>
      </c>
      <c r="F561" s="2">
        <v>1.075</v>
      </c>
      <c r="G561">
        <v>707</v>
      </c>
      <c r="H561">
        <v>726</v>
      </c>
      <c r="I561" s="2">
        <v>0.97399999999999998</v>
      </c>
      <c r="J561">
        <v>338547</v>
      </c>
    </row>
    <row r="562" spans="1:10" x14ac:dyDescent="0.45">
      <c r="A562">
        <f t="shared" si="8"/>
        <v>24220240611</v>
      </c>
      <c r="B562" t="s">
        <v>34</v>
      </c>
      <c r="C562" s="1">
        <v>45454</v>
      </c>
      <c r="D562">
        <v>335</v>
      </c>
      <c r="E562">
        <v>315</v>
      </c>
      <c r="F562" s="2">
        <v>1.0649999999999999</v>
      </c>
      <c r="G562">
        <v>731</v>
      </c>
      <c r="H562">
        <v>726</v>
      </c>
      <c r="I562" s="2">
        <v>1.0069999999999999</v>
      </c>
      <c r="J562">
        <v>335398</v>
      </c>
    </row>
    <row r="563" spans="1:10" x14ac:dyDescent="0.45">
      <c r="A563">
        <f t="shared" si="8"/>
        <v>24220240612</v>
      </c>
      <c r="B563" t="s">
        <v>34</v>
      </c>
      <c r="C563" s="1">
        <v>45455</v>
      </c>
      <c r="D563">
        <v>320</v>
      </c>
      <c r="E563">
        <v>315</v>
      </c>
      <c r="F563" s="2">
        <v>1.016</v>
      </c>
      <c r="G563">
        <v>697</v>
      </c>
      <c r="H563">
        <v>726</v>
      </c>
      <c r="I563" s="2">
        <v>0.96</v>
      </c>
      <c r="J563">
        <v>320084</v>
      </c>
    </row>
    <row r="564" spans="1:10" x14ac:dyDescent="0.45">
      <c r="A564">
        <f t="shared" si="8"/>
        <v>24220240613</v>
      </c>
      <c r="B564" t="s">
        <v>34</v>
      </c>
      <c r="C564" s="1">
        <v>45456</v>
      </c>
      <c r="D564">
        <v>314</v>
      </c>
      <c r="E564">
        <v>315</v>
      </c>
      <c r="F564" s="2">
        <v>0.997</v>
      </c>
      <c r="G564">
        <v>666</v>
      </c>
      <c r="H564">
        <v>726</v>
      </c>
      <c r="I564" s="2">
        <v>0.91700000000000004</v>
      </c>
      <c r="J564">
        <v>313898</v>
      </c>
    </row>
    <row r="565" spans="1:10" x14ac:dyDescent="0.45">
      <c r="A565">
        <f t="shared" si="8"/>
        <v>24220240614</v>
      </c>
      <c r="B565" t="s">
        <v>34</v>
      </c>
      <c r="C565" s="1">
        <v>45457</v>
      </c>
      <c r="D565">
        <v>343</v>
      </c>
      <c r="E565">
        <v>315</v>
      </c>
      <c r="F565" s="2">
        <v>1.087</v>
      </c>
      <c r="G565">
        <v>749</v>
      </c>
      <c r="H565">
        <v>726</v>
      </c>
      <c r="I565" s="2">
        <v>1.032</v>
      </c>
      <c r="J565">
        <v>342561</v>
      </c>
    </row>
    <row r="566" spans="1:10" x14ac:dyDescent="0.45">
      <c r="A566">
        <f t="shared" si="8"/>
        <v>24220240615</v>
      </c>
      <c r="B566" t="s">
        <v>34</v>
      </c>
      <c r="C566" s="1">
        <v>45458</v>
      </c>
      <c r="D566">
        <v>272</v>
      </c>
      <c r="E566">
        <v>268</v>
      </c>
      <c r="F566" s="2">
        <v>1.0129999999999999</v>
      </c>
      <c r="G566">
        <v>544</v>
      </c>
      <c r="H566">
        <v>563</v>
      </c>
      <c r="I566" s="2">
        <v>0.96599999999999997</v>
      </c>
      <c r="J566">
        <v>271553</v>
      </c>
    </row>
    <row r="567" spans="1:10" x14ac:dyDescent="0.45">
      <c r="A567">
        <f t="shared" si="8"/>
        <v>24220240616</v>
      </c>
      <c r="B567" t="s">
        <v>34</v>
      </c>
      <c r="C567" s="1">
        <v>45459</v>
      </c>
      <c r="D567">
        <v>245</v>
      </c>
      <c r="E567">
        <v>242</v>
      </c>
      <c r="F567" s="2">
        <v>1.014</v>
      </c>
      <c r="G567">
        <v>499</v>
      </c>
      <c r="H567">
        <v>506</v>
      </c>
      <c r="I567" s="2">
        <v>0.98599999999999999</v>
      </c>
      <c r="J567">
        <v>245375</v>
      </c>
    </row>
    <row r="568" spans="1:10" x14ac:dyDescent="0.45">
      <c r="A568">
        <f t="shared" si="8"/>
        <v>24220240617</v>
      </c>
      <c r="B568" t="s">
        <v>34</v>
      </c>
      <c r="C568" s="1">
        <v>45460</v>
      </c>
      <c r="D568">
        <v>333</v>
      </c>
      <c r="E568">
        <v>315</v>
      </c>
      <c r="F568" s="2">
        <v>1.0589999999999999</v>
      </c>
      <c r="G568">
        <v>708</v>
      </c>
      <c r="H568">
        <v>726</v>
      </c>
      <c r="I568" s="2">
        <v>0.97499999999999998</v>
      </c>
      <c r="J568">
        <v>333447</v>
      </c>
    </row>
    <row r="569" spans="1:10" x14ac:dyDescent="0.45">
      <c r="A569">
        <f t="shared" si="8"/>
        <v>24220240618</v>
      </c>
      <c r="B569" t="s">
        <v>34</v>
      </c>
      <c r="C569" s="1">
        <v>45461</v>
      </c>
      <c r="D569">
        <v>250</v>
      </c>
      <c r="E569">
        <v>315</v>
      </c>
      <c r="F569" s="2">
        <v>0.79300000000000004</v>
      </c>
      <c r="G569">
        <v>528</v>
      </c>
      <c r="H569">
        <v>726</v>
      </c>
      <c r="I569" s="2">
        <v>0.72699999999999998</v>
      </c>
      <c r="J569">
        <v>249716</v>
      </c>
    </row>
    <row r="570" spans="1:10" x14ac:dyDescent="0.45">
      <c r="A570">
        <f t="shared" si="8"/>
        <v>24220240619</v>
      </c>
      <c r="B570" t="s">
        <v>34</v>
      </c>
      <c r="C570" s="1">
        <v>45462</v>
      </c>
      <c r="D570">
        <v>357</v>
      </c>
      <c r="E570">
        <v>315</v>
      </c>
      <c r="F570" s="2">
        <v>1.1339999999999999</v>
      </c>
      <c r="G570">
        <v>740</v>
      </c>
      <c r="H570">
        <v>726</v>
      </c>
      <c r="I570" s="2">
        <v>1.0189999999999999</v>
      </c>
      <c r="J570">
        <v>357213</v>
      </c>
    </row>
    <row r="571" spans="1:10" x14ac:dyDescent="0.45">
      <c r="A571">
        <f t="shared" si="8"/>
        <v>24220240620</v>
      </c>
      <c r="B571" t="s">
        <v>34</v>
      </c>
      <c r="C571" s="1">
        <v>45463</v>
      </c>
      <c r="D571">
        <v>338</v>
      </c>
      <c r="E571">
        <v>315</v>
      </c>
      <c r="F571" s="2">
        <v>1.075</v>
      </c>
      <c r="G571">
        <v>727</v>
      </c>
      <c r="H571">
        <v>726</v>
      </c>
      <c r="I571" s="2">
        <v>1.0009999999999999</v>
      </c>
      <c r="J571">
        <v>338499</v>
      </c>
    </row>
    <row r="572" spans="1:10" x14ac:dyDescent="0.45">
      <c r="A572">
        <f t="shared" si="8"/>
        <v>24220240621</v>
      </c>
      <c r="B572" t="s">
        <v>34</v>
      </c>
      <c r="C572" s="1">
        <v>45464</v>
      </c>
      <c r="D572">
        <v>305</v>
      </c>
      <c r="E572">
        <v>315</v>
      </c>
      <c r="F572" s="2">
        <v>0.96899999999999997</v>
      </c>
      <c r="G572">
        <v>647</v>
      </c>
      <c r="H572">
        <v>726</v>
      </c>
      <c r="I572" s="2">
        <v>0.89100000000000001</v>
      </c>
      <c r="J572">
        <v>305286</v>
      </c>
    </row>
    <row r="573" spans="1:10" x14ac:dyDescent="0.45">
      <c r="A573">
        <f t="shared" si="8"/>
        <v>24220240622</v>
      </c>
      <c r="B573" t="s">
        <v>34</v>
      </c>
      <c r="C573" s="1">
        <v>45465</v>
      </c>
      <c r="D573">
        <v>280</v>
      </c>
      <c r="E573">
        <v>268</v>
      </c>
      <c r="F573" s="2">
        <v>1.046</v>
      </c>
      <c r="G573">
        <v>591</v>
      </c>
      <c r="H573">
        <v>563</v>
      </c>
      <c r="I573" s="2">
        <v>1.05</v>
      </c>
      <c r="J573">
        <v>280257</v>
      </c>
    </row>
    <row r="574" spans="1:10" x14ac:dyDescent="0.45">
      <c r="A574">
        <f t="shared" si="8"/>
        <v>24320240601</v>
      </c>
      <c r="B574" t="s">
        <v>35</v>
      </c>
      <c r="C574" s="1">
        <v>45444</v>
      </c>
      <c r="D574">
        <v>293</v>
      </c>
      <c r="E574">
        <v>361</v>
      </c>
      <c r="F574" s="2">
        <v>0.81299999999999994</v>
      </c>
      <c r="G574">
        <v>592</v>
      </c>
      <c r="H574">
        <v>753</v>
      </c>
      <c r="I574" s="2">
        <v>0.78600000000000003</v>
      </c>
      <c r="J574">
        <v>293492</v>
      </c>
    </row>
    <row r="575" spans="1:10" x14ac:dyDescent="0.45">
      <c r="A575">
        <f t="shared" si="8"/>
        <v>24320240602</v>
      </c>
      <c r="B575" t="s">
        <v>35</v>
      </c>
      <c r="C575" s="1">
        <v>45445</v>
      </c>
      <c r="D575">
        <v>303</v>
      </c>
      <c r="E575">
        <v>344</v>
      </c>
      <c r="F575" s="2">
        <v>0.88200000000000001</v>
      </c>
      <c r="G575">
        <v>570</v>
      </c>
      <c r="H575">
        <v>691</v>
      </c>
      <c r="I575" s="2">
        <v>0.82499999999999996</v>
      </c>
      <c r="J575">
        <v>303338</v>
      </c>
    </row>
    <row r="576" spans="1:10" x14ac:dyDescent="0.45">
      <c r="A576">
        <f t="shared" si="8"/>
        <v>24320240603</v>
      </c>
      <c r="B576" t="s">
        <v>35</v>
      </c>
      <c r="C576" s="1">
        <v>45446</v>
      </c>
      <c r="D576">
        <v>222</v>
      </c>
      <c r="E576">
        <v>243</v>
      </c>
      <c r="F576" s="2">
        <v>0.91500000000000004</v>
      </c>
      <c r="G576">
        <v>467</v>
      </c>
      <c r="H576">
        <v>535</v>
      </c>
      <c r="I576" s="2">
        <v>0.873</v>
      </c>
      <c r="J576">
        <v>222385</v>
      </c>
    </row>
    <row r="577" spans="1:10" x14ac:dyDescent="0.45">
      <c r="A577">
        <f t="shared" si="8"/>
        <v>24320240604</v>
      </c>
      <c r="B577" t="s">
        <v>35</v>
      </c>
      <c r="C577" s="1">
        <v>45447</v>
      </c>
      <c r="D577">
        <v>228</v>
      </c>
      <c r="E577">
        <v>243</v>
      </c>
      <c r="F577" s="2">
        <v>0.93799999999999994</v>
      </c>
      <c r="G577">
        <v>493</v>
      </c>
      <c r="H577">
        <v>535</v>
      </c>
      <c r="I577" s="2">
        <v>0.92100000000000004</v>
      </c>
      <c r="J577">
        <v>227993</v>
      </c>
    </row>
    <row r="578" spans="1:10" x14ac:dyDescent="0.45">
      <c r="A578">
        <f t="shared" si="8"/>
        <v>24320240605</v>
      </c>
      <c r="B578" t="s">
        <v>35</v>
      </c>
      <c r="C578" s="1">
        <v>45448</v>
      </c>
      <c r="D578">
        <v>229</v>
      </c>
      <c r="E578">
        <v>243</v>
      </c>
      <c r="F578" s="2">
        <v>0.94199999999999995</v>
      </c>
      <c r="G578">
        <v>505</v>
      </c>
      <c r="H578">
        <v>535</v>
      </c>
      <c r="I578" s="2">
        <v>0.94399999999999995</v>
      </c>
      <c r="J578">
        <v>228941</v>
      </c>
    </row>
    <row r="579" spans="1:10" x14ac:dyDescent="0.45">
      <c r="A579">
        <f t="shared" ref="A579:A642" si="9">VALUE(LEFT(B579,6)&amp;TEXT(C579,"yyyymmdd"))</f>
        <v>24320240606</v>
      </c>
      <c r="B579" t="s">
        <v>35</v>
      </c>
      <c r="C579" s="1">
        <v>45449</v>
      </c>
      <c r="D579">
        <v>236</v>
      </c>
      <c r="E579">
        <v>243</v>
      </c>
      <c r="F579" s="2">
        <v>0.97299999999999998</v>
      </c>
      <c r="G579">
        <v>505</v>
      </c>
      <c r="H579">
        <v>535</v>
      </c>
      <c r="I579" s="2">
        <v>0.94399999999999995</v>
      </c>
      <c r="J579">
        <v>236342</v>
      </c>
    </row>
    <row r="580" spans="1:10" x14ac:dyDescent="0.45">
      <c r="A580">
        <f t="shared" si="9"/>
        <v>24320240607</v>
      </c>
      <c r="B580" t="s">
        <v>35</v>
      </c>
      <c r="C580" s="1">
        <v>45450</v>
      </c>
      <c r="D580">
        <v>288</v>
      </c>
      <c r="E580">
        <v>243</v>
      </c>
      <c r="F580" s="2">
        <v>1.1839999999999999</v>
      </c>
      <c r="G580">
        <v>580</v>
      </c>
      <c r="H580">
        <v>535</v>
      </c>
      <c r="I580" s="2">
        <v>1.0840000000000001</v>
      </c>
      <c r="J580">
        <v>287767</v>
      </c>
    </row>
    <row r="581" spans="1:10" x14ac:dyDescent="0.45">
      <c r="A581">
        <f t="shared" si="9"/>
        <v>24320240608</v>
      </c>
      <c r="B581" t="s">
        <v>35</v>
      </c>
      <c r="C581" s="1">
        <v>45451</v>
      </c>
      <c r="D581">
        <v>382</v>
      </c>
      <c r="E581">
        <v>361</v>
      </c>
      <c r="F581" s="2">
        <v>1.0580000000000001</v>
      </c>
      <c r="G581">
        <v>725</v>
      </c>
      <c r="H581">
        <v>748</v>
      </c>
      <c r="I581" s="2">
        <v>0.96899999999999997</v>
      </c>
      <c r="J581">
        <v>381936</v>
      </c>
    </row>
    <row r="582" spans="1:10" x14ac:dyDescent="0.45">
      <c r="A582">
        <f t="shared" si="9"/>
        <v>24320240609</v>
      </c>
      <c r="B582" t="s">
        <v>35</v>
      </c>
      <c r="C582" s="1">
        <v>45452</v>
      </c>
      <c r="D582">
        <v>308</v>
      </c>
      <c r="E582">
        <v>344</v>
      </c>
      <c r="F582" s="2">
        <v>0.89500000000000002</v>
      </c>
      <c r="G582">
        <v>586</v>
      </c>
      <c r="H582">
        <v>691</v>
      </c>
      <c r="I582" s="2">
        <v>0.84799999999999998</v>
      </c>
      <c r="J582">
        <v>307879</v>
      </c>
    </row>
    <row r="583" spans="1:10" x14ac:dyDescent="0.45">
      <c r="A583">
        <f t="shared" si="9"/>
        <v>24320240610</v>
      </c>
      <c r="B583" t="s">
        <v>35</v>
      </c>
      <c r="C583" s="1">
        <v>45453</v>
      </c>
      <c r="D583">
        <v>254</v>
      </c>
      <c r="E583">
        <v>243</v>
      </c>
      <c r="F583" s="2">
        <v>1.046</v>
      </c>
      <c r="G583">
        <v>529</v>
      </c>
      <c r="H583">
        <v>535</v>
      </c>
      <c r="I583" s="2">
        <v>0.98899999999999999</v>
      </c>
      <c r="J583">
        <v>254112</v>
      </c>
    </row>
    <row r="584" spans="1:10" x14ac:dyDescent="0.45">
      <c r="A584">
        <f t="shared" si="9"/>
        <v>24320240611</v>
      </c>
      <c r="B584" t="s">
        <v>35</v>
      </c>
      <c r="C584" s="1">
        <v>45454</v>
      </c>
      <c r="D584">
        <v>255</v>
      </c>
      <c r="E584">
        <v>243</v>
      </c>
      <c r="F584" s="2">
        <v>1.0509999999999999</v>
      </c>
      <c r="G584">
        <v>557</v>
      </c>
      <c r="H584">
        <v>535</v>
      </c>
      <c r="I584" s="2">
        <v>1.0409999999999999</v>
      </c>
      <c r="J584">
        <v>255428</v>
      </c>
    </row>
    <row r="585" spans="1:10" x14ac:dyDescent="0.45">
      <c r="A585">
        <f t="shared" si="9"/>
        <v>24320240612</v>
      </c>
      <c r="B585" t="s">
        <v>35</v>
      </c>
      <c r="C585" s="1">
        <v>45455</v>
      </c>
      <c r="D585">
        <v>253</v>
      </c>
      <c r="E585">
        <v>243</v>
      </c>
      <c r="F585" s="2">
        <v>1.0429999999999999</v>
      </c>
      <c r="G585">
        <v>552</v>
      </c>
      <c r="H585">
        <v>535</v>
      </c>
      <c r="I585" s="2">
        <v>1.032</v>
      </c>
      <c r="J585">
        <v>253398</v>
      </c>
    </row>
    <row r="586" spans="1:10" x14ac:dyDescent="0.45">
      <c r="A586">
        <f t="shared" si="9"/>
        <v>24320240613</v>
      </c>
      <c r="B586" t="s">
        <v>35</v>
      </c>
      <c r="C586" s="1">
        <v>45456</v>
      </c>
      <c r="D586">
        <v>266</v>
      </c>
      <c r="E586">
        <v>243</v>
      </c>
      <c r="F586" s="2">
        <v>1.0960000000000001</v>
      </c>
      <c r="G586">
        <v>561</v>
      </c>
      <c r="H586">
        <v>535</v>
      </c>
      <c r="I586" s="2">
        <v>1.0489999999999999</v>
      </c>
      <c r="J586">
        <v>266242</v>
      </c>
    </row>
    <row r="587" spans="1:10" x14ac:dyDescent="0.45">
      <c r="A587">
        <f t="shared" si="9"/>
        <v>24320240614</v>
      </c>
      <c r="B587" t="s">
        <v>35</v>
      </c>
      <c r="C587" s="1">
        <v>45457</v>
      </c>
      <c r="D587">
        <v>287</v>
      </c>
      <c r="E587">
        <v>243</v>
      </c>
      <c r="F587" s="2">
        <v>1.18</v>
      </c>
      <c r="G587">
        <v>576</v>
      </c>
      <c r="H587">
        <v>535</v>
      </c>
      <c r="I587" s="2">
        <v>1.077</v>
      </c>
      <c r="J587">
        <v>286784</v>
      </c>
    </row>
    <row r="588" spans="1:10" x14ac:dyDescent="0.45">
      <c r="A588">
        <f t="shared" si="9"/>
        <v>24320240615</v>
      </c>
      <c r="B588" t="s">
        <v>35</v>
      </c>
      <c r="C588" s="1">
        <v>45458</v>
      </c>
      <c r="D588">
        <v>374</v>
      </c>
      <c r="E588">
        <v>361</v>
      </c>
      <c r="F588" s="2">
        <v>1.0349999999999999</v>
      </c>
      <c r="G588">
        <v>737</v>
      </c>
      <c r="H588">
        <v>748</v>
      </c>
      <c r="I588" s="2">
        <v>0.98499999999999999</v>
      </c>
      <c r="J588">
        <v>373722</v>
      </c>
    </row>
    <row r="589" spans="1:10" x14ac:dyDescent="0.45">
      <c r="A589">
        <f t="shared" si="9"/>
        <v>24320240616</v>
      </c>
      <c r="B589" t="s">
        <v>35</v>
      </c>
      <c r="C589" s="1">
        <v>45459</v>
      </c>
      <c r="D589">
        <v>321</v>
      </c>
      <c r="E589">
        <v>344</v>
      </c>
      <c r="F589" s="2">
        <v>0.93400000000000005</v>
      </c>
      <c r="G589">
        <v>627</v>
      </c>
      <c r="H589">
        <v>691</v>
      </c>
      <c r="I589" s="2">
        <v>0.90700000000000003</v>
      </c>
      <c r="J589">
        <v>321347</v>
      </c>
    </row>
    <row r="590" spans="1:10" x14ac:dyDescent="0.45">
      <c r="A590">
        <f t="shared" si="9"/>
        <v>24320240617</v>
      </c>
      <c r="B590" t="s">
        <v>35</v>
      </c>
      <c r="C590" s="1">
        <v>45460</v>
      </c>
      <c r="D590">
        <v>256</v>
      </c>
      <c r="E590">
        <v>243</v>
      </c>
      <c r="F590" s="2">
        <v>1.0549999999999999</v>
      </c>
      <c r="G590">
        <v>534</v>
      </c>
      <c r="H590">
        <v>535</v>
      </c>
      <c r="I590" s="2">
        <v>0.998</v>
      </c>
      <c r="J590">
        <v>256337</v>
      </c>
    </row>
    <row r="591" spans="1:10" x14ac:dyDescent="0.45">
      <c r="A591">
        <f t="shared" si="9"/>
        <v>24320240618</v>
      </c>
      <c r="B591" t="s">
        <v>35</v>
      </c>
      <c r="C591" s="1">
        <v>45461</v>
      </c>
      <c r="D591">
        <v>234</v>
      </c>
      <c r="E591">
        <v>243</v>
      </c>
      <c r="F591" s="2">
        <v>0.96299999999999997</v>
      </c>
      <c r="G591">
        <v>488</v>
      </c>
      <c r="H591">
        <v>535</v>
      </c>
      <c r="I591" s="2">
        <v>0.91200000000000003</v>
      </c>
      <c r="J591">
        <v>234094</v>
      </c>
    </row>
    <row r="592" spans="1:10" x14ac:dyDescent="0.45">
      <c r="A592">
        <f t="shared" si="9"/>
        <v>24320240619</v>
      </c>
      <c r="B592" t="s">
        <v>35</v>
      </c>
      <c r="C592" s="1">
        <v>45462</v>
      </c>
      <c r="D592">
        <v>287</v>
      </c>
      <c r="E592">
        <v>243</v>
      </c>
      <c r="F592" s="2">
        <v>1.18</v>
      </c>
      <c r="G592">
        <v>595</v>
      </c>
      <c r="H592">
        <v>535</v>
      </c>
      <c r="I592" s="2">
        <v>1.1120000000000001</v>
      </c>
      <c r="J592">
        <v>286628</v>
      </c>
    </row>
    <row r="593" spans="1:10" x14ac:dyDescent="0.45">
      <c r="A593">
        <f t="shared" si="9"/>
        <v>24320240620</v>
      </c>
      <c r="B593" t="s">
        <v>35</v>
      </c>
      <c r="C593" s="1">
        <v>45463</v>
      </c>
      <c r="D593">
        <v>300</v>
      </c>
      <c r="E593">
        <v>243</v>
      </c>
      <c r="F593" s="2">
        <v>1.234</v>
      </c>
      <c r="G593">
        <v>640</v>
      </c>
      <c r="H593">
        <v>535</v>
      </c>
      <c r="I593" s="2">
        <v>1.196</v>
      </c>
      <c r="J593">
        <v>299931</v>
      </c>
    </row>
    <row r="594" spans="1:10" x14ac:dyDescent="0.45">
      <c r="A594">
        <f t="shared" si="9"/>
        <v>24320240621</v>
      </c>
      <c r="B594" t="s">
        <v>35</v>
      </c>
      <c r="C594" s="1">
        <v>45464</v>
      </c>
      <c r="D594">
        <v>227</v>
      </c>
      <c r="E594">
        <v>243</v>
      </c>
      <c r="F594" s="2">
        <v>0.93600000000000005</v>
      </c>
      <c r="G594">
        <v>454</v>
      </c>
      <c r="H594">
        <v>535</v>
      </c>
      <c r="I594" s="2">
        <v>0.84899999999999998</v>
      </c>
      <c r="J594">
        <v>227486</v>
      </c>
    </row>
    <row r="595" spans="1:10" x14ac:dyDescent="0.45">
      <c r="A595">
        <f t="shared" si="9"/>
        <v>24320240622</v>
      </c>
      <c r="B595" t="s">
        <v>35</v>
      </c>
      <c r="C595" s="1">
        <v>45465</v>
      </c>
      <c r="D595">
        <v>415</v>
      </c>
      <c r="E595">
        <v>361</v>
      </c>
      <c r="F595" s="2">
        <v>1.149</v>
      </c>
      <c r="G595">
        <v>803</v>
      </c>
      <c r="H595">
        <v>748</v>
      </c>
      <c r="I595" s="2">
        <v>1.0740000000000001</v>
      </c>
      <c r="J595">
        <v>414908</v>
      </c>
    </row>
    <row r="596" spans="1:10" x14ac:dyDescent="0.45">
      <c r="A596">
        <f t="shared" si="9"/>
        <v>24420240601</v>
      </c>
      <c r="B596" t="s">
        <v>36</v>
      </c>
      <c r="C596" s="1">
        <v>45444</v>
      </c>
      <c r="D596">
        <v>120</v>
      </c>
      <c r="E596">
        <v>112</v>
      </c>
      <c r="F596" s="2">
        <v>1.0669999999999999</v>
      </c>
      <c r="G596">
        <v>282</v>
      </c>
      <c r="H596">
        <v>253</v>
      </c>
      <c r="I596" s="2">
        <v>1.115</v>
      </c>
      <c r="J596">
        <v>119526</v>
      </c>
    </row>
    <row r="597" spans="1:10" x14ac:dyDescent="0.45">
      <c r="A597">
        <f t="shared" si="9"/>
        <v>24420240602</v>
      </c>
      <c r="B597" t="s">
        <v>36</v>
      </c>
      <c r="C597" s="1">
        <v>45445</v>
      </c>
      <c r="D597">
        <v>96</v>
      </c>
      <c r="E597">
        <v>112</v>
      </c>
      <c r="F597" s="2">
        <v>0.85699999999999998</v>
      </c>
      <c r="G597">
        <v>211</v>
      </c>
      <c r="H597">
        <v>244</v>
      </c>
      <c r="I597" s="2">
        <v>0.86499999999999999</v>
      </c>
      <c r="J597">
        <v>95937</v>
      </c>
    </row>
    <row r="598" spans="1:10" x14ac:dyDescent="0.45">
      <c r="A598">
        <f t="shared" si="9"/>
        <v>24420240603</v>
      </c>
      <c r="B598" t="s">
        <v>36</v>
      </c>
      <c r="C598" s="1">
        <v>45446</v>
      </c>
      <c r="D598">
        <v>196</v>
      </c>
      <c r="E598">
        <v>175</v>
      </c>
      <c r="F598" s="2">
        <v>1.1200000000000001</v>
      </c>
      <c r="G598">
        <v>485</v>
      </c>
      <c r="H598">
        <v>457</v>
      </c>
      <c r="I598" s="2">
        <v>1.0609999999999999</v>
      </c>
      <c r="J598">
        <v>195948</v>
      </c>
    </row>
    <row r="599" spans="1:10" x14ac:dyDescent="0.45">
      <c r="A599">
        <f t="shared" si="9"/>
        <v>24420240604</v>
      </c>
      <c r="B599" t="s">
        <v>36</v>
      </c>
      <c r="C599" s="1">
        <v>45447</v>
      </c>
      <c r="D599">
        <v>209</v>
      </c>
      <c r="E599">
        <v>175</v>
      </c>
      <c r="F599" s="2">
        <v>1.1970000000000001</v>
      </c>
      <c r="G599">
        <v>490</v>
      </c>
      <c r="H599">
        <v>457</v>
      </c>
      <c r="I599" s="2">
        <v>1.0720000000000001</v>
      </c>
      <c r="J599">
        <v>209408</v>
      </c>
    </row>
    <row r="600" spans="1:10" x14ac:dyDescent="0.45">
      <c r="A600">
        <f t="shared" si="9"/>
        <v>24420240605</v>
      </c>
      <c r="B600" t="s">
        <v>36</v>
      </c>
      <c r="C600" s="1">
        <v>45448</v>
      </c>
      <c r="D600">
        <v>172</v>
      </c>
      <c r="E600">
        <v>175</v>
      </c>
      <c r="F600" s="2">
        <v>0.98099999999999998</v>
      </c>
      <c r="G600">
        <v>428</v>
      </c>
      <c r="H600">
        <v>457</v>
      </c>
      <c r="I600" s="2">
        <v>0.93700000000000006</v>
      </c>
      <c r="J600">
        <v>171727</v>
      </c>
    </row>
    <row r="601" spans="1:10" x14ac:dyDescent="0.45">
      <c r="A601">
        <f t="shared" si="9"/>
        <v>24420240606</v>
      </c>
      <c r="B601" t="s">
        <v>36</v>
      </c>
      <c r="C601" s="1">
        <v>45449</v>
      </c>
      <c r="D601">
        <v>189</v>
      </c>
      <c r="E601">
        <v>175</v>
      </c>
      <c r="F601" s="2">
        <v>1.079</v>
      </c>
      <c r="G601">
        <v>451</v>
      </c>
      <c r="H601">
        <v>457</v>
      </c>
      <c r="I601" s="2">
        <v>0.98699999999999999</v>
      </c>
      <c r="J601">
        <v>188901</v>
      </c>
    </row>
    <row r="602" spans="1:10" x14ac:dyDescent="0.45">
      <c r="A602">
        <f t="shared" si="9"/>
        <v>24420240607</v>
      </c>
      <c r="B602" t="s">
        <v>36</v>
      </c>
      <c r="C602" s="1">
        <v>45450</v>
      </c>
      <c r="D602">
        <v>186</v>
      </c>
      <c r="E602">
        <v>175</v>
      </c>
      <c r="F602" s="2">
        <v>1.0609999999999999</v>
      </c>
      <c r="G602">
        <v>461</v>
      </c>
      <c r="H602">
        <v>457</v>
      </c>
      <c r="I602" s="2">
        <v>1.0089999999999999</v>
      </c>
      <c r="J602">
        <v>185631</v>
      </c>
    </row>
    <row r="603" spans="1:10" x14ac:dyDescent="0.45">
      <c r="A603">
        <f t="shared" si="9"/>
        <v>24420240608</v>
      </c>
      <c r="B603" t="s">
        <v>36</v>
      </c>
      <c r="C603" s="1">
        <v>45451</v>
      </c>
      <c r="D603">
        <v>119</v>
      </c>
      <c r="E603">
        <v>112</v>
      </c>
      <c r="F603" s="2">
        <v>1.0640000000000001</v>
      </c>
      <c r="G603">
        <v>247</v>
      </c>
      <c r="H603">
        <v>261</v>
      </c>
      <c r="I603" s="2">
        <v>0.94599999999999995</v>
      </c>
      <c r="J603">
        <v>119168</v>
      </c>
    </row>
    <row r="604" spans="1:10" x14ac:dyDescent="0.45">
      <c r="A604">
        <f t="shared" si="9"/>
        <v>24420240609</v>
      </c>
      <c r="B604" t="s">
        <v>36</v>
      </c>
      <c r="C604" s="1">
        <v>45452</v>
      </c>
      <c r="D604">
        <v>103</v>
      </c>
      <c r="E604">
        <v>112</v>
      </c>
      <c r="F604" s="2">
        <v>0.91600000000000004</v>
      </c>
      <c r="G604">
        <v>232</v>
      </c>
      <c r="H604">
        <v>244</v>
      </c>
      <c r="I604" s="2">
        <v>0.95099999999999996</v>
      </c>
      <c r="J604">
        <v>102598</v>
      </c>
    </row>
    <row r="605" spans="1:10" x14ac:dyDescent="0.45">
      <c r="A605">
        <f t="shared" si="9"/>
        <v>24420240610</v>
      </c>
      <c r="B605" t="s">
        <v>36</v>
      </c>
      <c r="C605" s="1">
        <v>45453</v>
      </c>
      <c r="D605">
        <v>205</v>
      </c>
      <c r="E605">
        <v>175</v>
      </c>
      <c r="F605" s="2">
        <v>1.173</v>
      </c>
      <c r="G605">
        <v>508</v>
      </c>
      <c r="H605">
        <v>457</v>
      </c>
      <c r="I605" s="2">
        <v>1.1120000000000001</v>
      </c>
      <c r="J605">
        <v>205327</v>
      </c>
    </row>
    <row r="606" spans="1:10" x14ac:dyDescent="0.45">
      <c r="A606">
        <f t="shared" si="9"/>
        <v>24420240611</v>
      </c>
      <c r="B606" t="s">
        <v>36</v>
      </c>
      <c r="C606" s="1">
        <v>45454</v>
      </c>
      <c r="D606">
        <v>210</v>
      </c>
      <c r="E606">
        <v>175</v>
      </c>
      <c r="F606" s="2">
        <v>1.1970000000000001</v>
      </c>
      <c r="G606">
        <v>505</v>
      </c>
      <c r="H606">
        <v>457</v>
      </c>
      <c r="I606" s="2">
        <v>1.105</v>
      </c>
      <c r="J606">
        <v>209547</v>
      </c>
    </row>
    <row r="607" spans="1:10" x14ac:dyDescent="0.45">
      <c r="A607">
        <f t="shared" si="9"/>
        <v>24420240612</v>
      </c>
      <c r="B607" t="s">
        <v>36</v>
      </c>
      <c r="C607" s="1">
        <v>45455</v>
      </c>
      <c r="D607">
        <v>202</v>
      </c>
      <c r="E607">
        <v>175</v>
      </c>
      <c r="F607" s="2">
        <v>1.153</v>
      </c>
      <c r="G607">
        <v>485</v>
      </c>
      <c r="H607">
        <v>457</v>
      </c>
      <c r="I607" s="2">
        <v>1.0609999999999999</v>
      </c>
      <c r="J607">
        <v>201748</v>
      </c>
    </row>
    <row r="608" spans="1:10" x14ac:dyDescent="0.45">
      <c r="A608">
        <f t="shared" si="9"/>
        <v>24420240613</v>
      </c>
      <c r="B608" t="s">
        <v>36</v>
      </c>
      <c r="C608" s="1">
        <v>45456</v>
      </c>
      <c r="D608">
        <v>216</v>
      </c>
      <c r="E608">
        <v>175</v>
      </c>
      <c r="F608" s="2">
        <v>1.2350000000000001</v>
      </c>
      <c r="G608">
        <v>525</v>
      </c>
      <c r="H608">
        <v>457</v>
      </c>
      <c r="I608" s="2">
        <v>1.149</v>
      </c>
      <c r="J608">
        <v>216070</v>
      </c>
    </row>
    <row r="609" spans="1:10" x14ac:dyDescent="0.45">
      <c r="A609">
        <f t="shared" si="9"/>
        <v>24420240614</v>
      </c>
      <c r="B609" t="s">
        <v>36</v>
      </c>
      <c r="C609" s="1">
        <v>45457</v>
      </c>
      <c r="D609">
        <v>218</v>
      </c>
      <c r="E609">
        <v>175</v>
      </c>
      <c r="F609" s="2">
        <v>1.246</v>
      </c>
      <c r="G609">
        <v>533</v>
      </c>
      <c r="H609">
        <v>457</v>
      </c>
      <c r="I609" s="2">
        <v>1.1659999999999999</v>
      </c>
      <c r="J609">
        <v>217982</v>
      </c>
    </row>
    <row r="610" spans="1:10" x14ac:dyDescent="0.45">
      <c r="A610">
        <f t="shared" si="9"/>
        <v>24420240615</v>
      </c>
      <c r="B610" t="s">
        <v>36</v>
      </c>
      <c r="C610" s="1">
        <v>45458</v>
      </c>
      <c r="D610">
        <v>137</v>
      </c>
      <c r="E610">
        <v>112</v>
      </c>
      <c r="F610" s="2">
        <v>1.226</v>
      </c>
      <c r="G610">
        <v>295</v>
      </c>
      <c r="H610">
        <v>261</v>
      </c>
      <c r="I610" s="2">
        <v>1.1299999999999999</v>
      </c>
      <c r="J610">
        <v>137281</v>
      </c>
    </row>
    <row r="611" spans="1:10" x14ac:dyDescent="0.45">
      <c r="A611">
        <f t="shared" si="9"/>
        <v>24420240616</v>
      </c>
      <c r="B611" t="s">
        <v>36</v>
      </c>
      <c r="C611" s="1">
        <v>45459</v>
      </c>
      <c r="D611">
        <v>118</v>
      </c>
      <c r="E611">
        <v>112</v>
      </c>
      <c r="F611" s="2">
        <v>1.054</v>
      </c>
      <c r="G611">
        <v>243</v>
      </c>
      <c r="H611">
        <v>244</v>
      </c>
      <c r="I611" s="2">
        <v>0.996</v>
      </c>
      <c r="J611">
        <v>118084</v>
      </c>
    </row>
    <row r="612" spans="1:10" x14ac:dyDescent="0.45">
      <c r="A612">
        <f t="shared" si="9"/>
        <v>24420240617</v>
      </c>
      <c r="B612" t="s">
        <v>36</v>
      </c>
      <c r="C612" s="1">
        <v>45460</v>
      </c>
      <c r="D612">
        <v>205</v>
      </c>
      <c r="E612">
        <v>175</v>
      </c>
      <c r="F612" s="2">
        <v>1.169</v>
      </c>
      <c r="G612">
        <v>487</v>
      </c>
      <c r="H612">
        <v>457</v>
      </c>
      <c r="I612" s="2">
        <v>1.0660000000000001</v>
      </c>
      <c r="J612">
        <v>204507</v>
      </c>
    </row>
    <row r="613" spans="1:10" x14ac:dyDescent="0.45">
      <c r="A613">
        <f t="shared" si="9"/>
        <v>24420240618</v>
      </c>
      <c r="B613" t="s">
        <v>36</v>
      </c>
      <c r="C613" s="1">
        <v>45461</v>
      </c>
      <c r="D613">
        <v>182</v>
      </c>
      <c r="E613">
        <v>175</v>
      </c>
      <c r="F613" s="2">
        <v>1.0429999999999999</v>
      </c>
      <c r="G613">
        <v>440</v>
      </c>
      <c r="H613">
        <v>457</v>
      </c>
      <c r="I613" s="2">
        <v>0.96299999999999997</v>
      </c>
      <c r="J613">
        <v>182464</v>
      </c>
    </row>
    <row r="614" spans="1:10" x14ac:dyDescent="0.45">
      <c r="A614">
        <f t="shared" si="9"/>
        <v>24420240619</v>
      </c>
      <c r="B614" t="s">
        <v>36</v>
      </c>
      <c r="C614" s="1">
        <v>45462</v>
      </c>
      <c r="D614">
        <v>209</v>
      </c>
      <c r="E614">
        <v>175</v>
      </c>
      <c r="F614" s="2">
        <v>1.1930000000000001</v>
      </c>
      <c r="G614">
        <v>488</v>
      </c>
      <c r="H614">
        <v>457</v>
      </c>
      <c r="I614" s="2">
        <v>1.0680000000000001</v>
      </c>
      <c r="J614">
        <v>208733</v>
      </c>
    </row>
    <row r="615" spans="1:10" x14ac:dyDescent="0.45">
      <c r="A615">
        <f t="shared" si="9"/>
        <v>24420240620</v>
      </c>
      <c r="B615" t="s">
        <v>36</v>
      </c>
      <c r="C615" s="1">
        <v>45463</v>
      </c>
      <c r="D615">
        <v>214</v>
      </c>
      <c r="E615">
        <v>175</v>
      </c>
      <c r="F615" s="2">
        <v>1.224</v>
      </c>
      <c r="G615">
        <v>521</v>
      </c>
      <c r="H615">
        <v>457</v>
      </c>
      <c r="I615" s="2">
        <v>1.1399999999999999</v>
      </c>
      <c r="J615">
        <v>214136</v>
      </c>
    </row>
    <row r="616" spans="1:10" x14ac:dyDescent="0.45">
      <c r="A616">
        <f t="shared" si="9"/>
        <v>24420240621</v>
      </c>
      <c r="B616" t="s">
        <v>36</v>
      </c>
      <c r="C616" s="1">
        <v>45464</v>
      </c>
      <c r="D616">
        <v>193</v>
      </c>
      <c r="E616">
        <v>175</v>
      </c>
      <c r="F616" s="2">
        <v>1.103</v>
      </c>
      <c r="G616">
        <v>457</v>
      </c>
      <c r="H616">
        <v>457</v>
      </c>
      <c r="I616" s="2">
        <v>1</v>
      </c>
      <c r="J616">
        <v>193085</v>
      </c>
    </row>
    <row r="617" spans="1:10" x14ac:dyDescent="0.45">
      <c r="A617">
        <f t="shared" si="9"/>
        <v>24420240622</v>
      </c>
      <c r="B617" t="s">
        <v>36</v>
      </c>
      <c r="C617" s="1">
        <v>45465</v>
      </c>
      <c r="D617">
        <v>136</v>
      </c>
      <c r="E617">
        <v>112</v>
      </c>
      <c r="F617" s="2">
        <v>1.212</v>
      </c>
      <c r="G617">
        <v>289</v>
      </c>
      <c r="H617">
        <v>261</v>
      </c>
      <c r="I617" s="2">
        <v>1.107</v>
      </c>
      <c r="J617">
        <v>135689</v>
      </c>
    </row>
    <row r="618" spans="1:10" x14ac:dyDescent="0.45">
      <c r="A618">
        <f t="shared" si="9"/>
        <v>24520240601</v>
      </c>
      <c r="B618" t="s">
        <v>37</v>
      </c>
      <c r="C618" s="1">
        <v>45444</v>
      </c>
      <c r="D618">
        <v>103</v>
      </c>
      <c r="E618">
        <v>103</v>
      </c>
      <c r="F618" s="2">
        <v>0.998</v>
      </c>
      <c r="G618">
        <v>223</v>
      </c>
      <c r="H618">
        <v>219</v>
      </c>
      <c r="I618" s="2">
        <v>1.018</v>
      </c>
      <c r="J618">
        <v>102760</v>
      </c>
    </row>
    <row r="619" spans="1:10" x14ac:dyDescent="0.45">
      <c r="A619">
        <f t="shared" si="9"/>
        <v>24520240602</v>
      </c>
      <c r="B619" t="s">
        <v>37</v>
      </c>
      <c r="C619" s="1">
        <v>45445</v>
      </c>
      <c r="D619">
        <v>75</v>
      </c>
      <c r="E619">
        <v>93</v>
      </c>
      <c r="F619" s="2">
        <v>0.80900000000000005</v>
      </c>
      <c r="G619">
        <v>159</v>
      </c>
      <c r="H619">
        <v>189</v>
      </c>
      <c r="I619" s="2">
        <v>0.84099999999999997</v>
      </c>
      <c r="J619">
        <v>75200</v>
      </c>
    </row>
    <row r="620" spans="1:10" x14ac:dyDescent="0.45">
      <c r="A620">
        <f t="shared" si="9"/>
        <v>24520240603</v>
      </c>
      <c r="B620" t="s">
        <v>37</v>
      </c>
      <c r="C620" s="1">
        <v>45446</v>
      </c>
      <c r="D620">
        <v>147</v>
      </c>
      <c r="E620">
        <v>145</v>
      </c>
      <c r="F620" s="2">
        <v>1.016</v>
      </c>
      <c r="G620">
        <v>307</v>
      </c>
      <c r="H620">
        <v>324</v>
      </c>
      <c r="I620" s="2">
        <v>0.94799999999999995</v>
      </c>
      <c r="J620">
        <v>147359</v>
      </c>
    </row>
    <row r="621" spans="1:10" x14ac:dyDescent="0.45">
      <c r="A621">
        <f t="shared" si="9"/>
        <v>24520240604</v>
      </c>
      <c r="B621" t="s">
        <v>37</v>
      </c>
      <c r="C621" s="1">
        <v>45447</v>
      </c>
      <c r="D621">
        <v>147</v>
      </c>
      <c r="E621">
        <v>145</v>
      </c>
      <c r="F621" s="2">
        <v>1.0149999999999999</v>
      </c>
      <c r="G621">
        <v>319</v>
      </c>
      <c r="H621">
        <v>324</v>
      </c>
      <c r="I621" s="2">
        <v>0.98499999999999999</v>
      </c>
      <c r="J621">
        <v>147118</v>
      </c>
    </row>
    <row r="622" spans="1:10" x14ac:dyDescent="0.45">
      <c r="A622">
        <f t="shared" si="9"/>
        <v>24520240605</v>
      </c>
      <c r="B622" t="s">
        <v>37</v>
      </c>
      <c r="C622" s="1">
        <v>45448</v>
      </c>
      <c r="D622">
        <v>151</v>
      </c>
      <c r="E622">
        <v>145</v>
      </c>
      <c r="F622" s="2">
        <v>1.04</v>
      </c>
      <c r="G622">
        <v>333</v>
      </c>
      <c r="H622">
        <v>324</v>
      </c>
      <c r="I622" s="2">
        <v>1.028</v>
      </c>
      <c r="J622">
        <v>150793</v>
      </c>
    </row>
    <row r="623" spans="1:10" x14ac:dyDescent="0.45">
      <c r="A623">
        <f t="shared" si="9"/>
        <v>24520240606</v>
      </c>
      <c r="B623" t="s">
        <v>37</v>
      </c>
      <c r="C623" s="1">
        <v>45449</v>
      </c>
      <c r="D623">
        <v>129</v>
      </c>
      <c r="E623">
        <v>145</v>
      </c>
      <c r="F623" s="2">
        <v>0.88900000000000001</v>
      </c>
      <c r="G623">
        <v>298</v>
      </c>
      <c r="H623">
        <v>324</v>
      </c>
      <c r="I623" s="2">
        <v>0.92</v>
      </c>
      <c r="J623">
        <v>128858</v>
      </c>
    </row>
    <row r="624" spans="1:10" x14ac:dyDescent="0.45">
      <c r="A624">
        <f t="shared" si="9"/>
        <v>24520240607</v>
      </c>
      <c r="B624" t="s">
        <v>37</v>
      </c>
      <c r="C624" s="1">
        <v>45450</v>
      </c>
      <c r="D624">
        <v>149</v>
      </c>
      <c r="E624">
        <v>145</v>
      </c>
      <c r="F624" s="2">
        <v>1.0309999999999999</v>
      </c>
      <c r="G624">
        <v>325</v>
      </c>
      <c r="H624">
        <v>324</v>
      </c>
      <c r="I624" s="2">
        <v>1.0029999999999999</v>
      </c>
      <c r="J624">
        <v>149457</v>
      </c>
    </row>
    <row r="625" spans="1:10" x14ac:dyDescent="0.45">
      <c r="A625">
        <f t="shared" si="9"/>
        <v>24520240608</v>
      </c>
      <c r="B625" t="s">
        <v>37</v>
      </c>
      <c r="C625" s="1">
        <v>45451</v>
      </c>
      <c r="D625">
        <v>102</v>
      </c>
      <c r="E625">
        <v>103</v>
      </c>
      <c r="F625" s="2">
        <v>0.99199999999999999</v>
      </c>
      <c r="G625">
        <v>210</v>
      </c>
      <c r="H625">
        <v>212</v>
      </c>
      <c r="I625" s="2">
        <v>0.99099999999999999</v>
      </c>
      <c r="J625">
        <v>102138</v>
      </c>
    </row>
    <row r="626" spans="1:10" x14ac:dyDescent="0.45">
      <c r="A626">
        <f t="shared" si="9"/>
        <v>24520240609</v>
      </c>
      <c r="B626" t="s">
        <v>37</v>
      </c>
      <c r="C626" s="1">
        <v>45452</v>
      </c>
      <c r="D626">
        <v>86</v>
      </c>
      <c r="E626">
        <v>93</v>
      </c>
      <c r="F626" s="2">
        <v>0.92500000000000004</v>
      </c>
      <c r="G626">
        <v>166</v>
      </c>
      <c r="H626">
        <v>189</v>
      </c>
      <c r="I626" s="2">
        <v>0.878</v>
      </c>
      <c r="J626">
        <v>86013</v>
      </c>
    </row>
    <row r="627" spans="1:10" x14ac:dyDescent="0.45">
      <c r="A627">
        <f t="shared" si="9"/>
        <v>24520240610</v>
      </c>
      <c r="B627" t="s">
        <v>37</v>
      </c>
      <c r="C627" s="1">
        <v>45453</v>
      </c>
      <c r="D627">
        <v>162</v>
      </c>
      <c r="E627">
        <v>145</v>
      </c>
      <c r="F627" s="2">
        <v>1.1180000000000001</v>
      </c>
      <c r="G627">
        <v>348</v>
      </c>
      <c r="H627">
        <v>324</v>
      </c>
      <c r="I627" s="2">
        <v>1.0740000000000001</v>
      </c>
      <c r="J627">
        <v>162059</v>
      </c>
    </row>
    <row r="628" spans="1:10" x14ac:dyDescent="0.45">
      <c r="A628">
        <f t="shared" si="9"/>
        <v>24520240611</v>
      </c>
      <c r="B628" t="s">
        <v>37</v>
      </c>
      <c r="C628" s="1">
        <v>45454</v>
      </c>
      <c r="D628">
        <v>163</v>
      </c>
      <c r="E628">
        <v>145</v>
      </c>
      <c r="F628" s="2">
        <v>1.1240000000000001</v>
      </c>
      <c r="G628">
        <v>349</v>
      </c>
      <c r="H628">
        <v>324</v>
      </c>
      <c r="I628" s="2">
        <v>1.077</v>
      </c>
      <c r="J628">
        <v>163045</v>
      </c>
    </row>
    <row r="629" spans="1:10" x14ac:dyDescent="0.45">
      <c r="A629">
        <f t="shared" si="9"/>
        <v>24520240612</v>
      </c>
      <c r="B629" t="s">
        <v>37</v>
      </c>
      <c r="C629" s="1">
        <v>45455</v>
      </c>
      <c r="D629">
        <v>167</v>
      </c>
      <c r="E629">
        <v>145</v>
      </c>
      <c r="F629" s="2">
        <v>1.149</v>
      </c>
      <c r="G629">
        <v>351</v>
      </c>
      <c r="H629">
        <v>324</v>
      </c>
      <c r="I629" s="2">
        <v>1.083</v>
      </c>
      <c r="J629">
        <v>166558</v>
      </c>
    </row>
    <row r="630" spans="1:10" x14ac:dyDescent="0.45">
      <c r="A630">
        <f t="shared" si="9"/>
        <v>24520240613</v>
      </c>
      <c r="B630" t="s">
        <v>37</v>
      </c>
      <c r="C630" s="1">
        <v>45456</v>
      </c>
      <c r="D630">
        <v>153</v>
      </c>
      <c r="E630">
        <v>145</v>
      </c>
      <c r="F630" s="2">
        <v>1.052</v>
      </c>
      <c r="G630">
        <v>332</v>
      </c>
      <c r="H630">
        <v>324</v>
      </c>
      <c r="I630" s="2">
        <v>1.0249999999999999</v>
      </c>
      <c r="J630">
        <v>152593</v>
      </c>
    </row>
    <row r="631" spans="1:10" x14ac:dyDescent="0.45">
      <c r="A631">
        <f t="shared" si="9"/>
        <v>24520240614</v>
      </c>
      <c r="B631" t="s">
        <v>37</v>
      </c>
      <c r="C631" s="1">
        <v>45457</v>
      </c>
      <c r="D631">
        <v>167</v>
      </c>
      <c r="E631">
        <v>145</v>
      </c>
      <c r="F631" s="2">
        <v>1.1539999999999999</v>
      </c>
      <c r="G631">
        <v>349</v>
      </c>
      <c r="H631">
        <v>324</v>
      </c>
      <c r="I631" s="2">
        <v>1.077</v>
      </c>
      <c r="J631">
        <v>167284</v>
      </c>
    </row>
    <row r="632" spans="1:10" x14ac:dyDescent="0.45">
      <c r="A632">
        <f t="shared" si="9"/>
        <v>24520240615</v>
      </c>
      <c r="B632" t="s">
        <v>37</v>
      </c>
      <c r="C632" s="1">
        <v>45458</v>
      </c>
      <c r="D632">
        <v>150</v>
      </c>
      <c r="E632">
        <v>103</v>
      </c>
      <c r="F632" s="2">
        <v>1.456</v>
      </c>
      <c r="G632">
        <v>286</v>
      </c>
      <c r="H632">
        <v>212</v>
      </c>
      <c r="I632" s="2">
        <v>1.349</v>
      </c>
      <c r="J632">
        <v>149939</v>
      </c>
    </row>
    <row r="633" spans="1:10" x14ac:dyDescent="0.45">
      <c r="A633">
        <f t="shared" si="9"/>
        <v>24520240616</v>
      </c>
      <c r="B633" t="s">
        <v>37</v>
      </c>
      <c r="C633" s="1">
        <v>45459</v>
      </c>
      <c r="D633">
        <v>169</v>
      </c>
      <c r="E633">
        <v>93</v>
      </c>
      <c r="F633" s="2">
        <v>1.821</v>
      </c>
      <c r="G633">
        <v>310</v>
      </c>
      <c r="H633">
        <v>189</v>
      </c>
      <c r="I633" s="2">
        <v>1.64</v>
      </c>
      <c r="J633">
        <v>169317</v>
      </c>
    </row>
    <row r="634" spans="1:10" x14ac:dyDescent="0.45">
      <c r="A634">
        <f t="shared" si="9"/>
        <v>24520240617</v>
      </c>
      <c r="B634" t="s">
        <v>37</v>
      </c>
      <c r="C634" s="1">
        <v>45460</v>
      </c>
      <c r="D634">
        <v>143</v>
      </c>
      <c r="E634">
        <v>145</v>
      </c>
      <c r="F634" s="2">
        <v>0.98599999999999999</v>
      </c>
      <c r="G634">
        <v>312</v>
      </c>
      <c r="H634">
        <v>324</v>
      </c>
      <c r="I634" s="2">
        <v>0.96299999999999997</v>
      </c>
      <c r="J634">
        <v>143029</v>
      </c>
    </row>
    <row r="635" spans="1:10" x14ac:dyDescent="0.45">
      <c r="A635">
        <f t="shared" si="9"/>
        <v>24520240618</v>
      </c>
      <c r="B635" t="s">
        <v>37</v>
      </c>
      <c r="C635" s="1">
        <v>45461</v>
      </c>
      <c r="D635">
        <v>127</v>
      </c>
      <c r="E635">
        <v>145</v>
      </c>
      <c r="F635" s="2">
        <v>0.874</v>
      </c>
      <c r="G635">
        <v>272</v>
      </c>
      <c r="H635">
        <v>324</v>
      </c>
      <c r="I635" s="2">
        <v>0.84</v>
      </c>
      <c r="J635">
        <v>126720</v>
      </c>
    </row>
    <row r="636" spans="1:10" x14ac:dyDescent="0.45">
      <c r="A636">
        <f t="shared" si="9"/>
        <v>24520240619</v>
      </c>
      <c r="B636" t="s">
        <v>37</v>
      </c>
      <c r="C636" s="1">
        <v>45462</v>
      </c>
      <c r="D636">
        <v>162</v>
      </c>
      <c r="E636">
        <v>145</v>
      </c>
      <c r="F636" s="2">
        <v>1.1200000000000001</v>
      </c>
      <c r="G636">
        <v>360</v>
      </c>
      <c r="H636">
        <v>324</v>
      </c>
      <c r="I636" s="2">
        <v>1.111</v>
      </c>
      <c r="J636">
        <v>162455</v>
      </c>
    </row>
    <row r="637" spans="1:10" x14ac:dyDescent="0.45">
      <c r="A637">
        <f t="shared" si="9"/>
        <v>24520240620</v>
      </c>
      <c r="B637" t="s">
        <v>37</v>
      </c>
      <c r="C637" s="1">
        <v>45463</v>
      </c>
      <c r="D637">
        <v>148</v>
      </c>
      <c r="E637">
        <v>145</v>
      </c>
      <c r="F637" s="2">
        <v>1.0209999999999999</v>
      </c>
      <c r="G637">
        <v>323</v>
      </c>
      <c r="H637">
        <v>324</v>
      </c>
      <c r="I637" s="2">
        <v>0.997</v>
      </c>
      <c r="J637">
        <v>148069</v>
      </c>
    </row>
    <row r="638" spans="1:10" x14ac:dyDescent="0.45">
      <c r="A638">
        <f t="shared" si="9"/>
        <v>24520240621</v>
      </c>
      <c r="B638" t="s">
        <v>37</v>
      </c>
      <c r="C638" s="1">
        <v>45464</v>
      </c>
      <c r="D638">
        <v>148</v>
      </c>
      <c r="E638">
        <v>145</v>
      </c>
      <c r="F638" s="2">
        <v>1.022</v>
      </c>
      <c r="G638">
        <v>279</v>
      </c>
      <c r="H638">
        <v>324</v>
      </c>
      <c r="I638" s="2">
        <v>0.86099999999999999</v>
      </c>
      <c r="J638">
        <v>148238</v>
      </c>
    </row>
    <row r="639" spans="1:10" x14ac:dyDescent="0.45">
      <c r="A639">
        <f t="shared" si="9"/>
        <v>24520240622</v>
      </c>
      <c r="B639" t="s">
        <v>37</v>
      </c>
      <c r="C639" s="1">
        <v>45465</v>
      </c>
      <c r="D639">
        <v>111</v>
      </c>
      <c r="E639">
        <v>103</v>
      </c>
      <c r="F639" s="2">
        <v>1.0780000000000001</v>
      </c>
      <c r="G639">
        <v>217</v>
      </c>
      <c r="H639">
        <v>212</v>
      </c>
      <c r="I639" s="2">
        <v>1.024</v>
      </c>
      <c r="J639">
        <v>111065</v>
      </c>
    </row>
    <row r="640" spans="1:10" x14ac:dyDescent="0.45">
      <c r="A640">
        <f t="shared" si="9"/>
        <v>24620240601</v>
      </c>
      <c r="B640" t="s">
        <v>38</v>
      </c>
      <c r="C640" s="1">
        <v>45444</v>
      </c>
      <c r="D640">
        <v>56</v>
      </c>
      <c r="E640">
        <v>61</v>
      </c>
      <c r="F640" s="2">
        <v>0.91900000000000004</v>
      </c>
      <c r="G640">
        <v>131</v>
      </c>
      <c r="H640">
        <v>130</v>
      </c>
      <c r="I640" s="2">
        <v>1.008</v>
      </c>
      <c r="J640">
        <v>56065</v>
      </c>
    </row>
    <row r="641" spans="1:10" x14ac:dyDescent="0.45">
      <c r="A641">
        <f t="shared" si="9"/>
        <v>24620240603</v>
      </c>
      <c r="B641" t="s">
        <v>38</v>
      </c>
      <c r="C641" s="1">
        <v>45446</v>
      </c>
      <c r="D641">
        <v>195</v>
      </c>
      <c r="E641">
        <v>180</v>
      </c>
      <c r="F641" s="2">
        <v>1.083</v>
      </c>
      <c r="G641">
        <v>499</v>
      </c>
      <c r="H641">
        <v>473</v>
      </c>
      <c r="I641" s="2">
        <v>1.0549999999999999</v>
      </c>
      <c r="J641">
        <v>194896</v>
      </c>
    </row>
    <row r="642" spans="1:10" x14ac:dyDescent="0.45">
      <c r="A642">
        <f t="shared" si="9"/>
        <v>24620240604</v>
      </c>
      <c r="B642" t="s">
        <v>38</v>
      </c>
      <c r="C642" s="1">
        <v>45447</v>
      </c>
      <c r="D642">
        <v>207</v>
      </c>
      <c r="E642">
        <v>180</v>
      </c>
      <c r="F642" s="2">
        <v>1.1479999999999999</v>
      </c>
      <c r="G642">
        <v>503</v>
      </c>
      <c r="H642">
        <v>473</v>
      </c>
      <c r="I642" s="2">
        <v>1.0629999999999999</v>
      </c>
      <c r="J642">
        <v>206718</v>
      </c>
    </row>
    <row r="643" spans="1:10" x14ac:dyDescent="0.45">
      <c r="A643">
        <f t="shared" ref="A643:A706" si="10">VALUE(LEFT(B643,6)&amp;TEXT(C643,"yyyymmdd"))</f>
        <v>24620240605</v>
      </c>
      <c r="B643" t="s">
        <v>38</v>
      </c>
      <c r="C643" s="1">
        <v>45448</v>
      </c>
      <c r="D643">
        <v>211</v>
      </c>
      <c r="E643">
        <v>180</v>
      </c>
      <c r="F643" s="2">
        <v>1.1739999999999999</v>
      </c>
      <c r="G643">
        <v>524</v>
      </c>
      <c r="H643">
        <v>473</v>
      </c>
      <c r="I643" s="2">
        <v>1.1080000000000001</v>
      </c>
      <c r="J643">
        <v>211405</v>
      </c>
    </row>
    <row r="644" spans="1:10" x14ac:dyDescent="0.45">
      <c r="A644">
        <f t="shared" si="10"/>
        <v>24620240606</v>
      </c>
      <c r="B644" t="s">
        <v>38</v>
      </c>
      <c r="C644" s="1">
        <v>45449</v>
      </c>
      <c r="D644">
        <v>193</v>
      </c>
      <c r="E644">
        <v>180</v>
      </c>
      <c r="F644" s="2">
        <v>1.071</v>
      </c>
      <c r="G644">
        <v>480</v>
      </c>
      <c r="H644">
        <v>473</v>
      </c>
      <c r="I644" s="2">
        <v>1.0149999999999999</v>
      </c>
      <c r="J644">
        <v>192823</v>
      </c>
    </row>
    <row r="645" spans="1:10" x14ac:dyDescent="0.45">
      <c r="A645">
        <f t="shared" si="10"/>
        <v>24620240607</v>
      </c>
      <c r="B645" t="s">
        <v>38</v>
      </c>
      <c r="C645" s="1">
        <v>45450</v>
      </c>
      <c r="D645">
        <v>210</v>
      </c>
      <c r="E645">
        <v>180</v>
      </c>
      <c r="F645" s="2">
        <v>1.1659999999999999</v>
      </c>
      <c r="G645">
        <v>508</v>
      </c>
      <c r="H645">
        <v>473</v>
      </c>
      <c r="I645" s="2">
        <v>1.0740000000000001</v>
      </c>
      <c r="J645">
        <v>209831</v>
      </c>
    </row>
    <row r="646" spans="1:10" x14ac:dyDescent="0.45">
      <c r="A646">
        <f t="shared" si="10"/>
        <v>24620240608</v>
      </c>
      <c r="B646" t="s">
        <v>38</v>
      </c>
      <c r="C646" s="1">
        <v>45451</v>
      </c>
      <c r="D646">
        <v>60</v>
      </c>
      <c r="E646">
        <v>61</v>
      </c>
      <c r="F646" s="2">
        <v>0.98499999999999999</v>
      </c>
      <c r="G646">
        <v>130</v>
      </c>
      <c r="H646">
        <v>138</v>
      </c>
      <c r="I646" s="2">
        <v>0.94199999999999995</v>
      </c>
      <c r="J646">
        <v>60069</v>
      </c>
    </row>
    <row r="647" spans="1:10" x14ac:dyDescent="0.45">
      <c r="A647">
        <f t="shared" si="10"/>
        <v>24620240610</v>
      </c>
      <c r="B647" t="s">
        <v>38</v>
      </c>
      <c r="C647" s="1">
        <v>45453</v>
      </c>
      <c r="D647">
        <v>221</v>
      </c>
      <c r="E647">
        <v>180</v>
      </c>
      <c r="F647" s="2">
        <v>1.2250000000000001</v>
      </c>
      <c r="G647">
        <v>544</v>
      </c>
      <c r="H647">
        <v>473</v>
      </c>
      <c r="I647" s="2">
        <v>1.1499999999999999</v>
      </c>
      <c r="J647">
        <v>220555</v>
      </c>
    </row>
    <row r="648" spans="1:10" x14ac:dyDescent="0.45">
      <c r="A648">
        <f t="shared" si="10"/>
        <v>24620240611</v>
      </c>
      <c r="B648" t="s">
        <v>38</v>
      </c>
      <c r="C648" s="1">
        <v>45454</v>
      </c>
      <c r="D648">
        <v>233</v>
      </c>
      <c r="E648">
        <v>180</v>
      </c>
      <c r="F648" s="2">
        <v>1.2929999999999999</v>
      </c>
      <c r="G648">
        <v>548</v>
      </c>
      <c r="H648">
        <v>473</v>
      </c>
      <c r="I648" s="2">
        <v>1.159</v>
      </c>
      <c r="J648">
        <v>232800</v>
      </c>
    </row>
    <row r="649" spans="1:10" x14ac:dyDescent="0.45">
      <c r="A649">
        <f t="shared" si="10"/>
        <v>24620240612</v>
      </c>
      <c r="B649" t="s">
        <v>38</v>
      </c>
      <c r="C649" s="1">
        <v>45455</v>
      </c>
      <c r="D649">
        <v>228</v>
      </c>
      <c r="E649">
        <v>180</v>
      </c>
      <c r="F649" s="2">
        <v>1.268</v>
      </c>
      <c r="G649">
        <v>547</v>
      </c>
      <c r="H649">
        <v>473</v>
      </c>
      <c r="I649" s="2">
        <v>1.1559999999999999</v>
      </c>
      <c r="J649">
        <v>228234</v>
      </c>
    </row>
    <row r="650" spans="1:10" x14ac:dyDescent="0.45">
      <c r="A650">
        <f t="shared" si="10"/>
        <v>24620240613</v>
      </c>
      <c r="B650" t="s">
        <v>38</v>
      </c>
      <c r="C650" s="1">
        <v>45456</v>
      </c>
      <c r="D650">
        <v>199</v>
      </c>
      <c r="E650">
        <v>180</v>
      </c>
      <c r="F650" s="2">
        <v>1.103</v>
      </c>
      <c r="G650">
        <v>475</v>
      </c>
      <c r="H650">
        <v>473</v>
      </c>
      <c r="I650" s="2">
        <v>1.004</v>
      </c>
      <c r="J650">
        <v>198596</v>
      </c>
    </row>
    <row r="651" spans="1:10" x14ac:dyDescent="0.45">
      <c r="A651">
        <f t="shared" si="10"/>
        <v>24620240614</v>
      </c>
      <c r="B651" t="s">
        <v>38</v>
      </c>
      <c r="C651" s="1">
        <v>45457</v>
      </c>
      <c r="D651">
        <v>222</v>
      </c>
      <c r="E651">
        <v>180</v>
      </c>
      <c r="F651" s="2">
        <v>1.232</v>
      </c>
      <c r="G651">
        <v>528</v>
      </c>
      <c r="H651">
        <v>473</v>
      </c>
      <c r="I651" s="2">
        <v>1.1160000000000001</v>
      </c>
      <c r="J651">
        <v>221672</v>
      </c>
    </row>
    <row r="652" spans="1:10" x14ac:dyDescent="0.45">
      <c r="A652">
        <f t="shared" si="10"/>
        <v>24620240615</v>
      </c>
      <c r="B652" t="s">
        <v>38</v>
      </c>
      <c r="C652" s="1">
        <v>45458</v>
      </c>
      <c r="D652">
        <v>75</v>
      </c>
      <c r="E652">
        <v>61</v>
      </c>
      <c r="F652" s="2">
        <v>1.2250000000000001</v>
      </c>
      <c r="G652">
        <v>156</v>
      </c>
      <c r="H652">
        <v>138</v>
      </c>
      <c r="I652" s="2">
        <v>1.1299999999999999</v>
      </c>
      <c r="J652">
        <v>74737</v>
      </c>
    </row>
    <row r="653" spans="1:10" x14ac:dyDescent="0.45">
      <c r="A653">
        <f t="shared" si="10"/>
        <v>24620240617</v>
      </c>
      <c r="B653" t="s">
        <v>38</v>
      </c>
      <c r="C653" s="1">
        <v>45460</v>
      </c>
      <c r="D653">
        <v>236</v>
      </c>
      <c r="E653">
        <v>180</v>
      </c>
      <c r="F653" s="2">
        <v>1.3109999999999999</v>
      </c>
      <c r="G653">
        <v>557</v>
      </c>
      <c r="H653">
        <v>473</v>
      </c>
      <c r="I653" s="2">
        <v>1.1779999999999999</v>
      </c>
      <c r="J653">
        <v>236066</v>
      </c>
    </row>
    <row r="654" spans="1:10" x14ac:dyDescent="0.45">
      <c r="A654">
        <f t="shared" si="10"/>
        <v>24620240618</v>
      </c>
      <c r="B654" t="s">
        <v>38</v>
      </c>
      <c r="C654" s="1">
        <v>45461</v>
      </c>
      <c r="D654">
        <v>191</v>
      </c>
      <c r="E654">
        <v>180</v>
      </c>
      <c r="F654" s="2">
        <v>1.06</v>
      </c>
      <c r="G654">
        <v>441</v>
      </c>
      <c r="H654">
        <v>473</v>
      </c>
      <c r="I654" s="2">
        <v>0.93200000000000005</v>
      </c>
      <c r="J654">
        <v>190845</v>
      </c>
    </row>
    <row r="655" spans="1:10" x14ac:dyDescent="0.45">
      <c r="A655">
        <f t="shared" si="10"/>
        <v>24620240619</v>
      </c>
      <c r="B655" t="s">
        <v>38</v>
      </c>
      <c r="C655" s="1">
        <v>45462</v>
      </c>
      <c r="D655">
        <v>223</v>
      </c>
      <c r="E655">
        <v>180</v>
      </c>
      <c r="F655" s="2">
        <v>1.2410000000000001</v>
      </c>
      <c r="G655">
        <v>515</v>
      </c>
      <c r="H655">
        <v>473</v>
      </c>
      <c r="I655" s="2">
        <v>1.089</v>
      </c>
      <c r="J655">
        <v>223440</v>
      </c>
    </row>
    <row r="656" spans="1:10" x14ac:dyDescent="0.45">
      <c r="A656">
        <f t="shared" si="10"/>
        <v>24620240620</v>
      </c>
      <c r="B656" t="s">
        <v>38</v>
      </c>
      <c r="C656" s="1">
        <v>45463</v>
      </c>
      <c r="D656">
        <v>219</v>
      </c>
      <c r="E656">
        <v>180</v>
      </c>
      <c r="F656" s="2">
        <v>1.2150000000000001</v>
      </c>
      <c r="G656">
        <v>511</v>
      </c>
      <c r="H656">
        <v>473</v>
      </c>
      <c r="I656" s="2">
        <v>1.08</v>
      </c>
      <c r="J656">
        <v>218637</v>
      </c>
    </row>
    <row r="657" spans="1:10" x14ac:dyDescent="0.45">
      <c r="A657">
        <f t="shared" si="10"/>
        <v>24620240621</v>
      </c>
      <c r="B657" t="s">
        <v>38</v>
      </c>
      <c r="C657" s="1">
        <v>45464</v>
      </c>
      <c r="D657">
        <v>197</v>
      </c>
      <c r="E657">
        <v>180</v>
      </c>
      <c r="F657" s="2">
        <v>1.0960000000000001</v>
      </c>
      <c r="G657">
        <v>467</v>
      </c>
      <c r="H657">
        <v>473</v>
      </c>
      <c r="I657" s="2">
        <v>0.98699999999999999</v>
      </c>
      <c r="J657">
        <v>197198</v>
      </c>
    </row>
    <row r="658" spans="1:10" x14ac:dyDescent="0.45">
      <c r="A658">
        <f t="shared" si="10"/>
        <v>24620240622</v>
      </c>
      <c r="B658" t="s">
        <v>38</v>
      </c>
      <c r="C658" s="1">
        <v>45465</v>
      </c>
      <c r="D658">
        <v>82</v>
      </c>
      <c r="E658">
        <v>61</v>
      </c>
      <c r="F658" s="2">
        <v>1.3520000000000001</v>
      </c>
      <c r="G658">
        <v>178</v>
      </c>
      <c r="H658">
        <v>138</v>
      </c>
      <c r="I658" s="2">
        <v>1.29</v>
      </c>
      <c r="J658">
        <v>82490</v>
      </c>
    </row>
    <row r="659" spans="1:10" x14ac:dyDescent="0.45">
      <c r="A659">
        <f t="shared" si="10"/>
        <v>24720240601</v>
      </c>
      <c r="B659" t="s">
        <v>39</v>
      </c>
      <c r="C659" s="1">
        <v>45444</v>
      </c>
      <c r="D659">
        <v>184</v>
      </c>
      <c r="E659">
        <v>250</v>
      </c>
      <c r="F659" s="2">
        <v>0.73499999999999999</v>
      </c>
      <c r="G659">
        <v>421</v>
      </c>
      <c r="H659">
        <v>537</v>
      </c>
      <c r="I659" s="2">
        <v>0.78400000000000003</v>
      </c>
      <c r="J659">
        <v>183697</v>
      </c>
    </row>
    <row r="660" spans="1:10" x14ac:dyDescent="0.45">
      <c r="A660">
        <f t="shared" si="10"/>
        <v>24720240602</v>
      </c>
      <c r="B660" t="s">
        <v>39</v>
      </c>
      <c r="C660" s="1">
        <v>45445</v>
      </c>
      <c r="D660">
        <v>171</v>
      </c>
      <c r="E660">
        <v>228</v>
      </c>
      <c r="F660" s="2">
        <v>0.752</v>
      </c>
      <c r="G660">
        <v>369</v>
      </c>
      <c r="H660">
        <v>477</v>
      </c>
      <c r="I660" s="2">
        <v>0.77400000000000002</v>
      </c>
      <c r="J660">
        <v>171406</v>
      </c>
    </row>
    <row r="661" spans="1:10" x14ac:dyDescent="0.45">
      <c r="A661">
        <f t="shared" si="10"/>
        <v>24720240603</v>
      </c>
      <c r="B661" t="s">
        <v>39</v>
      </c>
      <c r="C661" s="1">
        <v>45446</v>
      </c>
      <c r="D661">
        <v>261</v>
      </c>
      <c r="E661">
        <v>287</v>
      </c>
      <c r="F661" s="2">
        <v>0.91100000000000003</v>
      </c>
      <c r="G661">
        <v>592</v>
      </c>
      <c r="H661">
        <v>693</v>
      </c>
      <c r="I661" s="2">
        <v>0.85399999999999998</v>
      </c>
      <c r="J661">
        <v>261424</v>
      </c>
    </row>
    <row r="662" spans="1:10" x14ac:dyDescent="0.45">
      <c r="A662">
        <f t="shared" si="10"/>
        <v>24720240604</v>
      </c>
      <c r="B662" t="s">
        <v>39</v>
      </c>
      <c r="C662" s="1">
        <v>45447</v>
      </c>
      <c r="D662">
        <v>274</v>
      </c>
      <c r="E662">
        <v>287</v>
      </c>
      <c r="F662" s="2">
        <v>0.95399999999999996</v>
      </c>
      <c r="G662">
        <v>630</v>
      </c>
      <c r="H662">
        <v>693</v>
      </c>
      <c r="I662" s="2">
        <v>0.90900000000000003</v>
      </c>
      <c r="J662">
        <v>273790</v>
      </c>
    </row>
    <row r="663" spans="1:10" x14ac:dyDescent="0.45">
      <c r="A663">
        <f t="shared" si="10"/>
        <v>24720240605</v>
      </c>
      <c r="B663" t="s">
        <v>39</v>
      </c>
      <c r="C663" s="1">
        <v>45448</v>
      </c>
      <c r="D663">
        <v>283</v>
      </c>
      <c r="E663">
        <v>287</v>
      </c>
      <c r="F663" s="2">
        <v>0.98699999999999999</v>
      </c>
      <c r="G663">
        <v>669</v>
      </c>
      <c r="H663">
        <v>693</v>
      </c>
      <c r="I663" s="2">
        <v>0.96499999999999997</v>
      </c>
      <c r="J663">
        <v>283381</v>
      </c>
    </row>
    <row r="664" spans="1:10" x14ac:dyDescent="0.45">
      <c r="A664">
        <f t="shared" si="10"/>
        <v>24720240606</v>
      </c>
      <c r="B664" t="s">
        <v>39</v>
      </c>
      <c r="C664" s="1">
        <v>45449</v>
      </c>
      <c r="D664">
        <v>281</v>
      </c>
      <c r="E664">
        <v>287</v>
      </c>
      <c r="F664" s="2">
        <v>0.97799999999999998</v>
      </c>
      <c r="G664">
        <v>637</v>
      </c>
      <c r="H664">
        <v>693</v>
      </c>
      <c r="I664" s="2">
        <v>0.91900000000000004</v>
      </c>
      <c r="J664">
        <v>280760</v>
      </c>
    </row>
    <row r="665" spans="1:10" x14ac:dyDescent="0.45">
      <c r="A665">
        <f t="shared" si="10"/>
        <v>24720240607</v>
      </c>
      <c r="B665" t="s">
        <v>39</v>
      </c>
      <c r="C665" s="1">
        <v>45450</v>
      </c>
      <c r="D665">
        <v>296</v>
      </c>
      <c r="E665">
        <v>287</v>
      </c>
      <c r="F665" s="2">
        <v>1.032</v>
      </c>
      <c r="G665">
        <v>675</v>
      </c>
      <c r="H665">
        <v>693</v>
      </c>
      <c r="I665" s="2">
        <v>0.97399999999999998</v>
      </c>
      <c r="J665">
        <v>296268</v>
      </c>
    </row>
    <row r="666" spans="1:10" x14ac:dyDescent="0.45">
      <c r="A666">
        <f t="shared" si="10"/>
        <v>24720240608</v>
      </c>
      <c r="B666" t="s">
        <v>39</v>
      </c>
      <c r="C666" s="1">
        <v>45451</v>
      </c>
      <c r="D666">
        <v>202</v>
      </c>
      <c r="E666">
        <v>250</v>
      </c>
      <c r="F666" s="2">
        <v>0.80700000000000005</v>
      </c>
      <c r="G666">
        <v>428</v>
      </c>
      <c r="H666">
        <v>529</v>
      </c>
      <c r="I666" s="2">
        <v>0.80900000000000005</v>
      </c>
      <c r="J666">
        <v>201663</v>
      </c>
    </row>
    <row r="667" spans="1:10" x14ac:dyDescent="0.45">
      <c r="A667">
        <f t="shared" si="10"/>
        <v>24720240609</v>
      </c>
      <c r="B667" t="s">
        <v>39</v>
      </c>
      <c r="C667" s="1">
        <v>45452</v>
      </c>
      <c r="D667">
        <v>230</v>
      </c>
      <c r="E667">
        <v>228</v>
      </c>
      <c r="F667" s="2">
        <v>1.01</v>
      </c>
      <c r="G667">
        <v>463</v>
      </c>
      <c r="H667">
        <v>477</v>
      </c>
      <c r="I667" s="2">
        <v>0.97099999999999997</v>
      </c>
      <c r="J667">
        <v>230176</v>
      </c>
    </row>
    <row r="668" spans="1:10" x14ac:dyDescent="0.45">
      <c r="A668">
        <f t="shared" si="10"/>
        <v>24720240610</v>
      </c>
      <c r="B668" t="s">
        <v>39</v>
      </c>
      <c r="C668" s="1">
        <v>45453</v>
      </c>
      <c r="D668">
        <v>304</v>
      </c>
      <c r="E668">
        <v>287</v>
      </c>
      <c r="F668" s="2">
        <v>1.0609999999999999</v>
      </c>
      <c r="G668">
        <v>682</v>
      </c>
      <c r="H668">
        <v>693</v>
      </c>
      <c r="I668" s="2">
        <v>0.98399999999999999</v>
      </c>
      <c r="J668">
        <v>304403</v>
      </c>
    </row>
    <row r="669" spans="1:10" x14ac:dyDescent="0.45">
      <c r="A669">
        <f t="shared" si="10"/>
        <v>24720240611</v>
      </c>
      <c r="B669" t="s">
        <v>39</v>
      </c>
      <c r="C669" s="1">
        <v>45454</v>
      </c>
      <c r="D669">
        <v>298</v>
      </c>
      <c r="E669">
        <v>287</v>
      </c>
      <c r="F669" s="2">
        <v>1.038</v>
      </c>
      <c r="G669">
        <v>680</v>
      </c>
      <c r="H669">
        <v>693</v>
      </c>
      <c r="I669" s="2">
        <v>0.98099999999999998</v>
      </c>
      <c r="J669">
        <v>297876</v>
      </c>
    </row>
    <row r="670" spans="1:10" x14ac:dyDescent="0.45">
      <c r="A670">
        <f t="shared" si="10"/>
        <v>24720240612</v>
      </c>
      <c r="B670" t="s">
        <v>39</v>
      </c>
      <c r="C670" s="1">
        <v>45455</v>
      </c>
      <c r="D670">
        <v>292</v>
      </c>
      <c r="E670">
        <v>287</v>
      </c>
      <c r="F670" s="2">
        <v>1.0189999999999999</v>
      </c>
      <c r="G670">
        <v>685</v>
      </c>
      <c r="H670">
        <v>693</v>
      </c>
      <c r="I670" s="2">
        <v>0.98799999999999999</v>
      </c>
      <c r="J670">
        <v>292459</v>
      </c>
    </row>
    <row r="671" spans="1:10" x14ac:dyDescent="0.45">
      <c r="A671">
        <f t="shared" si="10"/>
        <v>24720240613</v>
      </c>
      <c r="B671" t="s">
        <v>39</v>
      </c>
      <c r="C671" s="1">
        <v>45456</v>
      </c>
      <c r="D671">
        <v>273</v>
      </c>
      <c r="E671">
        <v>287</v>
      </c>
      <c r="F671" s="2">
        <v>0.95099999999999996</v>
      </c>
      <c r="G671">
        <v>609</v>
      </c>
      <c r="H671">
        <v>693</v>
      </c>
      <c r="I671" s="2">
        <v>0.879</v>
      </c>
      <c r="J671">
        <v>272916</v>
      </c>
    </row>
    <row r="672" spans="1:10" x14ac:dyDescent="0.45">
      <c r="A672">
        <f t="shared" si="10"/>
        <v>24720240614</v>
      </c>
      <c r="B672" t="s">
        <v>39</v>
      </c>
      <c r="C672" s="1">
        <v>45457</v>
      </c>
      <c r="D672">
        <v>300</v>
      </c>
      <c r="E672">
        <v>287</v>
      </c>
      <c r="F672" s="2">
        <v>1.046</v>
      </c>
      <c r="G672">
        <v>672</v>
      </c>
      <c r="H672">
        <v>693</v>
      </c>
      <c r="I672" s="2">
        <v>0.97</v>
      </c>
      <c r="J672">
        <v>300147</v>
      </c>
    </row>
    <row r="673" spans="1:10" x14ac:dyDescent="0.45">
      <c r="A673">
        <f t="shared" si="10"/>
        <v>24720240615</v>
      </c>
      <c r="B673" t="s">
        <v>39</v>
      </c>
      <c r="C673" s="1">
        <v>45458</v>
      </c>
      <c r="D673">
        <v>322</v>
      </c>
      <c r="E673">
        <v>250</v>
      </c>
      <c r="F673" s="2">
        <v>1.288</v>
      </c>
      <c r="G673">
        <v>657</v>
      </c>
      <c r="H673">
        <v>529</v>
      </c>
      <c r="I673" s="2">
        <v>1.242</v>
      </c>
      <c r="J673">
        <v>321970</v>
      </c>
    </row>
    <row r="674" spans="1:10" x14ac:dyDescent="0.45">
      <c r="A674">
        <f t="shared" si="10"/>
        <v>24720240616</v>
      </c>
      <c r="B674" t="s">
        <v>39</v>
      </c>
      <c r="C674" s="1">
        <v>45459</v>
      </c>
      <c r="D674">
        <v>302</v>
      </c>
      <c r="E674">
        <v>228</v>
      </c>
      <c r="F674" s="2">
        <v>1.3260000000000001</v>
      </c>
      <c r="G674">
        <v>601</v>
      </c>
      <c r="H674">
        <v>477</v>
      </c>
      <c r="I674" s="2">
        <v>1.26</v>
      </c>
      <c r="J674">
        <v>302387</v>
      </c>
    </row>
    <row r="675" spans="1:10" x14ac:dyDescent="0.45">
      <c r="A675">
        <f t="shared" si="10"/>
        <v>24720240617</v>
      </c>
      <c r="B675" t="s">
        <v>39</v>
      </c>
      <c r="C675" s="1">
        <v>45460</v>
      </c>
      <c r="D675">
        <v>297</v>
      </c>
      <c r="E675">
        <v>287</v>
      </c>
      <c r="F675" s="2">
        <v>1.034</v>
      </c>
      <c r="G675">
        <v>685</v>
      </c>
      <c r="H675">
        <v>693</v>
      </c>
      <c r="I675" s="2">
        <v>0.98799999999999999</v>
      </c>
      <c r="J675">
        <v>296615</v>
      </c>
    </row>
    <row r="676" spans="1:10" x14ac:dyDescent="0.45">
      <c r="A676">
        <f t="shared" si="10"/>
        <v>24720240618</v>
      </c>
      <c r="B676" t="s">
        <v>39</v>
      </c>
      <c r="C676" s="1">
        <v>45461</v>
      </c>
      <c r="D676">
        <v>246</v>
      </c>
      <c r="E676">
        <v>287</v>
      </c>
      <c r="F676" s="2">
        <v>0.85699999999999998</v>
      </c>
      <c r="G676">
        <v>553</v>
      </c>
      <c r="H676">
        <v>693</v>
      </c>
      <c r="I676" s="2">
        <v>0.79800000000000004</v>
      </c>
      <c r="J676">
        <v>245984</v>
      </c>
    </row>
    <row r="677" spans="1:10" x14ac:dyDescent="0.45">
      <c r="A677">
        <f t="shared" si="10"/>
        <v>24720240619</v>
      </c>
      <c r="B677" t="s">
        <v>39</v>
      </c>
      <c r="C677" s="1">
        <v>45462</v>
      </c>
      <c r="D677">
        <v>328</v>
      </c>
      <c r="E677">
        <v>287</v>
      </c>
      <c r="F677" s="2">
        <v>1.1419999999999999</v>
      </c>
      <c r="G677">
        <v>751</v>
      </c>
      <c r="H677">
        <v>693</v>
      </c>
      <c r="I677" s="2">
        <v>1.0840000000000001</v>
      </c>
      <c r="J677">
        <v>327848</v>
      </c>
    </row>
    <row r="678" spans="1:10" x14ac:dyDescent="0.45">
      <c r="A678">
        <f t="shared" si="10"/>
        <v>24720240620</v>
      </c>
      <c r="B678" t="s">
        <v>39</v>
      </c>
      <c r="C678" s="1">
        <v>45463</v>
      </c>
      <c r="D678">
        <v>278</v>
      </c>
      <c r="E678">
        <v>287</v>
      </c>
      <c r="F678" s="2">
        <v>0.96899999999999997</v>
      </c>
      <c r="G678">
        <v>643</v>
      </c>
      <c r="H678">
        <v>693</v>
      </c>
      <c r="I678" s="2">
        <v>0.92800000000000005</v>
      </c>
      <c r="J678">
        <v>278146</v>
      </c>
    </row>
    <row r="679" spans="1:10" x14ac:dyDescent="0.45">
      <c r="A679">
        <f t="shared" si="10"/>
        <v>24720240621</v>
      </c>
      <c r="B679" t="s">
        <v>39</v>
      </c>
      <c r="C679" s="1">
        <v>45464</v>
      </c>
      <c r="D679">
        <v>275</v>
      </c>
      <c r="E679">
        <v>287</v>
      </c>
      <c r="F679" s="2">
        <v>0.95799999999999996</v>
      </c>
      <c r="G679">
        <v>622</v>
      </c>
      <c r="H679">
        <v>693</v>
      </c>
      <c r="I679" s="2">
        <v>0.89800000000000002</v>
      </c>
      <c r="J679">
        <v>274986</v>
      </c>
    </row>
    <row r="680" spans="1:10" x14ac:dyDescent="0.45">
      <c r="A680">
        <f t="shared" si="10"/>
        <v>24720240622</v>
      </c>
      <c r="B680" t="s">
        <v>39</v>
      </c>
      <c r="C680" s="1">
        <v>45465</v>
      </c>
      <c r="D680">
        <v>222</v>
      </c>
      <c r="E680">
        <v>250</v>
      </c>
      <c r="F680" s="2">
        <v>0.89</v>
      </c>
      <c r="G680">
        <v>479</v>
      </c>
      <c r="H680">
        <v>529</v>
      </c>
      <c r="I680" s="2">
        <v>0.90500000000000003</v>
      </c>
      <c r="J680">
        <v>222377</v>
      </c>
    </row>
    <row r="681" spans="1:10" x14ac:dyDescent="0.45">
      <c r="A681">
        <f t="shared" si="10"/>
        <v>24820240612</v>
      </c>
      <c r="B681" t="s">
        <v>40</v>
      </c>
      <c r="C681" s="1">
        <v>45455</v>
      </c>
      <c r="D681">
        <v>0</v>
      </c>
      <c r="E681">
        <v>261</v>
      </c>
      <c r="F681" s="2">
        <v>0</v>
      </c>
      <c r="H681">
        <v>616</v>
      </c>
      <c r="J681">
        <v>0</v>
      </c>
    </row>
    <row r="682" spans="1:10" x14ac:dyDescent="0.45">
      <c r="A682">
        <f t="shared" si="10"/>
        <v>24820240614</v>
      </c>
      <c r="B682" t="s">
        <v>40</v>
      </c>
      <c r="C682" s="1">
        <v>45457</v>
      </c>
      <c r="D682">
        <v>374</v>
      </c>
      <c r="E682">
        <v>261</v>
      </c>
      <c r="F682" s="2">
        <v>1.4319999999999999</v>
      </c>
      <c r="G682">
        <v>707</v>
      </c>
      <c r="H682">
        <v>616</v>
      </c>
      <c r="I682" s="2">
        <v>1.1479999999999999</v>
      </c>
      <c r="J682">
        <v>373697</v>
      </c>
    </row>
    <row r="683" spans="1:10" x14ac:dyDescent="0.45">
      <c r="A683">
        <f t="shared" si="10"/>
        <v>24820240615</v>
      </c>
      <c r="B683" t="s">
        <v>40</v>
      </c>
      <c r="C683" s="1">
        <v>45458</v>
      </c>
      <c r="D683">
        <v>215</v>
      </c>
      <c r="E683">
        <v>180</v>
      </c>
      <c r="F683" s="2">
        <v>1.1919999999999999</v>
      </c>
      <c r="G683">
        <v>401</v>
      </c>
      <c r="H683">
        <v>373</v>
      </c>
      <c r="I683" s="2">
        <v>1.075</v>
      </c>
      <c r="J683">
        <v>214538</v>
      </c>
    </row>
    <row r="684" spans="1:10" x14ac:dyDescent="0.45">
      <c r="A684">
        <f t="shared" si="10"/>
        <v>24820240616</v>
      </c>
      <c r="B684" t="s">
        <v>40</v>
      </c>
      <c r="C684" s="1">
        <v>45459</v>
      </c>
      <c r="D684">
        <v>173</v>
      </c>
      <c r="E684">
        <v>169</v>
      </c>
      <c r="F684" s="2">
        <v>1.024</v>
      </c>
      <c r="G684">
        <v>328</v>
      </c>
      <c r="H684">
        <v>342</v>
      </c>
      <c r="I684" s="2">
        <v>0.95899999999999996</v>
      </c>
      <c r="J684">
        <v>173040</v>
      </c>
    </row>
    <row r="685" spans="1:10" x14ac:dyDescent="0.45">
      <c r="A685">
        <f t="shared" si="10"/>
        <v>24820240617</v>
      </c>
      <c r="B685" t="s">
        <v>40</v>
      </c>
      <c r="C685" s="1">
        <v>45460</v>
      </c>
      <c r="D685">
        <v>281</v>
      </c>
      <c r="E685">
        <v>261</v>
      </c>
      <c r="F685" s="2">
        <v>1.0780000000000001</v>
      </c>
      <c r="G685">
        <v>627</v>
      </c>
      <c r="H685">
        <v>616</v>
      </c>
      <c r="I685" s="2">
        <v>1.018</v>
      </c>
      <c r="J685">
        <v>281486</v>
      </c>
    </row>
    <row r="686" spans="1:10" x14ac:dyDescent="0.45">
      <c r="A686">
        <f t="shared" si="10"/>
        <v>24820240618</v>
      </c>
      <c r="B686" t="s">
        <v>40</v>
      </c>
      <c r="C686" s="1">
        <v>45461</v>
      </c>
      <c r="D686">
        <v>260</v>
      </c>
      <c r="E686">
        <v>261</v>
      </c>
      <c r="F686" s="2">
        <v>0.995</v>
      </c>
      <c r="G686">
        <v>543</v>
      </c>
      <c r="H686">
        <v>616</v>
      </c>
      <c r="I686" s="2">
        <v>0.88100000000000001</v>
      </c>
      <c r="J686">
        <v>259638</v>
      </c>
    </row>
    <row r="687" spans="1:10" x14ac:dyDescent="0.45">
      <c r="A687">
        <f t="shared" si="10"/>
        <v>24820240619</v>
      </c>
      <c r="B687" t="s">
        <v>40</v>
      </c>
      <c r="C687" s="1">
        <v>45462</v>
      </c>
      <c r="D687">
        <v>300</v>
      </c>
      <c r="E687">
        <v>261</v>
      </c>
      <c r="F687" s="2">
        <v>1.151</v>
      </c>
      <c r="G687">
        <v>643</v>
      </c>
      <c r="H687">
        <v>616</v>
      </c>
      <c r="I687" s="2">
        <v>1.044</v>
      </c>
      <c r="J687">
        <v>300281</v>
      </c>
    </row>
    <row r="688" spans="1:10" x14ac:dyDescent="0.45">
      <c r="A688">
        <f t="shared" si="10"/>
        <v>24820240620</v>
      </c>
      <c r="B688" t="s">
        <v>40</v>
      </c>
      <c r="C688" s="1">
        <v>45463</v>
      </c>
      <c r="D688">
        <v>316</v>
      </c>
      <c r="E688">
        <v>261</v>
      </c>
      <c r="F688" s="2">
        <v>1.2130000000000001</v>
      </c>
      <c r="G688">
        <v>683</v>
      </c>
      <c r="H688">
        <v>616</v>
      </c>
      <c r="I688" s="2">
        <v>1.109</v>
      </c>
      <c r="J688">
        <v>316476</v>
      </c>
    </row>
    <row r="689" spans="1:10" x14ac:dyDescent="0.45">
      <c r="A689">
        <f t="shared" si="10"/>
        <v>24820240621</v>
      </c>
      <c r="B689" t="s">
        <v>40</v>
      </c>
      <c r="C689" s="1">
        <v>45464</v>
      </c>
      <c r="D689">
        <v>271</v>
      </c>
      <c r="E689">
        <v>261</v>
      </c>
      <c r="F689" s="2">
        <v>1.0369999999999999</v>
      </c>
      <c r="G689">
        <v>555</v>
      </c>
      <c r="H689">
        <v>616</v>
      </c>
      <c r="I689" s="2">
        <v>0.90100000000000002</v>
      </c>
      <c r="J689">
        <v>270625</v>
      </c>
    </row>
    <row r="690" spans="1:10" x14ac:dyDescent="0.45">
      <c r="A690">
        <f t="shared" si="10"/>
        <v>24820240622</v>
      </c>
      <c r="B690" t="s">
        <v>40</v>
      </c>
      <c r="C690" s="1">
        <v>45465</v>
      </c>
      <c r="D690">
        <v>231</v>
      </c>
      <c r="E690">
        <v>180</v>
      </c>
      <c r="F690" s="2">
        <v>1.2849999999999999</v>
      </c>
      <c r="G690">
        <v>412</v>
      </c>
      <c r="H690">
        <v>373</v>
      </c>
      <c r="I690" s="2">
        <v>1.105</v>
      </c>
      <c r="J690">
        <v>231335</v>
      </c>
    </row>
    <row r="691" spans="1:10" x14ac:dyDescent="0.45">
      <c r="A691">
        <f t="shared" si="10"/>
        <v>25020240601</v>
      </c>
      <c r="B691" t="s">
        <v>41</v>
      </c>
      <c r="C691" s="1">
        <v>45444</v>
      </c>
      <c r="D691">
        <v>210</v>
      </c>
      <c r="E691">
        <v>215</v>
      </c>
      <c r="F691" s="2">
        <v>0.97799999999999998</v>
      </c>
      <c r="G691">
        <v>528</v>
      </c>
      <c r="H691">
        <v>535</v>
      </c>
      <c r="I691" s="2">
        <v>0.98699999999999999</v>
      </c>
      <c r="J691">
        <v>210279</v>
      </c>
    </row>
    <row r="692" spans="1:10" x14ac:dyDescent="0.45">
      <c r="A692">
        <f t="shared" si="10"/>
        <v>25020240602</v>
      </c>
      <c r="B692" t="s">
        <v>41</v>
      </c>
      <c r="C692" s="1">
        <v>45445</v>
      </c>
      <c r="D692">
        <v>165</v>
      </c>
      <c r="E692">
        <v>206</v>
      </c>
      <c r="F692" s="2">
        <v>0.80100000000000005</v>
      </c>
      <c r="G692">
        <v>413</v>
      </c>
      <c r="H692">
        <v>503</v>
      </c>
      <c r="I692" s="2">
        <v>0.82099999999999995</v>
      </c>
      <c r="J692">
        <v>165064</v>
      </c>
    </row>
    <row r="693" spans="1:10" x14ac:dyDescent="0.45">
      <c r="A693">
        <f t="shared" si="10"/>
        <v>25020240603</v>
      </c>
      <c r="B693" t="s">
        <v>41</v>
      </c>
      <c r="C693" s="1">
        <v>45446</v>
      </c>
      <c r="D693">
        <v>177</v>
      </c>
      <c r="E693">
        <v>165</v>
      </c>
      <c r="F693" s="2">
        <v>1.075</v>
      </c>
      <c r="G693">
        <v>425</v>
      </c>
      <c r="H693">
        <v>426</v>
      </c>
      <c r="I693" s="2">
        <v>0.998</v>
      </c>
      <c r="J693">
        <v>177381</v>
      </c>
    </row>
    <row r="694" spans="1:10" x14ac:dyDescent="0.45">
      <c r="A694">
        <f t="shared" si="10"/>
        <v>25020240604</v>
      </c>
      <c r="B694" t="s">
        <v>41</v>
      </c>
      <c r="C694" s="1">
        <v>45447</v>
      </c>
      <c r="D694">
        <v>176</v>
      </c>
      <c r="E694">
        <v>165</v>
      </c>
      <c r="F694" s="2">
        <v>1.069</v>
      </c>
      <c r="G694">
        <v>449</v>
      </c>
      <c r="H694">
        <v>426</v>
      </c>
      <c r="I694" s="2">
        <v>1.054</v>
      </c>
      <c r="J694">
        <v>176313</v>
      </c>
    </row>
    <row r="695" spans="1:10" x14ac:dyDescent="0.45">
      <c r="A695">
        <f t="shared" si="10"/>
        <v>25020240605</v>
      </c>
      <c r="B695" t="s">
        <v>41</v>
      </c>
      <c r="C695" s="1">
        <v>45448</v>
      </c>
      <c r="D695">
        <v>188</v>
      </c>
      <c r="E695">
        <v>165</v>
      </c>
      <c r="F695" s="2">
        <v>1.1379999999999999</v>
      </c>
      <c r="G695">
        <v>447</v>
      </c>
      <c r="H695">
        <v>426</v>
      </c>
      <c r="I695" s="2">
        <v>1.0489999999999999</v>
      </c>
      <c r="J695">
        <v>187781</v>
      </c>
    </row>
    <row r="696" spans="1:10" x14ac:dyDescent="0.45">
      <c r="A696">
        <f t="shared" si="10"/>
        <v>25020240606</v>
      </c>
      <c r="B696" t="s">
        <v>41</v>
      </c>
      <c r="C696" s="1">
        <v>45449</v>
      </c>
      <c r="D696">
        <v>225</v>
      </c>
      <c r="E696">
        <v>165</v>
      </c>
      <c r="F696" s="2">
        <v>1.3660000000000001</v>
      </c>
      <c r="G696">
        <v>505</v>
      </c>
      <c r="H696">
        <v>426</v>
      </c>
      <c r="I696" s="2">
        <v>1.1850000000000001</v>
      </c>
      <c r="J696">
        <v>225443</v>
      </c>
    </row>
    <row r="697" spans="1:10" x14ac:dyDescent="0.45">
      <c r="A697">
        <f t="shared" si="10"/>
        <v>25020240607</v>
      </c>
      <c r="B697" t="s">
        <v>41</v>
      </c>
      <c r="C697" s="1">
        <v>45450</v>
      </c>
      <c r="D697">
        <v>200</v>
      </c>
      <c r="E697">
        <v>165</v>
      </c>
      <c r="F697" s="2">
        <v>1.21</v>
      </c>
      <c r="G697">
        <v>472</v>
      </c>
      <c r="H697">
        <v>426</v>
      </c>
      <c r="I697" s="2">
        <v>1.1080000000000001</v>
      </c>
      <c r="J697">
        <v>199616</v>
      </c>
    </row>
    <row r="698" spans="1:10" x14ac:dyDescent="0.45">
      <c r="A698">
        <f t="shared" si="10"/>
        <v>25020240608</v>
      </c>
      <c r="B698" t="s">
        <v>41</v>
      </c>
      <c r="C698" s="1">
        <v>45451</v>
      </c>
      <c r="D698">
        <v>250</v>
      </c>
      <c r="E698">
        <v>215</v>
      </c>
      <c r="F698" s="2">
        <v>1.1639999999999999</v>
      </c>
      <c r="G698">
        <v>552</v>
      </c>
      <c r="H698">
        <v>526</v>
      </c>
      <c r="I698" s="2">
        <v>1.0489999999999999</v>
      </c>
      <c r="J698">
        <v>250193</v>
      </c>
    </row>
    <row r="699" spans="1:10" x14ac:dyDescent="0.45">
      <c r="A699">
        <f t="shared" si="10"/>
        <v>25020240609</v>
      </c>
      <c r="B699" t="s">
        <v>41</v>
      </c>
      <c r="C699" s="1">
        <v>45452</v>
      </c>
      <c r="D699">
        <v>207</v>
      </c>
      <c r="E699">
        <v>206</v>
      </c>
      <c r="F699" s="2">
        <v>1.004</v>
      </c>
      <c r="G699">
        <v>482</v>
      </c>
      <c r="H699">
        <v>503</v>
      </c>
      <c r="I699" s="2">
        <v>0.95799999999999996</v>
      </c>
      <c r="J699">
        <v>206765</v>
      </c>
    </row>
    <row r="700" spans="1:10" x14ac:dyDescent="0.45">
      <c r="A700">
        <f t="shared" si="10"/>
        <v>25020240610</v>
      </c>
      <c r="B700" t="s">
        <v>41</v>
      </c>
      <c r="C700" s="1">
        <v>45453</v>
      </c>
      <c r="D700">
        <v>215</v>
      </c>
      <c r="E700">
        <v>165</v>
      </c>
      <c r="F700" s="2">
        <v>1.304</v>
      </c>
      <c r="G700">
        <v>506</v>
      </c>
      <c r="H700">
        <v>426</v>
      </c>
      <c r="I700" s="2">
        <v>1.1879999999999999</v>
      </c>
      <c r="J700">
        <v>215090</v>
      </c>
    </row>
    <row r="701" spans="1:10" x14ac:dyDescent="0.45">
      <c r="A701">
        <f t="shared" si="10"/>
        <v>25020240611</v>
      </c>
      <c r="B701" t="s">
        <v>41</v>
      </c>
      <c r="C701" s="1">
        <v>45454</v>
      </c>
      <c r="D701">
        <v>198</v>
      </c>
      <c r="E701">
        <v>165</v>
      </c>
      <c r="F701" s="2">
        <v>1.1970000000000001</v>
      </c>
      <c r="G701">
        <v>480</v>
      </c>
      <c r="H701">
        <v>426</v>
      </c>
      <c r="I701" s="2">
        <v>1.127</v>
      </c>
      <c r="J701">
        <v>197559</v>
      </c>
    </row>
    <row r="702" spans="1:10" x14ac:dyDescent="0.45">
      <c r="A702">
        <f t="shared" si="10"/>
        <v>25020240612</v>
      </c>
      <c r="B702" t="s">
        <v>41</v>
      </c>
      <c r="C702" s="1">
        <v>45455</v>
      </c>
      <c r="D702">
        <v>196</v>
      </c>
      <c r="E702">
        <v>165</v>
      </c>
      <c r="F702" s="2">
        <v>1.1870000000000001</v>
      </c>
      <c r="G702">
        <v>475</v>
      </c>
      <c r="H702">
        <v>426</v>
      </c>
      <c r="I702" s="2">
        <v>1.115</v>
      </c>
      <c r="J702">
        <v>195863</v>
      </c>
    </row>
    <row r="703" spans="1:10" x14ac:dyDescent="0.45">
      <c r="A703">
        <f t="shared" si="10"/>
        <v>25020240613</v>
      </c>
      <c r="B703" t="s">
        <v>41</v>
      </c>
      <c r="C703" s="1">
        <v>45456</v>
      </c>
      <c r="D703">
        <v>188</v>
      </c>
      <c r="E703">
        <v>165</v>
      </c>
      <c r="F703" s="2">
        <v>1.1379999999999999</v>
      </c>
      <c r="G703">
        <v>464</v>
      </c>
      <c r="H703">
        <v>426</v>
      </c>
      <c r="I703" s="2">
        <v>1.089</v>
      </c>
      <c r="J703">
        <v>187794</v>
      </c>
    </row>
    <row r="704" spans="1:10" x14ac:dyDescent="0.45">
      <c r="A704">
        <f t="shared" si="10"/>
        <v>25020240614</v>
      </c>
      <c r="B704" t="s">
        <v>41</v>
      </c>
      <c r="C704" s="1">
        <v>45457</v>
      </c>
      <c r="D704">
        <v>222</v>
      </c>
      <c r="E704">
        <v>165</v>
      </c>
      <c r="F704" s="2">
        <v>1.3480000000000001</v>
      </c>
      <c r="G704">
        <v>523</v>
      </c>
      <c r="H704">
        <v>426</v>
      </c>
      <c r="I704" s="2">
        <v>1.228</v>
      </c>
      <c r="J704">
        <v>222419</v>
      </c>
    </row>
    <row r="705" spans="1:10" x14ac:dyDescent="0.45">
      <c r="A705">
        <f t="shared" si="10"/>
        <v>25020240615</v>
      </c>
      <c r="B705" t="s">
        <v>41</v>
      </c>
      <c r="C705" s="1">
        <v>45458</v>
      </c>
      <c r="D705">
        <v>285</v>
      </c>
      <c r="E705">
        <v>215</v>
      </c>
      <c r="F705" s="2">
        <v>1.3280000000000001</v>
      </c>
      <c r="G705">
        <v>645</v>
      </c>
      <c r="H705">
        <v>526</v>
      </c>
      <c r="I705" s="2">
        <v>1.226</v>
      </c>
      <c r="J705">
        <v>285450</v>
      </c>
    </row>
    <row r="706" spans="1:10" x14ac:dyDescent="0.45">
      <c r="A706">
        <f t="shared" si="10"/>
        <v>25020240616</v>
      </c>
      <c r="B706" t="s">
        <v>41</v>
      </c>
      <c r="C706" s="1">
        <v>45459</v>
      </c>
      <c r="D706">
        <v>226</v>
      </c>
      <c r="E706">
        <v>206</v>
      </c>
      <c r="F706" s="2">
        <v>1.097</v>
      </c>
      <c r="G706">
        <v>498</v>
      </c>
      <c r="H706">
        <v>503</v>
      </c>
      <c r="I706" s="2">
        <v>0.99</v>
      </c>
      <c r="J706">
        <v>225973</v>
      </c>
    </row>
    <row r="707" spans="1:10" x14ac:dyDescent="0.45">
      <c r="A707">
        <f t="shared" ref="A707:A770" si="11">VALUE(LEFT(B707,6)&amp;TEXT(C707,"yyyymmdd"))</f>
        <v>25020240617</v>
      </c>
      <c r="B707" t="s">
        <v>41</v>
      </c>
      <c r="C707" s="1">
        <v>45460</v>
      </c>
      <c r="D707">
        <v>202</v>
      </c>
      <c r="E707">
        <v>165</v>
      </c>
      <c r="F707" s="2">
        <v>1.222</v>
      </c>
      <c r="G707">
        <v>501</v>
      </c>
      <c r="H707">
        <v>426</v>
      </c>
      <c r="I707" s="2">
        <v>1.1759999999999999</v>
      </c>
      <c r="J707">
        <v>201623</v>
      </c>
    </row>
    <row r="708" spans="1:10" x14ac:dyDescent="0.45">
      <c r="A708">
        <f t="shared" si="11"/>
        <v>25020240618</v>
      </c>
      <c r="B708" t="s">
        <v>41</v>
      </c>
      <c r="C708" s="1">
        <v>45461</v>
      </c>
      <c r="D708">
        <v>134</v>
      </c>
      <c r="E708">
        <v>165</v>
      </c>
      <c r="F708" s="2">
        <v>0.81</v>
      </c>
      <c r="G708">
        <v>323</v>
      </c>
      <c r="H708">
        <v>426</v>
      </c>
      <c r="I708" s="2">
        <v>0.75800000000000001</v>
      </c>
      <c r="J708">
        <v>133643</v>
      </c>
    </row>
    <row r="709" spans="1:10" x14ac:dyDescent="0.45">
      <c r="A709">
        <f t="shared" si="11"/>
        <v>25020240619</v>
      </c>
      <c r="B709" t="s">
        <v>41</v>
      </c>
      <c r="C709" s="1">
        <v>45462</v>
      </c>
      <c r="D709">
        <v>211</v>
      </c>
      <c r="E709">
        <v>165</v>
      </c>
      <c r="F709" s="2">
        <v>1.2809999999999999</v>
      </c>
      <c r="G709">
        <v>494</v>
      </c>
      <c r="H709">
        <v>426</v>
      </c>
      <c r="I709" s="2">
        <v>1.1599999999999999</v>
      </c>
      <c r="J709">
        <v>211288</v>
      </c>
    </row>
    <row r="710" spans="1:10" x14ac:dyDescent="0.45">
      <c r="A710">
        <f t="shared" si="11"/>
        <v>25020240620</v>
      </c>
      <c r="B710" t="s">
        <v>41</v>
      </c>
      <c r="C710" s="1">
        <v>45463</v>
      </c>
      <c r="D710">
        <v>233</v>
      </c>
      <c r="E710">
        <v>165</v>
      </c>
      <c r="F710" s="2">
        <v>1.409</v>
      </c>
      <c r="G710">
        <v>530</v>
      </c>
      <c r="H710">
        <v>426</v>
      </c>
      <c r="I710" s="2">
        <v>1.244</v>
      </c>
      <c r="J710">
        <v>232510</v>
      </c>
    </row>
    <row r="711" spans="1:10" x14ac:dyDescent="0.45">
      <c r="A711">
        <f t="shared" si="11"/>
        <v>25020240621</v>
      </c>
      <c r="B711" t="s">
        <v>41</v>
      </c>
      <c r="C711" s="1">
        <v>45464</v>
      </c>
      <c r="D711">
        <v>154</v>
      </c>
      <c r="E711">
        <v>165</v>
      </c>
      <c r="F711" s="2">
        <v>0.93</v>
      </c>
      <c r="G711">
        <v>360</v>
      </c>
      <c r="H711">
        <v>426</v>
      </c>
      <c r="I711" s="2">
        <v>0.84499999999999997</v>
      </c>
      <c r="J711">
        <v>153530</v>
      </c>
    </row>
    <row r="712" spans="1:10" x14ac:dyDescent="0.45">
      <c r="A712">
        <f t="shared" si="11"/>
        <v>25020240622</v>
      </c>
      <c r="B712" t="s">
        <v>41</v>
      </c>
      <c r="C712" s="1">
        <v>45465</v>
      </c>
      <c r="D712">
        <v>262</v>
      </c>
      <c r="E712">
        <v>215</v>
      </c>
      <c r="F712" s="2">
        <v>1.22</v>
      </c>
      <c r="G712">
        <v>607</v>
      </c>
      <c r="H712">
        <v>526</v>
      </c>
      <c r="I712" s="2">
        <v>1.1539999999999999</v>
      </c>
      <c r="J712">
        <v>262357</v>
      </c>
    </row>
    <row r="713" spans="1:10" x14ac:dyDescent="0.45">
      <c r="A713">
        <f t="shared" si="11"/>
        <v>25120240601</v>
      </c>
      <c r="B713" t="s">
        <v>42</v>
      </c>
      <c r="C713" s="1">
        <v>45444</v>
      </c>
      <c r="D713">
        <v>148</v>
      </c>
      <c r="E713">
        <v>132</v>
      </c>
      <c r="F713" s="2">
        <v>1.119</v>
      </c>
      <c r="G713">
        <v>340</v>
      </c>
      <c r="H713">
        <v>294</v>
      </c>
      <c r="I713" s="2">
        <v>1.1559999999999999</v>
      </c>
      <c r="J713">
        <v>147700</v>
      </c>
    </row>
    <row r="714" spans="1:10" x14ac:dyDescent="0.45">
      <c r="A714">
        <f t="shared" si="11"/>
        <v>25120240602</v>
      </c>
      <c r="B714" t="s">
        <v>42</v>
      </c>
      <c r="C714" s="1">
        <v>45445</v>
      </c>
      <c r="D714">
        <v>126</v>
      </c>
      <c r="E714">
        <v>125</v>
      </c>
      <c r="F714" s="2">
        <v>1.008</v>
      </c>
      <c r="G714">
        <v>263</v>
      </c>
      <c r="H714">
        <v>265</v>
      </c>
      <c r="I714" s="2">
        <v>0.99199999999999999</v>
      </c>
      <c r="J714">
        <v>126049</v>
      </c>
    </row>
    <row r="715" spans="1:10" x14ac:dyDescent="0.45">
      <c r="A715">
        <f t="shared" si="11"/>
        <v>25120240603</v>
      </c>
      <c r="B715" t="s">
        <v>42</v>
      </c>
      <c r="C715" s="1">
        <v>45446</v>
      </c>
      <c r="D715">
        <v>307</v>
      </c>
      <c r="E715">
        <v>299</v>
      </c>
      <c r="F715" s="2">
        <v>1.026</v>
      </c>
      <c r="G715">
        <v>723</v>
      </c>
      <c r="H715">
        <v>744</v>
      </c>
      <c r="I715" s="2">
        <v>0.97199999999999998</v>
      </c>
      <c r="J715">
        <v>306650</v>
      </c>
    </row>
    <row r="716" spans="1:10" x14ac:dyDescent="0.45">
      <c r="A716">
        <f t="shared" si="11"/>
        <v>25120240604</v>
      </c>
      <c r="B716" t="s">
        <v>42</v>
      </c>
      <c r="C716" s="1">
        <v>45447</v>
      </c>
      <c r="D716">
        <v>339</v>
      </c>
      <c r="E716">
        <v>299</v>
      </c>
      <c r="F716" s="2">
        <v>1.135</v>
      </c>
      <c r="G716">
        <v>785</v>
      </c>
      <c r="H716">
        <v>744</v>
      </c>
      <c r="I716" s="2">
        <v>1.0549999999999999</v>
      </c>
      <c r="J716">
        <v>339290</v>
      </c>
    </row>
    <row r="717" spans="1:10" x14ac:dyDescent="0.45">
      <c r="A717">
        <f t="shared" si="11"/>
        <v>25120240605</v>
      </c>
      <c r="B717" t="s">
        <v>42</v>
      </c>
      <c r="C717" s="1">
        <v>45448</v>
      </c>
      <c r="D717">
        <v>321</v>
      </c>
      <c r="E717">
        <v>299</v>
      </c>
      <c r="F717" s="2">
        <v>1.0720000000000001</v>
      </c>
      <c r="G717">
        <v>767</v>
      </c>
      <c r="H717">
        <v>744</v>
      </c>
      <c r="I717" s="2">
        <v>1.0309999999999999</v>
      </c>
      <c r="J717">
        <v>320637</v>
      </c>
    </row>
    <row r="718" spans="1:10" x14ac:dyDescent="0.45">
      <c r="A718">
        <f t="shared" si="11"/>
        <v>25120240606</v>
      </c>
      <c r="B718" t="s">
        <v>42</v>
      </c>
      <c r="C718" s="1">
        <v>45449</v>
      </c>
      <c r="D718">
        <v>324</v>
      </c>
      <c r="E718">
        <v>299</v>
      </c>
      <c r="F718" s="2">
        <v>1.085</v>
      </c>
      <c r="G718">
        <v>755</v>
      </c>
      <c r="H718">
        <v>744</v>
      </c>
      <c r="I718" s="2">
        <v>1.0149999999999999</v>
      </c>
      <c r="J718">
        <v>324386</v>
      </c>
    </row>
    <row r="719" spans="1:10" x14ac:dyDescent="0.45">
      <c r="A719">
        <f t="shared" si="11"/>
        <v>25120240607</v>
      </c>
      <c r="B719" t="s">
        <v>42</v>
      </c>
      <c r="C719" s="1">
        <v>45450</v>
      </c>
      <c r="D719">
        <v>368</v>
      </c>
      <c r="E719">
        <v>299</v>
      </c>
      <c r="F719" s="2">
        <v>1.2310000000000001</v>
      </c>
      <c r="G719">
        <v>851</v>
      </c>
      <c r="H719">
        <v>744</v>
      </c>
      <c r="I719" s="2">
        <v>1.1439999999999999</v>
      </c>
      <c r="J719">
        <v>367921</v>
      </c>
    </row>
    <row r="720" spans="1:10" x14ac:dyDescent="0.45">
      <c r="A720">
        <f t="shared" si="11"/>
        <v>25120240608</v>
      </c>
      <c r="B720" t="s">
        <v>42</v>
      </c>
      <c r="C720" s="1">
        <v>45451</v>
      </c>
      <c r="D720">
        <v>158</v>
      </c>
      <c r="E720">
        <v>132</v>
      </c>
      <c r="F720" s="2">
        <v>1.2</v>
      </c>
      <c r="G720">
        <v>331</v>
      </c>
      <c r="H720">
        <v>299</v>
      </c>
      <c r="I720" s="2">
        <v>1.107</v>
      </c>
      <c r="J720">
        <v>158426</v>
      </c>
    </row>
    <row r="721" spans="1:10" x14ac:dyDescent="0.45">
      <c r="A721">
        <f t="shared" si="11"/>
        <v>25120240609</v>
      </c>
      <c r="B721" t="s">
        <v>42</v>
      </c>
      <c r="C721" s="1">
        <v>45452</v>
      </c>
      <c r="D721">
        <v>131</v>
      </c>
      <c r="E721">
        <v>125</v>
      </c>
      <c r="F721" s="2">
        <v>1.046</v>
      </c>
      <c r="G721">
        <v>258</v>
      </c>
      <c r="H721">
        <v>265</v>
      </c>
      <c r="I721" s="2">
        <v>0.97399999999999998</v>
      </c>
      <c r="J721">
        <v>130731</v>
      </c>
    </row>
    <row r="722" spans="1:10" x14ac:dyDescent="0.45">
      <c r="A722">
        <f t="shared" si="11"/>
        <v>25120240610</v>
      </c>
      <c r="B722" t="s">
        <v>42</v>
      </c>
      <c r="C722" s="1">
        <v>45453</v>
      </c>
      <c r="D722">
        <v>356</v>
      </c>
      <c r="E722">
        <v>299</v>
      </c>
      <c r="F722" s="2">
        <v>1.1910000000000001</v>
      </c>
      <c r="G722">
        <v>786</v>
      </c>
      <c r="H722">
        <v>744</v>
      </c>
      <c r="I722" s="2">
        <v>1.056</v>
      </c>
      <c r="J722">
        <v>356010</v>
      </c>
    </row>
    <row r="723" spans="1:10" x14ac:dyDescent="0.45">
      <c r="A723">
        <f t="shared" si="11"/>
        <v>25120240611</v>
      </c>
      <c r="B723" t="s">
        <v>42</v>
      </c>
      <c r="C723" s="1">
        <v>45454</v>
      </c>
      <c r="D723">
        <v>366</v>
      </c>
      <c r="E723">
        <v>299</v>
      </c>
      <c r="F723" s="2">
        <v>1.2230000000000001</v>
      </c>
      <c r="G723">
        <v>835</v>
      </c>
      <c r="H723">
        <v>744</v>
      </c>
      <c r="I723" s="2">
        <v>1.1220000000000001</v>
      </c>
      <c r="J723">
        <v>365792</v>
      </c>
    </row>
    <row r="724" spans="1:10" x14ac:dyDescent="0.45">
      <c r="A724">
        <f t="shared" si="11"/>
        <v>25120240612</v>
      </c>
      <c r="B724" t="s">
        <v>42</v>
      </c>
      <c r="C724" s="1">
        <v>45455</v>
      </c>
      <c r="D724">
        <v>363</v>
      </c>
      <c r="E724">
        <v>299</v>
      </c>
      <c r="F724" s="2">
        <v>1.216</v>
      </c>
      <c r="G724">
        <v>796</v>
      </c>
      <c r="H724">
        <v>744</v>
      </c>
      <c r="I724" s="2">
        <v>1.07</v>
      </c>
      <c r="J724">
        <v>363482</v>
      </c>
    </row>
    <row r="725" spans="1:10" x14ac:dyDescent="0.45">
      <c r="A725">
        <f t="shared" si="11"/>
        <v>25120240613</v>
      </c>
      <c r="B725" t="s">
        <v>42</v>
      </c>
      <c r="C725" s="1">
        <v>45456</v>
      </c>
      <c r="D725">
        <v>338</v>
      </c>
      <c r="E725">
        <v>299</v>
      </c>
      <c r="F725" s="2">
        <v>1.1319999999999999</v>
      </c>
      <c r="G725">
        <v>763</v>
      </c>
      <c r="H725">
        <v>744</v>
      </c>
      <c r="I725" s="2">
        <v>1.026</v>
      </c>
      <c r="J725">
        <v>338349</v>
      </c>
    </row>
    <row r="726" spans="1:10" x14ac:dyDescent="0.45">
      <c r="A726">
        <f t="shared" si="11"/>
        <v>25120240614</v>
      </c>
      <c r="B726" t="s">
        <v>42</v>
      </c>
      <c r="C726" s="1">
        <v>45457</v>
      </c>
      <c r="D726">
        <v>359</v>
      </c>
      <c r="E726">
        <v>299</v>
      </c>
      <c r="F726" s="2">
        <v>1.2010000000000001</v>
      </c>
      <c r="G726">
        <v>826</v>
      </c>
      <c r="H726">
        <v>744</v>
      </c>
      <c r="I726" s="2">
        <v>1.1100000000000001</v>
      </c>
      <c r="J726">
        <v>359004</v>
      </c>
    </row>
    <row r="727" spans="1:10" x14ac:dyDescent="0.45">
      <c r="A727">
        <f t="shared" si="11"/>
        <v>25120240615</v>
      </c>
      <c r="B727" t="s">
        <v>42</v>
      </c>
      <c r="C727" s="1">
        <v>45458</v>
      </c>
      <c r="D727">
        <v>134</v>
      </c>
      <c r="E727">
        <v>132</v>
      </c>
      <c r="F727" s="2">
        <v>1.0169999999999999</v>
      </c>
      <c r="G727">
        <v>303</v>
      </c>
      <c r="H727">
        <v>299</v>
      </c>
      <c r="I727" s="2">
        <v>1.0129999999999999</v>
      </c>
      <c r="J727">
        <v>134190</v>
      </c>
    </row>
    <row r="728" spans="1:10" x14ac:dyDescent="0.45">
      <c r="A728">
        <f t="shared" si="11"/>
        <v>25120240616</v>
      </c>
      <c r="B728" t="s">
        <v>42</v>
      </c>
      <c r="C728" s="1">
        <v>45459</v>
      </c>
      <c r="D728">
        <v>157</v>
      </c>
      <c r="E728">
        <v>125</v>
      </c>
      <c r="F728" s="2">
        <v>1.2569999999999999</v>
      </c>
      <c r="G728">
        <v>317</v>
      </c>
      <c r="H728">
        <v>265</v>
      </c>
      <c r="I728" s="2">
        <v>1.196</v>
      </c>
      <c r="J728">
        <v>157144</v>
      </c>
    </row>
    <row r="729" spans="1:10" x14ac:dyDescent="0.45">
      <c r="A729">
        <f t="shared" si="11"/>
        <v>25120240617</v>
      </c>
      <c r="B729" t="s">
        <v>42</v>
      </c>
      <c r="C729" s="1">
        <v>45460</v>
      </c>
      <c r="D729">
        <v>363</v>
      </c>
      <c r="E729">
        <v>299</v>
      </c>
      <c r="F729" s="2">
        <v>1.2150000000000001</v>
      </c>
      <c r="G729">
        <v>826</v>
      </c>
      <c r="H729">
        <v>744</v>
      </c>
      <c r="I729" s="2">
        <v>1.1100000000000001</v>
      </c>
      <c r="J729">
        <v>363367</v>
      </c>
    </row>
    <row r="730" spans="1:10" x14ac:dyDescent="0.45">
      <c r="A730">
        <f t="shared" si="11"/>
        <v>25120240618</v>
      </c>
      <c r="B730" t="s">
        <v>42</v>
      </c>
      <c r="C730" s="1">
        <v>45461</v>
      </c>
      <c r="D730">
        <v>310</v>
      </c>
      <c r="E730">
        <v>299</v>
      </c>
      <c r="F730" s="2">
        <v>1.036</v>
      </c>
      <c r="G730">
        <v>691</v>
      </c>
      <c r="H730">
        <v>744</v>
      </c>
      <c r="I730" s="2">
        <v>0.92900000000000005</v>
      </c>
      <c r="J730">
        <v>309814</v>
      </c>
    </row>
    <row r="731" spans="1:10" x14ac:dyDescent="0.45">
      <c r="A731">
        <f t="shared" si="11"/>
        <v>25120240619</v>
      </c>
      <c r="B731" t="s">
        <v>42</v>
      </c>
      <c r="C731" s="1">
        <v>45462</v>
      </c>
      <c r="D731">
        <v>359</v>
      </c>
      <c r="E731">
        <v>299</v>
      </c>
      <c r="F731" s="2">
        <v>1.1990000000000001</v>
      </c>
      <c r="G731">
        <v>798</v>
      </c>
      <c r="H731">
        <v>744</v>
      </c>
      <c r="I731" s="2">
        <v>1.073</v>
      </c>
      <c r="J731">
        <v>358524</v>
      </c>
    </row>
    <row r="732" spans="1:10" x14ac:dyDescent="0.45">
      <c r="A732">
        <f t="shared" si="11"/>
        <v>25120240620</v>
      </c>
      <c r="B732" t="s">
        <v>42</v>
      </c>
      <c r="C732" s="1">
        <v>45463</v>
      </c>
      <c r="D732">
        <v>344</v>
      </c>
      <c r="E732">
        <v>299</v>
      </c>
      <c r="F732" s="2">
        <v>1.1499999999999999</v>
      </c>
      <c r="G732">
        <v>791</v>
      </c>
      <c r="H732">
        <v>744</v>
      </c>
      <c r="I732" s="2">
        <v>1.0629999999999999</v>
      </c>
      <c r="J732">
        <v>343725</v>
      </c>
    </row>
    <row r="733" spans="1:10" x14ac:dyDescent="0.45">
      <c r="A733">
        <f t="shared" si="11"/>
        <v>25120240621</v>
      </c>
      <c r="B733" t="s">
        <v>42</v>
      </c>
      <c r="C733" s="1">
        <v>45464</v>
      </c>
      <c r="D733">
        <v>330</v>
      </c>
      <c r="E733">
        <v>299</v>
      </c>
      <c r="F733" s="2">
        <v>1.103</v>
      </c>
      <c r="G733">
        <v>737</v>
      </c>
      <c r="H733">
        <v>744</v>
      </c>
      <c r="I733" s="2">
        <v>0.99099999999999999</v>
      </c>
      <c r="J733">
        <v>329773</v>
      </c>
    </row>
    <row r="734" spans="1:10" x14ac:dyDescent="0.45">
      <c r="A734">
        <f t="shared" si="11"/>
        <v>25120240622</v>
      </c>
      <c r="B734" t="s">
        <v>42</v>
      </c>
      <c r="C734" s="1">
        <v>45465</v>
      </c>
      <c r="D734">
        <v>139</v>
      </c>
      <c r="E734">
        <v>132</v>
      </c>
      <c r="F734" s="2">
        <v>1.0509999999999999</v>
      </c>
      <c r="G734">
        <v>306</v>
      </c>
      <c r="H734">
        <v>299</v>
      </c>
      <c r="I734" s="2">
        <v>1.0229999999999999</v>
      </c>
      <c r="J734">
        <v>138765</v>
      </c>
    </row>
    <row r="735" spans="1:10" x14ac:dyDescent="0.45">
      <c r="A735">
        <f t="shared" si="11"/>
        <v>25220240601</v>
      </c>
      <c r="B735" t="s">
        <v>43</v>
      </c>
      <c r="C735" s="1">
        <v>45444</v>
      </c>
      <c r="D735">
        <v>189</v>
      </c>
      <c r="E735">
        <v>204</v>
      </c>
      <c r="F735" s="2">
        <v>0.92700000000000005</v>
      </c>
      <c r="G735">
        <v>398</v>
      </c>
      <c r="H735">
        <v>429</v>
      </c>
      <c r="I735" s="2">
        <v>0.92800000000000005</v>
      </c>
      <c r="J735">
        <v>189043</v>
      </c>
    </row>
    <row r="736" spans="1:10" x14ac:dyDescent="0.45">
      <c r="A736">
        <f t="shared" si="11"/>
        <v>25220240602</v>
      </c>
      <c r="B736" t="s">
        <v>43</v>
      </c>
      <c r="C736" s="1">
        <v>45445</v>
      </c>
      <c r="D736">
        <v>148</v>
      </c>
      <c r="E736">
        <v>182</v>
      </c>
      <c r="F736" s="2">
        <v>0.81499999999999995</v>
      </c>
      <c r="G736">
        <v>308</v>
      </c>
      <c r="H736">
        <v>370</v>
      </c>
      <c r="I736" s="2">
        <v>0.83199999999999996</v>
      </c>
      <c r="J736">
        <v>148307</v>
      </c>
    </row>
    <row r="737" spans="1:10" x14ac:dyDescent="0.45">
      <c r="A737">
        <f t="shared" si="11"/>
        <v>25220240603</v>
      </c>
      <c r="B737" t="s">
        <v>43</v>
      </c>
      <c r="C737" s="1">
        <v>45446</v>
      </c>
      <c r="D737">
        <v>181</v>
      </c>
      <c r="E737">
        <v>190</v>
      </c>
      <c r="F737" s="2">
        <v>0.95199999999999996</v>
      </c>
      <c r="G737">
        <v>370</v>
      </c>
      <c r="H737">
        <v>421</v>
      </c>
      <c r="I737" s="2">
        <v>0.879</v>
      </c>
      <c r="J737">
        <v>180878</v>
      </c>
    </row>
    <row r="738" spans="1:10" x14ac:dyDescent="0.45">
      <c r="A738">
        <f t="shared" si="11"/>
        <v>25220240604</v>
      </c>
      <c r="B738" t="s">
        <v>43</v>
      </c>
      <c r="C738" s="1">
        <v>45447</v>
      </c>
      <c r="D738">
        <v>184</v>
      </c>
      <c r="E738">
        <v>190</v>
      </c>
      <c r="F738" s="2">
        <v>0.96699999999999997</v>
      </c>
      <c r="G738">
        <v>392</v>
      </c>
      <c r="H738">
        <v>421</v>
      </c>
      <c r="I738" s="2">
        <v>0.93100000000000005</v>
      </c>
      <c r="J738">
        <v>183673</v>
      </c>
    </row>
    <row r="739" spans="1:10" x14ac:dyDescent="0.45">
      <c r="A739">
        <f t="shared" si="11"/>
        <v>25220240605</v>
      </c>
      <c r="B739" t="s">
        <v>43</v>
      </c>
      <c r="C739" s="1">
        <v>45448</v>
      </c>
      <c r="D739">
        <v>174</v>
      </c>
      <c r="E739">
        <v>190</v>
      </c>
      <c r="F739" s="2">
        <v>0.91700000000000004</v>
      </c>
      <c r="G739">
        <v>391</v>
      </c>
      <c r="H739">
        <v>421</v>
      </c>
      <c r="I739" s="2">
        <v>0.92900000000000005</v>
      </c>
      <c r="J739">
        <v>174226</v>
      </c>
    </row>
    <row r="740" spans="1:10" x14ac:dyDescent="0.45">
      <c r="A740">
        <f t="shared" si="11"/>
        <v>25220240606</v>
      </c>
      <c r="B740" t="s">
        <v>43</v>
      </c>
      <c r="C740" s="1">
        <v>45449</v>
      </c>
      <c r="D740">
        <v>167</v>
      </c>
      <c r="E740">
        <v>190</v>
      </c>
      <c r="F740" s="2">
        <v>0.879</v>
      </c>
      <c r="G740">
        <v>369</v>
      </c>
      <c r="H740">
        <v>421</v>
      </c>
      <c r="I740" s="2">
        <v>0.876</v>
      </c>
      <c r="J740">
        <v>167012</v>
      </c>
    </row>
    <row r="741" spans="1:10" x14ac:dyDescent="0.45">
      <c r="A741">
        <f t="shared" si="11"/>
        <v>25220240607</v>
      </c>
      <c r="B741" t="s">
        <v>43</v>
      </c>
      <c r="C741" s="1">
        <v>45450</v>
      </c>
      <c r="D741">
        <v>190</v>
      </c>
      <c r="E741">
        <v>190</v>
      </c>
      <c r="F741" s="2">
        <v>1</v>
      </c>
      <c r="G741">
        <v>429</v>
      </c>
      <c r="H741">
        <v>421</v>
      </c>
      <c r="I741" s="2">
        <v>1.0189999999999999</v>
      </c>
      <c r="J741">
        <v>190017</v>
      </c>
    </row>
    <row r="742" spans="1:10" x14ac:dyDescent="0.45">
      <c r="A742">
        <f t="shared" si="11"/>
        <v>25220240608</v>
      </c>
      <c r="B742" t="s">
        <v>43</v>
      </c>
      <c r="C742" s="1">
        <v>45451</v>
      </c>
      <c r="D742">
        <v>203</v>
      </c>
      <c r="E742">
        <v>204</v>
      </c>
      <c r="F742" s="2">
        <v>0.997</v>
      </c>
      <c r="G742">
        <v>412</v>
      </c>
      <c r="H742">
        <v>424</v>
      </c>
      <c r="I742" s="2">
        <v>0.97199999999999998</v>
      </c>
      <c r="J742">
        <v>203403</v>
      </c>
    </row>
    <row r="743" spans="1:10" x14ac:dyDescent="0.45">
      <c r="A743">
        <f t="shared" si="11"/>
        <v>25220240609</v>
      </c>
      <c r="B743" t="s">
        <v>43</v>
      </c>
      <c r="C743" s="1">
        <v>45452</v>
      </c>
      <c r="D743">
        <v>170</v>
      </c>
      <c r="E743">
        <v>182</v>
      </c>
      <c r="F743" s="2">
        <v>0.93400000000000005</v>
      </c>
      <c r="G743">
        <v>360</v>
      </c>
      <c r="H743">
        <v>370</v>
      </c>
      <c r="I743" s="2">
        <v>0.97299999999999998</v>
      </c>
      <c r="J743">
        <v>170004</v>
      </c>
    </row>
    <row r="744" spans="1:10" x14ac:dyDescent="0.45">
      <c r="A744">
        <f t="shared" si="11"/>
        <v>25220240610</v>
      </c>
      <c r="B744" t="s">
        <v>43</v>
      </c>
      <c r="C744" s="1">
        <v>45453</v>
      </c>
      <c r="D744">
        <v>184</v>
      </c>
      <c r="E744">
        <v>190</v>
      </c>
      <c r="F744" s="2">
        <v>0.97</v>
      </c>
      <c r="G744">
        <v>405</v>
      </c>
      <c r="H744">
        <v>421</v>
      </c>
      <c r="I744" s="2">
        <v>0.96199999999999997</v>
      </c>
      <c r="J744">
        <v>184253</v>
      </c>
    </row>
    <row r="745" spans="1:10" x14ac:dyDescent="0.45">
      <c r="A745">
        <f t="shared" si="11"/>
        <v>25220240611</v>
      </c>
      <c r="B745" t="s">
        <v>43</v>
      </c>
      <c r="C745" s="1">
        <v>45454</v>
      </c>
      <c r="D745">
        <v>185</v>
      </c>
      <c r="E745">
        <v>190</v>
      </c>
      <c r="F745" s="2">
        <v>0.97399999999999998</v>
      </c>
      <c r="G745">
        <v>431</v>
      </c>
      <c r="H745">
        <v>421</v>
      </c>
      <c r="I745" s="2">
        <v>1.024</v>
      </c>
      <c r="J745">
        <v>185124</v>
      </c>
    </row>
    <row r="746" spans="1:10" x14ac:dyDescent="0.45">
      <c r="A746">
        <f t="shared" si="11"/>
        <v>25220240612</v>
      </c>
      <c r="B746" t="s">
        <v>43</v>
      </c>
      <c r="C746" s="1">
        <v>45455</v>
      </c>
      <c r="D746">
        <v>199</v>
      </c>
      <c r="E746">
        <v>190</v>
      </c>
      <c r="F746" s="2">
        <v>1.05</v>
      </c>
      <c r="G746">
        <v>421</v>
      </c>
      <c r="H746">
        <v>421</v>
      </c>
      <c r="I746" s="2">
        <v>1</v>
      </c>
      <c r="J746">
        <v>199429</v>
      </c>
    </row>
    <row r="747" spans="1:10" x14ac:dyDescent="0.45">
      <c r="A747">
        <f t="shared" si="11"/>
        <v>25220240613</v>
      </c>
      <c r="B747" t="s">
        <v>43</v>
      </c>
      <c r="C747" s="1">
        <v>45456</v>
      </c>
      <c r="D747">
        <v>193</v>
      </c>
      <c r="E747">
        <v>190</v>
      </c>
      <c r="F747" s="2">
        <v>1.0149999999999999</v>
      </c>
      <c r="G747">
        <v>394</v>
      </c>
      <c r="H747">
        <v>421</v>
      </c>
      <c r="I747" s="2">
        <v>0.93600000000000005</v>
      </c>
      <c r="J747">
        <v>192842</v>
      </c>
    </row>
    <row r="748" spans="1:10" x14ac:dyDescent="0.45">
      <c r="A748">
        <f t="shared" si="11"/>
        <v>25220240614</v>
      </c>
      <c r="B748" t="s">
        <v>43</v>
      </c>
      <c r="C748" s="1">
        <v>45457</v>
      </c>
      <c r="D748">
        <v>200</v>
      </c>
      <c r="E748">
        <v>190</v>
      </c>
      <c r="F748" s="2">
        <v>1.0549999999999999</v>
      </c>
      <c r="G748">
        <v>435</v>
      </c>
      <c r="H748">
        <v>421</v>
      </c>
      <c r="I748" s="2">
        <v>1.0329999999999999</v>
      </c>
      <c r="J748">
        <v>200437</v>
      </c>
    </row>
    <row r="749" spans="1:10" x14ac:dyDescent="0.45">
      <c r="A749">
        <f t="shared" si="11"/>
        <v>25220240615</v>
      </c>
      <c r="B749" t="s">
        <v>43</v>
      </c>
      <c r="C749" s="1">
        <v>45458</v>
      </c>
      <c r="D749">
        <v>218</v>
      </c>
      <c r="E749">
        <v>204</v>
      </c>
      <c r="F749" s="2">
        <v>1.0680000000000001</v>
      </c>
      <c r="G749">
        <v>440</v>
      </c>
      <c r="H749">
        <v>424</v>
      </c>
      <c r="I749" s="2">
        <v>1.038</v>
      </c>
      <c r="J749">
        <v>217835</v>
      </c>
    </row>
    <row r="750" spans="1:10" x14ac:dyDescent="0.45">
      <c r="A750">
        <f t="shared" si="11"/>
        <v>25220240616</v>
      </c>
      <c r="B750" t="s">
        <v>43</v>
      </c>
      <c r="C750" s="1">
        <v>45459</v>
      </c>
      <c r="D750">
        <v>191</v>
      </c>
      <c r="E750">
        <v>182</v>
      </c>
      <c r="F750" s="2">
        <v>1.05</v>
      </c>
      <c r="G750">
        <v>399</v>
      </c>
      <c r="H750">
        <v>370</v>
      </c>
      <c r="I750" s="2">
        <v>1.0780000000000001</v>
      </c>
      <c r="J750">
        <v>191061</v>
      </c>
    </row>
    <row r="751" spans="1:10" x14ac:dyDescent="0.45">
      <c r="A751">
        <f t="shared" si="11"/>
        <v>25220240617</v>
      </c>
      <c r="B751" t="s">
        <v>43</v>
      </c>
      <c r="C751" s="1">
        <v>45460</v>
      </c>
      <c r="D751">
        <v>213</v>
      </c>
      <c r="E751">
        <v>190</v>
      </c>
      <c r="F751" s="2">
        <v>1.1200000000000001</v>
      </c>
      <c r="G751">
        <v>445</v>
      </c>
      <c r="H751">
        <v>421</v>
      </c>
      <c r="I751" s="2">
        <v>1.0569999999999999</v>
      </c>
      <c r="J751">
        <v>212816</v>
      </c>
    </row>
    <row r="752" spans="1:10" x14ac:dyDescent="0.45">
      <c r="A752">
        <f t="shared" si="11"/>
        <v>25220240618</v>
      </c>
      <c r="B752" t="s">
        <v>43</v>
      </c>
      <c r="C752" s="1">
        <v>45461</v>
      </c>
      <c r="D752">
        <v>130</v>
      </c>
      <c r="E752">
        <v>190</v>
      </c>
      <c r="F752" s="2">
        <v>0.68400000000000005</v>
      </c>
      <c r="G752">
        <v>288</v>
      </c>
      <c r="H752">
        <v>421</v>
      </c>
      <c r="I752" s="2">
        <v>0.68400000000000005</v>
      </c>
      <c r="J752">
        <v>129964</v>
      </c>
    </row>
    <row r="753" spans="1:10" x14ac:dyDescent="0.45">
      <c r="A753">
        <f t="shared" si="11"/>
        <v>25220240619</v>
      </c>
      <c r="B753" t="s">
        <v>43</v>
      </c>
      <c r="C753" s="1">
        <v>45462</v>
      </c>
      <c r="D753">
        <v>202</v>
      </c>
      <c r="E753">
        <v>190</v>
      </c>
      <c r="F753" s="2">
        <v>1.0609999999999999</v>
      </c>
      <c r="G753">
        <v>448</v>
      </c>
      <c r="H753">
        <v>421</v>
      </c>
      <c r="I753" s="2">
        <v>1.0640000000000001</v>
      </c>
      <c r="J753">
        <v>201683</v>
      </c>
    </row>
    <row r="754" spans="1:10" x14ac:dyDescent="0.45">
      <c r="A754">
        <f t="shared" si="11"/>
        <v>25220240620</v>
      </c>
      <c r="B754" t="s">
        <v>43</v>
      </c>
      <c r="C754" s="1">
        <v>45463</v>
      </c>
      <c r="D754">
        <v>209</v>
      </c>
      <c r="E754">
        <v>190</v>
      </c>
      <c r="F754" s="2">
        <v>1.099</v>
      </c>
      <c r="G754">
        <v>450</v>
      </c>
      <c r="H754">
        <v>421</v>
      </c>
      <c r="I754" s="2">
        <v>1.069</v>
      </c>
      <c r="J754">
        <v>208864</v>
      </c>
    </row>
    <row r="755" spans="1:10" x14ac:dyDescent="0.45">
      <c r="A755">
        <f t="shared" si="11"/>
        <v>25220240621</v>
      </c>
      <c r="B755" t="s">
        <v>43</v>
      </c>
      <c r="C755" s="1">
        <v>45464</v>
      </c>
      <c r="D755">
        <v>167</v>
      </c>
      <c r="E755">
        <v>190</v>
      </c>
      <c r="F755" s="2">
        <v>0.878</v>
      </c>
      <c r="G755">
        <v>355</v>
      </c>
      <c r="H755">
        <v>421</v>
      </c>
      <c r="I755" s="2">
        <v>0.84299999999999997</v>
      </c>
      <c r="J755">
        <v>166761</v>
      </c>
    </row>
    <row r="756" spans="1:10" x14ac:dyDescent="0.45">
      <c r="A756">
        <f t="shared" si="11"/>
        <v>25220240622</v>
      </c>
      <c r="B756" t="s">
        <v>43</v>
      </c>
      <c r="C756" s="1">
        <v>45465</v>
      </c>
      <c r="D756">
        <v>226</v>
      </c>
      <c r="E756">
        <v>204</v>
      </c>
      <c r="F756" s="2">
        <v>1.1080000000000001</v>
      </c>
      <c r="G756">
        <v>439</v>
      </c>
      <c r="H756">
        <v>424</v>
      </c>
      <c r="I756" s="2">
        <v>1.0349999999999999</v>
      </c>
      <c r="J756">
        <v>225987</v>
      </c>
    </row>
    <row r="757" spans="1:10" x14ac:dyDescent="0.45">
      <c r="A757">
        <f t="shared" si="11"/>
        <v>25320240601</v>
      </c>
      <c r="B757" t="s">
        <v>44</v>
      </c>
      <c r="C757" s="1">
        <v>45444</v>
      </c>
      <c r="D757">
        <v>280</v>
      </c>
      <c r="E757">
        <v>356</v>
      </c>
      <c r="F757" s="2">
        <v>0.78700000000000003</v>
      </c>
      <c r="G757">
        <v>484</v>
      </c>
      <c r="H757">
        <v>598</v>
      </c>
      <c r="I757" s="2">
        <v>0.80900000000000005</v>
      </c>
      <c r="J757">
        <v>280334</v>
      </c>
    </row>
    <row r="758" spans="1:10" x14ac:dyDescent="0.45">
      <c r="A758">
        <f t="shared" si="11"/>
        <v>25320240602</v>
      </c>
      <c r="B758" t="s">
        <v>44</v>
      </c>
      <c r="C758" s="1">
        <v>45445</v>
      </c>
      <c r="D758">
        <v>314</v>
      </c>
      <c r="E758">
        <v>303</v>
      </c>
      <c r="F758" s="2">
        <v>1.0349999999999999</v>
      </c>
      <c r="G758">
        <v>515</v>
      </c>
      <c r="H758">
        <v>502</v>
      </c>
      <c r="I758" s="2">
        <v>1.026</v>
      </c>
      <c r="J758">
        <v>313552</v>
      </c>
    </row>
    <row r="759" spans="1:10" x14ac:dyDescent="0.45">
      <c r="A759">
        <f t="shared" si="11"/>
        <v>25320240603</v>
      </c>
      <c r="B759" t="s">
        <v>44</v>
      </c>
      <c r="C759" s="1">
        <v>45446</v>
      </c>
      <c r="D759">
        <v>242</v>
      </c>
      <c r="E759">
        <v>301</v>
      </c>
      <c r="F759" s="2">
        <v>0.80500000000000005</v>
      </c>
      <c r="G759">
        <v>508</v>
      </c>
      <c r="H759">
        <v>654</v>
      </c>
      <c r="I759" s="2">
        <v>0.77700000000000002</v>
      </c>
      <c r="J759">
        <v>242386</v>
      </c>
    </row>
    <row r="760" spans="1:10" x14ac:dyDescent="0.45">
      <c r="A760">
        <f t="shared" si="11"/>
        <v>25320240604</v>
      </c>
      <c r="B760" t="s">
        <v>44</v>
      </c>
      <c r="C760" s="1">
        <v>45447</v>
      </c>
      <c r="D760">
        <v>249</v>
      </c>
      <c r="E760">
        <v>301</v>
      </c>
      <c r="F760" s="2">
        <v>0.82599999999999996</v>
      </c>
      <c r="G760">
        <v>560</v>
      </c>
      <c r="H760">
        <v>654</v>
      </c>
      <c r="I760" s="2">
        <v>0.85599999999999998</v>
      </c>
      <c r="J760">
        <v>248552</v>
      </c>
    </row>
    <row r="761" spans="1:10" x14ac:dyDescent="0.45">
      <c r="A761">
        <f t="shared" si="11"/>
        <v>25320240605</v>
      </c>
      <c r="B761" t="s">
        <v>44</v>
      </c>
      <c r="C761" s="1">
        <v>45448</v>
      </c>
      <c r="D761">
        <v>260</v>
      </c>
      <c r="E761">
        <v>301</v>
      </c>
      <c r="F761" s="2">
        <v>0.86499999999999999</v>
      </c>
      <c r="G761">
        <v>564</v>
      </c>
      <c r="H761">
        <v>654</v>
      </c>
      <c r="I761" s="2">
        <v>0.86199999999999999</v>
      </c>
      <c r="J761">
        <v>260367</v>
      </c>
    </row>
    <row r="762" spans="1:10" x14ac:dyDescent="0.45">
      <c r="A762">
        <f t="shared" si="11"/>
        <v>25320240606</v>
      </c>
      <c r="B762" t="s">
        <v>44</v>
      </c>
      <c r="C762" s="1">
        <v>45449</v>
      </c>
      <c r="D762">
        <v>253</v>
      </c>
      <c r="E762">
        <v>301</v>
      </c>
      <c r="F762" s="2">
        <v>0.84199999999999997</v>
      </c>
      <c r="G762">
        <v>570</v>
      </c>
      <c r="H762">
        <v>654</v>
      </c>
      <c r="I762" s="2">
        <v>0.872</v>
      </c>
      <c r="J762">
        <v>253377</v>
      </c>
    </row>
    <row r="763" spans="1:10" x14ac:dyDescent="0.45">
      <c r="A763">
        <f t="shared" si="11"/>
        <v>25320240607</v>
      </c>
      <c r="B763" t="s">
        <v>44</v>
      </c>
      <c r="C763" s="1">
        <v>45450</v>
      </c>
      <c r="D763">
        <v>279</v>
      </c>
      <c r="E763">
        <v>301</v>
      </c>
      <c r="F763" s="2">
        <v>0.92600000000000005</v>
      </c>
      <c r="G763">
        <v>608</v>
      </c>
      <c r="H763">
        <v>654</v>
      </c>
      <c r="I763" s="2">
        <v>0.93</v>
      </c>
      <c r="J763">
        <v>278730</v>
      </c>
    </row>
    <row r="764" spans="1:10" x14ac:dyDescent="0.45">
      <c r="A764">
        <f t="shared" si="11"/>
        <v>25320240608</v>
      </c>
      <c r="B764" t="s">
        <v>44</v>
      </c>
      <c r="C764" s="1">
        <v>45451</v>
      </c>
      <c r="D764">
        <v>358</v>
      </c>
      <c r="E764">
        <v>356</v>
      </c>
      <c r="F764" s="2">
        <v>1.0049999999999999</v>
      </c>
      <c r="G764">
        <v>613</v>
      </c>
      <c r="H764">
        <v>605</v>
      </c>
      <c r="I764" s="2">
        <v>1.0129999999999999</v>
      </c>
      <c r="J764">
        <v>357951</v>
      </c>
    </row>
    <row r="765" spans="1:10" x14ac:dyDescent="0.45">
      <c r="A765">
        <f t="shared" si="11"/>
        <v>25320240609</v>
      </c>
      <c r="B765" t="s">
        <v>44</v>
      </c>
      <c r="C765" s="1">
        <v>45452</v>
      </c>
      <c r="D765">
        <v>290</v>
      </c>
      <c r="E765">
        <v>303</v>
      </c>
      <c r="F765" s="2">
        <v>0.95599999999999996</v>
      </c>
      <c r="G765">
        <v>480</v>
      </c>
      <c r="H765">
        <v>502</v>
      </c>
      <c r="I765" s="2">
        <v>0.95599999999999996</v>
      </c>
      <c r="J765">
        <v>289655</v>
      </c>
    </row>
    <row r="766" spans="1:10" x14ac:dyDescent="0.45">
      <c r="A766">
        <f t="shared" si="11"/>
        <v>25320240610</v>
      </c>
      <c r="B766" t="s">
        <v>44</v>
      </c>
      <c r="C766" s="1">
        <v>45453</v>
      </c>
      <c r="D766">
        <v>283</v>
      </c>
      <c r="E766">
        <v>301</v>
      </c>
      <c r="F766" s="2">
        <v>0.94199999999999995</v>
      </c>
      <c r="G766">
        <v>595</v>
      </c>
      <c r="H766">
        <v>654</v>
      </c>
      <c r="I766" s="2">
        <v>0.91</v>
      </c>
      <c r="J766">
        <v>283447</v>
      </c>
    </row>
    <row r="767" spans="1:10" x14ac:dyDescent="0.45">
      <c r="A767">
        <f t="shared" si="11"/>
        <v>25320240611</v>
      </c>
      <c r="B767" t="s">
        <v>44</v>
      </c>
      <c r="C767" s="1">
        <v>45454</v>
      </c>
      <c r="D767">
        <v>300</v>
      </c>
      <c r="E767">
        <v>301</v>
      </c>
      <c r="F767" s="2">
        <v>0.997</v>
      </c>
      <c r="G767">
        <v>621</v>
      </c>
      <c r="H767">
        <v>654</v>
      </c>
      <c r="I767" s="2">
        <v>0.95</v>
      </c>
      <c r="J767">
        <v>300183</v>
      </c>
    </row>
    <row r="768" spans="1:10" x14ac:dyDescent="0.45">
      <c r="A768">
        <f t="shared" si="11"/>
        <v>25320240612</v>
      </c>
      <c r="B768" t="s">
        <v>44</v>
      </c>
      <c r="C768" s="1">
        <v>45455</v>
      </c>
      <c r="D768">
        <v>323</v>
      </c>
      <c r="E768">
        <v>301</v>
      </c>
      <c r="F768" s="2">
        <v>1.0720000000000001</v>
      </c>
      <c r="G768">
        <v>678</v>
      </c>
      <c r="H768">
        <v>654</v>
      </c>
      <c r="I768" s="2">
        <v>1.0369999999999999</v>
      </c>
      <c r="J768">
        <v>322702</v>
      </c>
    </row>
    <row r="769" spans="1:10" x14ac:dyDescent="0.45">
      <c r="A769">
        <f t="shared" si="11"/>
        <v>25320240613</v>
      </c>
      <c r="B769" t="s">
        <v>44</v>
      </c>
      <c r="C769" s="1">
        <v>45456</v>
      </c>
      <c r="D769">
        <v>273</v>
      </c>
      <c r="E769">
        <v>301</v>
      </c>
      <c r="F769" s="2">
        <v>0.90800000000000003</v>
      </c>
      <c r="G769">
        <v>604</v>
      </c>
      <c r="H769">
        <v>654</v>
      </c>
      <c r="I769" s="2">
        <v>0.92400000000000004</v>
      </c>
      <c r="J769">
        <v>273324</v>
      </c>
    </row>
    <row r="770" spans="1:10" x14ac:dyDescent="0.45">
      <c r="A770">
        <f t="shared" si="11"/>
        <v>25320240614</v>
      </c>
      <c r="B770" t="s">
        <v>44</v>
      </c>
      <c r="C770" s="1">
        <v>45457</v>
      </c>
      <c r="D770">
        <v>363</v>
      </c>
      <c r="E770">
        <v>301</v>
      </c>
      <c r="F770" s="2">
        <v>1.2070000000000001</v>
      </c>
      <c r="G770">
        <v>753</v>
      </c>
      <c r="H770">
        <v>654</v>
      </c>
      <c r="I770" s="2">
        <v>1.151</v>
      </c>
      <c r="J770">
        <v>363425</v>
      </c>
    </row>
    <row r="771" spans="1:10" x14ac:dyDescent="0.45">
      <c r="A771">
        <f t="shared" ref="A771:A834" si="12">VALUE(LEFT(B771,6)&amp;TEXT(C771,"yyyymmdd"))</f>
        <v>25320240615</v>
      </c>
      <c r="B771" t="s">
        <v>44</v>
      </c>
      <c r="C771" s="1">
        <v>45458</v>
      </c>
      <c r="D771">
        <v>346</v>
      </c>
      <c r="E771">
        <v>356</v>
      </c>
      <c r="F771" s="2">
        <v>0.97199999999999998</v>
      </c>
      <c r="G771">
        <v>544</v>
      </c>
      <c r="H771">
        <v>605</v>
      </c>
      <c r="I771" s="2">
        <v>0.89900000000000002</v>
      </c>
      <c r="J771">
        <v>346009</v>
      </c>
    </row>
    <row r="772" spans="1:10" x14ac:dyDescent="0.45">
      <c r="A772">
        <f t="shared" si="12"/>
        <v>25320240616</v>
      </c>
      <c r="B772" t="s">
        <v>44</v>
      </c>
      <c r="C772" s="1">
        <v>45459</v>
      </c>
      <c r="D772">
        <v>264</v>
      </c>
      <c r="E772">
        <v>303</v>
      </c>
      <c r="F772" s="2">
        <v>0.87</v>
      </c>
      <c r="G772">
        <v>457</v>
      </c>
      <c r="H772">
        <v>502</v>
      </c>
      <c r="I772" s="2">
        <v>0.91</v>
      </c>
      <c r="J772">
        <v>263656</v>
      </c>
    </row>
    <row r="773" spans="1:10" x14ac:dyDescent="0.45">
      <c r="A773">
        <f t="shared" si="12"/>
        <v>25320240617</v>
      </c>
      <c r="B773" t="s">
        <v>44</v>
      </c>
      <c r="C773" s="1">
        <v>45460</v>
      </c>
      <c r="D773">
        <v>292</v>
      </c>
      <c r="E773">
        <v>301</v>
      </c>
      <c r="F773" s="2">
        <v>0.97099999999999997</v>
      </c>
      <c r="G773">
        <v>620</v>
      </c>
      <c r="H773">
        <v>654</v>
      </c>
      <c r="I773" s="2">
        <v>0.94799999999999995</v>
      </c>
      <c r="J773">
        <v>292175</v>
      </c>
    </row>
    <row r="774" spans="1:10" x14ac:dyDescent="0.45">
      <c r="A774">
        <f t="shared" si="12"/>
        <v>25320240618</v>
      </c>
      <c r="B774" t="s">
        <v>44</v>
      </c>
      <c r="C774" s="1">
        <v>45461</v>
      </c>
      <c r="D774">
        <v>301</v>
      </c>
      <c r="E774">
        <v>301</v>
      </c>
      <c r="F774" s="2">
        <v>0.999</v>
      </c>
      <c r="G774">
        <v>622</v>
      </c>
      <c r="H774">
        <v>654</v>
      </c>
      <c r="I774" s="2">
        <v>0.95099999999999996</v>
      </c>
      <c r="J774">
        <v>300773</v>
      </c>
    </row>
    <row r="775" spans="1:10" x14ac:dyDescent="0.45">
      <c r="A775">
        <f t="shared" si="12"/>
        <v>25320240619</v>
      </c>
      <c r="B775" t="s">
        <v>44</v>
      </c>
      <c r="C775" s="1">
        <v>45462</v>
      </c>
      <c r="D775">
        <v>310</v>
      </c>
      <c r="E775">
        <v>301</v>
      </c>
      <c r="F775" s="2">
        <v>1.03</v>
      </c>
      <c r="G775">
        <v>657</v>
      </c>
      <c r="H775">
        <v>654</v>
      </c>
      <c r="I775" s="2">
        <v>1.0049999999999999</v>
      </c>
      <c r="J775">
        <v>310144</v>
      </c>
    </row>
    <row r="776" spans="1:10" x14ac:dyDescent="0.45">
      <c r="A776">
        <f t="shared" si="12"/>
        <v>25320240620</v>
      </c>
      <c r="B776" t="s">
        <v>44</v>
      </c>
      <c r="C776" s="1">
        <v>45463</v>
      </c>
      <c r="D776">
        <v>309</v>
      </c>
      <c r="E776">
        <v>301</v>
      </c>
      <c r="F776" s="2">
        <v>1.028</v>
      </c>
      <c r="G776">
        <v>640</v>
      </c>
      <c r="H776">
        <v>654</v>
      </c>
      <c r="I776" s="2">
        <v>0.97899999999999998</v>
      </c>
      <c r="J776">
        <v>309317</v>
      </c>
    </row>
    <row r="777" spans="1:10" x14ac:dyDescent="0.45">
      <c r="A777">
        <f t="shared" si="12"/>
        <v>25320240621</v>
      </c>
      <c r="B777" t="s">
        <v>44</v>
      </c>
      <c r="C777" s="1">
        <v>45464</v>
      </c>
      <c r="D777">
        <v>327</v>
      </c>
      <c r="E777">
        <v>301</v>
      </c>
      <c r="F777" s="2">
        <v>1.0860000000000001</v>
      </c>
      <c r="G777">
        <v>694</v>
      </c>
      <c r="H777">
        <v>654</v>
      </c>
      <c r="I777" s="2">
        <v>1.0609999999999999</v>
      </c>
      <c r="J777">
        <v>326767</v>
      </c>
    </row>
    <row r="778" spans="1:10" x14ac:dyDescent="0.45">
      <c r="A778">
        <f t="shared" si="12"/>
        <v>25320240622</v>
      </c>
      <c r="B778" t="s">
        <v>44</v>
      </c>
      <c r="C778" s="1">
        <v>45465</v>
      </c>
      <c r="D778">
        <v>356</v>
      </c>
      <c r="E778">
        <v>356</v>
      </c>
      <c r="F778" s="2">
        <v>1.0009999999999999</v>
      </c>
      <c r="G778">
        <v>631</v>
      </c>
      <c r="H778">
        <v>605</v>
      </c>
      <c r="I778" s="2">
        <v>1.0429999999999999</v>
      </c>
      <c r="J778">
        <v>356179</v>
      </c>
    </row>
    <row r="779" spans="1:10" x14ac:dyDescent="0.45">
      <c r="A779">
        <f t="shared" si="12"/>
        <v>25420240601</v>
      </c>
      <c r="B779" t="s">
        <v>45</v>
      </c>
      <c r="C779" s="1">
        <v>45444</v>
      </c>
      <c r="D779">
        <v>184</v>
      </c>
      <c r="E779">
        <v>184</v>
      </c>
      <c r="F779" s="2">
        <v>0.998</v>
      </c>
      <c r="G779">
        <v>416</v>
      </c>
      <c r="H779">
        <v>427</v>
      </c>
      <c r="I779" s="2">
        <v>0.97399999999999998</v>
      </c>
      <c r="J779">
        <v>183665</v>
      </c>
    </row>
    <row r="780" spans="1:10" x14ac:dyDescent="0.45">
      <c r="A780">
        <f t="shared" si="12"/>
        <v>25420240602</v>
      </c>
      <c r="B780" t="s">
        <v>45</v>
      </c>
      <c r="C780" s="1">
        <v>45445</v>
      </c>
      <c r="D780">
        <v>138</v>
      </c>
      <c r="E780">
        <v>158</v>
      </c>
      <c r="F780" s="2">
        <v>0.874</v>
      </c>
      <c r="G780">
        <v>319</v>
      </c>
      <c r="H780">
        <v>368</v>
      </c>
      <c r="I780" s="2">
        <v>0.86699999999999999</v>
      </c>
      <c r="J780">
        <v>138027</v>
      </c>
    </row>
    <row r="781" spans="1:10" x14ac:dyDescent="0.45">
      <c r="A781">
        <f t="shared" si="12"/>
        <v>25420240603</v>
      </c>
      <c r="B781" t="s">
        <v>45</v>
      </c>
      <c r="C781" s="1">
        <v>45446</v>
      </c>
      <c r="D781">
        <v>181</v>
      </c>
      <c r="E781">
        <v>193</v>
      </c>
      <c r="F781" s="2">
        <v>0.93700000000000006</v>
      </c>
      <c r="G781">
        <v>436</v>
      </c>
      <c r="H781">
        <v>486</v>
      </c>
      <c r="I781" s="2">
        <v>0.89700000000000002</v>
      </c>
      <c r="J781">
        <v>180786</v>
      </c>
    </row>
    <row r="782" spans="1:10" x14ac:dyDescent="0.45">
      <c r="A782">
        <f t="shared" si="12"/>
        <v>25420240604</v>
      </c>
      <c r="B782" t="s">
        <v>45</v>
      </c>
      <c r="C782" s="1">
        <v>45447</v>
      </c>
      <c r="D782">
        <v>199</v>
      </c>
      <c r="E782">
        <v>193</v>
      </c>
      <c r="F782" s="2">
        <v>1.0329999999999999</v>
      </c>
      <c r="G782">
        <v>482</v>
      </c>
      <c r="H782">
        <v>486</v>
      </c>
      <c r="I782" s="2">
        <v>0.99199999999999999</v>
      </c>
      <c r="J782">
        <v>199377</v>
      </c>
    </row>
    <row r="783" spans="1:10" x14ac:dyDescent="0.45">
      <c r="A783">
        <f t="shared" si="12"/>
        <v>25420240605</v>
      </c>
      <c r="B783" t="s">
        <v>45</v>
      </c>
      <c r="C783" s="1">
        <v>45448</v>
      </c>
      <c r="D783">
        <v>198</v>
      </c>
      <c r="E783">
        <v>193</v>
      </c>
      <c r="F783" s="2">
        <v>1.026</v>
      </c>
      <c r="G783">
        <v>483</v>
      </c>
      <c r="H783">
        <v>486</v>
      </c>
      <c r="I783" s="2">
        <v>0.99399999999999999</v>
      </c>
      <c r="J783">
        <v>198054</v>
      </c>
    </row>
    <row r="784" spans="1:10" x14ac:dyDescent="0.45">
      <c r="A784">
        <f t="shared" si="12"/>
        <v>25420240606</v>
      </c>
      <c r="B784" t="s">
        <v>45</v>
      </c>
      <c r="C784" s="1">
        <v>45449</v>
      </c>
      <c r="D784">
        <v>204</v>
      </c>
      <c r="E784">
        <v>193</v>
      </c>
      <c r="F784" s="2">
        <v>1.0580000000000001</v>
      </c>
      <c r="G784">
        <v>498</v>
      </c>
      <c r="H784">
        <v>486</v>
      </c>
      <c r="I784" s="2">
        <v>1.0249999999999999</v>
      </c>
      <c r="J784">
        <v>204218</v>
      </c>
    </row>
    <row r="785" spans="1:10" x14ac:dyDescent="0.45">
      <c r="A785">
        <f t="shared" si="12"/>
        <v>25420240607</v>
      </c>
      <c r="B785" t="s">
        <v>45</v>
      </c>
      <c r="C785" s="1">
        <v>45450</v>
      </c>
      <c r="D785">
        <v>232</v>
      </c>
      <c r="E785">
        <v>193</v>
      </c>
      <c r="F785" s="2">
        <v>1.202</v>
      </c>
      <c r="G785">
        <v>552</v>
      </c>
      <c r="H785">
        <v>486</v>
      </c>
      <c r="I785" s="2">
        <v>1.1359999999999999</v>
      </c>
      <c r="J785">
        <v>231931</v>
      </c>
    </row>
    <row r="786" spans="1:10" x14ac:dyDescent="0.45">
      <c r="A786">
        <f t="shared" si="12"/>
        <v>25420240608</v>
      </c>
      <c r="B786" t="s">
        <v>45</v>
      </c>
      <c r="C786" s="1">
        <v>45451</v>
      </c>
      <c r="D786">
        <v>203</v>
      </c>
      <c r="E786">
        <v>184</v>
      </c>
      <c r="F786" s="2">
        <v>1.103</v>
      </c>
      <c r="G786">
        <v>438</v>
      </c>
      <c r="H786">
        <v>432</v>
      </c>
      <c r="I786" s="2">
        <v>1.014</v>
      </c>
      <c r="J786">
        <v>202942</v>
      </c>
    </row>
    <row r="787" spans="1:10" x14ac:dyDescent="0.45">
      <c r="A787">
        <f t="shared" si="12"/>
        <v>25420240609</v>
      </c>
      <c r="B787" t="s">
        <v>45</v>
      </c>
      <c r="C787" s="1">
        <v>45452</v>
      </c>
      <c r="D787">
        <v>158</v>
      </c>
      <c r="E787">
        <v>158</v>
      </c>
      <c r="F787" s="2">
        <v>1</v>
      </c>
      <c r="G787">
        <v>347</v>
      </c>
      <c r="H787">
        <v>368</v>
      </c>
      <c r="I787" s="2">
        <v>0.94299999999999995</v>
      </c>
      <c r="J787">
        <v>157973</v>
      </c>
    </row>
    <row r="788" spans="1:10" x14ac:dyDescent="0.45">
      <c r="A788">
        <f t="shared" si="12"/>
        <v>25420240610</v>
      </c>
      <c r="B788" t="s">
        <v>45</v>
      </c>
      <c r="C788" s="1">
        <v>45453</v>
      </c>
      <c r="D788">
        <v>203</v>
      </c>
      <c r="E788">
        <v>193</v>
      </c>
      <c r="F788" s="2">
        <v>1.0509999999999999</v>
      </c>
      <c r="G788">
        <v>482</v>
      </c>
      <c r="H788">
        <v>486</v>
      </c>
      <c r="I788" s="2">
        <v>0.99199999999999999</v>
      </c>
      <c r="J788">
        <v>202910</v>
      </c>
    </row>
    <row r="789" spans="1:10" x14ac:dyDescent="0.45">
      <c r="A789">
        <f t="shared" si="12"/>
        <v>25420240611</v>
      </c>
      <c r="B789" t="s">
        <v>45</v>
      </c>
      <c r="C789" s="1">
        <v>45454</v>
      </c>
      <c r="D789">
        <v>243</v>
      </c>
      <c r="E789">
        <v>193</v>
      </c>
      <c r="F789" s="2">
        <v>1.2589999999999999</v>
      </c>
      <c r="G789">
        <v>567</v>
      </c>
      <c r="H789">
        <v>486</v>
      </c>
      <c r="I789" s="2">
        <v>1.167</v>
      </c>
      <c r="J789">
        <v>242953</v>
      </c>
    </row>
    <row r="790" spans="1:10" x14ac:dyDescent="0.45">
      <c r="A790">
        <f t="shared" si="12"/>
        <v>25420240612</v>
      </c>
      <c r="B790" t="s">
        <v>45</v>
      </c>
      <c r="C790" s="1">
        <v>45455</v>
      </c>
      <c r="D790">
        <v>217</v>
      </c>
      <c r="E790">
        <v>193</v>
      </c>
      <c r="F790" s="2">
        <v>1.1259999999999999</v>
      </c>
      <c r="G790">
        <v>514</v>
      </c>
      <c r="H790">
        <v>486</v>
      </c>
      <c r="I790" s="2">
        <v>1.0580000000000001</v>
      </c>
      <c r="J790">
        <v>217374</v>
      </c>
    </row>
    <row r="791" spans="1:10" x14ac:dyDescent="0.45">
      <c r="A791">
        <f t="shared" si="12"/>
        <v>25420240613</v>
      </c>
      <c r="B791" t="s">
        <v>45</v>
      </c>
      <c r="C791" s="1">
        <v>45456</v>
      </c>
      <c r="D791">
        <v>216</v>
      </c>
      <c r="E791">
        <v>193</v>
      </c>
      <c r="F791" s="2">
        <v>1.117</v>
      </c>
      <c r="G791">
        <v>501</v>
      </c>
      <c r="H791">
        <v>486</v>
      </c>
      <c r="I791" s="2">
        <v>1.0309999999999999</v>
      </c>
      <c r="J791">
        <v>215524</v>
      </c>
    </row>
    <row r="792" spans="1:10" x14ac:dyDescent="0.45">
      <c r="A792">
        <f t="shared" si="12"/>
        <v>25420240614</v>
      </c>
      <c r="B792" t="s">
        <v>45</v>
      </c>
      <c r="C792" s="1">
        <v>45457</v>
      </c>
      <c r="D792">
        <v>243</v>
      </c>
      <c r="E792">
        <v>193</v>
      </c>
      <c r="F792" s="2">
        <v>1.26</v>
      </c>
      <c r="G792">
        <v>541</v>
      </c>
      <c r="H792">
        <v>486</v>
      </c>
      <c r="I792" s="2">
        <v>1.113</v>
      </c>
      <c r="J792">
        <v>243151</v>
      </c>
    </row>
    <row r="793" spans="1:10" x14ac:dyDescent="0.45">
      <c r="A793">
        <f t="shared" si="12"/>
        <v>25420240615</v>
      </c>
      <c r="B793" t="s">
        <v>45</v>
      </c>
      <c r="C793" s="1">
        <v>45458</v>
      </c>
      <c r="D793">
        <v>225</v>
      </c>
      <c r="E793">
        <v>184</v>
      </c>
      <c r="F793" s="2">
        <v>1.2250000000000001</v>
      </c>
      <c r="G793">
        <v>483</v>
      </c>
      <c r="H793">
        <v>432</v>
      </c>
      <c r="I793" s="2">
        <v>1.1180000000000001</v>
      </c>
      <c r="J793">
        <v>225459</v>
      </c>
    </row>
    <row r="794" spans="1:10" x14ac:dyDescent="0.45">
      <c r="A794">
        <f t="shared" si="12"/>
        <v>25420240616</v>
      </c>
      <c r="B794" t="s">
        <v>45</v>
      </c>
      <c r="C794" s="1">
        <v>45459</v>
      </c>
      <c r="D794">
        <v>183</v>
      </c>
      <c r="E794">
        <v>158</v>
      </c>
      <c r="F794" s="2">
        <v>1.155</v>
      </c>
      <c r="G794">
        <v>384</v>
      </c>
      <c r="H794">
        <v>368</v>
      </c>
      <c r="I794" s="2">
        <v>1.0429999999999999</v>
      </c>
      <c r="J794">
        <v>182564</v>
      </c>
    </row>
    <row r="795" spans="1:10" x14ac:dyDescent="0.45">
      <c r="A795">
        <f t="shared" si="12"/>
        <v>25420240617</v>
      </c>
      <c r="B795" t="s">
        <v>45</v>
      </c>
      <c r="C795" s="1">
        <v>45460</v>
      </c>
      <c r="D795">
        <v>218</v>
      </c>
      <c r="E795">
        <v>193</v>
      </c>
      <c r="F795" s="2">
        <v>1.129</v>
      </c>
      <c r="G795">
        <v>495</v>
      </c>
      <c r="H795">
        <v>486</v>
      </c>
      <c r="I795" s="2">
        <v>1.0189999999999999</v>
      </c>
      <c r="J795">
        <v>217871</v>
      </c>
    </row>
    <row r="796" spans="1:10" x14ac:dyDescent="0.45">
      <c r="A796">
        <f t="shared" si="12"/>
        <v>25420240618</v>
      </c>
      <c r="B796" t="s">
        <v>45</v>
      </c>
      <c r="C796" s="1">
        <v>45461</v>
      </c>
      <c r="D796">
        <v>149</v>
      </c>
      <c r="E796">
        <v>193</v>
      </c>
      <c r="F796" s="2">
        <v>0.77100000000000002</v>
      </c>
      <c r="G796">
        <v>341</v>
      </c>
      <c r="H796">
        <v>486</v>
      </c>
      <c r="I796" s="2">
        <v>0.70199999999999996</v>
      </c>
      <c r="J796">
        <v>148785</v>
      </c>
    </row>
    <row r="797" spans="1:10" x14ac:dyDescent="0.45">
      <c r="A797">
        <f t="shared" si="12"/>
        <v>25420240619</v>
      </c>
      <c r="B797" t="s">
        <v>45</v>
      </c>
      <c r="C797" s="1">
        <v>45462</v>
      </c>
      <c r="D797">
        <v>254</v>
      </c>
      <c r="E797">
        <v>193</v>
      </c>
      <c r="F797" s="2">
        <v>1.3140000000000001</v>
      </c>
      <c r="G797">
        <v>577</v>
      </c>
      <c r="H797">
        <v>486</v>
      </c>
      <c r="I797" s="2">
        <v>1.1870000000000001</v>
      </c>
      <c r="J797">
        <v>253659</v>
      </c>
    </row>
    <row r="798" spans="1:10" x14ac:dyDescent="0.45">
      <c r="A798">
        <f t="shared" si="12"/>
        <v>25420240620</v>
      </c>
      <c r="B798" t="s">
        <v>45</v>
      </c>
      <c r="C798" s="1">
        <v>45463</v>
      </c>
      <c r="D798">
        <v>219</v>
      </c>
      <c r="E798">
        <v>193</v>
      </c>
      <c r="F798" s="2">
        <v>1.137</v>
      </c>
      <c r="G798">
        <v>517</v>
      </c>
      <c r="H798">
        <v>486</v>
      </c>
      <c r="I798" s="2">
        <v>1.0640000000000001</v>
      </c>
      <c r="J798">
        <v>219433</v>
      </c>
    </row>
    <row r="799" spans="1:10" x14ac:dyDescent="0.45">
      <c r="A799">
        <f t="shared" si="12"/>
        <v>25420240621</v>
      </c>
      <c r="B799" t="s">
        <v>45</v>
      </c>
      <c r="C799" s="1">
        <v>45464</v>
      </c>
      <c r="D799">
        <v>198</v>
      </c>
      <c r="E799">
        <v>193</v>
      </c>
      <c r="F799" s="2">
        <v>1.028</v>
      </c>
      <c r="G799">
        <v>454</v>
      </c>
      <c r="H799">
        <v>486</v>
      </c>
      <c r="I799" s="2">
        <v>0.93400000000000005</v>
      </c>
      <c r="J799">
        <v>198499</v>
      </c>
    </row>
    <row r="800" spans="1:10" x14ac:dyDescent="0.45">
      <c r="A800">
        <f t="shared" si="12"/>
        <v>25420240622</v>
      </c>
      <c r="B800" t="s">
        <v>45</v>
      </c>
      <c r="C800" s="1">
        <v>45465</v>
      </c>
      <c r="D800">
        <v>213</v>
      </c>
      <c r="E800">
        <v>184</v>
      </c>
      <c r="F800" s="2">
        <v>1.1579999999999999</v>
      </c>
      <c r="G800">
        <v>468</v>
      </c>
      <c r="H800">
        <v>432</v>
      </c>
      <c r="I800" s="2">
        <v>1.083</v>
      </c>
      <c r="J800">
        <v>213052</v>
      </c>
    </row>
    <row r="801" spans="1:10" x14ac:dyDescent="0.45">
      <c r="A801">
        <f t="shared" si="12"/>
        <v>25520240601</v>
      </c>
      <c r="B801" t="s">
        <v>46</v>
      </c>
      <c r="C801" s="1">
        <v>45444</v>
      </c>
      <c r="D801">
        <v>185</v>
      </c>
      <c r="E801">
        <v>175</v>
      </c>
      <c r="F801" s="2">
        <v>1.0580000000000001</v>
      </c>
      <c r="G801">
        <v>428</v>
      </c>
      <c r="H801">
        <v>399</v>
      </c>
      <c r="I801" s="2">
        <v>1.073</v>
      </c>
      <c r="J801">
        <v>185193</v>
      </c>
    </row>
    <row r="802" spans="1:10" x14ac:dyDescent="0.45">
      <c r="A802">
        <f t="shared" si="12"/>
        <v>25520240602</v>
      </c>
      <c r="B802" t="s">
        <v>46</v>
      </c>
      <c r="C802" s="1">
        <v>45445</v>
      </c>
      <c r="D802">
        <v>143</v>
      </c>
      <c r="E802">
        <v>154</v>
      </c>
      <c r="F802" s="2">
        <v>0.92600000000000005</v>
      </c>
      <c r="G802">
        <v>306</v>
      </c>
      <c r="H802">
        <v>349</v>
      </c>
      <c r="I802" s="2">
        <v>0.877</v>
      </c>
      <c r="J802">
        <v>142611</v>
      </c>
    </row>
    <row r="803" spans="1:10" x14ac:dyDescent="0.45">
      <c r="A803">
        <f t="shared" si="12"/>
        <v>25520240603</v>
      </c>
      <c r="B803" t="s">
        <v>46</v>
      </c>
      <c r="C803" s="1">
        <v>45446</v>
      </c>
      <c r="D803">
        <v>162</v>
      </c>
      <c r="E803">
        <v>150</v>
      </c>
      <c r="F803" s="2">
        <v>1.081</v>
      </c>
      <c r="G803">
        <v>375</v>
      </c>
      <c r="H803">
        <v>363</v>
      </c>
      <c r="I803" s="2">
        <v>1.0329999999999999</v>
      </c>
      <c r="J803">
        <v>162108</v>
      </c>
    </row>
    <row r="804" spans="1:10" x14ac:dyDescent="0.45">
      <c r="A804">
        <f t="shared" si="12"/>
        <v>25520240604</v>
      </c>
      <c r="B804" t="s">
        <v>46</v>
      </c>
      <c r="C804" s="1">
        <v>45447</v>
      </c>
      <c r="D804">
        <v>178</v>
      </c>
      <c r="E804">
        <v>150</v>
      </c>
      <c r="F804" s="2">
        <v>1.1859999999999999</v>
      </c>
      <c r="G804">
        <v>381</v>
      </c>
      <c r="H804">
        <v>363</v>
      </c>
      <c r="I804" s="2">
        <v>1.05</v>
      </c>
      <c r="J804">
        <v>177827</v>
      </c>
    </row>
    <row r="805" spans="1:10" x14ac:dyDescent="0.45">
      <c r="A805">
        <f t="shared" si="12"/>
        <v>25520240605</v>
      </c>
      <c r="B805" t="s">
        <v>46</v>
      </c>
      <c r="C805" s="1">
        <v>45448</v>
      </c>
      <c r="D805">
        <v>171</v>
      </c>
      <c r="E805">
        <v>150</v>
      </c>
      <c r="F805" s="2">
        <v>1.141</v>
      </c>
      <c r="G805">
        <v>379</v>
      </c>
      <c r="H805">
        <v>363</v>
      </c>
      <c r="I805" s="2">
        <v>1.044</v>
      </c>
      <c r="J805">
        <v>171192</v>
      </c>
    </row>
    <row r="806" spans="1:10" x14ac:dyDescent="0.45">
      <c r="A806">
        <f t="shared" si="12"/>
        <v>25520240606</v>
      </c>
      <c r="B806" t="s">
        <v>46</v>
      </c>
      <c r="C806" s="1">
        <v>45449</v>
      </c>
      <c r="D806">
        <v>165</v>
      </c>
      <c r="E806">
        <v>150</v>
      </c>
      <c r="F806" s="2">
        <v>1.099</v>
      </c>
      <c r="G806">
        <v>370</v>
      </c>
      <c r="H806">
        <v>363</v>
      </c>
      <c r="I806" s="2">
        <v>1.0189999999999999</v>
      </c>
      <c r="J806">
        <v>164842</v>
      </c>
    </row>
    <row r="807" spans="1:10" x14ac:dyDescent="0.45">
      <c r="A807">
        <f t="shared" si="12"/>
        <v>25520240607</v>
      </c>
      <c r="B807" t="s">
        <v>46</v>
      </c>
      <c r="C807" s="1">
        <v>45450</v>
      </c>
      <c r="D807">
        <v>185</v>
      </c>
      <c r="E807">
        <v>150</v>
      </c>
      <c r="F807" s="2">
        <v>1.232</v>
      </c>
      <c r="G807">
        <v>431</v>
      </c>
      <c r="H807">
        <v>363</v>
      </c>
      <c r="I807" s="2">
        <v>1.1870000000000001</v>
      </c>
      <c r="J807">
        <v>184733</v>
      </c>
    </row>
    <row r="808" spans="1:10" x14ac:dyDescent="0.45">
      <c r="A808">
        <f t="shared" si="12"/>
        <v>25520240608</v>
      </c>
      <c r="B808" t="s">
        <v>46</v>
      </c>
      <c r="C808" s="1">
        <v>45451</v>
      </c>
      <c r="D808">
        <v>196</v>
      </c>
      <c r="E808">
        <v>175</v>
      </c>
      <c r="F808" s="2">
        <v>1.121</v>
      </c>
      <c r="G808">
        <v>452</v>
      </c>
      <c r="H808">
        <v>397</v>
      </c>
      <c r="I808" s="2">
        <v>1.139</v>
      </c>
      <c r="J808">
        <v>196128</v>
      </c>
    </row>
    <row r="809" spans="1:10" x14ac:dyDescent="0.45">
      <c r="A809">
        <f t="shared" si="12"/>
        <v>25520240609</v>
      </c>
      <c r="B809" t="s">
        <v>46</v>
      </c>
      <c r="C809" s="1">
        <v>45452</v>
      </c>
      <c r="D809">
        <v>153</v>
      </c>
      <c r="E809">
        <v>154</v>
      </c>
      <c r="F809" s="2">
        <v>0.995</v>
      </c>
      <c r="G809">
        <v>342</v>
      </c>
      <c r="H809">
        <v>349</v>
      </c>
      <c r="I809" s="2">
        <v>0.98</v>
      </c>
      <c r="J809">
        <v>153207</v>
      </c>
    </row>
    <row r="810" spans="1:10" x14ac:dyDescent="0.45">
      <c r="A810">
        <f t="shared" si="12"/>
        <v>25520240610</v>
      </c>
      <c r="B810" t="s">
        <v>46</v>
      </c>
      <c r="C810" s="1">
        <v>45453</v>
      </c>
      <c r="D810">
        <v>201</v>
      </c>
      <c r="E810">
        <v>150</v>
      </c>
      <c r="F810" s="2">
        <v>1.3420000000000001</v>
      </c>
      <c r="G810">
        <v>424</v>
      </c>
      <c r="H810">
        <v>363</v>
      </c>
      <c r="I810" s="2">
        <v>1.1679999999999999</v>
      </c>
      <c r="J810">
        <v>201309</v>
      </c>
    </row>
    <row r="811" spans="1:10" x14ac:dyDescent="0.45">
      <c r="A811">
        <f t="shared" si="12"/>
        <v>25520240611</v>
      </c>
      <c r="B811" t="s">
        <v>46</v>
      </c>
      <c r="C811" s="1">
        <v>45454</v>
      </c>
      <c r="D811">
        <v>216</v>
      </c>
      <c r="E811">
        <v>150</v>
      </c>
      <c r="F811" s="2">
        <v>1.4370000000000001</v>
      </c>
      <c r="G811">
        <v>450</v>
      </c>
      <c r="H811">
        <v>363</v>
      </c>
      <c r="I811" s="2">
        <v>1.24</v>
      </c>
      <c r="J811">
        <v>215517</v>
      </c>
    </row>
    <row r="812" spans="1:10" x14ac:dyDescent="0.45">
      <c r="A812">
        <f t="shared" si="12"/>
        <v>25520240612</v>
      </c>
      <c r="B812" t="s">
        <v>46</v>
      </c>
      <c r="C812" s="1">
        <v>45455</v>
      </c>
      <c r="D812">
        <v>188</v>
      </c>
      <c r="E812">
        <v>150</v>
      </c>
      <c r="F812" s="2">
        <v>1.2549999999999999</v>
      </c>
      <c r="G812">
        <v>431</v>
      </c>
      <c r="H812">
        <v>363</v>
      </c>
      <c r="I812" s="2">
        <v>1.1870000000000001</v>
      </c>
      <c r="J812">
        <v>188215</v>
      </c>
    </row>
    <row r="813" spans="1:10" x14ac:dyDescent="0.45">
      <c r="A813">
        <f t="shared" si="12"/>
        <v>25520240613</v>
      </c>
      <c r="B813" t="s">
        <v>46</v>
      </c>
      <c r="C813" s="1">
        <v>45456</v>
      </c>
      <c r="D813">
        <v>204</v>
      </c>
      <c r="E813">
        <v>150</v>
      </c>
      <c r="F813" s="2">
        <v>1.357</v>
      </c>
      <c r="G813">
        <v>449</v>
      </c>
      <c r="H813">
        <v>363</v>
      </c>
      <c r="I813" s="2">
        <v>1.2370000000000001</v>
      </c>
      <c r="J813">
        <v>203514</v>
      </c>
    </row>
    <row r="814" spans="1:10" x14ac:dyDescent="0.45">
      <c r="A814">
        <f t="shared" si="12"/>
        <v>25520240614</v>
      </c>
      <c r="B814" t="s">
        <v>46</v>
      </c>
      <c r="C814" s="1">
        <v>45457</v>
      </c>
      <c r="D814">
        <v>214</v>
      </c>
      <c r="E814">
        <v>150</v>
      </c>
      <c r="F814" s="2">
        <v>1.429</v>
      </c>
      <c r="G814">
        <v>482</v>
      </c>
      <c r="H814">
        <v>363</v>
      </c>
      <c r="I814" s="2">
        <v>1.3280000000000001</v>
      </c>
      <c r="J814">
        <v>214330</v>
      </c>
    </row>
    <row r="815" spans="1:10" x14ac:dyDescent="0.45">
      <c r="A815">
        <f t="shared" si="12"/>
        <v>25520240615</v>
      </c>
      <c r="B815" t="s">
        <v>46</v>
      </c>
      <c r="C815" s="1">
        <v>45458</v>
      </c>
      <c r="D815">
        <v>238</v>
      </c>
      <c r="E815">
        <v>175</v>
      </c>
      <c r="F815" s="2">
        <v>1.357</v>
      </c>
      <c r="G815">
        <v>493</v>
      </c>
      <c r="H815">
        <v>397</v>
      </c>
      <c r="I815" s="2">
        <v>1.242</v>
      </c>
      <c r="J815">
        <v>237531</v>
      </c>
    </row>
    <row r="816" spans="1:10" x14ac:dyDescent="0.45">
      <c r="A816">
        <f t="shared" si="12"/>
        <v>25520240616</v>
      </c>
      <c r="B816" t="s">
        <v>46</v>
      </c>
      <c r="C816" s="1">
        <v>45459</v>
      </c>
      <c r="D816">
        <v>178</v>
      </c>
      <c r="E816">
        <v>154</v>
      </c>
      <c r="F816" s="2">
        <v>1.153</v>
      </c>
      <c r="G816">
        <v>391</v>
      </c>
      <c r="H816">
        <v>349</v>
      </c>
      <c r="I816" s="2">
        <v>1.1200000000000001</v>
      </c>
      <c r="J816">
        <v>177584</v>
      </c>
    </row>
    <row r="817" spans="1:10" x14ac:dyDescent="0.45">
      <c r="A817">
        <f t="shared" si="12"/>
        <v>25520240617</v>
      </c>
      <c r="B817" t="s">
        <v>46</v>
      </c>
      <c r="C817" s="1">
        <v>45460</v>
      </c>
      <c r="D817">
        <v>181</v>
      </c>
      <c r="E817">
        <v>150</v>
      </c>
      <c r="F817" s="2">
        <v>1.206</v>
      </c>
      <c r="G817">
        <v>400</v>
      </c>
      <c r="H817">
        <v>363</v>
      </c>
      <c r="I817" s="2">
        <v>1.1020000000000001</v>
      </c>
      <c r="J817">
        <v>180908</v>
      </c>
    </row>
    <row r="818" spans="1:10" x14ac:dyDescent="0.45">
      <c r="A818">
        <f t="shared" si="12"/>
        <v>25520240618</v>
      </c>
      <c r="B818" t="s">
        <v>46</v>
      </c>
      <c r="C818" s="1">
        <v>45461</v>
      </c>
      <c r="D818">
        <v>143</v>
      </c>
      <c r="E818">
        <v>150</v>
      </c>
      <c r="F818" s="2">
        <v>0.95299999999999996</v>
      </c>
      <c r="G818">
        <v>314</v>
      </c>
      <c r="H818">
        <v>363</v>
      </c>
      <c r="I818" s="2">
        <v>0.86499999999999999</v>
      </c>
      <c r="J818">
        <v>142887</v>
      </c>
    </row>
    <row r="819" spans="1:10" x14ac:dyDescent="0.45">
      <c r="A819">
        <f t="shared" si="12"/>
        <v>25520240619</v>
      </c>
      <c r="B819" t="s">
        <v>46</v>
      </c>
      <c r="C819" s="1">
        <v>45462</v>
      </c>
      <c r="D819">
        <v>195</v>
      </c>
      <c r="E819">
        <v>150</v>
      </c>
      <c r="F819" s="2">
        <v>1.3029999999999999</v>
      </c>
      <c r="G819">
        <v>441</v>
      </c>
      <c r="H819">
        <v>363</v>
      </c>
      <c r="I819" s="2">
        <v>1.2150000000000001</v>
      </c>
      <c r="J819">
        <v>195464</v>
      </c>
    </row>
    <row r="820" spans="1:10" x14ac:dyDescent="0.45">
      <c r="A820">
        <f t="shared" si="12"/>
        <v>25520240620</v>
      </c>
      <c r="B820" t="s">
        <v>46</v>
      </c>
      <c r="C820" s="1">
        <v>45463</v>
      </c>
      <c r="D820">
        <v>203</v>
      </c>
      <c r="E820">
        <v>150</v>
      </c>
      <c r="F820" s="2">
        <v>1.351</v>
      </c>
      <c r="G820">
        <v>449</v>
      </c>
      <c r="H820">
        <v>363</v>
      </c>
      <c r="I820" s="2">
        <v>1.2370000000000001</v>
      </c>
      <c r="J820">
        <v>202616</v>
      </c>
    </row>
    <row r="821" spans="1:10" x14ac:dyDescent="0.45">
      <c r="A821">
        <f t="shared" si="12"/>
        <v>25520240621</v>
      </c>
      <c r="B821" t="s">
        <v>46</v>
      </c>
      <c r="C821" s="1">
        <v>45464</v>
      </c>
      <c r="D821">
        <v>157</v>
      </c>
      <c r="E821">
        <v>150</v>
      </c>
      <c r="F821" s="2">
        <v>1.044</v>
      </c>
      <c r="G821">
        <v>344</v>
      </c>
      <c r="H821">
        <v>363</v>
      </c>
      <c r="I821" s="2">
        <v>0.94799999999999995</v>
      </c>
      <c r="J821">
        <v>156587</v>
      </c>
    </row>
    <row r="822" spans="1:10" x14ac:dyDescent="0.45">
      <c r="A822">
        <f t="shared" si="12"/>
        <v>25520240622</v>
      </c>
      <c r="B822" t="s">
        <v>46</v>
      </c>
      <c r="C822" s="1">
        <v>45465</v>
      </c>
      <c r="D822">
        <v>232</v>
      </c>
      <c r="E822">
        <v>175</v>
      </c>
      <c r="F822" s="2">
        <v>1.3280000000000001</v>
      </c>
      <c r="G822">
        <v>494</v>
      </c>
      <c r="H822">
        <v>397</v>
      </c>
      <c r="I822" s="2">
        <v>1.244</v>
      </c>
      <c r="J822">
        <v>232423</v>
      </c>
    </row>
    <row r="823" spans="1:10" x14ac:dyDescent="0.45">
      <c r="A823">
        <f t="shared" si="12"/>
        <v>25620240601</v>
      </c>
      <c r="B823" t="s">
        <v>47</v>
      </c>
      <c r="C823" s="1">
        <v>45444</v>
      </c>
      <c r="D823">
        <v>155</v>
      </c>
      <c r="E823">
        <v>195</v>
      </c>
      <c r="F823" s="2">
        <v>0.79500000000000004</v>
      </c>
      <c r="G823">
        <v>323</v>
      </c>
      <c r="H823">
        <v>399</v>
      </c>
      <c r="I823" s="2">
        <v>0.81</v>
      </c>
      <c r="J823">
        <v>155003</v>
      </c>
    </row>
    <row r="824" spans="1:10" x14ac:dyDescent="0.45">
      <c r="A824">
        <f t="shared" si="12"/>
        <v>25620240602</v>
      </c>
      <c r="B824" t="s">
        <v>47</v>
      </c>
      <c r="C824" s="1">
        <v>45445</v>
      </c>
      <c r="D824">
        <v>124</v>
      </c>
      <c r="E824">
        <v>206</v>
      </c>
      <c r="F824" s="2">
        <v>0.60399999999999998</v>
      </c>
      <c r="G824">
        <v>248</v>
      </c>
      <c r="H824">
        <v>415</v>
      </c>
      <c r="I824" s="2">
        <v>0.59799999999999998</v>
      </c>
      <c r="J824">
        <v>124445</v>
      </c>
    </row>
    <row r="825" spans="1:10" x14ac:dyDescent="0.45">
      <c r="A825">
        <f t="shared" si="12"/>
        <v>25620240603</v>
      </c>
      <c r="B825" t="s">
        <v>47</v>
      </c>
      <c r="C825" s="1">
        <v>45446</v>
      </c>
      <c r="D825">
        <v>184</v>
      </c>
      <c r="E825">
        <v>191</v>
      </c>
      <c r="F825" s="2">
        <v>0.96499999999999997</v>
      </c>
      <c r="G825">
        <v>400</v>
      </c>
      <c r="H825">
        <v>447</v>
      </c>
      <c r="I825" s="2">
        <v>0.89500000000000002</v>
      </c>
      <c r="J825">
        <v>184341</v>
      </c>
    </row>
    <row r="826" spans="1:10" x14ac:dyDescent="0.45">
      <c r="A826">
        <f t="shared" si="12"/>
        <v>25620240604</v>
      </c>
      <c r="B826" t="s">
        <v>47</v>
      </c>
      <c r="C826" s="1">
        <v>45447</v>
      </c>
      <c r="D826">
        <v>200</v>
      </c>
      <c r="E826">
        <v>191</v>
      </c>
      <c r="F826" s="2">
        <v>1.0469999999999999</v>
      </c>
      <c r="G826">
        <v>429</v>
      </c>
      <c r="H826">
        <v>447</v>
      </c>
      <c r="I826" s="2">
        <v>0.96</v>
      </c>
      <c r="J826">
        <v>199897</v>
      </c>
    </row>
    <row r="827" spans="1:10" x14ac:dyDescent="0.45">
      <c r="A827">
        <f t="shared" si="12"/>
        <v>25620240605</v>
      </c>
      <c r="B827" t="s">
        <v>47</v>
      </c>
      <c r="C827" s="1">
        <v>45448</v>
      </c>
      <c r="D827">
        <v>179</v>
      </c>
      <c r="E827">
        <v>191</v>
      </c>
      <c r="F827" s="2">
        <v>0.93700000000000006</v>
      </c>
      <c r="G827">
        <v>396</v>
      </c>
      <c r="H827">
        <v>447</v>
      </c>
      <c r="I827" s="2">
        <v>0.88600000000000001</v>
      </c>
      <c r="J827">
        <v>178959</v>
      </c>
    </row>
    <row r="828" spans="1:10" x14ac:dyDescent="0.45">
      <c r="A828">
        <f t="shared" si="12"/>
        <v>25620240606</v>
      </c>
      <c r="B828" t="s">
        <v>47</v>
      </c>
      <c r="C828" s="1">
        <v>45449</v>
      </c>
      <c r="D828">
        <v>202</v>
      </c>
      <c r="E828">
        <v>191</v>
      </c>
      <c r="F828" s="2">
        <v>1.06</v>
      </c>
      <c r="G828">
        <v>450</v>
      </c>
      <c r="H828">
        <v>447</v>
      </c>
      <c r="I828" s="2">
        <v>1.0069999999999999</v>
      </c>
      <c r="J828">
        <v>202452</v>
      </c>
    </row>
    <row r="829" spans="1:10" x14ac:dyDescent="0.45">
      <c r="A829">
        <f t="shared" si="12"/>
        <v>25620240607</v>
      </c>
      <c r="B829" t="s">
        <v>47</v>
      </c>
      <c r="C829" s="1">
        <v>45450</v>
      </c>
      <c r="D829">
        <v>196</v>
      </c>
      <c r="E829">
        <v>191</v>
      </c>
      <c r="F829" s="2">
        <v>1.0249999999999999</v>
      </c>
      <c r="G829">
        <v>435</v>
      </c>
      <c r="H829">
        <v>447</v>
      </c>
      <c r="I829" s="2">
        <v>0.97299999999999998</v>
      </c>
      <c r="J829">
        <v>195720</v>
      </c>
    </row>
    <row r="830" spans="1:10" x14ac:dyDescent="0.45">
      <c r="A830">
        <f t="shared" si="12"/>
        <v>25620240608</v>
      </c>
      <c r="B830" t="s">
        <v>47</v>
      </c>
      <c r="C830" s="1">
        <v>45451</v>
      </c>
      <c r="D830">
        <v>189</v>
      </c>
      <c r="E830">
        <v>195</v>
      </c>
      <c r="F830" s="2">
        <v>0.97</v>
      </c>
      <c r="G830">
        <v>382</v>
      </c>
      <c r="H830">
        <v>401</v>
      </c>
      <c r="I830" s="2">
        <v>0.95299999999999996</v>
      </c>
      <c r="J830">
        <v>189247</v>
      </c>
    </row>
    <row r="831" spans="1:10" x14ac:dyDescent="0.45">
      <c r="A831">
        <f t="shared" si="12"/>
        <v>25620240609</v>
      </c>
      <c r="B831" t="s">
        <v>47</v>
      </c>
      <c r="C831" s="1">
        <v>45452</v>
      </c>
      <c r="D831">
        <v>175</v>
      </c>
      <c r="E831">
        <v>206</v>
      </c>
      <c r="F831" s="2">
        <v>0.85199999999999998</v>
      </c>
      <c r="G831">
        <v>333</v>
      </c>
      <c r="H831">
        <v>415</v>
      </c>
      <c r="I831" s="2">
        <v>0.80200000000000005</v>
      </c>
      <c r="J831">
        <v>175455</v>
      </c>
    </row>
    <row r="832" spans="1:10" x14ac:dyDescent="0.45">
      <c r="A832">
        <f t="shared" si="12"/>
        <v>25620240610</v>
      </c>
      <c r="B832" t="s">
        <v>47</v>
      </c>
      <c r="C832" s="1">
        <v>45453</v>
      </c>
      <c r="D832">
        <v>207</v>
      </c>
      <c r="E832">
        <v>191</v>
      </c>
      <c r="F832" s="2">
        <v>1.0840000000000001</v>
      </c>
      <c r="G832">
        <v>448</v>
      </c>
      <c r="H832">
        <v>447</v>
      </c>
      <c r="I832" s="2">
        <v>1.002</v>
      </c>
      <c r="J832">
        <v>207020</v>
      </c>
    </row>
    <row r="833" spans="1:10" x14ac:dyDescent="0.45">
      <c r="A833">
        <f t="shared" si="12"/>
        <v>25620240611</v>
      </c>
      <c r="B833" t="s">
        <v>47</v>
      </c>
      <c r="C833" s="1">
        <v>45454</v>
      </c>
      <c r="D833">
        <v>225</v>
      </c>
      <c r="E833">
        <v>191</v>
      </c>
      <c r="F833" s="2">
        <v>1.177</v>
      </c>
      <c r="G833">
        <v>467</v>
      </c>
      <c r="H833">
        <v>447</v>
      </c>
      <c r="I833" s="2">
        <v>1.0449999999999999</v>
      </c>
      <c r="J833">
        <v>224726</v>
      </c>
    </row>
    <row r="834" spans="1:10" x14ac:dyDescent="0.45">
      <c r="A834">
        <f t="shared" si="12"/>
        <v>25620240612</v>
      </c>
      <c r="B834" t="s">
        <v>47</v>
      </c>
      <c r="C834" s="1">
        <v>45455</v>
      </c>
      <c r="D834">
        <v>214</v>
      </c>
      <c r="E834">
        <v>191</v>
      </c>
      <c r="F834" s="2">
        <v>1.121</v>
      </c>
      <c r="G834">
        <v>458</v>
      </c>
      <c r="H834">
        <v>447</v>
      </c>
      <c r="I834" s="2">
        <v>1.0249999999999999</v>
      </c>
      <c r="J834">
        <v>214068</v>
      </c>
    </row>
    <row r="835" spans="1:10" x14ac:dyDescent="0.45">
      <c r="A835">
        <f t="shared" ref="A835:A898" si="13">VALUE(LEFT(B835,6)&amp;TEXT(C835,"yyyymmdd"))</f>
        <v>25620240613</v>
      </c>
      <c r="B835" t="s">
        <v>47</v>
      </c>
      <c r="C835" s="1">
        <v>45456</v>
      </c>
      <c r="D835">
        <v>209</v>
      </c>
      <c r="E835">
        <v>191</v>
      </c>
      <c r="F835" s="2">
        <v>1.093</v>
      </c>
      <c r="G835">
        <v>440</v>
      </c>
      <c r="H835">
        <v>447</v>
      </c>
      <c r="I835" s="2">
        <v>0.98399999999999999</v>
      </c>
      <c r="J835">
        <v>208847</v>
      </c>
    </row>
    <row r="836" spans="1:10" x14ac:dyDescent="0.45">
      <c r="A836">
        <f t="shared" si="13"/>
        <v>25620240614</v>
      </c>
      <c r="B836" t="s">
        <v>47</v>
      </c>
      <c r="C836" s="1">
        <v>45457</v>
      </c>
      <c r="D836">
        <v>230</v>
      </c>
      <c r="E836">
        <v>191</v>
      </c>
      <c r="F836" s="2">
        <v>1.202</v>
      </c>
      <c r="G836">
        <v>488</v>
      </c>
      <c r="H836">
        <v>447</v>
      </c>
      <c r="I836" s="2">
        <v>1.0920000000000001</v>
      </c>
      <c r="J836">
        <v>229537</v>
      </c>
    </row>
    <row r="837" spans="1:10" x14ac:dyDescent="0.45">
      <c r="A837">
        <f t="shared" si="13"/>
        <v>25620240615</v>
      </c>
      <c r="B837" t="s">
        <v>47</v>
      </c>
      <c r="C837" s="1">
        <v>45458</v>
      </c>
      <c r="D837">
        <v>179</v>
      </c>
      <c r="E837">
        <v>195</v>
      </c>
      <c r="F837" s="2">
        <v>0.91600000000000004</v>
      </c>
      <c r="G837">
        <v>354</v>
      </c>
      <c r="H837">
        <v>401</v>
      </c>
      <c r="I837" s="2">
        <v>0.88300000000000001</v>
      </c>
      <c r="J837">
        <v>178568</v>
      </c>
    </row>
    <row r="838" spans="1:10" x14ac:dyDescent="0.45">
      <c r="A838">
        <f t="shared" si="13"/>
        <v>25620240616</v>
      </c>
      <c r="B838" t="s">
        <v>47</v>
      </c>
      <c r="C838" s="1">
        <v>45459</v>
      </c>
      <c r="D838">
        <v>141</v>
      </c>
      <c r="E838">
        <v>206</v>
      </c>
      <c r="F838" s="2">
        <v>0.68500000000000005</v>
      </c>
      <c r="G838">
        <v>279</v>
      </c>
      <c r="H838">
        <v>415</v>
      </c>
      <c r="I838" s="2">
        <v>0.67200000000000004</v>
      </c>
      <c r="J838">
        <v>141158</v>
      </c>
    </row>
    <row r="839" spans="1:10" x14ac:dyDescent="0.45">
      <c r="A839">
        <f t="shared" si="13"/>
        <v>25620240617</v>
      </c>
      <c r="B839" t="s">
        <v>47</v>
      </c>
      <c r="C839" s="1">
        <v>45460</v>
      </c>
      <c r="D839">
        <v>214</v>
      </c>
      <c r="E839">
        <v>191</v>
      </c>
      <c r="F839" s="2">
        <v>1.1200000000000001</v>
      </c>
      <c r="G839">
        <v>455</v>
      </c>
      <c r="H839">
        <v>447</v>
      </c>
      <c r="I839" s="2">
        <v>1.018</v>
      </c>
      <c r="J839">
        <v>213913</v>
      </c>
    </row>
    <row r="840" spans="1:10" x14ac:dyDescent="0.45">
      <c r="A840">
        <f t="shared" si="13"/>
        <v>25620240618</v>
      </c>
      <c r="B840" t="s">
        <v>47</v>
      </c>
      <c r="C840" s="1">
        <v>45461</v>
      </c>
      <c r="D840">
        <v>185</v>
      </c>
      <c r="E840">
        <v>191</v>
      </c>
      <c r="F840" s="2">
        <v>0.96699999999999997</v>
      </c>
      <c r="G840">
        <v>400</v>
      </c>
      <c r="H840">
        <v>447</v>
      </c>
      <c r="I840" s="2">
        <v>0.89500000000000002</v>
      </c>
      <c r="J840">
        <v>184630</v>
      </c>
    </row>
    <row r="841" spans="1:10" x14ac:dyDescent="0.45">
      <c r="A841">
        <f t="shared" si="13"/>
        <v>25620240619</v>
      </c>
      <c r="B841" t="s">
        <v>47</v>
      </c>
      <c r="C841" s="1">
        <v>45462</v>
      </c>
      <c r="D841">
        <v>221</v>
      </c>
      <c r="E841">
        <v>191</v>
      </c>
      <c r="F841" s="2">
        <v>1.1579999999999999</v>
      </c>
      <c r="G841">
        <v>475</v>
      </c>
      <c r="H841">
        <v>447</v>
      </c>
      <c r="I841" s="2">
        <v>1.0629999999999999</v>
      </c>
      <c r="J841">
        <v>221207</v>
      </c>
    </row>
    <row r="842" spans="1:10" x14ac:dyDescent="0.45">
      <c r="A842">
        <f t="shared" si="13"/>
        <v>25620240620</v>
      </c>
      <c r="B842" t="s">
        <v>47</v>
      </c>
      <c r="C842" s="1">
        <v>45463</v>
      </c>
      <c r="D842">
        <v>229</v>
      </c>
      <c r="E842">
        <v>191</v>
      </c>
      <c r="F842" s="2">
        <v>1.198</v>
      </c>
      <c r="G842">
        <v>481</v>
      </c>
      <c r="H842">
        <v>447</v>
      </c>
      <c r="I842" s="2">
        <v>1.0760000000000001</v>
      </c>
      <c r="J842">
        <v>228818</v>
      </c>
    </row>
    <row r="843" spans="1:10" x14ac:dyDescent="0.45">
      <c r="A843">
        <f t="shared" si="13"/>
        <v>25620240621</v>
      </c>
      <c r="B843" t="s">
        <v>47</v>
      </c>
      <c r="C843" s="1">
        <v>45464</v>
      </c>
      <c r="D843">
        <v>208</v>
      </c>
      <c r="E843">
        <v>191</v>
      </c>
      <c r="F843" s="2">
        <v>1.0900000000000001</v>
      </c>
      <c r="G843">
        <v>448</v>
      </c>
      <c r="H843">
        <v>447</v>
      </c>
      <c r="I843" s="2">
        <v>1.002</v>
      </c>
      <c r="J843">
        <v>208268</v>
      </c>
    </row>
    <row r="844" spans="1:10" x14ac:dyDescent="0.45">
      <c r="A844">
        <f t="shared" si="13"/>
        <v>25620240622</v>
      </c>
      <c r="B844" t="s">
        <v>47</v>
      </c>
      <c r="C844" s="1">
        <v>45465</v>
      </c>
      <c r="D844">
        <v>179</v>
      </c>
      <c r="E844">
        <v>195</v>
      </c>
      <c r="F844" s="2">
        <v>0.91600000000000004</v>
      </c>
      <c r="G844">
        <v>366</v>
      </c>
      <c r="H844">
        <v>401</v>
      </c>
      <c r="I844" s="2">
        <v>0.91300000000000003</v>
      </c>
      <c r="J844">
        <v>178556</v>
      </c>
    </row>
    <row r="845" spans="1:10" x14ac:dyDescent="0.45">
      <c r="A845">
        <f t="shared" si="13"/>
        <v>25720240601</v>
      </c>
      <c r="B845" t="s">
        <v>48</v>
      </c>
      <c r="C845" s="1">
        <v>45444</v>
      </c>
      <c r="D845">
        <v>279</v>
      </c>
      <c r="E845">
        <v>268</v>
      </c>
      <c r="F845" s="2">
        <v>1.0389999999999999</v>
      </c>
      <c r="G845">
        <v>574</v>
      </c>
      <c r="H845">
        <v>598</v>
      </c>
      <c r="I845" s="2">
        <v>0.96</v>
      </c>
      <c r="J845">
        <v>278506</v>
      </c>
    </row>
    <row r="846" spans="1:10" x14ac:dyDescent="0.45">
      <c r="A846">
        <f t="shared" si="13"/>
        <v>25720240602</v>
      </c>
      <c r="B846" t="s">
        <v>48</v>
      </c>
      <c r="C846" s="1">
        <v>45445</v>
      </c>
      <c r="D846">
        <v>215</v>
      </c>
      <c r="E846">
        <v>245</v>
      </c>
      <c r="F846" s="2">
        <v>0.876</v>
      </c>
      <c r="G846">
        <v>475</v>
      </c>
      <c r="H846">
        <v>537</v>
      </c>
      <c r="I846" s="2">
        <v>0.88500000000000001</v>
      </c>
      <c r="J846">
        <v>214615</v>
      </c>
    </row>
    <row r="847" spans="1:10" x14ac:dyDescent="0.45">
      <c r="A847">
        <f t="shared" si="13"/>
        <v>25720240603</v>
      </c>
      <c r="B847" t="s">
        <v>48</v>
      </c>
      <c r="C847" s="1">
        <v>45446</v>
      </c>
      <c r="D847">
        <v>260</v>
      </c>
      <c r="E847">
        <v>255</v>
      </c>
      <c r="F847" s="2">
        <v>1.0209999999999999</v>
      </c>
      <c r="G847">
        <v>574</v>
      </c>
      <c r="H847">
        <v>599</v>
      </c>
      <c r="I847" s="2">
        <v>0.95799999999999996</v>
      </c>
      <c r="J847">
        <v>260327</v>
      </c>
    </row>
    <row r="848" spans="1:10" x14ac:dyDescent="0.45">
      <c r="A848">
        <f t="shared" si="13"/>
        <v>25720240604</v>
      </c>
      <c r="B848" t="s">
        <v>48</v>
      </c>
      <c r="C848" s="1">
        <v>45447</v>
      </c>
      <c r="D848">
        <v>265</v>
      </c>
      <c r="E848">
        <v>255</v>
      </c>
      <c r="F848" s="2">
        <v>1.04</v>
      </c>
      <c r="G848">
        <v>577</v>
      </c>
      <c r="H848">
        <v>599</v>
      </c>
      <c r="I848" s="2">
        <v>0.96299999999999997</v>
      </c>
      <c r="J848">
        <v>265151</v>
      </c>
    </row>
    <row r="849" spans="1:10" x14ac:dyDescent="0.45">
      <c r="A849">
        <f t="shared" si="13"/>
        <v>25720240605</v>
      </c>
      <c r="B849" t="s">
        <v>48</v>
      </c>
      <c r="C849" s="1">
        <v>45448</v>
      </c>
      <c r="D849">
        <v>264</v>
      </c>
      <c r="E849">
        <v>255</v>
      </c>
      <c r="F849" s="2">
        <v>1.036</v>
      </c>
      <c r="G849">
        <v>566</v>
      </c>
      <c r="H849">
        <v>599</v>
      </c>
      <c r="I849" s="2">
        <v>0.94499999999999995</v>
      </c>
      <c r="J849">
        <v>264302</v>
      </c>
    </row>
    <row r="850" spans="1:10" x14ac:dyDescent="0.45">
      <c r="A850">
        <f t="shared" si="13"/>
        <v>25720240606</v>
      </c>
      <c r="B850" t="s">
        <v>48</v>
      </c>
      <c r="C850" s="1">
        <v>45449</v>
      </c>
      <c r="D850">
        <v>248</v>
      </c>
      <c r="E850">
        <v>255</v>
      </c>
      <c r="F850" s="2">
        <v>0.97199999999999998</v>
      </c>
      <c r="G850">
        <v>540</v>
      </c>
      <c r="H850">
        <v>599</v>
      </c>
      <c r="I850" s="2">
        <v>0.90200000000000002</v>
      </c>
      <c r="J850">
        <v>247967</v>
      </c>
    </row>
    <row r="851" spans="1:10" x14ac:dyDescent="0.45">
      <c r="A851">
        <f t="shared" si="13"/>
        <v>25720240607</v>
      </c>
      <c r="B851" t="s">
        <v>48</v>
      </c>
      <c r="C851" s="1">
        <v>45450</v>
      </c>
      <c r="D851">
        <v>260</v>
      </c>
      <c r="E851">
        <v>255</v>
      </c>
      <c r="F851" s="2">
        <v>1.0189999999999999</v>
      </c>
      <c r="G851">
        <v>578</v>
      </c>
      <c r="H851">
        <v>599</v>
      </c>
      <c r="I851" s="2">
        <v>0.96499999999999997</v>
      </c>
      <c r="J851">
        <v>259876</v>
      </c>
    </row>
    <row r="852" spans="1:10" x14ac:dyDescent="0.45">
      <c r="A852">
        <f t="shared" si="13"/>
        <v>25720240608</v>
      </c>
      <c r="B852" t="s">
        <v>48</v>
      </c>
      <c r="C852" s="1">
        <v>45451</v>
      </c>
      <c r="D852">
        <v>257</v>
      </c>
      <c r="E852">
        <v>268</v>
      </c>
      <c r="F852" s="2">
        <v>0.95899999999999996</v>
      </c>
      <c r="G852">
        <v>550</v>
      </c>
      <c r="H852">
        <v>597</v>
      </c>
      <c r="I852" s="2">
        <v>0.92100000000000004</v>
      </c>
      <c r="J852">
        <v>257125</v>
      </c>
    </row>
    <row r="853" spans="1:10" x14ac:dyDescent="0.45">
      <c r="A853">
        <f t="shared" si="13"/>
        <v>25720240609</v>
      </c>
      <c r="B853" t="s">
        <v>48</v>
      </c>
      <c r="C853" s="1">
        <v>45452</v>
      </c>
      <c r="D853">
        <v>243</v>
      </c>
      <c r="E853">
        <v>245</v>
      </c>
      <c r="F853" s="2">
        <v>0.99099999999999999</v>
      </c>
      <c r="G853">
        <v>506</v>
      </c>
      <c r="H853">
        <v>537</v>
      </c>
      <c r="I853" s="2">
        <v>0.94199999999999995</v>
      </c>
      <c r="J853">
        <v>242860</v>
      </c>
    </row>
    <row r="854" spans="1:10" x14ac:dyDescent="0.45">
      <c r="A854">
        <f t="shared" si="13"/>
        <v>25720240610</v>
      </c>
      <c r="B854" t="s">
        <v>48</v>
      </c>
      <c r="C854" s="1">
        <v>45453</v>
      </c>
      <c r="D854">
        <v>296</v>
      </c>
      <c r="E854">
        <v>255</v>
      </c>
      <c r="F854" s="2">
        <v>1.1619999999999999</v>
      </c>
      <c r="G854">
        <v>632</v>
      </c>
      <c r="H854">
        <v>599</v>
      </c>
      <c r="I854" s="2">
        <v>1.0549999999999999</v>
      </c>
      <c r="J854">
        <v>296379</v>
      </c>
    </row>
    <row r="855" spans="1:10" x14ac:dyDescent="0.45">
      <c r="A855">
        <f t="shared" si="13"/>
        <v>25720240611</v>
      </c>
      <c r="B855" t="s">
        <v>48</v>
      </c>
      <c r="C855" s="1">
        <v>45454</v>
      </c>
      <c r="D855">
        <v>287</v>
      </c>
      <c r="E855">
        <v>255</v>
      </c>
      <c r="F855" s="2">
        <v>1.127</v>
      </c>
      <c r="G855">
        <v>612</v>
      </c>
      <c r="H855">
        <v>599</v>
      </c>
      <c r="I855" s="2">
        <v>1.022</v>
      </c>
      <c r="J855">
        <v>287258</v>
      </c>
    </row>
    <row r="856" spans="1:10" x14ac:dyDescent="0.45">
      <c r="A856">
        <f t="shared" si="13"/>
        <v>25720240612</v>
      </c>
      <c r="B856" t="s">
        <v>48</v>
      </c>
      <c r="C856" s="1">
        <v>45455</v>
      </c>
      <c r="D856">
        <v>290</v>
      </c>
      <c r="E856">
        <v>255</v>
      </c>
      <c r="F856" s="2">
        <v>1.137</v>
      </c>
      <c r="G856">
        <v>615</v>
      </c>
      <c r="H856">
        <v>599</v>
      </c>
      <c r="I856" s="2">
        <v>1.0269999999999999</v>
      </c>
      <c r="J856">
        <v>289975</v>
      </c>
    </row>
    <row r="857" spans="1:10" x14ac:dyDescent="0.45">
      <c r="A857">
        <f t="shared" si="13"/>
        <v>25720240613</v>
      </c>
      <c r="B857" t="s">
        <v>48</v>
      </c>
      <c r="C857" s="1">
        <v>45456</v>
      </c>
      <c r="D857">
        <v>246</v>
      </c>
      <c r="E857">
        <v>255</v>
      </c>
      <c r="F857" s="2">
        <v>0.96399999999999997</v>
      </c>
      <c r="G857">
        <v>533</v>
      </c>
      <c r="H857">
        <v>599</v>
      </c>
      <c r="I857" s="2">
        <v>0.89</v>
      </c>
      <c r="J857">
        <v>245810</v>
      </c>
    </row>
    <row r="858" spans="1:10" x14ac:dyDescent="0.45">
      <c r="A858">
        <f t="shared" si="13"/>
        <v>25720240614</v>
      </c>
      <c r="B858" t="s">
        <v>48</v>
      </c>
      <c r="C858" s="1">
        <v>45457</v>
      </c>
      <c r="D858">
        <v>318</v>
      </c>
      <c r="E858">
        <v>255</v>
      </c>
      <c r="F858" s="2">
        <v>1.248</v>
      </c>
      <c r="G858">
        <v>666</v>
      </c>
      <c r="H858">
        <v>599</v>
      </c>
      <c r="I858" s="2">
        <v>1.1120000000000001</v>
      </c>
      <c r="J858">
        <v>318168</v>
      </c>
    </row>
    <row r="859" spans="1:10" x14ac:dyDescent="0.45">
      <c r="A859">
        <f t="shared" si="13"/>
        <v>25720240615</v>
      </c>
      <c r="B859" t="s">
        <v>48</v>
      </c>
      <c r="C859" s="1">
        <v>45458</v>
      </c>
      <c r="D859">
        <v>302</v>
      </c>
      <c r="E859">
        <v>268</v>
      </c>
      <c r="F859" s="2">
        <v>1.125</v>
      </c>
      <c r="G859">
        <v>596</v>
      </c>
      <c r="H859">
        <v>597</v>
      </c>
      <c r="I859" s="2">
        <v>0.998</v>
      </c>
      <c r="J859">
        <v>301555</v>
      </c>
    </row>
    <row r="860" spans="1:10" x14ac:dyDescent="0.45">
      <c r="A860">
        <f t="shared" si="13"/>
        <v>25720240616</v>
      </c>
      <c r="B860" t="s">
        <v>48</v>
      </c>
      <c r="C860" s="1">
        <v>45459</v>
      </c>
      <c r="D860">
        <v>251</v>
      </c>
      <c r="E860">
        <v>245</v>
      </c>
      <c r="F860" s="2">
        <v>1.0249999999999999</v>
      </c>
      <c r="G860">
        <v>523</v>
      </c>
      <c r="H860">
        <v>537</v>
      </c>
      <c r="I860" s="2">
        <v>0.97399999999999998</v>
      </c>
      <c r="J860">
        <v>251083</v>
      </c>
    </row>
    <row r="861" spans="1:10" x14ac:dyDescent="0.45">
      <c r="A861">
        <f t="shared" si="13"/>
        <v>25720240617</v>
      </c>
      <c r="B861" t="s">
        <v>48</v>
      </c>
      <c r="C861" s="1">
        <v>45460</v>
      </c>
      <c r="D861">
        <v>293</v>
      </c>
      <c r="E861">
        <v>255</v>
      </c>
      <c r="F861" s="2">
        <v>1.149</v>
      </c>
      <c r="G861">
        <v>628</v>
      </c>
      <c r="H861">
        <v>599</v>
      </c>
      <c r="I861" s="2">
        <v>1.048</v>
      </c>
      <c r="J861">
        <v>293028</v>
      </c>
    </row>
    <row r="862" spans="1:10" x14ac:dyDescent="0.45">
      <c r="A862">
        <f t="shared" si="13"/>
        <v>25720240618</v>
      </c>
      <c r="B862" t="s">
        <v>48</v>
      </c>
      <c r="C862" s="1">
        <v>45461</v>
      </c>
      <c r="D862">
        <v>176</v>
      </c>
      <c r="E862">
        <v>255</v>
      </c>
      <c r="F862" s="2">
        <v>0.68799999999999994</v>
      </c>
      <c r="G862">
        <v>383</v>
      </c>
      <c r="H862">
        <v>599</v>
      </c>
      <c r="I862" s="2">
        <v>0.63900000000000001</v>
      </c>
      <c r="J862">
        <v>175530</v>
      </c>
    </row>
    <row r="863" spans="1:10" x14ac:dyDescent="0.45">
      <c r="A863">
        <f t="shared" si="13"/>
        <v>25720240619</v>
      </c>
      <c r="B863" t="s">
        <v>48</v>
      </c>
      <c r="C863" s="1">
        <v>45462</v>
      </c>
      <c r="D863">
        <v>278</v>
      </c>
      <c r="E863">
        <v>255</v>
      </c>
      <c r="F863" s="2">
        <v>1.091</v>
      </c>
      <c r="G863">
        <v>618</v>
      </c>
      <c r="H863">
        <v>599</v>
      </c>
      <c r="I863" s="2">
        <v>1.032</v>
      </c>
      <c r="J863">
        <v>278096</v>
      </c>
    </row>
    <row r="864" spans="1:10" x14ac:dyDescent="0.45">
      <c r="A864">
        <f t="shared" si="13"/>
        <v>25720240620</v>
      </c>
      <c r="B864" t="s">
        <v>48</v>
      </c>
      <c r="C864" s="1">
        <v>45463</v>
      </c>
      <c r="D864">
        <v>276</v>
      </c>
      <c r="E864">
        <v>255</v>
      </c>
      <c r="F864" s="2">
        <v>1.0820000000000001</v>
      </c>
      <c r="G864">
        <v>600</v>
      </c>
      <c r="H864">
        <v>599</v>
      </c>
      <c r="I864" s="2">
        <v>1.002</v>
      </c>
      <c r="J864">
        <v>276016</v>
      </c>
    </row>
    <row r="865" spans="1:10" x14ac:dyDescent="0.45">
      <c r="A865">
        <f t="shared" si="13"/>
        <v>25720240621</v>
      </c>
      <c r="B865" t="s">
        <v>48</v>
      </c>
      <c r="C865" s="1">
        <v>45464</v>
      </c>
      <c r="D865">
        <v>254</v>
      </c>
      <c r="E865">
        <v>255</v>
      </c>
      <c r="F865" s="2">
        <v>0.995</v>
      </c>
      <c r="G865">
        <v>545</v>
      </c>
      <c r="H865">
        <v>599</v>
      </c>
      <c r="I865" s="2">
        <v>0.91</v>
      </c>
      <c r="J865">
        <v>253765</v>
      </c>
    </row>
    <row r="866" spans="1:10" x14ac:dyDescent="0.45">
      <c r="A866">
        <f t="shared" si="13"/>
        <v>25720240622</v>
      </c>
      <c r="B866" t="s">
        <v>48</v>
      </c>
      <c r="C866" s="1">
        <v>45465</v>
      </c>
      <c r="D866">
        <v>314</v>
      </c>
      <c r="E866">
        <v>268</v>
      </c>
      <c r="F866" s="2">
        <v>1.1719999999999999</v>
      </c>
      <c r="G866">
        <v>627</v>
      </c>
      <c r="H866">
        <v>597</v>
      </c>
      <c r="I866" s="2">
        <v>1.05</v>
      </c>
      <c r="J866">
        <v>313968</v>
      </c>
    </row>
    <row r="867" spans="1:10" x14ac:dyDescent="0.45">
      <c r="A867">
        <f t="shared" si="13"/>
        <v>25820240601</v>
      </c>
      <c r="B867" t="s">
        <v>49</v>
      </c>
      <c r="C867" s="1">
        <v>45444</v>
      </c>
      <c r="D867">
        <v>224</v>
      </c>
      <c r="E867">
        <v>253</v>
      </c>
      <c r="F867" s="2">
        <v>0.88500000000000001</v>
      </c>
      <c r="G867">
        <v>461</v>
      </c>
      <c r="H867">
        <v>528</v>
      </c>
      <c r="I867" s="2">
        <v>0.873</v>
      </c>
      <c r="J867">
        <v>223964</v>
      </c>
    </row>
    <row r="868" spans="1:10" x14ac:dyDescent="0.45">
      <c r="A868">
        <f t="shared" si="13"/>
        <v>25820240602</v>
      </c>
      <c r="B868" t="s">
        <v>49</v>
      </c>
      <c r="C868" s="1">
        <v>45445</v>
      </c>
      <c r="D868">
        <v>175</v>
      </c>
      <c r="E868">
        <v>201</v>
      </c>
      <c r="F868" s="2">
        <v>0.872</v>
      </c>
      <c r="G868">
        <v>356</v>
      </c>
      <c r="H868">
        <v>417</v>
      </c>
      <c r="I868" s="2">
        <v>0.85399999999999998</v>
      </c>
      <c r="J868">
        <v>175177</v>
      </c>
    </row>
    <row r="869" spans="1:10" x14ac:dyDescent="0.45">
      <c r="A869">
        <f t="shared" si="13"/>
        <v>25820240603</v>
      </c>
      <c r="B869" t="s">
        <v>49</v>
      </c>
      <c r="C869" s="1">
        <v>45446</v>
      </c>
      <c r="D869">
        <v>315</v>
      </c>
      <c r="E869">
        <v>360</v>
      </c>
      <c r="F869" s="2">
        <v>0.876</v>
      </c>
      <c r="G869">
        <v>741</v>
      </c>
      <c r="H869">
        <v>856</v>
      </c>
      <c r="I869" s="2">
        <v>0.86599999999999999</v>
      </c>
      <c r="J869">
        <v>315330</v>
      </c>
    </row>
    <row r="870" spans="1:10" x14ac:dyDescent="0.45">
      <c r="A870">
        <f t="shared" si="13"/>
        <v>25820240604</v>
      </c>
      <c r="B870" t="s">
        <v>49</v>
      </c>
      <c r="C870" s="1">
        <v>45447</v>
      </c>
      <c r="D870">
        <v>363</v>
      </c>
      <c r="E870">
        <v>360</v>
      </c>
      <c r="F870" s="2">
        <v>1.008</v>
      </c>
      <c r="G870">
        <v>810</v>
      </c>
      <c r="H870">
        <v>856</v>
      </c>
      <c r="I870" s="2">
        <v>0.94599999999999995</v>
      </c>
      <c r="J870">
        <v>362942</v>
      </c>
    </row>
    <row r="871" spans="1:10" x14ac:dyDescent="0.45">
      <c r="A871">
        <f t="shared" si="13"/>
        <v>25820240605</v>
      </c>
      <c r="B871" t="s">
        <v>49</v>
      </c>
      <c r="C871" s="1">
        <v>45448</v>
      </c>
      <c r="D871">
        <v>361</v>
      </c>
      <c r="E871">
        <v>360</v>
      </c>
      <c r="F871" s="2">
        <v>1.0029999999999999</v>
      </c>
      <c r="G871">
        <v>808</v>
      </c>
      <c r="H871">
        <v>856</v>
      </c>
      <c r="I871" s="2">
        <v>0.94399999999999995</v>
      </c>
      <c r="J871">
        <v>360922</v>
      </c>
    </row>
    <row r="872" spans="1:10" x14ac:dyDescent="0.45">
      <c r="A872">
        <f t="shared" si="13"/>
        <v>25820240606</v>
      </c>
      <c r="B872" t="s">
        <v>49</v>
      </c>
      <c r="C872" s="1">
        <v>45449</v>
      </c>
      <c r="D872">
        <v>341</v>
      </c>
      <c r="E872">
        <v>360</v>
      </c>
      <c r="F872" s="2">
        <v>0.94599999999999995</v>
      </c>
      <c r="G872">
        <v>784</v>
      </c>
      <c r="H872">
        <v>856</v>
      </c>
      <c r="I872" s="2">
        <v>0.91600000000000004</v>
      </c>
      <c r="J872">
        <v>340627</v>
      </c>
    </row>
    <row r="873" spans="1:10" x14ac:dyDescent="0.45">
      <c r="A873">
        <f t="shared" si="13"/>
        <v>25820240607</v>
      </c>
      <c r="B873" t="s">
        <v>49</v>
      </c>
      <c r="C873" s="1">
        <v>45450</v>
      </c>
      <c r="D873">
        <v>319</v>
      </c>
      <c r="E873">
        <v>360</v>
      </c>
      <c r="F873" s="2">
        <v>0.88600000000000001</v>
      </c>
      <c r="G873">
        <v>771</v>
      </c>
      <c r="H873">
        <v>856</v>
      </c>
      <c r="I873" s="2">
        <v>0.90100000000000002</v>
      </c>
      <c r="J873">
        <v>319042</v>
      </c>
    </row>
    <row r="874" spans="1:10" x14ac:dyDescent="0.45">
      <c r="A874">
        <f t="shared" si="13"/>
        <v>25820240608</v>
      </c>
      <c r="B874" t="s">
        <v>49</v>
      </c>
      <c r="C874" s="1">
        <v>45451</v>
      </c>
      <c r="D874">
        <v>252</v>
      </c>
      <c r="E874">
        <v>253</v>
      </c>
      <c r="F874" s="2">
        <v>0.996</v>
      </c>
      <c r="G874">
        <v>511</v>
      </c>
      <c r="H874">
        <v>532</v>
      </c>
      <c r="I874" s="2">
        <v>0.96099999999999997</v>
      </c>
      <c r="J874">
        <v>251923</v>
      </c>
    </row>
    <row r="875" spans="1:10" x14ac:dyDescent="0.45">
      <c r="A875">
        <f t="shared" si="13"/>
        <v>25820240609</v>
      </c>
      <c r="B875" t="s">
        <v>49</v>
      </c>
      <c r="C875" s="1">
        <v>45452</v>
      </c>
      <c r="D875">
        <v>169</v>
      </c>
      <c r="E875">
        <v>201</v>
      </c>
      <c r="F875" s="2">
        <v>0.83799999999999997</v>
      </c>
      <c r="G875">
        <v>358</v>
      </c>
      <c r="H875">
        <v>417</v>
      </c>
      <c r="I875" s="2">
        <v>0.85899999999999999</v>
      </c>
      <c r="J875">
        <v>168523</v>
      </c>
    </row>
    <row r="876" spans="1:10" x14ac:dyDescent="0.45">
      <c r="A876">
        <f t="shared" si="13"/>
        <v>25820240610</v>
      </c>
      <c r="B876" t="s">
        <v>49</v>
      </c>
      <c r="C876" s="1">
        <v>45453</v>
      </c>
      <c r="D876">
        <v>371</v>
      </c>
      <c r="E876">
        <v>360</v>
      </c>
      <c r="F876" s="2">
        <v>1.03</v>
      </c>
      <c r="G876">
        <v>841</v>
      </c>
      <c r="H876">
        <v>856</v>
      </c>
      <c r="I876" s="2">
        <v>0.98199999999999998</v>
      </c>
      <c r="J876">
        <v>370658</v>
      </c>
    </row>
    <row r="877" spans="1:10" x14ac:dyDescent="0.45">
      <c r="A877">
        <f t="shared" si="13"/>
        <v>25820240611</v>
      </c>
      <c r="B877" t="s">
        <v>49</v>
      </c>
      <c r="C877" s="1">
        <v>45454</v>
      </c>
      <c r="D877">
        <v>389</v>
      </c>
      <c r="E877">
        <v>360</v>
      </c>
      <c r="F877" s="2">
        <v>1.08</v>
      </c>
      <c r="G877">
        <v>895</v>
      </c>
      <c r="H877">
        <v>856</v>
      </c>
      <c r="I877" s="2">
        <v>1.046</v>
      </c>
      <c r="J877">
        <v>388869</v>
      </c>
    </row>
    <row r="878" spans="1:10" x14ac:dyDescent="0.45">
      <c r="A878">
        <f t="shared" si="13"/>
        <v>25820240612</v>
      </c>
      <c r="B878" t="s">
        <v>49</v>
      </c>
      <c r="C878" s="1">
        <v>45455</v>
      </c>
      <c r="D878">
        <v>403</v>
      </c>
      <c r="E878">
        <v>360</v>
      </c>
      <c r="F878" s="2">
        <v>1.1180000000000001</v>
      </c>
      <c r="G878">
        <v>901</v>
      </c>
      <c r="H878">
        <v>856</v>
      </c>
      <c r="I878" s="2">
        <v>1.0529999999999999</v>
      </c>
      <c r="J878">
        <v>402502</v>
      </c>
    </row>
    <row r="879" spans="1:10" x14ac:dyDescent="0.45">
      <c r="A879">
        <f t="shared" si="13"/>
        <v>25820240613</v>
      </c>
      <c r="B879" t="s">
        <v>49</v>
      </c>
      <c r="C879" s="1">
        <v>45456</v>
      </c>
      <c r="D879">
        <v>356</v>
      </c>
      <c r="E879">
        <v>360</v>
      </c>
      <c r="F879" s="2">
        <v>0.98899999999999999</v>
      </c>
      <c r="G879">
        <v>787</v>
      </c>
      <c r="H879">
        <v>856</v>
      </c>
      <c r="I879" s="2">
        <v>0.91900000000000004</v>
      </c>
      <c r="J879">
        <v>356158</v>
      </c>
    </row>
    <row r="880" spans="1:10" x14ac:dyDescent="0.45">
      <c r="A880">
        <f t="shared" si="13"/>
        <v>25820240614</v>
      </c>
      <c r="B880" t="s">
        <v>49</v>
      </c>
      <c r="C880" s="1">
        <v>45457</v>
      </c>
      <c r="D880">
        <v>394</v>
      </c>
      <c r="E880">
        <v>360</v>
      </c>
      <c r="F880" s="2">
        <v>1.095</v>
      </c>
      <c r="G880">
        <v>881</v>
      </c>
      <c r="H880">
        <v>856</v>
      </c>
      <c r="I880" s="2">
        <v>1.0289999999999999</v>
      </c>
      <c r="J880">
        <v>394183</v>
      </c>
    </row>
    <row r="881" spans="1:10" x14ac:dyDescent="0.45">
      <c r="A881">
        <f t="shared" si="13"/>
        <v>25820240615</v>
      </c>
      <c r="B881" t="s">
        <v>49</v>
      </c>
      <c r="C881" s="1">
        <v>45458</v>
      </c>
      <c r="D881">
        <v>276</v>
      </c>
      <c r="E881">
        <v>253</v>
      </c>
      <c r="F881" s="2">
        <v>1.093</v>
      </c>
      <c r="G881">
        <v>545</v>
      </c>
      <c r="H881">
        <v>532</v>
      </c>
      <c r="I881" s="2">
        <v>1.024</v>
      </c>
      <c r="J881">
        <v>276404</v>
      </c>
    </row>
    <row r="882" spans="1:10" x14ac:dyDescent="0.45">
      <c r="A882">
        <f t="shared" si="13"/>
        <v>25820240616</v>
      </c>
      <c r="B882" t="s">
        <v>49</v>
      </c>
      <c r="C882" s="1">
        <v>45459</v>
      </c>
      <c r="D882">
        <v>204</v>
      </c>
      <c r="E882">
        <v>201</v>
      </c>
      <c r="F882" s="2">
        <v>1.016</v>
      </c>
      <c r="G882">
        <v>411</v>
      </c>
      <c r="H882">
        <v>417</v>
      </c>
      <c r="I882" s="2">
        <v>0.98599999999999999</v>
      </c>
      <c r="J882">
        <v>204172</v>
      </c>
    </row>
    <row r="883" spans="1:10" x14ac:dyDescent="0.45">
      <c r="A883">
        <f t="shared" si="13"/>
        <v>25820240617</v>
      </c>
      <c r="B883" t="s">
        <v>49</v>
      </c>
      <c r="C883" s="1">
        <v>45460</v>
      </c>
      <c r="D883">
        <v>384</v>
      </c>
      <c r="E883">
        <v>360</v>
      </c>
      <c r="F883" s="2">
        <v>1.0660000000000001</v>
      </c>
      <c r="G883">
        <v>861</v>
      </c>
      <c r="H883">
        <v>856</v>
      </c>
      <c r="I883" s="2">
        <v>1.006</v>
      </c>
      <c r="J883">
        <v>383711</v>
      </c>
    </row>
    <row r="884" spans="1:10" x14ac:dyDescent="0.45">
      <c r="A884">
        <f t="shared" si="13"/>
        <v>25820240618</v>
      </c>
      <c r="B884" t="s">
        <v>49</v>
      </c>
      <c r="C884" s="1">
        <v>45461</v>
      </c>
      <c r="D884">
        <v>367</v>
      </c>
      <c r="E884">
        <v>360</v>
      </c>
      <c r="F884" s="2">
        <v>1.0189999999999999</v>
      </c>
      <c r="G884">
        <v>782</v>
      </c>
      <c r="H884">
        <v>856</v>
      </c>
      <c r="I884" s="2">
        <v>0.91400000000000003</v>
      </c>
      <c r="J884">
        <v>366755</v>
      </c>
    </row>
    <row r="885" spans="1:10" x14ac:dyDescent="0.45">
      <c r="A885">
        <f t="shared" si="13"/>
        <v>25820240619</v>
      </c>
      <c r="B885" t="s">
        <v>49</v>
      </c>
      <c r="C885" s="1">
        <v>45462</v>
      </c>
      <c r="D885">
        <v>387</v>
      </c>
      <c r="E885">
        <v>360</v>
      </c>
      <c r="F885" s="2">
        <v>1.0740000000000001</v>
      </c>
      <c r="G885">
        <v>869</v>
      </c>
      <c r="H885">
        <v>856</v>
      </c>
      <c r="I885" s="2">
        <v>1.0149999999999999</v>
      </c>
      <c r="J885">
        <v>386777</v>
      </c>
    </row>
    <row r="886" spans="1:10" x14ac:dyDescent="0.45">
      <c r="A886">
        <f t="shared" si="13"/>
        <v>25820240620</v>
      </c>
      <c r="B886" t="s">
        <v>49</v>
      </c>
      <c r="C886" s="1">
        <v>45463</v>
      </c>
      <c r="D886">
        <v>383</v>
      </c>
      <c r="E886">
        <v>360</v>
      </c>
      <c r="F886" s="2">
        <v>1.0640000000000001</v>
      </c>
      <c r="G886">
        <v>888</v>
      </c>
      <c r="H886">
        <v>856</v>
      </c>
      <c r="I886" s="2">
        <v>1.0369999999999999</v>
      </c>
      <c r="J886">
        <v>383053</v>
      </c>
    </row>
    <row r="887" spans="1:10" x14ac:dyDescent="0.45">
      <c r="A887">
        <f t="shared" si="13"/>
        <v>25820240621</v>
      </c>
      <c r="B887" t="s">
        <v>49</v>
      </c>
      <c r="C887" s="1">
        <v>45464</v>
      </c>
      <c r="D887">
        <v>368</v>
      </c>
      <c r="E887">
        <v>360</v>
      </c>
      <c r="F887" s="2">
        <v>1.0209999999999999</v>
      </c>
      <c r="G887">
        <v>786</v>
      </c>
      <c r="H887">
        <v>856</v>
      </c>
      <c r="I887" s="2">
        <v>0.91800000000000004</v>
      </c>
      <c r="J887">
        <v>367549</v>
      </c>
    </row>
    <row r="888" spans="1:10" x14ac:dyDescent="0.45">
      <c r="A888">
        <f t="shared" si="13"/>
        <v>25820240622</v>
      </c>
      <c r="B888" t="s">
        <v>49</v>
      </c>
      <c r="C888" s="1">
        <v>45465</v>
      </c>
      <c r="D888">
        <v>250</v>
      </c>
      <c r="E888">
        <v>253</v>
      </c>
      <c r="F888" s="2">
        <v>0.98699999999999999</v>
      </c>
      <c r="G888">
        <v>505</v>
      </c>
      <c r="H888">
        <v>532</v>
      </c>
      <c r="I888" s="2">
        <v>0.94899999999999995</v>
      </c>
      <c r="J888">
        <v>249787</v>
      </c>
    </row>
    <row r="889" spans="1:10" x14ac:dyDescent="0.45">
      <c r="A889">
        <f t="shared" si="13"/>
        <v>26120240601</v>
      </c>
      <c r="B889" t="s">
        <v>50</v>
      </c>
      <c r="C889" s="1">
        <v>45444</v>
      </c>
      <c r="D889">
        <v>124</v>
      </c>
      <c r="E889">
        <v>140</v>
      </c>
      <c r="F889" s="2">
        <v>0.88300000000000001</v>
      </c>
      <c r="G889">
        <v>265</v>
      </c>
      <c r="H889">
        <v>320</v>
      </c>
      <c r="I889" s="2">
        <v>0.82799999999999996</v>
      </c>
      <c r="J889">
        <v>123608</v>
      </c>
    </row>
    <row r="890" spans="1:10" x14ac:dyDescent="0.45">
      <c r="A890">
        <f t="shared" si="13"/>
        <v>26120240602</v>
      </c>
      <c r="B890" t="s">
        <v>50</v>
      </c>
      <c r="C890" s="1">
        <v>45445</v>
      </c>
      <c r="D890">
        <v>97</v>
      </c>
      <c r="E890">
        <v>131</v>
      </c>
      <c r="F890" s="2">
        <v>0.73699999999999999</v>
      </c>
      <c r="G890">
        <v>207</v>
      </c>
      <c r="H890">
        <v>284</v>
      </c>
      <c r="I890" s="2">
        <v>0.72899999999999998</v>
      </c>
      <c r="J890">
        <v>96548</v>
      </c>
    </row>
    <row r="891" spans="1:10" x14ac:dyDescent="0.45">
      <c r="A891">
        <f t="shared" si="13"/>
        <v>26120240603</v>
      </c>
      <c r="B891" t="s">
        <v>50</v>
      </c>
      <c r="C891" s="1">
        <v>45446</v>
      </c>
      <c r="D891">
        <v>114</v>
      </c>
      <c r="E891">
        <v>124</v>
      </c>
      <c r="F891" s="2">
        <v>0.91600000000000004</v>
      </c>
      <c r="G891">
        <v>265</v>
      </c>
      <c r="H891">
        <v>300</v>
      </c>
      <c r="I891" s="2">
        <v>0.88300000000000001</v>
      </c>
      <c r="J891">
        <v>113616</v>
      </c>
    </row>
    <row r="892" spans="1:10" x14ac:dyDescent="0.45">
      <c r="A892">
        <f t="shared" si="13"/>
        <v>26120240604</v>
      </c>
      <c r="B892" t="s">
        <v>50</v>
      </c>
      <c r="C892" s="1">
        <v>45447</v>
      </c>
      <c r="D892">
        <v>134</v>
      </c>
      <c r="E892">
        <v>124</v>
      </c>
      <c r="F892" s="2">
        <v>1.083</v>
      </c>
      <c r="G892">
        <v>293</v>
      </c>
      <c r="H892">
        <v>300</v>
      </c>
      <c r="I892" s="2">
        <v>0.97699999999999998</v>
      </c>
      <c r="J892">
        <v>134336</v>
      </c>
    </row>
    <row r="893" spans="1:10" x14ac:dyDescent="0.45">
      <c r="A893">
        <f t="shared" si="13"/>
        <v>26120240605</v>
      </c>
      <c r="B893" t="s">
        <v>50</v>
      </c>
      <c r="C893" s="1">
        <v>45448</v>
      </c>
      <c r="D893">
        <v>138</v>
      </c>
      <c r="E893">
        <v>124</v>
      </c>
      <c r="F893" s="2">
        <v>1.113</v>
      </c>
      <c r="G893">
        <v>320</v>
      </c>
      <c r="H893">
        <v>300</v>
      </c>
      <c r="I893" s="2">
        <v>1.0669999999999999</v>
      </c>
      <c r="J893">
        <v>138002</v>
      </c>
    </row>
    <row r="894" spans="1:10" x14ac:dyDescent="0.45">
      <c r="A894">
        <f t="shared" si="13"/>
        <v>26120240606</v>
      </c>
      <c r="B894" t="s">
        <v>50</v>
      </c>
      <c r="C894" s="1">
        <v>45449</v>
      </c>
      <c r="D894">
        <v>132</v>
      </c>
      <c r="E894">
        <v>124</v>
      </c>
      <c r="F894" s="2">
        <v>1.0609999999999999</v>
      </c>
      <c r="G894">
        <v>301</v>
      </c>
      <c r="H894">
        <v>300</v>
      </c>
      <c r="I894" s="2">
        <v>1.0029999999999999</v>
      </c>
      <c r="J894">
        <v>131554</v>
      </c>
    </row>
    <row r="895" spans="1:10" x14ac:dyDescent="0.45">
      <c r="A895">
        <f t="shared" si="13"/>
        <v>26120240607</v>
      </c>
      <c r="B895" t="s">
        <v>50</v>
      </c>
      <c r="C895" s="1">
        <v>45450</v>
      </c>
      <c r="D895">
        <v>127</v>
      </c>
      <c r="E895">
        <v>124</v>
      </c>
      <c r="F895" s="2">
        <v>1.0229999999999999</v>
      </c>
      <c r="G895">
        <v>302</v>
      </c>
      <c r="H895">
        <v>300</v>
      </c>
      <c r="I895" s="2">
        <v>1.0069999999999999</v>
      </c>
      <c r="J895">
        <v>126849</v>
      </c>
    </row>
    <row r="896" spans="1:10" x14ac:dyDescent="0.45">
      <c r="A896">
        <f t="shared" si="13"/>
        <v>26120240608</v>
      </c>
      <c r="B896" t="s">
        <v>50</v>
      </c>
      <c r="C896" s="1">
        <v>45451</v>
      </c>
      <c r="D896">
        <v>138</v>
      </c>
      <c r="E896">
        <v>140</v>
      </c>
      <c r="F896" s="2">
        <v>0.98899999999999999</v>
      </c>
      <c r="G896">
        <v>284</v>
      </c>
      <c r="H896">
        <v>314</v>
      </c>
      <c r="I896" s="2">
        <v>0.90400000000000003</v>
      </c>
      <c r="J896">
        <v>138470</v>
      </c>
    </row>
    <row r="897" spans="1:10" x14ac:dyDescent="0.45">
      <c r="A897">
        <f t="shared" si="13"/>
        <v>26120240609</v>
      </c>
      <c r="B897" t="s">
        <v>50</v>
      </c>
      <c r="C897" s="1">
        <v>45452</v>
      </c>
      <c r="D897">
        <v>123</v>
      </c>
      <c r="E897">
        <v>131</v>
      </c>
      <c r="F897" s="2">
        <v>0.94</v>
      </c>
      <c r="G897">
        <v>257</v>
      </c>
      <c r="H897">
        <v>284</v>
      </c>
      <c r="I897" s="2">
        <v>0.90500000000000003</v>
      </c>
      <c r="J897">
        <v>123123</v>
      </c>
    </row>
    <row r="898" spans="1:10" x14ac:dyDescent="0.45">
      <c r="A898">
        <f t="shared" si="13"/>
        <v>26120240610</v>
      </c>
      <c r="B898" t="s">
        <v>50</v>
      </c>
      <c r="C898" s="1">
        <v>45453</v>
      </c>
      <c r="D898">
        <v>144</v>
      </c>
      <c r="E898">
        <v>124</v>
      </c>
      <c r="F898" s="2">
        <v>1.161</v>
      </c>
      <c r="G898">
        <v>328</v>
      </c>
      <c r="H898">
        <v>300</v>
      </c>
      <c r="I898" s="2">
        <v>1.093</v>
      </c>
      <c r="J898">
        <v>143923</v>
      </c>
    </row>
    <row r="899" spans="1:10" x14ac:dyDescent="0.45">
      <c r="A899">
        <f t="shared" ref="A899:A962" si="14">VALUE(LEFT(B899,6)&amp;TEXT(C899,"yyyymmdd"))</f>
        <v>26120240611</v>
      </c>
      <c r="B899" t="s">
        <v>50</v>
      </c>
      <c r="C899" s="1">
        <v>45454</v>
      </c>
      <c r="D899">
        <v>136</v>
      </c>
      <c r="E899">
        <v>124</v>
      </c>
      <c r="F899" s="2">
        <v>1.0940000000000001</v>
      </c>
      <c r="G899">
        <v>299</v>
      </c>
      <c r="H899">
        <v>300</v>
      </c>
      <c r="I899" s="2">
        <v>0.997</v>
      </c>
      <c r="J899">
        <v>135670</v>
      </c>
    </row>
    <row r="900" spans="1:10" x14ac:dyDescent="0.45">
      <c r="A900">
        <f t="shared" si="14"/>
        <v>26120240612</v>
      </c>
      <c r="B900" t="s">
        <v>50</v>
      </c>
      <c r="C900" s="1">
        <v>45455</v>
      </c>
      <c r="D900">
        <v>147</v>
      </c>
      <c r="E900">
        <v>124</v>
      </c>
      <c r="F900" s="2">
        <v>1.1839999999999999</v>
      </c>
      <c r="G900">
        <v>323</v>
      </c>
      <c r="H900">
        <v>300</v>
      </c>
      <c r="I900" s="2">
        <v>1.077</v>
      </c>
      <c r="J900">
        <v>146837</v>
      </c>
    </row>
    <row r="901" spans="1:10" x14ac:dyDescent="0.45">
      <c r="A901">
        <f t="shared" si="14"/>
        <v>26120240613</v>
      </c>
      <c r="B901" t="s">
        <v>50</v>
      </c>
      <c r="C901" s="1">
        <v>45456</v>
      </c>
      <c r="D901">
        <v>120</v>
      </c>
      <c r="E901">
        <v>124</v>
      </c>
      <c r="F901" s="2">
        <v>0.96899999999999997</v>
      </c>
      <c r="G901">
        <v>284</v>
      </c>
      <c r="H901">
        <v>300</v>
      </c>
      <c r="I901" s="2">
        <v>0.94699999999999995</v>
      </c>
      <c r="J901">
        <v>120135</v>
      </c>
    </row>
    <row r="902" spans="1:10" x14ac:dyDescent="0.45">
      <c r="A902">
        <f t="shared" si="14"/>
        <v>26120240614</v>
      </c>
      <c r="B902" t="s">
        <v>50</v>
      </c>
      <c r="C902" s="1">
        <v>45457</v>
      </c>
      <c r="D902">
        <v>146</v>
      </c>
      <c r="E902">
        <v>124</v>
      </c>
      <c r="F902" s="2">
        <v>1.18</v>
      </c>
      <c r="G902">
        <v>337</v>
      </c>
      <c r="H902">
        <v>300</v>
      </c>
      <c r="I902" s="2">
        <v>1.123</v>
      </c>
      <c r="J902">
        <v>146259</v>
      </c>
    </row>
    <row r="903" spans="1:10" x14ac:dyDescent="0.45">
      <c r="A903">
        <f t="shared" si="14"/>
        <v>26120240615</v>
      </c>
      <c r="B903" t="s">
        <v>50</v>
      </c>
      <c r="C903" s="1">
        <v>45458</v>
      </c>
      <c r="D903">
        <v>149</v>
      </c>
      <c r="E903">
        <v>140</v>
      </c>
      <c r="F903" s="2">
        <v>1.0649999999999999</v>
      </c>
      <c r="G903">
        <v>296</v>
      </c>
      <c r="H903">
        <v>314</v>
      </c>
      <c r="I903" s="2">
        <v>0.94299999999999995</v>
      </c>
      <c r="J903">
        <v>149118</v>
      </c>
    </row>
    <row r="904" spans="1:10" x14ac:dyDescent="0.45">
      <c r="A904">
        <f t="shared" si="14"/>
        <v>26120240616</v>
      </c>
      <c r="B904" t="s">
        <v>50</v>
      </c>
      <c r="C904" s="1">
        <v>45459</v>
      </c>
      <c r="D904">
        <v>124</v>
      </c>
      <c r="E904">
        <v>131</v>
      </c>
      <c r="F904" s="2">
        <v>0.95</v>
      </c>
      <c r="G904">
        <v>250</v>
      </c>
      <c r="H904">
        <v>284</v>
      </c>
      <c r="I904" s="2">
        <v>0.88</v>
      </c>
      <c r="J904">
        <v>124483</v>
      </c>
    </row>
    <row r="905" spans="1:10" x14ac:dyDescent="0.45">
      <c r="A905">
        <f t="shared" si="14"/>
        <v>26120240617</v>
      </c>
      <c r="B905" t="s">
        <v>50</v>
      </c>
      <c r="C905" s="1">
        <v>45460</v>
      </c>
      <c r="D905">
        <v>142</v>
      </c>
      <c r="E905">
        <v>124</v>
      </c>
      <c r="F905" s="2">
        <v>1.147</v>
      </c>
      <c r="G905">
        <v>322</v>
      </c>
      <c r="H905">
        <v>300</v>
      </c>
      <c r="I905" s="2">
        <v>1.073</v>
      </c>
      <c r="J905">
        <v>142219</v>
      </c>
    </row>
    <row r="906" spans="1:10" x14ac:dyDescent="0.45">
      <c r="A906">
        <f t="shared" si="14"/>
        <v>26120240618</v>
      </c>
      <c r="B906" t="s">
        <v>50</v>
      </c>
      <c r="C906" s="1">
        <v>45461</v>
      </c>
      <c r="D906">
        <v>100</v>
      </c>
      <c r="E906">
        <v>124</v>
      </c>
      <c r="F906" s="2">
        <v>0.80800000000000005</v>
      </c>
      <c r="G906">
        <v>205</v>
      </c>
      <c r="H906">
        <v>300</v>
      </c>
      <c r="I906" s="2">
        <v>0.68300000000000005</v>
      </c>
      <c r="J906">
        <v>100249</v>
      </c>
    </row>
    <row r="907" spans="1:10" x14ac:dyDescent="0.45">
      <c r="A907">
        <f t="shared" si="14"/>
        <v>26120240619</v>
      </c>
      <c r="B907" t="s">
        <v>50</v>
      </c>
      <c r="C907" s="1">
        <v>45462</v>
      </c>
      <c r="D907">
        <v>140</v>
      </c>
      <c r="E907">
        <v>124</v>
      </c>
      <c r="F907" s="2">
        <v>1.131</v>
      </c>
      <c r="G907">
        <v>322</v>
      </c>
      <c r="H907">
        <v>300</v>
      </c>
      <c r="I907" s="2">
        <v>1.073</v>
      </c>
      <c r="J907">
        <v>140204</v>
      </c>
    </row>
    <row r="908" spans="1:10" x14ac:dyDescent="0.45">
      <c r="A908">
        <f t="shared" si="14"/>
        <v>26120240620</v>
      </c>
      <c r="B908" t="s">
        <v>50</v>
      </c>
      <c r="C908" s="1">
        <v>45463</v>
      </c>
      <c r="D908">
        <v>129</v>
      </c>
      <c r="E908">
        <v>124</v>
      </c>
      <c r="F908" s="2">
        <v>1.0369999999999999</v>
      </c>
      <c r="G908">
        <v>302</v>
      </c>
      <c r="H908">
        <v>300</v>
      </c>
      <c r="I908" s="2">
        <v>1.0069999999999999</v>
      </c>
      <c r="J908">
        <v>128606</v>
      </c>
    </row>
    <row r="909" spans="1:10" x14ac:dyDescent="0.45">
      <c r="A909">
        <f t="shared" si="14"/>
        <v>26120240621</v>
      </c>
      <c r="B909" t="s">
        <v>50</v>
      </c>
      <c r="C909" s="1">
        <v>45464</v>
      </c>
      <c r="D909">
        <v>117</v>
      </c>
      <c r="E909">
        <v>124</v>
      </c>
      <c r="F909" s="2">
        <v>0.94099999999999995</v>
      </c>
      <c r="G909">
        <v>266</v>
      </c>
      <c r="H909">
        <v>300</v>
      </c>
      <c r="I909" s="2">
        <v>0.88700000000000001</v>
      </c>
      <c r="J909">
        <v>116716</v>
      </c>
    </row>
    <row r="910" spans="1:10" x14ac:dyDescent="0.45">
      <c r="A910">
        <f t="shared" si="14"/>
        <v>26120240622</v>
      </c>
      <c r="B910" t="s">
        <v>50</v>
      </c>
      <c r="C910" s="1">
        <v>45465</v>
      </c>
      <c r="D910">
        <v>147</v>
      </c>
      <c r="E910">
        <v>140</v>
      </c>
      <c r="F910" s="2">
        <v>1.0529999999999999</v>
      </c>
      <c r="G910">
        <v>304</v>
      </c>
      <c r="H910">
        <v>314</v>
      </c>
      <c r="I910" s="2">
        <v>0.96799999999999997</v>
      </c>
      <c r="J910">
        <v>147361</v>
      </c>
    </row>
    <row r="911" spans="1:10" x14ac:dyDescent="0.45">
      <c r="A911">
        <f t="shared" si="14"/>
        <v>26220240601</v>
      </c>
      <c r="B911" t="s">
        <v>51</v>
      </c>
      <c r="C911" s="1">
        <v>45444</v>
      </c>
      <c r="D911">
        <v>211</v>
      </c>
      <c r="E911">
        <v>207</v>
      </c>
      <c r="F911" s="2">
        <v>1.0209999999999999</v>
      </c>
      <c r="G911">
        <v>445</v>
      </c>
      <c r="H911">
        <v>446</v>
      </c>
      <c r="I911" s="2">
        <v>0.998</v>
      </c>
      <c r="J911">
        <v>211310</v>
      </c>
    </row>
    <row r="912" spans="1:10" x14ac:dyDescent="0.45">
      <c r="A912">
        <f t="shared" si="14"/>
        <v>26220240602</v>
      </c>
      <c r="B912" t="s">
        <v>51</v>
      </c>
      <c r="C912" s="1">
        <v>45445</v>
      </c>
      <c r="D912">
        <v>166</v>
      </c>
      <c r="E912">
        <v>206</v>
      </c>
      <c r="F912" s="2">
        <v>0.80600000000000005</v>
      </c>
      <c r="G912">
        <v>353</v>
      </c>
      <c r="H912">
        <v>446</v>
      </c>
      <c r="I912" s="2">
        <v>0.79100000000000004</v>
      </c>
      <c r="J912">
        <v>165952</v>
      </c>
    </row>
    <row r="913" spans="1:10" x14ac:dyDescent="0.45">
      <c r="A913">
        <f t="shared" si="14"/>
        <v>26220240603</v>
      </c>
      <c r="B913" t="s">
        <v>51</v>
      </c>
      <c r="C913" s="1">
        <v>45446</v>
      </c>
      <c r="D913">
        <v>186</v>
      </c>
      <c r="E913">
        <v>202</v>
      </c>
      <c r="F913" s="2">
        <v>0.92</v>
      </c>
      <c r="G913">
        <v>411</v>
      </c>
      <c r="H913">
        <v>483</v>
      </c>
      <c r="I913" s="2">
        <v>0.85099999999999998</v>
      </c>
      <c r="J913">
        <v>185866</v>
      </c>
    </row>
    <row r="914" spans="1:10" x14ac:dyDescent="0.45">
      <c r="A914">
        <f t="shared" si="14"/>
        <v>26220240604</v>
      </c>
      <c r="B914" t="s">
        <v>51</v>
      </c>
      <c r="C914" s="1">
        <v>45447</v>
      </c>
      <c r="D914">
        <v>226</v>
      </c>
      <c r="E914">
        <v>202</v>
      </c>
      <c r="F914" s="2">
        <v>1.119</v>
      </c>
      <c r="G914">
        <v>514</v>
      </c>
      <c r="H914">
        <v>483</v>
      </c>
      <c r="I914" s="2">
        <v>1.0640000000000001</v>
      </c>
      <c r="J914">
        <v>226078</v>
      </c>
    </row>
    <row r="915" spans="1:10" x14ac:dyDescent="0.45">
      <c r="A915">
        <f t="shared" si="14"/>
        <v>26220240605</v>
      </c>
      <c r="B915" t="s">
        <v>51</v>
      </c>
      <c r="C915" s="1">
        <v>45448</v>
      </c>
      <c r="D915">
        <v>223</v>
      </c>
      <c r="E915">
        <v>202</v>
      </c>
      <c r="F915" s="2">
        <v>1.1040000000000001</v>
      </c>
      <c r="G915">
        <v>506</v>
      </c>
      <c r="H915">
        <v>483</v>
      </c>
      <c r="I915" s="2">
        <v>1.048</v>
      </c>
      <c r="J915">
        <v>222929</v>
      </c>
    </row>
    <row r="916" spans="1:10" x14ac:dyDescent="0.45">
      <c r="A916">
        <f t="shared" si="14"/>
        <v>26220240606</v>
      </c>
      <c r="B916" t="s">
        <v>51</v>
      </c>
      <c r="C916" s="1">
        <v>45449</v>
      </c>
      <c r="D916">
        <v>225</v>
      </c>
      <c r="E916">
        <v>202</v>
      </c>
      <c r="F916" s="2">
        <v>1.1120000000000001</v>
      </c>
      <c r="G916">
        <v>496</v>
      </c>
      <c r="H916">
        <v>483</v>
      </c>
      <c r="I916" s="2">
        <v>1.0269999999999999</v>
      </c>
      <c r="J916">
        <v>224656</v>
      </c>
    </row>
    <row r="917" spans="1:10" x14ac:dyDescent="0.45">
      <c r="A917">
        <f t="shared" si="14"/>
        <v>26220240607</v>
      </c>
      <c r="B917" t="s">
        <v>51</v>
      </c>
      <c r="C917" s="1">
        <v>45450</v>
      </c>
      <c r="D917">
        <v>242</v>
      </c>
      <c r="E917">
        <v>202</v>
      </c>
      <c r="F917" s="2">
        <v>1.1970000000000001</v>
      </c>
      <c r="G917">
        <v>547</v>
      </c>
      <c r="H917">
        <v>483</v>
      </c>
      <c r="I917" s="2">
        <v>1.133</v>
      </c>
      <c r="J917">
        <v>241857</v>
      </c>
    </row>
    <row r="918" spans="1:10" x14ac:dyDescent="0.45">
      <c r="A918">
        <f t="shared" si="14"/>
        <v>26220240608</v>
      </c>
      <c r="B918" t="s">
        <v>51</v>
      </c>
      <c r="C918" s="1">
        <v>45451</v>
      </c>
      <c r="D918">
        <v>280</v>
      </c>
      <c r="E918">
        <v>207</v>
      </c>
      <c r="F918" s="2">
        <v>1.3540000000000001</v>
      </c>
      <c r="G918">
        <v>549</v>
      </c>
      <c r="H918">
        <v>454</v>
      </c>
      <c r="I918" s="2">
        <v>1.2090000000000001</v>
      </c>
      <c r="J918">
        <v>280224</v>
      </c>
    </row>
    <row r="919" spans="1:10" x14ac:dyDescent="0.45">
      <c r="A919">
        <f t="shared" si="14"/>
        <v>26220240609</v>
      </c>
      <c r="B919" t="s">
        <v>51</v>
      </c>
      <c r="C919" s="1">
        <v>45452</v>
      </c>
      <c r="D919">
        <v>213</v>
      </c>
      <c r="E919">
        <v>206</v>
      </c>
      <c r="F919" s="2">
        <v>1.032</v>
      </c>
      <c r="G919">
        <v>434</v>
      </c>
      <c r="H919">
        <v>446</v>
      </c>
      <c r="I919" s="2">
        <v>0.97299999999999998</v>
      </c>
      <c r="J919">
        <v>212562</v>
      </c>
    </row>
    <row r="920" spans="1:10" x14ac:dyDescent="0.45">
      <c r="A920">
        <f t="shared" si="14"/>
        <v>26220240610</v>
      </c>
      <c r="B920" t="s">
        <v>51</v>
      </c>
      <c r="C920" s="1">
        <v>45453</v>
      </c>
      <c r="D920">
        <v>224</v>
      </c>
      <c r="E920">
        <v>202</v>
      </c>
      <c r="F920" s="2">
        <v>1.1100000000000001</v>
      </c>
      <c r="G920">
        <v>505</v>
      </c>
      <c r="H920">
        <v>483</v>
      </c>
      <c r="I920" s="2">
        <v>1.046</v>
      </c>
      <c r="J920">
        <v>224312</v>
      </c>
    </row>
    <row r="921" spans="1:10" x14ac:dyDescent="0.45">
      <c r="A921">
        <f t="shared" si="14"/>
        <v>26220240611</v>
      </c>
      <c r="B921" t="s">
        <v>51</v>
      </c>
      <c r="C921" s="1">
        <v>45454</v>
      </c>
      <c r="D921">
        <v>253</v>
      </c>
      <c r="E921">
        <v>202</v>
      </c>
      <c r="F921" s="2">
        <v>1.254</v>
      </c>
      <c r="G921">
        <v>553</v>
      </c>
      <c r="H921">
        <v>483</v>
      </c>
      <c r="I921" s="2">
        <v>1.145</v>
      </c>
      <c r="J921">
        <v>253228</v>
      </c>
    </row>
    <row r="922" spans="1:10" x14ac:dyDescent="0.45">
      <c r="A922">
        <f t="shared" si="14"/>
        <v>26220240612</v>
      </c>
      <c r="B922" t="s">
        <v>51</v>
      </c>
      <c r="C922" s="1">
        <v>45455</v>
      </c>
      <c r="D922">
        <v>207</v>
      </c>
      <c r="E922">
        <v>202</v>
      </c>
      <c r="F922" s="2">
        <v>1.0249999999999999</v>
      </c>
      <c r="G922">
        <v>458</v>
      </c>
      <c r="H922">
        <v>483</v>
      </c>
      <c r="I922" s="2">
        <v>0.94799999999999995</v>
      </c>
      <c r="J922">
        <v>207044</v>
      </c>
    </row>
    <row r="923" spans="1:10" x14ac:dyDescent="0.45">
      <c r="A923">
        <f t="shared" si="14"/>
        <v>26220240613</v>
      </c>
      <c r="B923" t="s">
        <v>51</v>
      </c>
      <c r="C923" s="1">
        <v>45456</v>
      </c>
      <c r="D923">
        <v>255</v>
      </c>
      <c r="E923">
        <v>202</v>
      </c>
      <c r="F923" s="2">
        <v>1.2649999999999999</v>
      </c>
      <c r="G923">
        <v>563</v>
      </c>
      <c r="H923">
        <v>483</v>
      </c>
      <c r="I923" s="2">
        <v>1.1659999999999999</v>
      </c>
      <c r="J923">
        <v>255497</v>
      </c>
    </row>
    <row r="924" spans="1:10" x14ac:dyDescent="0.45">
      <c r="A924">
        <f t="shared" si="14"/>
        <v>26220240614</v>
      </c>
      <c r="B924" t="s">
        <v>51</v>
      </c>
      <c r="C924" s="1">
        <v>45457</v>
      </c>
      <c r="D924">
        <v>217</v>
      </c>
      <c r="E924">
        <v>202</v>
      </c>
      <c r="F924" s="2">
        <v>1.075</v>
      </c>
      <c r="G924">
        <v>505</v>
      </c>
      <c r="H924">
        <v>483</v>
      </c>
      <c r="I924" s="2">
        <v>1.046</v>
      </c>
      <c r="J924">
        <v>217181</v>
      </c>
    </row>
    <row r="925" spans="1:10" x14ac:dyDescent="0.45">
      <c r="A925">
        <f t="shared" si="14"/>
        <v>26220240615</v>
      </c>
      <c r="B925" t="s">
        <v>51</v>
      </c>
      <c r="C925" s="1">
        <v>45458</v>
      </c>
      <c r="D925">
        <v>214</v>
      </c>
      <c r="E925">
        <v>207</v>
      </c>
      <c r="F925" s="2">
        <v>1.036</v>
      </c>
      <c r="G925">
        <v>453</v>
      </c>
      <c r="H925">
        <v>454</v>
      </c>
      <c r="I925" s="2">
        <v>0.998</v>
      </c>
      <c r="J925">
        <v>214447</v>
      </c>
    </row>
    <row r="926" spans="1:10" x14ac:dyDescent="0.45">
      <c r="A926">
        <f t="shared" si="14"/>
        <v>26220240616</v>
      </c>
      <c r="B926" t="s">
        <v>51</v>
      </c>
      <c r="C926" s="1">
        <v>45459</v>
      </c>
      <c r="D926">
        <v>173</v>
      </c>
      <c r="E926">
        <v>206</v>
      </c>
      <c r="F926" s="2">
        <v>0.83799999999999997</v>
      </c>
      <c r="G926">
        <v>360</v>
      </c>
      <c r="H926">
        <v>446</v>
      </c>
      <c r="I926" s="2">
        <v>0.80700000000000005</v>
      </c>
      <c r="J926">
        <v>172655</v>
      </c>
    </row>
    <row r="927" spans="1:10" x14ac:dyDescent="0.45">
      <c r="A927">
        <f t="shared" si="14"/>
        <v>26220240617</v>
      </c>
      <c r="B927" t="s">
        <v>51</v>
      </c>
      <c r="C927" s="1">
        <v>45460</v>
      </c>
      <c r="D927">
        <v>217</v>
      </c>
      <c r="E927">
        <v>202</v>
      </c>
      <c r="F927" s="2">
        <v>1.075</v>
      </c>
      <c r="G927">
        <v>483</v>
      </c>
      <c r="H927">
        <v>483</v>
      </c>
      <c r="I927" s="2">
        <v>1</v>
      </c>
      <c r="J927">
        <v>217205</v>
      </c>
    </row>
    <row r="928" spans="1:10" x14ac:dyDescent="0.45">
      <c r="A928">
        <f t="shared" si="14"/>
        <v>26220240618</v>
      </c>
      <c r="B928" t="s">
        <v>51</v>
      </c>
      <c r="C928" s="1">
        <v>45461</v>
      </c>
      <c r="D928">
        <v>145</v>
      </c>
      <c r="E928">
        <v>202</v>
      </c>
      <c r="F928" s="2">
        <v>0.71799999999999997</v>
      </c>
      <c r="G928">
        <v>329</v>
      </c>
      <c r="H928">
        <v>483</v>
      </c>
      <c r="I928" s="2">
        <v>0.68100000000000005</v>
      </c>
      <c r="J928">
        <v>144968</v>
      </c>
    </row>
    <row r="929" spans="1:10" x14ac:dyDescent="0.45">
      <c r="A929">
        <f t="shared" si="14"/>
        <v>26220240619</v>
      </c>
      <c r="B929" t="s">
        <v>51</v>
      </c>
      <c r="C929" s="1">
        <v>45462</v>
      </c>
      <c r="D929">
        <v>239</v>
      </c>
      <c r="E929">
        <v>202</v>
      </c>
      <c r="F929" s="2">
        <v>1.1830000000000001</v>
      </c>
      <c r="G929">
        <v>526</v>
      </c>
      <c r="H929">
        <v>483</v>
      </c>
      <c r="I929" s="2">
        <v>1.089</v>
      </c>
      <c r="J929">
        <v>238898</v>
      </c>
    </row>
    <row r="930" spans="1:10" x14ac:dyDescent="0.45">
      <c r="A930">
        <f t="shared" si="14"/>
        <v>26220240620</v>
      </c>
      <c r="B930" t="s">
        <v>51</v>
      </c>
      <c r="C930" s="1">
        <v>45463</v>
      </c>
      <c r="D930">
        <v>212</v>
      </c>
      <c r="E930">
        <v>202</v>
      </c>
      <c r="F930" s="2">
        <v>1.05</v>
      </c>
      <c r="G930">
        <v>481</v>
      </c>
      <c r="H930">
        <v>483</v>
      </c>
      <c r="I930" s="2">
        <v>0.996</v>
      </c>
      <c r="J930">
        <v>212015</v>
      </c>
    </row>
    <row r="931" spans="1:10" x14ac:dyDescent="0.45">
      <c r="A931">
        <f t="shared" si="14"/>
        <v>26220240621</v>
      </c>
      <c r="B931" t="s">
        <v>51</v>
      </c>
      <c r="C931" s="1">
        <v>45464</v>
      </c>
      <c r="D931">
        <v>201</v>
      </c>
      <c r="E931">
        <v>202</v>
      </c>
      <c r="F931" s="2">
        <v>0.996</v>
      </c>
      <c r="G931">
        <v>450</v>
      </c>
      <c r="H931">
        <v>483</v>
      </c>
      <c r="I931" s="2">
        <v>0.93200000000000005</v>
      </c>
      <c r="J931">
        <v>201179</v>
      </c>
    </row>
    <row r="932" spans="1:10" x14ac:dyDescent="0.45">
      <c r="A932">
        <f t="shared" si="14"/>
        <v>26220240622</v>
      </c>
      <c r="B932" t="s">
        <v>51</v>
      </c>
      <c r="C932" s="1">
        <v>45465</v>
      </c>
      <c r="D932">
        <v>213</v>
      </c>
      <c r="E932">
        <v>207</v>
      </c>
      <c r="F932" s="2">
        <v>1.028</v>
      </c>
      <c r="G932">
        <v>458</v>
      </c>
      <c r="H932">
        <v>454</v>
      </c>
      <c r="I932" s="2">
        <v>1.0089999999999999</v>
      </c>
      <c r="J932">
        <v>212888</v>
      </c>
    </row>
    <row r="933" spans="1:10" x14ac:dyDescent="0.45">
      <c r="A933">
        <f t="shared" si="14"/>
        <v>26320240601</v>
      </c>
      <c r="B933" t="s">
        <v>52</v>
      </c>
      <c r="C933" s="1">
        <v>45444</v>
      </c>
      <c r="D933">
        <v>280</v>
      </c>
      <c r="E933">
        <v>262</v>
      </c>
      <c r="F933" s="2">
        <v>1.07</v>
      </c>
      <c r="G933">
        <v>558</v>
      </c>
      <c r="H933">
        <v>524</v>
      </c>
      <c r="I933" s="2">
        <v>1.0649999999999999</v>
      </c>
      <c r="J933">
        <v>280229</v>
      </c>
    </row>
    <row r="934" spans="1:10" x14ac:dyDescent="0.45">
      <c r="A934">
        <f t="shared" si="14"/>
        <v>26320240602</v>
      </c>
      <c r="B934" t="s">
        <v>52</v>
      </c>
      <c r="C934" s="1">
        <v>45445</v>
      </c>
      <c r="D934">
        <v>242</v>
      </c>
      <c r="E934">
        <v>288</v>
      </c>
      <c r="F934" s="2">
        <v>0.84199999999999997</v>
      </c>
      <c r="G934">
        <v>416</v>
      </c>
      <c r="H934">
        <v>547</v>
      </c>
      <c r="I934" s="2">
        <v>0.76100000000000001</v>
      </c>
      <c r="J934">
        <v>242442</v>
      </c>
    </row>
    <row r="935" spans="1:10" x14ac:dyDescent="0.45">
      <c r="A935">
        <f t="shared" si="14"/>
        <v>26320240603</v>
      </c>
      <c r="B935" t="s">
        <v>52</v>
      </c>
      <c r="C935" s="1">
        <v>45446</v>
      </c>
      <c r="D935">
        <v>197</v>
      </c>
      <c r="E935">
        <v>189</v>
      </c>
      <c r="F935" s="2">
        <v>1.044</v>
      </c>
      <c r="G935">
        <v>406</v>
      </c>
      <c r="H935">
        <v>421</v>
      </c>
      <c r="I935" s="2">
        <v>0.96399999999999997</v>
      </c>
      <c r="J935">
        <v>197250</v>
      </c>
    </row>
    <row r="936" spans="1:10" x14ac:dyDescent="0.45">
      <c r="A936">
        <f t="shared" si="14"/>
        <v>26320240604</v>
      </c>
      <c r="B936" t="s">
        <v>52</v>
      </c>
      <c r="C936" s="1">
        <v>45447</v>
      </c>
      <c r="D936">
        <v>224</v>
      </c>
      <c r="E936">
        <v>189</v>
      </c>
      <c r="F936" s="2">
        <v>1.1879999999999999</v>
      </c>
      <c r="G936">
        <v>475</v>
      </c>
      <c r="H936">
        <v>421</v>
      </c>
      <c r="I936" s="2">
        <v>1.1279999999999999</v>
      </c>
      <c r="J936">
        <v>224471</v>
      </c>
    </row>
    <row r="937" spans="1:10" x14ac:dyDescent="0.45">
      <c r="A937">
        <f t="shared" si="14"/>
        <v>26320240605</v>
      </c>
      <c r="B937" t="s">
        <v>52</v>
      </c>
      <c r="C937" s="1">
        <v>45448</v>
      </c>
      <c r="D937">
        <v>212</v>
      </c>
      <c r="E937">
        <v>189</v>
      </c>
      <c r="F937" s="2">
        <v>1.1200000000000001</v>
      </c>
      <c r="G937">
        <v>431</v>
      </c>
      <c r="H937">
        <v>421</v>
      </c>
      <c r="I937" s="2">
        <v>1.024</v>
      </c>
      <c r="J937">
        <v>211719</v>
      </c>
    </row>
    <row r="938" spans="1:10" x14ac:dyDescent="0.45">
      <c r="A938">
        <f t="shared" si="14"/>
        <v>26320240606</v>
      </c>
      <c r="B938" t="s">
        <v>52</v>
      </c>
      <c r="C938" s="1">
        <v>45449</v>
      </c>
      <c r="D938">
        <v>237</v>
      </c>
      <c r="E938">
        <v>189</v>
      </c>
      <c r="F938" s="2">
        <v>1.2549999999999999</v>
      </c>
      <c r="G938">
        <v>485</v>
      </c>
      <c r="H938">
        <v>421</v>
      </c>
      <c r="I938" s="2">
        <v>1.1519999999999999</v>
      </c>
      <c r="J938">
        <v>237182</v>
      </c>
    </row>
    <row r="939" spans="1:10" x14ac:dyDescent="0.45">
      <c r="A939">
        <f t="shared" si="14"/>
        <v>26320240607</v>
      </c>
      <c r="B939" t="s">
        <v>52</v>
      </c>
      <c r="C939" s="1">
        <v>45450</v>
      </c>
      <c r="D939">
        <v>271</v>
      </c>
      <c r="E939">
        <v>189</v>
      </c>
      <c r="F939" s="2">
        <v>1.4319999999999999</v>
      </c>
      <c r="G939">
        <v>520</v>
      </c>
      <c r="H939">
        <v>421</v>
      </c>
      <c r="I939" s="2">
        <v>1.2350000000000001</v>
      </c>
      <c r="J939">
        <v>270692</v>
      </c>
    </row>
    <row r="940" spans="1:10" x14ac:dyDescent="0.45">
      <c r="A940">
        <f t="shared" si="14"/>
        <v>26320240608</v>
      </c>
      <c r="B940" t="s">
        <v>52</v>
      </c>
      <c r="C940" s="1">
        <v>45451</v>
      </c>
      <c r="D940">
        <v>472</v>
      </c>
      <c r="E940">
        <v>262</v>
      </c>
      <c r="F940" s="2">
        <v>1.8029999999999999</v>
      </c>
      <c r="G940">
        <v>754</v>
      </c>
      <c r="H940">
        <v>522</v>
      </c>
      <c r="I940" s="2">
        <v>1.444</v>
      </c>
      <c r="J940">
        <v>472325</v>
      </c>
    </row>
    <row r="941" spans="1:10" x14ac:dyDescent="0.45">
      <c r="A941">
        <f t="shared" si="14"/>
        <v>26320240609</v>
      </c>
      <c r="B941" t="s">
        <v>52</v>
      </c>
      <c r="C941" s="1">
        <v>45452</v>
      </c>
      <c r="D941">
        <v>500</v>
      </c>
      <c r="E941">
        <v>288</v>
      </c>
      <c r="F941" s="2">
        <v>1.738</v>
      </c>
      <c r="G941">
        <v>783</v>
      </c>
      <c r="H941">
        <v>547</v>
      </c>
      <c r="I941" s="2">
        <v>1.431</v>
      </c>
      <c r="J941">
        <v>500441</v>
      </c>
    </row>
    <row r="942" spans="1:10" x14ac:dyDescent="0.45">
      <c r="A942">
        <f t="shared" si="14"/>
        <v>26320240610</v>
      </c>
      <c r="B942" t="s">
        <v>52</v>
      </c>
      <c r="C942" s="1">
        <v>45453</v>
      </c>
      <c r="D942">
        <v>261</v>
      </c>
      <c r="E942">
        <v>189</v>
      </c>
      <c r="F942" s="2">
        <v>1.3839999999999999</v>
      </c>
      <c r="G942">
        <v>517</v>
      </c>
      <c r="H942">
        <v>421</v>
      </c>
      <c r="I942" s="2">
        <v>1.228</v>
      </c>
      <c r="J942">
        <v>261494</v>
      </c>
    </row>
    <row r="943" spans="1:10" x14ac:dyDescent="0.45">
      <c r="A943">
        <f t="shared" si="14"/>
        <v>26320240611</v>
      </c>
      <c r="B943" t="s">
        <v>52</v>
      </c>
      <c r="C943" s="1">
        <v>45454</v>
      </c>
      <c r="D943">
        <v>231</v>
      </c>
      <c r="E943">
        <v>189</v>
      </c>
      <c r="F943" s="2">
        <v>1.222</v>
      </c>
      <c r="G943">
        <v>474</v>
      </c>
      <c r="H943">
        <v>421</v>
      </c>
      <c r="I943" s="2">
        <v>1.1259999999999999</v>
      </c>
      <c r="J943">
        <v>230946</v>
      </c>
    </row>
    <row r="944" spans="1:10" x14ac:dyDescent="0.45">
      <c r="A944">
        <f t="shared" si="14"/>
        <v>26320240612</v>
      </c>
      <c r="B944" t="s">
        <v>52</v>
      </c>
      <c r="C944" s="1">
        <v>45455</v>
      </c>
      <c r="D944">
        <v>261</v>
      </c>
      <c r="E944">
        <v>189</v>
      </c>
      <c r="F944" s="2">
        <v>1.381</v>
      </c>
      <c r="G944">
        <v>508</v>
      </c>
      <c r="H944">
        <v>421</v>
      </c>
      <c r="I944" s="2">
        <v>1.2070000000000001</v>
      </c>
      <c r="J944">
        <v>261034</v>
      </c>
    </row>
    <row r="945" spans="1:10" x14ac:dyDescent="0.45">
      <c r="A945">
        <f t="shared" si="14"/>
        <v>26320240613</v>
      </c>
      <c r="B945" t="s">
        <v>52</v>
      </c>
      <c r="C945" s="1">
        <v>45456</v>
      </c>
      <c r="D945">
        <v>213</v>
      </c>
      <c r="E945">
        <v>189</v>
      </c>
      <c r="F945" s="2">
        <v>1.1279999999999999</v>
      </c>
      <c r="G945">
        <v>459</v>
      </c>
      <c r="H945">
        <v>421</v>
      </c>
      <c r="I945" s="2">
        <v>1.0900000000000001</v>
      </c>
      <c r="J945">
        <v>213205</v>
      </c>
    </row>
    <row r="946" spans="1:10" x14ac:dyDescent="0.45">
      <c r="A946">
        <f t="shared" si="14"/>
        <v>26320240614</v>
      </c>
      <c r="B946" t="s">
        <v>52</v>
      </c>
      <c r="C946" s="1">
        <v>45457</v>
      </c>
      <c r="D946">
        <v>285</v>
      </c>
      <c r="E946">
        <v>189</v>
      </c>
      <c r="F946" s="2">
        <v>1.5089999999999999</v>
      </c>
      <c r="G946">
        <v>573</v>
      </c>
      <c r="H946">
        <v>421</v>
      </c>
      <c r="I946" s="2">
        <v>1.361</v>
      </c>
      <c r="J946">
        <v>285181</v>
      </c>
    </row>
    <row r="947" spans="1:10" x14ac:dyDescent="0.45">
      <c r="A947">
        <f t="shared" si="14"/>
        <v>26320240615</v>
      </c>
      <c r="B947" t="s">
        <v>52</v>
      </c>
      <c r="C947" s="1">
        <v>45458</v>
      </c>
      <c r="D947">
        <v>331</v>
      </c>
      <c r="E947">
        <v>262</v>
      </c>
      <c r="F947" s="2">
        <v>1.2649999999999999</v>
      </c>
      <c r="G947">
        <v>587</v>
      </c>
      <c r="H947">
        <v>522</v>
      </c>
      <c r="I947" s="2">
        <v>1.125</v>
      </c>
      <c r="J947">
        <v>331357</v>
      </c>
    </row>
    <row r="948" spans="1:10" x14ac:dyDescent="0.45">
      <c r="A948">
        <f t="shared" si="14"/>
        <v>26320240616</v>
      </c>
      <c r="B948" t="s">
        <v>52</v>
      </c>
      <c r="C948" s="1">
        <v>45459</v>
      </c>
      <c r="D948">
        <v>309</v>
      </c>
      <c r="E948">
        <v>288</v>
      </c>
      <c r="F948" s="2">
        <v>1.073</v>
      </c>
      <c r="G948">
        <v>544</v>
      </c>
      <c r="H948">
        <v>547</v>
      </c>
      <c r="I948" s="2">
        <v>0.995</v>
      </c>
      <c r="J948">
        <v>308951</v>
      </c>
    </row>
    <row r="949" spans="1:10" x14ac:dyDescent="0.45">
      <c r="A949">
        <f t="shared" si="14"/>
        <v>26320240617</v>
      </c>
      <c r="B949" t="s">
        <v>52</v>
      </c>
      <c r="C949" s="1">
        <v>45460</v>
      </c>
      <c r="D949">
        <v>237</v>
      </c>
      <c r="E949">
        <v>189</v>
      </c>
      <c r="F949" s="2">
        <v>1.252</v>
      </c>
      <c r="G949">
        <v>497</v>
      </c>
      <c r="H949">
        <v>421</v>
      </c>
      <c r="I949" s="2">
        <v>1.181</v>
      </c>
      <c r="J949">
        <v>236647</v>
      </c>
    </row>
    <row r="950" spans="1:10" x14ac:dyDescent="0.45">
      <c r="A950">
        <f t="shared" si="14"/>
        <v>26320240618</v>
      </c>
      <c r="B950" t="s">
        <v>52</v>
      </c>
      <c r="C950" s="1">
        <v>45461</v>
      </c>
      <c r="D950">
        <v>161</v>
      </c>
      <c r="E950">
        <v>189</v>
      </c>
      <c r="F950" s="2">
        <v>0.85099999999999998</v>
      </c>
      <c r="G950">
        <v>332</v>
      </c>
      <c r="H950">
        <v>421</v>
      </c>
      <c r="I950" s="2">
        <v>0.78900000000000003</v>
      </c>
      <c r="J950">
        <v>160885</v>
      </c>
    </row>
    <row r="951" spans="1:10" x14ac:dyDescent="0.45">
      <c r="A951">
        <f t="shared" si="14"/>
        <v>26320240619</v>
      </c>
      <c r="B951" t="s">
        <v>52</v>
      </c>
      <c r="C951" s="1">
        <v>45462</v>
      </c>
      <c r="D951">
        <v>229</v>
      </c>
      <c r="E951">
        <v>189</v>
      </c>
      <c r="F951" s="2">
        <v>1.2090000000000001</v>
      </c>
      <c r="G951">
        <v>464</v>
      </c>
      <c r="H951">
        <v>421</v>
      </c>
      <c r="I951" s="2">
        <v>1.1020000000000001</v>
      </c>
      <c r="J951">
        <v>228582</v>
      </c>
    </row>
    <row r="952" spans="1:10" x14ac:dyDescent="0.45">
      <c r="A952">
        <f t="shared" si="14"/>
        <v>26320240620</v>
      </c>
      <c r="B952" t="s">
        <v>52</v>
      </c>
      <c r="C952" s="1">
        <v>45463</v>
      </c>
      <c r="D952">
        <v>239</v>
      </c>
      <c r="E952">
        <v>189</v>
      </c>
      <c r="F952" s="2">
        <v>1.2669999999999999</v>
      </c>
      <c r="G952">
        <v>497</v>
      </c>
      <c r="H952">
        <v>421</v>
      </c>
      <c r="I952" s="2">
        <v>1.181</v>
      </c>
      <c r="J952">
        <v>239421</v>
      </c>
    </row>
    <row r="953" spans="1:10" x14ac:dyDescent="0.45">
      <c r="A953">
        <f t="shared" si="14"/>
        <v>26320240621</v>
      </c>
      <c r="B953" t="s">
        <v>52</v>
      </c>
      <c r="C953" s="1">
        <v>45464</v>
      </c>
      <c r="D953">
        <v>199</v>
      </c>
      <c r="E953">
        <v>189</v>
      </c>
      <c r="F953" s="2">
        <v>1.0529999999999999</v>
      </c>
      <c r="G953">
        <v>428</v>
      </c>
      <c r="H953">
        <v>421</v>
      </c>
      <c r="I953" s="2">
        <v>1.0169999999999999</v>
      </c>
      <c r="J953">
        <v>199075</v>
      </c>
    </row>
    <row r="954" spans="1:10" x14ac:dyDescent="0.45">
      <c r="A954">
        <f t="shared" si="14"/>
        <v>26320240622</v>
      </c>
      <c r="B954" t="s">
        <v>52</v>
      </c>
      <c r="C954" s="1">
        <v>45465</v>
      </c>
      <c r="D954">
        <v>322</v>
      </c>
      <c r="E954">
        <v>262</v>
      </c>
      <c r="F954" s="2">
        <v>1.23</v>
      </c>
      <c r="G954">
        <v>580</v>
      </c>
      <c r="H954">
        <v>522</v>
      </c>
      <c r="I954" s="2">
        <v>1.111</v>
      </c>
      <c r="J954">
        <v>322215</v>
      </c>
    </row>
    <row r="955" spans="1:10" x14ac:dyDescent="0.45">
      <c r="A955">
        <f t="shared" si="14"/>
        <v>26420240601</v>
      </c>
      <c r="B955" t="s">
        <v>53</v>
      </c>
      <c r="C955" s="1">
        <v>45444</v>
      </c>
      <c r="D955">
        <v>257</v>
      </c>
      <c r="E955">
        <v>231</v>
      </c>
      <c r="F955" s="2">
        <v>1.1120000000000001</v>
      </c>
      <c r="G955">
        <v>561</v>
      </c>
      <c r="H955">
        <v>537</v>
      </c>
      <c r="I955" s="2">
        <v>1.0449999999999999</v>
      </c>
      <c r="J955">
        <v>256817</v>
      </c>
    </row>
    <row r="956" spans="1:10" x14ac:dyDescent="0.45">
      <c r="A956">
        <f t="shared" si="14"/>
        <v>26420240602</v>
      </c>
      <c r="B956" t="s">
        <v>53</v>
      </c>
      <c r="C956" s="1">
        <v>45445</v>
      </c>
      <c r="D956">
        <v>240</v>
      </c>
      <c r="E956">
        <v>227</v>
      </c>
      <c r="F956" s="2">
        <v>1.0569999999999999</v>
      </c>
      <c r="G956">
        <v>506</v>
      </c>
      <c r="H956">
        <v>525</v>
      </c>
      <c r="I956" s="2">
        <v>0.96399999999999997</v>
      </c>
      <c r="J956">
        <v>239887</v>
      </c>
    </row>
    <row r="957" spans="1:10" x14ac:dyDescent="0.45">
      <c r="A957">
        <f t="shared" si="14"/>
        <v>26420240603</v>
      </c>
      <c r="B957" t="s">
        <v>53</v>
      </c>
      <c r="C957" s="1">
        <v>45446</v>
      </c>
      <c r="D957">
        <v>218</v>
      </c>
      <c r="E957">
        <v>202</v>
      </c>
      <c r="F957" s="2">
        <v>1.08</v>
      </c>
      <c r="G957">
        <v>500</v>
      </c>
      <c r="H957">
        <v>482</v>
      </c>
      <c r="I957" s="2">
        <v>1.0369999999999999</v>
      </c>
      <c r="J957">
        <v>218100</v>
      </c>
    </row>
    <row r="958" spans="1:10" x14ac:dyDescent="0.45">
      <c r="A958">
        <f t="shared" si="14"/>
        <v>26420240604</v>
      </c>
      <c r="B958" t="s">
        <v>53</v>
      </c>
      <c r="C958" s="1">
        <v>45447</v>
      </c>
      <c r="D958">
        <v>230</v>
      </c>
      <c r="E958">
        <v>202</v>
      </c>
      <c r="F958" s="2">
        <v>1.1379999999999999</v>
      </c>
      <c r="G958">
        <v>526</v>
      </c>
      <c r="H958">
        <v>482</v>
      </c>
      <c r="I958" s="2">
        <v>1.091</v>
      </c>
      <c r="J958">
        <v>229789</v>
      </c>
    </row>
    <row r="959" spans="1:10" x14ac:dyDescent="0.45">
      <c r="A959">
        <f t="shared" si="14"/>
        <v>26420240605</v>
      </c>
      <c r="B959" t="s">
        <v>53</v>
      </c>
      <c r="C959" s="1">
        <v>45448</v>
      </c>
      <c r="D959">
        <v>256</v>
      </c>
      <c r="E959">
        <v>202</v>
      </c>
      <c r="F959" s="2">
        <v>1.268</v>
      </c>
      <c r="G959">
        <v>564</v>
      </c>
      <c r="H959">
        <v>482</v>
      </c>
      <c r="I959" s="2">
        <v>1.17</v>
      </c>
      <c r="J959">
        <v>256198</v>
      </c>
    </row>
    <row r="960" spans="1:10" x14ac:dyDescent="0.45">
      <c r="A960">
        <f t="shared" si="14"/>
        <v>26420240606</v>
      </c>
      <c r="B960" t="s">
        <v>53</v>
      </c>
      <c r="C960" s="1">
        <v>45449</v>
      </c>
      <c r="D960">
        <v>252</v>
      </c>
      <c r="E960">
        <v>202</v>
      </c>
      <c r="F960" s="2">
        <v>1.246</v>
      </c>
      <c r="G960">
        <v>546</v>
      </c>
      <c r="H960">
        <v>482</v>
      </c>
      <c r="I960" s="2">
        <v>1.133</v>
      </c>
      <c r="J960">
        <v>251595</v>
      </c>
    </row>
    <row r="961" spans="1:10" x14ac:dyDescent="0.45">
      <c r="A961">
        <f t="shared" si="14"/>
        <v>26420240607</v>
      </c>
      <c r="B961" t="s">
        <v>53</v>
      </c>
      <c r="C961" s="1">
        <v>45450</v>
      </c>
      <c r="D961">
        <v>259</v>
      </c>
      <c r="E961">
        <v>202</v>
      </c>
      <c r="F961" s="2">
        <v>1.2849999999999999</v>
      </c>
      <c r="G961">
        <v>579</v>
      </c>
      <c r="H961">
        <v>482</v>
      </c>
      <c r="I961" s="2">
        <v>1.2010000000000001</v>
      </c>
      <c r="J961">
        <v>259478</v>
      </c>
    </row>
    <row r="962" spans="1:10" x14ac:dyDescent="0.45">
      <c r="A962">
        <f t="shared" si="14"/>
        <v>26420240608</v>
      </c>
      <c r="B962" t="s">
        <v>53</v>
      </c>
      <c r="C962" s="1">
        <v>45451</v>
      </c>
      <c r="D962">
        <v>272</v>
      </c>
      <c r="E962">
        <v>231</v>
      </c>
      <c r="F962" s="2">
        <v>1.1779999999999999</v>
      </c>
      <c r="G962">
        <v>597</v>
      </c>
      <c r="H962">
        <v>539</v>
      </c>
      <c r="I962" s="2">
        <v>1.1080000000000001</v>
      </c>
      <c r="J962">
        <v>272105</v>
      </c>
    </row>
    <row r="963" spans="1:10" x14ac:dyDescent="0.45">
      <c r="A963">
        <f t="shared" ref="A963:A1026" si="15">VALUE(LEFT(B963,6)&amp;TEXT(C963,"yyyymmdd"))</f>
        <v>26420240609</v>
      </c>
      <c r="B963" t="s">
        <v>53</v>
      </c>
      <c r="C963" s="1">
        <v>45452</v>
      </c>
      <c r="D963">
        <v>234</v>
      </c>
      <c r="E963">
        <v>227</v>
      </c>
      <c r="F963" s="2">
        <v>1.0289999999999999</v>
      </c>
      <c r="G963">
        <v>509</v>
      </c>
      <c r="H963">
        <v>525</v>
      </c>
      <c r="I963" s="2">
        <v>0.97</v>
      </c>
      <c r="J963">
        <v>233664</v>
      </c>
    </row>
    <row r="964" spans="1:10" x14ac:dyDescent="0.45">
      <c r="A964">
        <f t="shared" si="15"/>
        <v>26420240610</v>
      </c>
      <c r="B964" t="s">
        <v>53</v>
      </c>
      <c r="C964" s="1">
        <v>45453</v>
      </c>
      <c r="D964">
        <v>252</v>
      </c>
      <c r="E964">
        <v>202</v>
      </c>
      <c r="F964" s="2">
        <v>1.248</v>
      </c>
      <c r="G964">
        <v>554</v>
      </c>
      <c r="H964">
        <v>482</v>
      </c>
      <c r="I964" s="2">
        <v>1.149</v>
      </c>
      <c r="J964">
        <v>252013</v>
      </c>
    </row>
    <row r="965" spans="1:10" x14ac:dyDescent="0.45">
      <c r="A965">
        <f t="shared" si="15"/>
        <v>26420240611</v>
      </c>
      <c r="B965" t="s">
        <v>53</v>
      </c>
      <c r="C965" s="1">
        <v>45454</v>
      </c>
      <c r="D965">
        <v>253</v>
      </c>
      <c r="E965">
        <v>202</v>
      </c>
      <c r="F965" s="2">
        <v>1.2529999999999999</v>
      </c>
      <c r="G965">
        <v>568</v>
      </c>
      <c r="H965">
        <v>482</v>
      </c>
      <c r="I965" s="2">
        <v>1.1779999999999999</v>
      </c>
      <c r="J965">
        <v>253187</v>
      </c>
    </row>
    <row r="966" spans="1:10" x14ac:dyDescent="0.45">
      <c r="A966">
        <f t="shared" si="15"/>
        <v>26420240612</v>
      </c>
      <c r="B966" t="s">
        <v>53</v>
      </c>
      <c r="C966" s="1">
        <v>45455</v>
      </c>
      <c r="D966">
        <v>271</v>
      </c>
      <c r="E966">
        <v>202</v>
      </c>
      <c r="F966" s="2">
        <v>1.3420000000000001</v>
      </c>
      <c r="G966">
        <v>584</v>
      </c>
      <c r="H966">
        <v>482</v>
      </c>
      <c r="I966" s="2">
        <v>1.212</v>
      </c>
      <c r="J966">
        <v>271134</v>
      </c>
    </row>
    <row r="967" spans="1:10" x14ac:dyDescent="0.45">
      <c r="A967">
        <f t="shared" si="15"/>
        <v>26420240613</v>
      </c>
      <c r="B967" t="s">
        <v>53</v>
      </c>
      <c r="C967" s="1">
        <v>45456</v>
      </c>
      <c r="D967">
        <v>229</v>
      </c>
      <c r="E967">
        <v>202</v>
      </c>
      <c r="F967" s="2">
        <v>1.1339999999999999</v>
      </c>
      <c r="G967">
        <v>518</v>
      </c>
      <c r="H967">
        <v>482</v>
      </c>
      <c r="I967" s="2">
        <v>1.075</v>
      </c>
      <c r="J967">
        <v>229003</v>
      </c>
    </row>
    <row r="968" spans="1:10" x14ac:dyDescent="0.45">
      <c r="A968">
        <f t="shared" si="15"/>
        <v>26420240614</v>
      </c>
      <c r="B968" t="s">
        <v>53</v>
      </c>
      <c r="C968" s="1">
        <v>45457</v>
      </c>
      <c r="D968">
        <v>289</v>
      </c>
      <c r="E968">
        <v>202</v>
      </c>
      <c r="F968" s="2">
        <v>1.431</v>
      </c>
      <c r="G968">
        <v>661</v>
      </c>
      <c r="H968">
        <v>482</v>
      </c>
      <c r="I968" s="2">
        <v>1.371</v>
      </c>
      <c r="J968">
        <v>289142</v>
      </c>
    </row>
    <row r="969" spans="1:10" x14ac:dyDescent="0.45">
      <c r="A969">
        <f t="shared" si="15"/>
        <v>26420240615</v>
      </c>
      <c r="B969" t="s">
        <v>53</v>
      </c>
      <c r="C969" s="1">
        <v>45458</v>
      </c>
      <c r="D969">
        <v>322</v>
      </c>
      <c r="E969">
        <v>231</v>
      </c>
      <c r="F969" s="2">
        <v>1.395</v>
      </c>
      <c r="G969">
        <v>693</v>
      </c>
      <c r="H969">
        <v>539</v>
      </c>
      <c r="I969" s="2">
        <v>1.286</v>
      </c>
      <c r="J969">
        <v>322351</v>
      </c>
    </row>
    <row r="970" spans="1:10" x14ac:dyDescent="0.45">
      <c r="A970">
        <f t="shared" si="15"/>
        <v>26420240616</v>
      </c>
      <c r="B970" t="s">
        <v>53</v>
      </c>
      <c r="C970" s="1">
        <v>45459</v>
      </c>
      <c r="D970">
        <v>316</v>
      </c>
      <c r="E970">
        <v>227</v>
      </c>
      <c r="F970" s="2">
        <v>1.39</v>
      </c>
      <c r="G970">
        <v>672</v>
      </c>
      <c r="H970">
        <v>525</v>
      </c>
      <c r="I970" s="2">
        <v>1.28</v>
      </c>
      <c r="J970">
        <v>315606</v>
      </c>
    </row>
    <row r="971" spans="1:10" x14ac:dyDescent="0.45">
      <c r="A971">
        <f t="shared" si="15"/>
        <v>26420240617</v>
      </c>
      <c r="B971" t="s">
        <v>53</v>
      </c>
      <c r="C971" s="1">
        <v>45460</v>
      </c>
      <c r="D971">
        <v>267</v>
      </c>
      <c r="E971">
        <v>202</v>
      </c>
      <c r="F971" s="2">
        <v>1.321</v>
      </c>
      <c r="G971">
        <v>587</v>
      </c>
      <c r="H971">
        <v>482</v>
      </c>
      <c r="I971" s="2">
        <v>1.218</v>
      </c>
      <c r="J971">
        <v>266814</v>
      </c>
    </row>
    <row r="972" spans="1:10" x14ac:dyDescent="0.45">
      <c r="A972">
        <f t="shared" si="15"/>
        <v>26420240618</v>
      </c>
      <c r="B972" t="s">
        <v>53</v>
      </c>
      <c r="C972" s="1">
        <v>45461</v>
      </c>
      <c r="D972">
        <v>193</v>
      </c>
      <c r="E972">
        <v>202</v>
      </c>
      <c r="F972" s="2">
        <v>0.95299999999999996</v>
      </c>
      <c r="G972">
        <v>414</v>
      </c>
      <c r="H972">
        <v>482</v>
      </c>
      <c r="I972" s="2">
        <v>0.85899999999999999</v>
      </c>
      <c r="J972">
        <v>192597</v>
      </c>
    </row>
    <row r="973" spans="1:10" x14ac:dyDescent="0.45">
      <c r="A973">
        <f t="shared" si="15"/>
        <v>26420240619</v>
      </c>
      <c r="B973" t="s">
        <v>53</v>
      </c>
      <c r="C973" s="1">
        <v>45462</v>
      </c>
      <c r="D973">
        <v>258</v>
      </c>
      <c r="E973">
        <v>202</v>
      </c>
      <c r="F973" s="2">
        <v>1.278</v>
      </c>
      <c r="G973">
        <v>570</v>
      </c>
      <c r="H973">
        <v>482</v>
      </c>
      <c r="I973" s="2">
        <v>1.1830000000000001</v>
      </c>
      <c r="J973">
        <v>258169</v>
      </c>
    </row>
    <row r="974" spans="1:10" x14ac:dyDescent="0.45">
      <c r="A974">
        <f t="shared" si="15"/>
        <v>26420240620</v>
      </c>
      <c r="B974" t="s">
        <v>53</v>
      </c>
      <c r="C974" s="1">
        <v>45463</v>
      </c>
      <c r="D974">
        <v>252</v>
      </c>
      <c r="E974">
        <v>202</v>
      </c>
      <c r="F974" s="2">
        <v>1.248</v>
      </c>
      <c r="G974">
        <v>554</v>
      </c>
      <c r="H974">
        <v>482</v>
      </c>
      <c r="I974" s="2">
        <v>1.149</v>
      </c>
      <c r="J974">
        <v>252158</v>
      </c>
    </row>
    <row r="975" spans="1:10" x14ac:dyDescent="0.45">
      <c r="A975">
        <f t="shared" si="15"/>
        <v>26420240621</v>
      </c>
      <c r="B975" t="s">
        <v>53</v>
      </c>
      <c r="C975" s="1">
        <v>45464</v>
      </c>
      <c r="D975">
        <v>225</v>
      </c>
      <c r="E975">
        <v>202</v>
      </c>
      <c r="F975" s="2">
        <v>1.1160000000000001</v>
      </c>
      <c r="G975">
        <v>489</v>
      </c>
      <c r="H975">
        <v>482</v>
      </c>
      <c r="I975" s="2">
        <v>1.0149999999999999</v>
      </c>
      <c r="J975">
        <v>225438</v>
      </c>
    </row>
    <row r="976" spans="1:10" x14ac:dyDescent="0.45">
      <c r="A976">
        <f t="shared" si="15"/>
        <v>26420240622</v>
      </c>
      <c r="B976" t="s">
        <v>53</v>
      </c>
      <c r="C976" s="1">
        <v>45465</v>
      </c>
      <c r="D976">
        <v>309</v>
      </c>
      <c r="E976">
        <v>231</v>
      </c>
      <c r="F976" s="2">
        <v>1.337</v>
      </c>
      <c r="G976">
        <v>685</v>
      </c>
      <c r="H976">
        <v>539</v>
      </c>
      <c r="I976" s="2">
        <v>1.2709999999999999</v>
      </c>
      <c r="J976">
        <v>308929</v>
      </c>
    </row>
    <row r="977" spans="1:10" x14ac:dyDescent="0.45">
      <c r="A977">
        <f t="shared" si="15"/>
        <v>26520240601</v>
      </c>
      <c r="B977" t="s">
        <v>54</v>
      </c>
      <c r="C977" s="1">
        <v>45444</v>
      </c>
      <c r="D977">
        <v>85</v>
      </c>
      <c r="E977">
        <v>310</v>
      </c>
      <c r="F977" s="2">
        <v>0.27400000000000002</v>
      </c>
      <c r="G977">
        <v>138</v>
      </c>
      <c r="H977">
        <v>357</v>
      </c>
      <c r="I977" s="2">
        <v>0.38700000000000001</v>
      </c>
      <c r="J977">
        <v>84790</v>
      </c>
    </row>
    <row r="978" spans="1:10" x14ac:dyDescent="0.45">
      <c r="A978">
        <f t="shared" si="15"/>
        <v>26520240602</v>
      </c>
      <c r="B978" t="s">
        <v>54</v>
      </c>
      <c r="C978" s="1">
        <v>45445</v>
      </c>
      <c r="D978">
        <v>75</v>
      </c>
      <c r="E978">
        <v>346</v>
      </c>
      <c r="F978" s="2">
        <v>0.216</v>
      </c>
      <c r="G978">
        <v>119</v>
      </c>
      <c r="H978">
        <v>490</v>
      </c>
      <c r="I978" s="2">
        <v>0.24299999999999999</v>
      </c>
      <c r="J978">
        <v>74569</v>
      </c>
    </row>
    <row r="979" spans="1:10" x14ac:dyDescent="0.45">
      <c r="A979">
        <f t="shared" si="15"/>
        <v>26520240603</v>
      </c>
      <c r="B979" t="s">
        <v>54</v>
      </c>
      <c r="C979" s="1">
        <v>45446</v>
      </c>
      <c r="D979">
        <v>237</v>
      </c>
      <c r="E979">
        <v>426</v>
      </c>
      <c r="F979" s="2">
        <v>0.55600000000000005</v>
      </c>
      <c r="G979">
        <v>442</v>
      </c>
      <c r="H979">
        <v>883</v>
      </c>
      <c r="I979" s="2">
        <v>0.501</v>
      </c>
      <c r="J979">
        <v>236866</v>
      </c>
    </row>
    <row r="980" spans="1:10" x14ac:dyDescent="0.45">
      <c r="A980">
        <f t="shared" si="15"/>
        <v>26520240604</v>
      </c>
      <c r="B980" t="s">
        <v>54</v>
      </c>
      <c r="C980" s="1">
        <v>45447</v>
      </c>
      <c r="D980">
        <v>349</v>
      </c>
      <c r="E980">
        <v>426</v>
      </c>
      <c r="F980" s="2">
        <v>0.82</v>
      </c>
      <c r="G980">
        <v>672</v>
      </c>
      <c r="H980">
        <v>883</v>
      </c>
      <c r="I980" s="2">
        <v>0.76100000000000001</v>
      </c>
      <c r="J980">
        <v>349407</v>
      </c>
    </row>
    <row r="981" spans="1:10" x14ac:dyDescent="0.45">
      <c r="A981">
        <f t="shared" si="15"/>
        <v>26520240605</v>
      </c>
      <c r="B981" t="s">
        <v>54</v>
      </c>
      <c r="C981" s="1">
        <v>45448</v>
      </c>
      <c r="D981">
        <v>382</v>
      </c>
      <c r="E981">
        <v>426</v>
      </c>
      <c r="F981" s="2">
        <v>0.89700000000000002</v>
      </c>
      <c r="G981">
        <v>757</v>
      </c>
      <c r="H981">
        <v>883</v>
      </c>
      <c r="I981" s="2">
        <v>0.85699999999999998</v>
      </c>
      <c r="J981">
        <v>382095</v>
      </c>
    </row>
    <row r="982" spans="1:10" x14ac:dyDescent="0.45">
      <c r="A982">
        <f t="shared" si="15"/>
        <v>26520240606</v>
      </c>
      <c r="B982" t="s">
        <v>54</v>
      </c>
      <c r="C982" s="1">
        <v>45449</v>
      </c>
      <c r="D982">
        <v>440</v>
      </c>
      <c r="E982">
        <v>426</v>
      </c>
      <c r="F982" s="2">
        <v>1.0329999999999999</v>
      </c>
      <c r="G982">
        <v>857</v>
      </c>
      <c r="H982">
        <v>883</v>
      </c>
      <c r="I982" s="2">
        <v>0.97099999999999997</v>
      </c>
      <c r="J982">
        <v>440062</v>
      </c>
    </row>
    <row r="983" spans="1:10" x14ac:dyDescent="0.45">
      <c r="A983">
        <f t="shared" si="15"/>
        <v>26520240607</v>
      </c>
      <c r="B983" t="s">
        <v>54</v>
      </c>
      <c r="C983" s="1">
        <v>45450</v>
      </c>
      <c r="D983">
        <v>559</v>
      </c>
      <c r="E983">
        <v>426</v>
      </c>
      <c r="F983" s="2">
        <v>1.3129999999999999</v>
      </c>
      <c r="G983">
        <v>1015</v>
      </c>
      <c r="H983">
        <v>883</v>
      </c>
      <c r="I983" s="2">
        <v>1.149</v>
      </c>
      <c r="J983">
        <v>559132</v>
      </c>
    </row>
    <row r="984" spans="1:10" x14ac:dyDescent="0.45">
      <c r="A984">
        <f t="shared" si="15"/>
        <v>26520240608</v>
      </c>
      <c r="B984" t="s">
        <v>54</v>
      </c>
      <c r="C984" s="1">
        <v>45451</v>
      </c>
      <c r="D984">
        <v>461</v>
      </c>
      <c r="E984">
        <v>310</v>
      </c>
      <c r="F984" s="2">
        <v>1.4870000000000001</v>
      </c>
      <c r="G984">
        <v>653</v>
      </c>
      <c r="H984">
        <v>366</v>
      </c>
      <c r="I984" s="2">
        <v>1.784</v>
      </c>
      <c r="J984">
        <v>460975</v>
      </c>
    </row>
    <row r="985" spans="1:10" x14ac:dyDescent="0.45">
      <c r="A985">
        <f t="shared" si="15"/>
        <v>26520240609</v>
      </c>
      <c r="B985" t="s">
        <v>54</v>
      </c>
      <c r="C985" s="1">
        <v>45452</v>
      </c>
      <c r="D985">
        <v>183</v>
      </c>
      <c r="E985">
        <v>346</v>
      </c>
      <c r="F985" s="2">
        <v>0.53</v>
      </c>
      <c r="G985">
        <v>289</v>
      </c>
      <c r="H985">
        <v>490</v>
      </c>
      <c r="I985" s="2">
        <v>0.59</v>
      </c>
      <c r="J985">
        <v>183332</v>
      </c>
    </row>
    <row r="986" spans="1:10" x14ac:dyDescent="0.45">
      <c r="A986">
        <f t="shared" si="15"/>
        <v>26520240610</v>
      </c>
      <c r="B986" t="s">
        <v>54</v>
      </c>
      <c r="C986" s="1">
        <v>45453</v>
      </c>
      <c r="D986">
        <v>229</v>
      </c>
      <c r="E986">
        <v>426</v>
      </c>
      <c r="F986" s="2">
        <v>0.53800000000000003</v>
      </c>
      <c r="G986">
        <v>446</v>
      </c>
      <c r="H986">
        <v>883</v>
      </c>
      <c r="I986" s="2">
        <v>0.505</v>
      </c>
      <c r="J986">
        <v>229223</v>
      </c>
    </row>
    <row r="987" spans="1:10" x14ac:dyDescent="0.45">
      <c r="A987">
        <f t="shared" si="15"/>
        <v>26520240611</v>
      </c>
      <c r="B987" t="s">
        <v>54</v>
      </c>
      <c r="C987" s="1">
        <v>45454</v>
      </c>
      <c r="D987">
        <v>440</v>
      </c>
      <c r="E987">
        <v>426</v>
      </c>
      <c r="F987" s="2">
        <v>1.032</v>
      </c>
      <c r="G987">
        <v>845</v>
      </c>
      <c r="H987">
        <v>883</v>
      </c>
      <c r="I987" s="2">
        <v>0.95699999999999996</v>
      </c>
      <c r="J987">
        <v>439642</v>
      </c>
    </row>
    <row r="988" spans="1:10" x14ac:dyDescent="0.45">
      <c r="A988">
        <f t="shared" si="15"/>
        <v>26520240612</v>
      </c>
      <c r="B988" t="s">
        <v>54</v>
      </c>
      <c r="C988" s="1">
        <v>45455</v>
      </c>
      <c r="D988">
        <v>491</v>
      </c>
      <c r="E988">
        <v>426</v>
      </c>
      <c r="F988" s="2">
        <v>1.153</v>
      </c>
      <c r="G988">
        <v>974</v>
      </c>
      <c r="H988">
        <v>883</v>
      </c>
      <c r="I988" s="2">
        <v>1.103</v>
      </c>
      <c r="J988">
        <v>491226</v>
      </c>
    </row>
    <row r="989" spans="1:10" x14ac:dyDescent="0.45">
      <c r="A989">
        <f t="shared" si="15"/>
        <v>26520240613</v>
      </c>
      <c r="B989" t="s">
        <v>54</v>
      </c>
      <c r="C989" s="1">
        <v>45456</v>
      </c>
      <c r="D989">
        <v>502</v>
      </c>
      <c r="E989">
        <v>426</v>
      </c>
      <c r="F989" s="2">
        <v>1.1779999999999999</v>
      </c>
      <c r="G989">
        <v>969</v>
      </c>
      <c r="H989">
        <v>883</v>
      </c>
      <c r="I989" s="2">
        <v>1.097</v>
      </c>
      <c r="J989">
        <v>502010</v>
      </c>
    </row>
    <row r="990" spans="1:10" x14ac:dyDescent="0.45">
      <c r="A990">
        <f t="shared" si="15"/>
        <v>26520240614</v>
      </c>
      <c r="B990" t="s">
        <v>54</v>
      </c>
      <c r="C990" s="1">
        <v>45457</v>
      </c>
      <c r="D990">
        <v>450</v>
      </c>
      <c r="E990">
        <v>426</v>
      </c>
      <c r="F990" s="2">
        <v>1.0569999999999999</v>
      </c>
      <c r="G990">
        <v>896</v>
      </c>
      <c r="H990">
        <v>883</v>
      </c>
      <c r="I990" s="2">
        <v>1.0149999999999999</v>
      </c>
      <c r="J990">
        <v>450073</v>
      </c>
    </row>
    <row r="991" spans="1:10" x14ac:dyDescent="0.45">
      <c r="A991">
        <f t="shared" si="15"/>
        <v>26520240615</v>
      </c>
      <c r="B991" t="s">
        <v>54</v>
      </c>
      <c r="C991" s="1">
        <v>45458</v>
      </c>
      <c r="D991">
        <v>222</v>
      </c>
      <c r="E991">
        <v>310</v>
      </c>
      <c r="F991" s="2">
        <v>0.71599999999999997</v>
      </c>
      <c r="G991">
        <v>355</v>
      </c>
      <c r="H991">
        <v>366</v>
      </c>
      <c r="I991" s="2">
        <v>0.97</v>
      </c>
      <c r="J991">
        <v>222033</v>
      </c>
    </row>
    <row r="992" spans="1:10" x14ac:dyDescent="0.45">
      <c r="A992">
        <f t="shared" si="15"/>
        <v>26520240616</v>
      </c>
      <c r="B992" t="s">
        <v>54</v>
      </c>
      <c r="C992" s="1">
        <v>45459</v>
      </c>
      <c r="D992">
        <v>359</v>
      </c>
      <c r="E992">
        <v>346</v>
      </c>
      <c r="F992" s="2">
        <v>1.038</v>
      </c>
      <c r="G992">
        <v>528</v>
      </c>
      <c r="H992">
        <v>490</v>
      </c>
      <c r="I992" s="2">
        <v>1.0780000000000001</v>
      </c>
      <c r="J992">
        <v>359170</v>
      </c>
    </row>
    <row r="993" spans="1:10" x14ac:dyDescent="0.45">
      <c r="A993">
        <f t="shared" si="15"/>
        <v>26520240617</v>
      </c>
      <c r="B993" t="s">
        <v>54</v>
      </c>
      <c r="C993" s="1">
        <v>45460</v>
      </c>
      <c r="D993">
        <v>220</v>
      </c>
      <c r="E993">
        <v>426</v>
      </c>
      <c r="F993" s="2">
        <v>0.51600000000000001</v>
      </c>
      <c r="G993">
        <v>439</v>
      </c>
      <c r="H993">
        <v>883</v>
      </c>
      <c r="I993" s="2">
        <v>0.497</v>
      </c>
      <c r="J993">
        <v>219712</v>
      </c>
    </row>
    <row r="994" spans="1:10" x14ac:dyDescent="0.45">
      <c r="A994">
        <f t="shared" si="15"/>
        <v>26520240618</v>
      </c>
      <c r="B994" t="s">
        <v>54</v>
      </c>
      <c r="C994" s="1">
        <v>45461</v>
      </c>
      <c r="D994">
        <v>184</v>
      </c>
      <c r="E994">
        <v>426</v>
      </c>
      <c r="F994" s="2">
        <v>0.432</v>
      </c>
      <c r="G994">
        <v>366</v>
      </c>
      <c r="H994">
        <v>883</v>
      </c>
      <c r="I994" s="2">
        <v>0.41399999999999998</v>
      </c>
      <c r="J994">
        <v>184023</v>
      </c>
    </row>
    <row r="995" spans="1:10" x14ac:dyDescent="0.45">
      <c r="A995">
        <f t="shared" si="15"/>
        <v>26520240619</v>
      </c>
      <c r="B995" t="s">
        <v>54</v>
      </c>
      <c r="C995" s="1">
        <v>45462</v>
      </c>
      <c r="D995">
        <v>439</v>
      </c>
      <c r="E995">
        <v>426</v>
      </c>
      <c r="F995" s="2">
        <v>1.03</v>
      </c>
      <c r="G995">
        <v>867</v>
      </c>
      <c r="H995">
        <v>883</v>
      </c>
      <c r="I995" s="2">
        <v>0.98199999999999998</v>
      </c>
      <c r="J995">
        <v>438952</v>
      </c>
    </row>
    <row r="996" spans="1:10" x14ac:dyDescent="0.45">
      <c r="A996">
        <f t="shared" si="15"/>
        <v>26520240620</v>
      </c>
      <c r="B996" t="s">
        <v>54</v>
      </c>
      <c r="C996" s="1">
        <v>45463</v>
      </c>
      <c r="D996">
        <v>453</v>
      </c>
      <c r="E996">
        <v>426</v>
      </c>
      <c r="F996" s="2">
        <v>1.0629999999999999</v>
      </c>
      <c r="G996">
        <v>892</v>
      </c>
      <c r="H996">
        <v>883</v>
      </c>
      <c r="I996" s="2">
        <v>1.01</v>
      </c>
      <c r="J996">
        <v>453023</v>
      </c>
    </row>
    <row r="997" spans="1:10" x14ac:dyDescent="0.45">
      <c r="A997">
        <f t="shared" si="15"/>
        <v>26520240621</v>
      </c>
      <c r="B997" t="s">
        <v>54</v>
      </c>
      <c r="C997" s="1">
        <v>45464</v>
      </c>
      <c r="D997">
        <v>476</v>
      </c>
      <c r="E997">
        <v>426</v>
      </c>
      <c r="F997" s="2">
        <v>1.117</v>
      </c>
      <c r="G997">
        <v>959</v>
      </c>
      <c r="H997">
        <v>883</v>
      </c>
      <c r="I997" s="2">
        <v>1.0860000000000001</v>
      </c>
      <c r="J997">
        <v>475918</v>
      </c>
    </row>
    <row r="998" spans="1:10" x14ac:dyDescent="0.45">
      <c r="A998">
        <f t="shared" si="15"/>
        <v>26520240622</v>
      </c>
      <c r="B998" t="s">
        <v>54</v>
      </c>
      <c r="C998" s="1">
        <v>45465</v>
      </c>
      <c r="D998">
        <v>126</v>
      </c>
      <c r="E998">
        <v>310</v>
      </c>
      <c r="F998" s="2">
        <v>0.40699999999999997</v>
      </c>
      <c r="G998">
        <v>217</v>
      </c>
      <c r="H998">
        <v>366</v>
      </c>
      <c r="I998" s="2">
        <v>0.59299999999999997</v>
      </c>
      <c r="J998">
        <v>126274</v>
      </c>
    </row>
    <row r="999" spans="1:10" x14ac:dyDescent="0.45">
      <c r="A999">
        <f t="shared" si="15"/>
        <v>26620240601</v>
      </c>
      <c r="B999" t="s">
        <v>55</v>
      </c>
      <c r="C999" s="1">
        <v>45444</v>
      </c>
      <c r="D999">
        <v>247</v>
      </c>
      <c r="E999">
        <v>274</v>
      </c>
      <c r="F999" s="2">
        <v>0.90300000000000002</v>
      </c>
      <c r="G999">
        <v>529</v>
      </c>
      <c r="H999">
        <v>570</v>
      </c>
      <c r="I999" s="2">
        <v>0.92800000000000005</v>
      </c>
      <c r="J999">
        <v>247493</v>
      </c>
    </row>
    <row r="1000" spans="1:10" x14ac:dyDescent="0.45">
      <c r="A1000">
        <f t="shared" si="15"/>
        <v>26620240602</v>
      </c>
      <c r="B1000" t="s">
        <v>55</v>
      </c>
      <c r="C1000" s="1">
        <v>45445</v>
      </c>
      <c r="D1000">
        <v>237</v>
      </c>
      <c r="E1000">
        <v>230</v>
      </c>
      <c r="F1000" s="2">
        <v>1.032</v>
      </c>
      <c r="G1000">
        <v>464</v>
      </c>
      <c r="H1000">
        <v>461</v>
      </c>
      <c r="I1000" s="2">
        <v>1.0069999999999999</v>
      </c>
      <c r="J1000">
        <v>237461</v>
      </c>
    </row>
    <row r="1001" spans="1:10" x14ac:dyDescent="0.45">
      <c r="A1001">
        <f t="shared" si="15"/>
        <v>26620240603</v>
      </c>
      <c r="B1001" t="s">
        <v>55</v>
      </c>
      <c r="C1001" s="1">
        <v>45446</v>
      </c>
      <c r="D1001">
        <v>316</v>
      </c>
      <c r="E1001">
        <v>364</v>
      </c>
      <c r="F1001" s="2">
        <v>0.86899999999999999</v>
      </c>
      <c r="G1001">
        <v>697</v>
      </c>
      <c r="H1001">
        <v>813</v>
      </c>
      <c r="I1001" s="2">
        <v>0.85699999999999998</v>
      </c>
      <c r="J1001">
        <v>316148</v>
      </c>
    </row>
    <row r="1002" spans="1:10" x14ac:dyDescent="0.45">
      <c r="A1002">
        <f t="shared" si="15"/>
        <v>26620240604</v>
      </c>
      <c r="B1002" t="s">
        <v>55</v>
      </c>
      <c r="C1002" s="1">
        <v>45447</v>
      </c>
      <c r="D1002">
        <v>343</v>
      </c>
      <c r="E1002">
        <v>364</v>
      </c>
      <c r="F1002" s="2">
        <v>0.94299999999999995</v>
      </c>
      <c r="G1002">
        <v>752</v>
      </c>
      <c r="H1002">
        <v>813</v>
      </c>
      <c r="I1002" s="2">
        <v>0.92500000000000004</v>
      </c>
      <c r="J1002">
        <v>343140</v>
      </c>
    </row>
    <row r="1003" spans="1:10" x14ac:dyDescent="0.45">
      <c r="A1003">
        <f t="shared" si="15"/>
        <v>26620240605</v>
      </c>
      <c r="B1003" t="s">
        <v>55</v>
      </c>
      <c r="C1003" s="1">
        <v>45448</v>
      </c>
      <c r="D1003">
        <v>374</v>
      </c>
      <c r="E1003">
        <v>364</v>
      </c>
      <c r="F1003" s="2">
        <v>1.028</v>
      </c>
      <c r="G1003">
        <v>777</v>
      </c>
      <c r="H1003">
        <v>813</v>
      </c>
      <c r="I1003" s="2">
        <v>0.95599999999999996</v>
      </c>
      <c r="J1003">
        <v>374167</v>
      </c>
    </row>
    <row r="1004" spans="1:10" x14ac:dyDescent="0.45">
      <c r="A1004">
        <f t="shared" si="15"/>
        <v>26620240606</v>
      </c>
      <c r="B1004" t="s">
        <v>55</v>
      </c>
      <c r="C1004" s="1">
        <v>45449</v>
      </c>
      <c r="D1004">
        <v>341</v>
      </c>
      <c r="E1004">
        <v>364</v>
      </c>
      <c r="F1004" s="2">
        <v>0.93799999999999994</v>
      </c>
      <c r="G1004">
        <v>749</v>
      </c>
      <c r="H1004">
        <v>813</v>
      </c>
      <c r="I1004" s="2">
        <v>0.92100000000000004</v>
      </c>
      <c r="J1004">
        <v>341454</v>
      </c>
    </row>
    <row r="1005" spans="1:10" x14ac:dyDescent="0.45">
      <c r="A1005">
        <f t="shared" si="15"/>
        <v>26620240607</v>
      </c>
      <c r="B1005" t="s">
        <v>55</v>
      </c>
      <c r="C1005" s="1">
        <v>45450</v>
      </c>
      <c r="D1005">
        <v>381</v>
      </c>
      <c r="E1005">
        <v>364</v>
      </c>
      <c r="F1005" s="2">
        <v>1.046</v>
      </c>
      <c r="G1005">
        <v>826</v>
      </c>
      <c r="H1005">
        <v>813</v>
      </c>
      <c r="I1005" s="2">
        <v>1.016</v>
      </c>
      <c r="J1005">
        <v>380868</v>
      </c>
    </row>
    <row r="1006" spans="1:10" x14ac:dyDescent="0.45">
      <c r="A1006">
        <f t="shared" si="15"/>
        <v>26620240608</v>
      </c>
      <c r="B1006" t="s">
        <v>55</v>
      </c>
      <c r="C1006" s="1">
        <v>45451</v>
      </c>
      <c r="D1006">
        <v>239</v>
      </c>
      <c r="E1006">
        <v>274</v>
      </c>
      <c r="F1006" s="2">
        <v>0.872</v>
      </c>
      <c r="G1006">
        <v>469</v>
      </c>
      <c r="H1006">
        <v>566</v>
      </c>
      <c r="I1006" s="2">
        <v>0.82899999999999996</v>
      </c>
      <c r="J1006">
        <v>238870</v>
      </c>
    </row>
    <row r="1007" spans="1:10" x14ac:dyDescent="0.45">
      <c r="A1007">
        <f t="shared" si="15"/>
        <v>26620240609</v>
      </c>
      <c r="B1007" t="s">
        <v>55</v>
      </c>
      <c r="C1007" s="1">
        <v>45452</v>
      </c>
      <c r="D1007">
        <v>206</v>
      </c>
      <c r="E1007">
        <v>230</v>
      </c>
      <c r="F1007" s="2">
        <v>0.89700000000000002</v>
      </c>
      <c r="G1007">
        <v>401</v>
      </c>
      <c r="H1007">
        <v>461</v>
      </c>
      <c r="I1007" s="2">
        <v>0.87</v>
      </c>
      <c r="J1007">
        <v>206357</v>
      </c>
    </row>
    <row r="1008" spans="1:10" x14ac:dyDescent="0.45">
      <c r="A1008">
        <f t="shared" si="15"/>
        <v>26620240610</v>
      </c>
      <c r="B1008" t="s">
        <v>55</v>
      </c>
      <c r="C1008" s="1">
        <v>45453</v>
      </c>
      <c r="D1008">
        <v>364</v>
      </c>
      <c r="E1008">
        <v>364</v>
      </c>
      <c r="F1008" s="2">
        <v>1</v>
      </c>
      <c r="G1008">
        <v>782</v>
      </c>
      <c r="H1008">
        <v>813</v>
      </c>
      <c r="I1008" s="2">
        <v>0.96199999999999997</v>
      </c>
      <c r="J1008">
        <v>363947</v>
      </c>
    </row>
    <row r="1009" spans="1:10" x14ac:dyDescent="0.45">
      <c r="A1009">
        <f t="shared" si="15"/>
        <v>26620240611</v>
      </c>
      <c r="B1009" t="s">
        <v>55</v>
      </c>
      <c r="C1009" s="1">
        <v>45454</v>
      </c>
      <c r="D1009">
        <v>373</v>
      </c>
      <c r="E1009">
        <v>364</v>
      </c>
      <c r="F1009" s="2">
        <v>1.024</v>
      </c>
      <c r="G1009">
        <v>790</v>
      </c>
      <c r="H1009">
        <v>813</v>
      </c>
      <c r="I1009" s="2">
        <v>0.97199999999999998</v>
      </c>
      <c r="J1009">
        <v>372643</v>
      </c>
    </row>
    <row r="1010" spans="1:10" x14ac:dyDescent="0.45">
      <c r="A1010">
        <f t="shared" si="15"/>
        <v>26620240612</v>
      </c>
      <c r="B1010" t="s">
        <v>55</v>
      </c>
      <c r="C1010" s="1">
        <v>45455</v>
      </c>
      <c r="D1010">
        <v>385</v>
      </c>
      <c r="E1010">
        <v>364</v>
      </c>
      <c r="F1010" s="2">
        <v>1.0589999999999999</v>
      </c>
      <c r="G1010">
        <v>808</v>
      </c>
      <c r="H1010">
        <v>813</v>
      </c>
      <c r="I1010" s="2">
        <v>0.99399999999999999</v>
      </c>
      <c r="J1010">
        <v>385491</v>
      </c>
    </row>
    <row r="1011" spans="1:10" x14ac:dyDescent="0.45">
      <c r="A1011">
        <f t="shared" si="15"/>
        <v>26620240613</v>
      </c>
      <c r="B1011" t="s">
        <v>55</v>
      </c>
      <c r="C1011" s="1">
        <v>45456</v>
      </c>
      <c r="D1011">
        <v>389</v>
      </c>
      <c r="E1011">
        <v>364</v>
      </c>
      <c r="F1011" s="2">
        <v>1.0680000000000001</v>
      </c>
      <c r="G1011">
        <v>825</v>
      </c>
      <c r="H1011">
        <v>813</v>
      </c>
      <c r="I1011" s="2">
        <v>1.0149999999999999</v>
      </c>
      <c r="J1011">
        <v>388570</v>
      </c>
    </row>
    <row r="1012" spans="1:10" x14ac:dyDescent="0.45">
      <c r="A1012">
        <f t="shared" si="15"/>
        <v>26620240614</v>
      </c>
      <c r="B1012" t="s">
        <v>55</v>
      </c>
      <c r="C1012" s="1">
        <v>45457</v>
      </c>
      <c r="D1012">
        <v>410</v>
      </c>
      <c r="E1012">
        <v>364</v>
      </c>
      <c r="F1012" s="2">
        <v>1.1259999999999999</v>
      </c>
      <c r="G1012">
        <v>872</v>
      </c>
      <c r="H1012">
        <v>813</v>
      </c>
      <c r="I1012" s="2">
        <v>1.073</v>
      </c>
      <c r="J1012">
        <v>409810</v>
      </c>
    </row>
    <row r="1013" spans="1:10" x14ac:dyDescent="0.45">
      <c r="A1013">
        <f t="shared" si="15"/>
        <v>26620240615</v>
      </c>
      <c r="B1013" t="s">
        <v>55</v>
      </c>
      <c r="C1013" s="1">
        <v>45458</v>
      </c>
      <c r="D1013">
        <v>286</v>
      </c>
      <c r="E1013">
        <v>274</v>
      </c>
      <c r="F1013" s="2">
        <v>1.042</v>
      </c>
      <c r="G1013">
        <v>556</v>
      </c>
      <c r="H1013">
        <v>566</v>
      </c>
      <c r="I1013" s="2">
        <v>0.98199999999999998</v>
      </c>
      <c r="J1013">
        <v>285584</v>
      </c>
    </row>
    <row r="1014" spans="1:10" x14ac:dyDescent="0.45">
      <c r="A1014">
        <f t="shared" si="15"/>
        <v>26620240616</v>
      </c>
      <c r="B1014" t="s">
        <v>55</v>
      </c>
      <c r="C1014" s="1">
        <v>45459</v>
      </c>
      <c r="D1014">
        <v>250</v>
      </c>
      <c r="E1014">
        <v>230</v>
      </c>
      <c r="F1014" s="2">
        <v>1.0860000000000001</v>
      </c>
      <c r="G1014">
        <v>491</v>
      </c>
      <c r="H1014">
        <v>461</v>
      </c>
      <c r="I1014" s="2">
        <v>1.0649999999999999</v>
      </c>
      <c r="J1014">
        <v>249893</v>
      </c>
    </row>
    <row r="1015" spans="1:10" x14ac:dyDescent="0.45">
      <c r="A1015">
        <f t="shared" si="15"/>
        <v>26620240617</v>
      </c>
      <c r="B1015" t="s">
        <v>55</v>
      </c>
      <c r="C1015" s="1">
        <v>45460</v>
      </c>
      <c r="D1015">
        <v>351</v>
      </c>
      <c r="E1015">
        <v>364</v>
      </c>
      <c r="F1015" s="2">
        <v>0.96399999999999997</v>
      </c>
      <c r="G1015">
        <v>731</v>
      </c>
      <c r="H1015">
        <v>813</v>
      </c>
      <c r="I1015" s="2">
        <v>0.89900000000000002</v>
      </c>
      <c r="J1015">
        <v>350876</v>
      </c>
    </row>
    <row r="1016" spans="1:10" x14ac:dyDescent="0.45">
      <c r="A1016">
        <f t="shared" si="15"/>
        <v>26620240618</v>
      </c>
      <c r="B1016" t="s">
        <v>55</v>
      </c>
      <c r="C1016" s="1">
        <v>45461</v>
      </c>
      <c r="D1016">
        <v>354</v>
      </c>
      <c r="E1016">
        <v>364</v>
      </c>
      <c r="F1016" s="2">
        <v>0.97299999999999998</v>
      </c>
      <c r="G1016">
        <v>744</v>
      </c>
      <c r="H1016">
        <v>813</v>
      </c>
      <c r="I1016" s="2">
        <v>0.91500000000000004</v>
      </c>
      <c r="J1016">
        <v>354039</v>
      </c>
    </row>
    <row r="1017" spans="1:10" x14ac:dyDescent="0.45">
      <c r="A1017">
        <f t="shared" si="15"/>
        <v>26620240619</v>
      </c>
      <c r="B1017" t="s">
        <v>55</v>
      </c>
      <c r="C1017" s="1">
        <v>45462</v>
      </c>
      <c r="D1017">
        <v>395</v>
      </c>
      <c r="E1017">
        <v>364</v>
      </c>
      <c r="F1017" s="2">
        <v>1.0860000000000001</v>
      </c>
      <c r="G1017">
        <v>858</v>
      </c>
      <c r="H1017">
        <v>813</v>
      </c>
      <c r="I1017" s="2">
        <v>1.0549999999999999</v>
      </c>
      <c r="J1017">
        <v>395236</v>
      </c>
    </row>
    <row r="1018" spans="1:10" x14ac:dyDescent="0.45">
      <c r="A1018">
        <f t="shared" si="15"/>
        <v>26620240620</v>
      </c>
      <c r="B1018" t="s">
        <v>55</v>
      </c>
      <c r="C1018" s="1">
        <v>45463</v>
      </c>
      <c r="D1018">
        <v>336</v>
      </c>
      <c r="E1018">
        <v>364</v>
      </c>
      <c r="F1018" s="2">
        <v>0.92300000000000004</v>
      </c>
      <c r="G1018">
        <v>693</v>
      </c>
      <c r="H1018">
        <v>813</v>
      </c>
      <c r="I1018" s="2">
        <v>0.85199999999999998</v>
      </c>
      <c r="J1018">
        <v>336039</v>
      </c>
    </row>
    <row r="1019" spans="1:10" x14ac:dyDescent="0.45">
      <c r="A1019">
        <f t="shared" si="15"/>
        <v>26620240621</v>
      </c>
      <c r="B1019" t="s">
        <v>55</v>
      </c>
      <c r="C1019" s="1">
        <v>45464</v>
      </c>
      <c r="D1019">
        <v>397</v>
      </c>
      <c r="E1019">
        <v>364</v>
      </c>
      <c r="F1019" s="2">
        <v>1.089</v>
      </c>
      <c r="G1019">
        <v>832</v>
      </c>
      <c r="H1019">
        <v>813</v>
      </c>
      <c r="I1019" s="2">
        <v>1.0229999999999999</v>
      </c>
      <c r="J1019">
        <v>396540</v>
      </c>
    </row>
    <row r="1020" spans="1:10" x14ac:dyDescent="0.45">
      <c r="A1020">
        <f t="shared" si="15"/>
        <v>26620240622</v>
      </c>
      <c r="B1020" t="s">
        <v>55</v>
      </c>
      <c r="C1020" s="1">
        <v>45465</v>
      </c>
      <c r="D1020">
        <v>254</v>
      </c>
      <c r="E1020">
        <v>274</v>
      </c>
      <c r="F1020" s="2">
        <v>0.92600000000000005</v>
      </c>
      <c r="G1020">
        <v>507</v>
      </c>
      <c r="H1020">
        <v>566</v>
      </c>
      <c r="I1020" s="2">
        <v>0.89600000000000002</v>
      </c>
      <c r="J1020">
        <v>253599</v>
      </c>
    </row>
    <row r="1021" spans="1:10" x14ac:dyDescent="0.45">
      <c r="A1021">
        <f t="shared" si="15"/>
        <v>26720240601</v>
      </c>
      <c r="B1021" t="s">
        <v>56</v>
      </c>
      <c r="C1021" s="1">
        <v>45444</v>
      </c>
      <c r="D1021">
        <v>209</v>
      </c>
      <c r="E1021">
        <v>218</v>
      </c>
      <c r="F1021" s="2">
        <v>0.95699999999999996</v>
      </c>
      <c r="G1021">
        <v>453</v>
      </c>
      <c r="H1021">
        <v>475</v>
      </c>
      <c r="I1021" s="2">
        <v>0.95399999999999996</v>
      </c>
      <c r="J1021">
        <v>208563</v>
      </c>
    </row>
    <row r="1022" spans="1:10" x14ac:dyDescent="0.45">
      <c r="A1022">
        <f t="shared" si="15"/>
        <v>26720240602</v>
      </c>
      <c r="B1022" t="s">
        <v>56</v>
      </c>
      <c r="C1022" s="1">
        <v>45445</v>
      </c>
      <c r="D1022">
        <v>167</v>
      </c>
      <c r="E1022">
        <v>165</v>
      </c>
      <c r="F1022" s="2">
        <v>1.014</v>
      </c>
      <c r="G1022">
        <v>336</v>
      </c>
      <c r="H1022">
        <v>348</v>
      </c>
      <c r="I1022" s="2">
        <v>0.96599999999999997</v>
      </c>
      <c r="J1022">
        <v>167266</v>
      </c>
    </row>
    <row r="1023" spans="1:10" x14ac:dyDescent="0.45">
      <c r="A1023">
        <f t="shared" si="15"/>
        <v>26720240603</v>
      </c>
      <c r="B1023" t="s">
        <v>56</v>
      </c>
      <c r="C1023" s="1">
        <v>45446</v>
      </c>
      <c r="D1023">
        <v>307</v>
      </c>
      <c r="E1023">
        <v>281</v>
      </c>
      <c r="F1023" s="2">
        <v>1.093</v>
      </c>
      <c r="G1023">
        <v>722</v>
      </c>
      <c r="H1023">
        <v>662</v>
      </c>
      <c r="I1023" s="2">
        <v>1.091</v>
      </c>
      <c r="J1023">
        <v>307069</v>
      </c>
    </row>
    <row r="1024" spans="1:10" x14ac:dyDescent="0.45">
      <c r="A1024">
        <f t="shared" si="15"/>
        <v>26720240604</v>
      </c>
      <c r="B1024" t="s">
        <v>56</v>
      </c>
      <c r="C1024" s="1">
        <v>45447</v>
      </c>
      <c r="D1024">
        <v>311</v>
      </c>
      <c r="E1024">
        <v>281</v>
      </c>
      <c r="F1024" s="2">
        <v>1.105</v>
      </c>
      <c r="G1024">
        <v>707</v>
      </c>
      <c r="H1024">
        <v>662</v>
      </c>
      <c r="I1024" s="2">
        <v>1.0680000000000001</v>
      </c>
      <c r="J1024">
        <v>310629</v>
      </c>
    </row>
    <row r="1025" spans="1:10" x14ac:dyDescent="0.45">
      <c r="A1025">
        <f t="shared" si="15"/>
        <v>26720240605</v>
      </c>
      <c r="B1025" t="s">
        <v>56</v>
      </c>
      <c r="C1025" s="1">
        <v>45448</v>
      </c>
      <c r="D1025">
        <v>307</v>
      </c>
      <c r="E1025">
        <v>281</v>
      </c>
      <c r="F1025" s="2">
        <v>1.0920000000000001</v>
      </c>
      <c r="G1025">
        <v>688</v>
      </c>
      <c r="H1025">
        <v>662</v>
      </c>
      <c r="I1025" s="2">
        <v>1.0389999999999999</v>
      </c>
      <c r="J1025">
        <v>306808</v>
      </c>
    </row>
    <row r="1026" spans="1:10" x14ac:dyDescent="0.45">
      <c r="A1026">
        <f t="shared" si="15"/>
        <v>26720240606</v>
      </c>
      <c r="B1026" t="s">
        <v>56</v>
      </c>
      <c r="C1026" s="1">
        <v>45449</v>
      </c>
      <c r="D1026">
        <v>316</v>
      </c>
      <c r="E1026">
        <v>281</v>
      </c>
      <c r="F1026" s="2">
        <v>1.1259999999999999</v>
      </c>
      <c r="G1026">
        <v>722</v>
      </c>
      <c r="H1026">
        <v>662</v>
      </c>
      <c r="I1026" s="2">
        <v>1.091</v>
      </c>
      <c r="J1026">
        <v>316317</v>
      </c>
    </row>
    <row r="1027" spans="1:10" x14ac:dyDescent="0.45">
      <c r="A1027">
        <f t="shared" ref="A1027:A1090" si="16">VALUE(LEFT(B1027,6)&amp;TEXT(C1027,"yyyymmdd"))</f>
        <v>26720240607</v>
      </c>
      <c r="B1027" t="s">
        <v>56</v>
      </c>
      <c r="C1027" s="1">
        <v>45450</v>
      </c>
      <c r="D1027">
        <v>316</v>
      </c>
      <c r="E1027">
        <v>281</v>
      </c>
      <c r="F1027" s="2">
        <v>1.125</v>
      </c>
      <c r="G1027">
        <v>716</v>
      </c>
      <c r="H1027">
        <v>662</v>
      </c>
      <c r="I1027" s="2">
        <v>1.0820000000000001</v>
      </c>
      <c r="J1027">
        <v>316242</v>
      </c>
    </row>
    <row r="1028" spans="1:10" x14ac:dyDescent="0.45">
      <c r="A1028">
        <f t="shared" si="16"/>
        <v>26720240608</v>
      </c>
      <c r="B1028" t="s">
        <v>56</v>
      </c>
      <c r="C1028" s="1">
        <v>45451</v>
      </c>
      <c r="D1028">
        <v>205</v>
      </c>
      <c r="E1028">
        <v>218</v>
      </c>
      <c r="F1028" s="2">
        <v>0.94099999999999995</v>
      </c>
      <c r="G1028">
        <v>426</v>
      </c>
      <c r="H1028">
        <v>468</v>
      </c>
      <c r="I1028" s="2">
        <v>0.91</v>
      </c>
      <c r="J1028">
        <v>205204</v>
      </c>
    </row>
    <row r="1029" spans="1:10" x14ac:dyDescent="0.45">
      <c r="A1029">
        <f t="shared" si="16"/>
        <v>26720240609</v>
      </c>
      <c r="B1029" t="s">
        <v>56</v>
      </c>
      <c r="C1029" s="1">
        <v>45452</v>
      </c>
      <c r="D1029">
        <v>177</v>
      </c>
      <c r="E1029">
        <v>165</v>
      </c>
      <c r="F1029" s="2">
        <v>1.073</v>
      </c>
      <c r="G1029">
        <v>357</v>
      </c>
      <c r="H1029">
        <v>348</v>
      </c>
      <c r="I1029" s="2">
        <v>1.026</v>
      </c>
      <c r="J1029">
        <v>177032</v>
      </c>
    </row>
    <row r="1030" spans="1:10" x14ac:dyDescent="0.45">
      <c r="A1030">
        <f t="shared" si="16"/>
        <v>26720240610</v>
      </c>
      <c r="B1030" t="s">
        <v>56</v>
      </c>
      <c r="C1030" s="1">
        <v>45453</v>
      </c>
      <c r="D1030">
        <v>337</v>
      </c>
      <c r="E1030">
        <v>281</v>
      </c>
      <c r="F1030" s="2">
        <v>1.198</v>
      </c>
      <c r="G1030">
        <v>739</v>
      </c>
      <c r="H1030">
        <v>662</v>
      </c>
      <c r="I1030" s="2">
        <v>1.1160000000000001</v>
      </c>
      <c r="J1030">
        <v>336533</v>
      </c>
    </row>
    <row r="1031" spans="1:10" x14ac:dyDescent="0.45">
      <c r="A1031">
        <f t="shared" si="16"/>
        <v>26720240611</v>
      </c>
      <c r="B1031" t="s">
        <v>56</v>
      </c>
      <c r="C1031" s="1">
        <v>45454</v>
      </c>
      <c r="D1031">
        <v>359</v>
      </c>
      <c r="E1031">
        <v>281</v>
      </c>
      <c r="F1031" s="2">
        <v>1.278</v>
      </c>
      <c r="G1031">
        <v>790</v>
      </c>
      <c r="H1031">
        <v>662</v>
      </c>
      <c r="I1031" s="2">
        <v>1.1930000000000001</v>
      </c>
      <c r="J1031">
        <v>359028</v>
      </c>
    </row>
    <row r="1032" spans="1:10" x14ac:dyDescent="0.45">
      <c r="A1032">
        <f t="shared" si="16"/>
        <v>26720240612</v>
      </c>
      <c r="B1032" t="s">
        <v>56</v>
      </c>
      <c r="C1032" s="1">
        <v>45455</v>
      </c>
      <c r="D1032">
        <v>372</v>
      </c>
      <c r="E1032">
        <v>281</v>
      </c>
      <c r="F1032" s="2">
        <v>1.325</v>
      </c>
      <c r="G1032">
        <v>813</v>
      </c>
      <c r="H1032">
        <v>662</v>
      </c>
      <c r="I1032" s="2">
        <v>1.228</v>
      </c>
      <c r="J1032">
        <v>372456</v>
      </c>
    </row>
    <row r="1033" spans="1:10" x14ac:dyDescent="0.45">
      <c r="A1033">
        <f t="shared" si="16"/>
        <v>26720240613</v>
      </c>
      <c r="B1033" t="s">
        <v>56</v>
      </c>
      <c r="C1033" s="1">
        <v>45456</v>
      </c>
      <c r="D1033">
        <v>342</v>
      </c>
      <c r="E1033">
        <v>281</v>
      </c>
      <c r="F1033" s="2">
        <v>1.218</v>
      </c>
      <c r="G1033">
        <v>761</v>
      </c>
      <c r="H1033">
        <v>662</v>
      </c>
      <c r="I1033" s="2">
        <v>1.1499999999999999</v>
      </c>
      <c r="J1033">
        <v>342147</v>
      </c>
    </row>
    <row r="1034" spans="1:10" x14ac:dyDescent="0.45">
      <c r="A1034">
        <f t="shared" si="16"/>
        <v>26720240614</v>
      </c>
      <c r="B1034" t="s">
        <v>56</v>
      </c>
      <c r="C1034" s="1">
        <v>45457</v>
      </c>
      <c r="D1034">
        <v>351</v>
      </c>
      <c r="E1034">
        <v>281</v>
      </c>
      <c r="F1034" s="2">
        <v>1.25</v>
      </c>
      <c r="G1034">
        <v>781</v>
      </c>
      <c r="H1034">
        <v>662</v>
      </c>
      <c r="I1034" s="2">
        <v>1.18</v>
      </c>
      <c r="J1034">
        <v>351366</v>
      </c>
    </row>
    <row r="1035" spans="1:10" x14ac:dyDescent="0.45">
      <c r="A1035">
        <f t="shared" si="16"/>
        <v>26720240615</v>
      </c>
      <c r="B1035" t="s">
        <v>56</v>
      </c>
      <c r="C1035" s="1">
        <v>45458</v>
      </c>
      <c r="D1035">
        <v>263</v>
      </c>
      <c r="E1035">
        <v>218</v>
      </c>
      <c r="F1035" s="2">
        <v>1.208</v>
      </c>
      <c r="G1035">
        <v>499</v>
      </c>
      <c r="H1035">
        <v>468</v>
      </c>
      <c r="I1035" s="2">
        <v>1.0660000000000001</v>
      </c>
      <c r="J1035">
        <v>263270</v>
      </c>
    </row>
    <row r="1036" spans="1:10" x14ac:dyDescent="0.45">
      <c r="A1036">
        <f t="shared" si="16"/>
        <v>26720240616</v>
      </c>
      <c r="B1036" t="s">
        <v>56</v>
      </c>
      <c r="C1036" s="1">
        <v>45459</v>
      </c>
      <c r="D1036">
        <v>201</v>
      </c>
      <c r="E1036">
        <v>165</v>
      </c>
      <c r="F1036" s="2">
        <v>1.216</v>
      </c>
      <c r="G1036">
        <v>387</v>
      </c>
      <c r="H1036">
        <v>348</v>
      </c>
      <c r="I1036" s="2">
        <v>1.1120000000000001</v>
      </c>
      <c r="J1036">
        <v>200578</v>
      </c>
    </row>
    <row r="1037" spans="1:10" x14ac:dyDescent="0.45">
      <c r="A1037">
        <f t="shared" si="16"/>
        <v>26720240617</v>
      </c>
      <c r="B1037" t="s">
        <v>56</v>
      </c>
      <c r="C1037" s="1">
        <v>45460</v>
      </c>
      <c r="D1037">
        <v>342</v>
      </c>
      <c r="E1037">
        <v>281</v>
      </c>
      <c r="F1037" s="2">
        <v>1.216</v>
      </c>
      <c r="G1037">
        <v>761</v>
      </c>
      <c r="H1037">
        <v>662</v>
      </c>
      <c r="I1037" s="2">
        <v>1.1499999999999999</v>
      </c>
      <c r="J1037">
        <v>341769</v>
      </c>
    </row>
    <row r="1038" spans="1:10" x14ac:dyDescent="0.45">
      <c r="A1038">
        <f t="shared" si="16"/>
        <v>26720240618</v>
      </c>
      <c r="B1038" t="s">
        <v>56</v>
      </c>
      <c r="C1038" s="1">
        <v>45461</v>
      </c>
      <c r="D1038">
        <v>270</v>
      </c>
      <c r="E1038">
        <v>281</v>
      </c>
      <c r="F1038" s="2">
        <v>0.96099999999999997</v>
      </c>
      <c r="G1038">
        <v>552</v>
      </c>
      <c r="H1038">
        <v>662</v>
      </c>
      <c r="I1038" s="2">
        <v>0.83399999999999996</v>
      </c>
      <c r="J1038">
        <v>270085</v>
      </c>
    </row>
    <row r="1039" spans="1:10" x14ac:dyDescent="0.45">
      <c r="A1039">
        <f t="shared" si="16"/>
        <v>26720240619</v>
      </c>
      <c r="B1039" t="s">
        <v>56</v>
      </c>
      <c r="C1039" s="1">
        <v>45462</v>
      </c>
      <c r="D1039">
        <v>338</v>
      </c>
      <c r="E1039">
        <v>281</v>
      </c>
      <c r="F1039" s="2">
        <v>1.204</v>
      </c>
      <c r="G1039">
        <v>760</v>
      </c>
      <c r="H1039">
        <v>662</v>
      </c>
      <c r="I1039" s="2">
        <v>1.1479999999999999</v>
      </c>
      <c r="J1039">
        <v>338202</v>
      </c>
    </row>
    <row r="1040" spans="1:10" x14ac:dyDescent="0.45">
      <c r="A1040">
        <f t="shared" si="16"/>
        <v>26720240620</v>
      </c>
      <c r="B1040" t="s">
        <v>56</v>
      </c>
      <c r="C1040" s="1">
        <v>45463</v>
      </c>
      <c r="D1040">
        <v>334</v>
      </c>
      <c r="E1040">
        <v>281</v>
      </c>
      <c r="F1040" s="2">
        <v>1.1879999999999999</v>
      </c>
      <c r="G1040">
        <v>726</v>
      </c>
      <c r="H1040">
        <v>662</v>
      </c>
      <c r="I1040" s="2">
        <v>1.097</v>
      </c>
      <c r="J1040">
        <v>333865</v>
      </c>
    </row>
    <row r="1041" spans="1:10" x14ac:dyDescent="0.45">
      <c r="A1041">
        <f t="shared" si="16"/>
        <v>26720240621</v>
      </c>
      <c r="B1041" t="s">
        <v>56</v>
      </c>
      <c r="C1041" s="1">
        <v>45464</v>
      </c>
      <c r="D1041">
        <v>304</v>
      </c>
      <c r="E1041">
        <v>281</v>
      </c>
      <c r="F1041" s="2">
        <v>1.081</v>
      </c>
      <c r="G1041">
        <v>676</v>
      </c>
      <c r="H1041">
        <v>662</v>
      </c>
      <c r="I1041" s="2">
        <v>1.0209999999999999</v>
      </c>
      <c r="J1041">
        <v>303870</v>
      </c>
    </row>
    <row r="1042" spans="1:10" x14ac:dyDescent="0.45">
      <c r="A1042">
        <f t="shared" si="16"/>
        <v>26720240622</v>
      </c>
      <c r="B1042" t="s">
        <v>56</v>
      </c>
      <c r="C1042" s="1">
        <v>45465</v>
      </c>
      <c r="D1042">
        <v>254</v>
      </c>
      <c r="E1042">
        <v>218</v>
      </c>
      <c r="F1042" s="2">
        <v>1.1659999999999999</v>
      </c>
      <c r="G1042">
        <v>498</v>
      </c>
      <c r="H1042">
        <v>468</v>
      </c>
      <c r="I1042" s="2">
        <v>1.0640000000000001</v>
      </c>
      <c r="J1042">
        <v>254141</v>
      </c>
    </row>
    <row r="1043" spans="1:10" x14ac:dyDescent="0.45">
      <c r="A1043">
        <f t="shared" si="16"/>
        <v>27020240601</v>
      </c>
      <c r="B1043" t="s">
        <v>57</v>
      </c>
      <c r="C1043" s="1">
        <v>45444</v>
      </c>
      <c r="D1043">
        <v>144</v>
      </c>
      <c r="E1043">
        <v>134</v>
      </c>
      <c r="F1043" s="2">
        <v>1.0720000000000001</v>
      </c>
      <c r="G1043">
        <v>309</v>
      </c>
      <c r="H1043">
        <v>325</v>
      </c>
      <c r="I1043" s="2">
        <v>0.95099999999999996</v>
      </c>
      <c r="J1043">
        <v>143681</v>
      </c>
    </row>
    <row r="1044" spans="1:10" x14ac:dyDescent="0.45">
      <c r="A1044">
        <f t="shared" si="16"/>
        <v>27020240602</v>
      </c>
      <c r="B1044" t="s">
        <v>57</v>
      </c>
      <c r="C1044" s="1">
        <v>45445</v>
      </c>
      <c r="D1044">
        <v>119</v>
      </c>
      <c r="E1044">
        <v>132</v>
      </c>
      <c r="F1044" s="2">
        <v>0.90400000000000003</v>
      </c>
      <c r="G1044">
        <v>252</v>
      </c>
      <c r="H1044">
        <v>299</v>
      </c>
      <c r="I1044" s="2">
        <v>0.84299999999999997</v>
      </c>
      <c r="J1044">
        <v>119266</v>
      </c>
    </row>
    <row r="1045" spans="1:10" x14ac:dyDescent="0.45">
      <c r="A1045">
        <f t="shared" si="16"/>
        <v>27020240603</v>
      </c>
      <c r="B1045" t="s">
        <v>57</v>
      </c>
      <c r="C1045" s="1">
        <v>45446</v>
      </c>
      <c r="D1045">
        <v>282</v>
      </c>
      <c r="E1045">
        <v>272</v>
      </c>
      <c r="F1045" s="2">
        <v>1.038</v>
      </c>
      <c r="G1045">
        <v>676</v>
      </c>
      <c r="H1045">
        <v>698</v>
      </c>
      <c r="I1045" s="2">
        <v>0.96799999999999997</v>
      </c>
      <c r="J1045">
        <v>282233</v>
      </c>
    </row>
    <row r="1046" spans="1:10" x14ac:dyDescent="0.45">
      <c r="A1046">
        <f t="shared" si="16"/>
        <v>27020240604</v>
      </c>
      <c r="B1046" t="s">
        <v>57</v>
      </c>
      <c r="C1046" s="1">
        <v>45447</v>
      </c>
      <c r="D1046">
        <v>299</v>
      </c>
      <c r="E1046">
        <v>272</v>
      </c>
      <c r="F1046" s="2">
        <v>1.0980000000000001</v>
      </c>
      <c r="G1046">
        <v>696</v>
      </c>
      <c r="H1046">
        <v>698</v>
      </c>
      <c r="I1046" s="2">
        <v>0.997</v>
      </c>
      <c r="J1046">
        <v>298672</v>
      </c>
    </row>
    <row r="1047" spans="1:10" x14ac:dyDescent="0.45">
      <c r="A1047">
        <f t="shared" si="16"/>
        <v>27020240605</v>
      </c>
      <c r="B1047" t="s">
        <v>57</v>
      </c>
      <c r="C1047" s="1">
        <v>45448</v>
      </c>
      <c r="D1047">
        <v>292</v>
      </c>
      <c r="E1047">
        <v>272</v>
      </c>
      <c r="F1047" s="2">
        <v>1.0720000000000001</v>
      </c>
      <c r="G1047">
        <v>705</v>
      </c>
      <c r="H1047">
        <v>698</v>
      </c>
      <c r="I1047" s="2">
        <v>1.01</v>
      </c>
      <c r="J1047">
        <v>291670</v>
      </c>
    </row>
    <row r="1048" spans="1:10" x14ac:dyDescent="0.45">
      <c r="A1048">
        <f t="shared" si="16"/>
        <v>27020240606</v>
      </c>
      <c r="B1048" t="s">
        <v>57</v>
      </c>
      <c r="C1048" s="1">
        <v>45449</v>
      </c>
      <c r="D1048">
        <v>281</v>
      </c>
      <c r="E1048">
        <v>272</v>
      </c>
      <c r="F1048" s="2">
        <v>1.034</v>
      </c>
      <c r="G1048">
        <v>691</v>
      </c>
      <c r="H1048">
        <v>698</v>
      </c>
      <c r="I1048" s="2">
        <v>0.99</v>
      </c>
      <c r="J1048">
        <v>281113</v>
      </c>
    </row>
    <row r="1049" spans="1:10" x14ac:dyDescent="0.45">
      <c r="A1049">
        <f t="shared" si="16"/>
        <v>27020240607</v>
      </c>
      <c r="B1049" t="s">
        <v>57</v>
      </c>
      <c r="C1049" s="1">
        <v>45450</v>
      </c>
      <c r="D1049">
        <v>308</v>
      </c>
      <c r="E1049">
        <v>272</v>
      </c>
      <c r="F1049" s="2">
        <v>1.133</v>
      </c>
      <c r="G1049">
        <v>720</v>
      </c>
      <c r="H1049">
        <v>698</v>
      </c>
      <c r="I1049" s="2">
        <v>1.032</v>
      </c>
      <c r="J1049">
        <v>308111</v>
      </c>
    </row>
    <row r="1050" spans="1:10" x14ac:dyDescent="0.45">
      <c r="A1050">
        <f t="shared" si="16"/>
        <v>27020240608</v>
      </c>
      <c r="B1050" t="s">
        <v>57</v>
      </c>
      <c r="C1050" s="1">
        <v>45451</v>
      </c>
      <c r="D1050">
        <v>163</v>
      </c>
      <c r="E1050">
        <v>134</v>
      </c>
      <c r="F1050" s="2">
        <v>1.2170000000000001</v>
      </c>
      <c r="G1050">
        <v>358</v>
      </c>
      <c r="H1050">
        <v>315</v>
      </c>
      <c r="I1050" s="2">
        <v>1.137</v>
      </c>
      <c r="J1050">
        <v>163059</v>
      </c>
    </row>
    <row r="1051" spans="1:10" x14ac:dyDescent="0.45">
      <c r="A1051">
        <f t="shared" si="16"/>
        <v>27020240609</v>
      </c>
      <c r="B1051" t="s">
        <v>57</v>
      </c>
      <c r="C1051" s="1">
        <v>45452</v>
      </c>
      <c r="D1051">
        <v>145</v>
      </c>
      <c r="E1051">
        <v>132</v>
      </c>
      <c r="F1051" s="2">
        <v>1.0980000000000001</v>
      </c>
      <c r="G1051">
        <v>291</v>
      </c>
      <c r="H1051">
        <v>299</v>
      </c>
      <c r="I1051" s="2">
        <v>0.97299999999999998</v>
      </c>
      <c r="J1051">
        <v>144930</v>
      </c>
    </row>
    <row r="1052" spans="1:10" x14ac:dyDescent="0.45">
      <c r="A1052">
        <f t="shared" si="16"/>
        <v>27020240610</v>
      </c>
      <c r="B1052" t="s">
        <v>57</v>
      </c>
      <c r="C1052" s="1">
        <v>45453</v>
      </c>
      <c r="D1052">
        <v>299</v>
      </c>
      <c r="E1052">
        <v>272</v>
      </c>
      <c r="F1052" s="2">
        <v>1.0980000000000001</v>
      </c>
      <c r="G1052">
        <v>725</v>
      </c>
      <c r="H1052">
        <v>698</v>
      </c>
      <c r="I1052" s="2">
        <v>1.0389999999999999</v>
      </c>
      <c r="J1052">
        <v>298744</v>
      </c>
    </row>
    <row r="1053" spans="1:10" x14ac:dyDescent="0.45">
      <c r="A1053">
        <f t="shared" si="16"/>
        <v>27020240611</v>
      </c>
      <c r="B1053" t="s">
        <v>57</v>
      </c>
      <c r="C1053" s="1">
        <v>45454</v>
      </c>
      <c r="D1053">
        <v>298</v>
      </c>
      <c r="E1053">
        <v>272</v>
      </c>
      <c r="F1053" s="2">
        <v>1.0940000000000001</v>
      </c>
      <c r="G1053">
        <v>701</v>
      </c>
      <c r="H1053">
        <v>698</v>
      </c>
      <c r="I1053" s="2">
        <v>1.004</v>
      </c>
      <c r="J1053">
        <v>297649</v>
      </c>
    </row>
    <row r="1054" spans="1:10" x14ac:dyDescent="0.45">
      <c r="A1054">
        <f t="shared" si="16"/>
        <v>27020240612</v>
      </c>
      <c r="B1054" t="s">
        <v>57</v>
      </c>
      <c r="C1054" s="1">
        <v>45455</v>
      </c>
      <c r="D1054">
        <v>296</v>
      </c>
      <c r="E1054">
        <v>272</v>
      </c>
      <c r="F1054" s="2">
        <v>1.089</v>
      </c>
      <c r="G1054">
        <v>712</v>
      </c>
      <c r="H1054">
        <v>698</v>
      </c>
      <c r="I1054" s="2">
        <v>1.02</v>
      </c>
      <c r="J1054">
        <v>296081</v>
      </c>
    </row>
    <row r="1055" spans="1:10" x14ac:dyDescent="0.45">
      <c r="A1055">
        <f t="shared" si="16"/>
        <v>27020240613</v>
      </c>
      <c r="B1055" t="s">
        <v>57</v>
      </c>
      <c r="C1055" s="1">
        <v>45456</v>
      </c>
      <c r="D1055">
        <v>300</v>
      </c>
      <c r="E1055">
        <v>272</v>
      </c>
      <c r="F1055" s="2">
        <v>1.1040000000000001</v>
      </c>
      <c r="G1055">
        <v>720</v>
      </c>
      <c r="H1055">
        <v>698</v>
      </c>
      <c r="I1055" s="2">
        <v>1.032</v>
      </c>
      <c r="J1055">
        <v>300250</v>
      </c>
    </row>
    <row r="1056" spans="1:10" x14ac:dyDescent="0.45">
      <c r="A1056">
        <f t="shared" si="16"/>
        <v>27020240614</v>
      </c>
      <c r="B1056" t="s">
        <v>57</v>
      </c>
      <c r="C1056" s="1">
        <v>45457</v>
      </c>
      <c r="D1056">
        <v>325</v>
      </c>
      <c r="E1056">
        <v>272</v>
      </c>
      <c r="F1056" s="2">
        <v>1.1950000000000001</v>
      </c>
      <c r="G1056">
        <v>763</v>
      </c>
      <c r="H1056">
        <v>698</v>
      </c>
      <c r="I1056" s="2">
        <v>1.093</v>
      </c>
      <c r="J1056">
        <v>324963</v>
      </c>
    </row>
    <row r="1057" spans="1:10" x14ac:dyDescent="0.45">
      <c r="A1057">
        <f t="shared" si="16"/>
        <v>27020240615</v>
      </c>
      <c r="B1057" t="s">
        <v>57</v>
      </c>
      <c r="C1057" s="1">
        <v>45458</v>
      </c>
      <c r="D1057">
        <v>149</v>
      </c>
      <c r="E1057">
        <v>134</v>
      </c>
      <c r="F1057" s="2">
        <v>1.109</v>
      </c>
      <c r="G1057">
        <v>323</v>
      </c>
      <c r="H1057">
        <v>315</v>
      </c>
      <c r="I1057" s="2">
        <v>1.0249999999999999</v>
      </c>
      <c r="J1057">
        <v>148630</v>
      </c>
    </row>
    <row r="1058" spans="1:10" x14ac:dyDescent="0.45">
      <c r="A1058">
        <f t="shared" si="16"/>
        <v>27020240616</v>
      </c>
      <c r="B1058" t="s">
        <v>57</v>
      </c>
      <c r="C1058" s="1">
        <v>45459</v>
      </c>
      <c r="D1058">
        <v>137</v>
      </c>
      <c r="E1058">
        <v>132</v>
      </c>
      <c r="F1058" s="2">
        <v>1.04</v>
      </c>
      <c r="G1058">
        <v>310</v>
      </c>
      <c r="H1058">
        <v>299</v>
      </c>
      <c r="I1058" s="2">
        <v>1.0369999999999999</v>
      </c>
      <c r="J1058">
        <v>137326</v>
      </c>
    </row>
    <row r="1059" spans="1:10" x14ac:dyDescent="0.45">
      <c r="A1059">
        <f t="shared" si="16"/>
        <v>27020240617</v>
      </c>
      <c r="B1059" t="s">
        <v>57</v>
      </c>
      <c r="C1059" s="1">
        <v>45460</v>
      </c>
      <c r="D1059">
        <v>303</v>
      </c>
      <c r="E1059">
        <v>272</v>
      </c>
      <c r="F1059" s="2">
        <v>1.1140000000000001</v>
      </c>
      <c r="G1059">
        <v>703</v>
      </c>
      <c r="H1059">
        <v>698</v>
      </c>
      <c r="I1059" s="2">
        <v>1.0069999999999999</v>
      </c>
      <c r="J1059">
        <v>303098</v>
      </c>
    </row>
    <row r="1060" spans="1:10" x14ac:dyDescent="0.45">
      <c r="A1060">
        <f t="shared" si="16"/>
        <v>27020240618</v>
      </c>
      <c r="B1060" t="s">
        <v>57</v>
      </c>
      <c r="C1060" s="1">
        <v>45461</v>
      </c>
      <c r="D1060">
        <v>245</v>
      </c>
      <c r="E1060">
        <v>272</v>
      </c>
      <c r="F1060" s="2">
        <v>0.9</v>
      </c>
      <c r="G1060">
        <v>573</v>
      </c>
      <c r="H1060">
        <v>698</v>
      </c>
      <c r="I1060" s="2">
        <v>0.82099999999999995</v>
      </c>
      <c r="J1060">
        <v>244751</v>
      </c>
    </row>
    <row r="1061" spans="1:10" x14ac:dyDescent="0.45">
      <c r="A1061">
        <f t="shared" si="16"/>
        <v>27020240619</v>
      </c>
      <c r="B1061" t="s">
        <v>57</v>
      </c>
      <c r="C1061" s="1">
        <v>45462</v>
      </c>
      <c r="D1061">
        <v>307</v>
      </c>
      <c r="E1061">
        <v>272</v>
      </c>
      <c r="F1061" s="2">
        <v>1.1299999999999999</v>
      </c>
      <c r="G1061">
        <v>699</v>
      </c>
      <c r="H1061">
        <v>698</v>
      </c>
      <c r="I1061" s="2">
        <v>1.0009999999999999</v>
      </c>
      <c r="J1061">
        <v>307336</v>
      </c>
    </row>
    <row r="1062" spans="1:10" x14ac:dyDescent="0.45">
      <c r="A1062">
        <f t="shared" si="16"/>
        <v>27020240620</v>
      </c>
      <c r="B1062" t="s">
        <v>57</v>
      </c>
      <c r="C1062" s="1">
        <v>45463</v>
      </c>
      <c r="D1062">
        <v>301</v>
      </c>
      <c r="E1062">
        <v>272</v>
      </c>
      <c r="F1062" s="2">
        <v>1.1080000000000001</v>
      </c>
      <c r="G1062">
        <v>726</v>
      </c>
      <c r="H1062">
        <v>698</v>
      </c>
      <c r="I1062" s="2">
        <v>1.04</v>
      </c>
      <c r="J1062">
        <v>301266</v>
      </c>
    </row>
    <row r="1063" spans="1:10" x14ac:dyDescent="0.45">
      <c r="A1063">
        <f t="shared" si="16"/>
        <v>27020240621</v>
      </c>
      <c r="B1063" t="s">
        <v>57</v>
      </c>
      <c r="C1063" s="1">
        <v>45464</v>
      </c>
      <c r="D1063">
        <v>286</v>
      </c>
      <c r="E1063">
        <v>272</v>
      </c>
      <c r="F1063" s="2">
        <v>1.05</v>
      </c>
      <c r="G1063">
        <v>682</v>
      </c>
      <c r="H1063">
        <v>698</v>
      </c>
      <c r="I1063" s="2">
        <v>0.97699999999999998</v>
      </c>
      <c r="J1063">
        <v>285676</v>
      </c>
    </row>
    <row r="1064" spans="1:10" x14ac:dyDescent="0.45">
      <c r="A1064">
        <f t="shared" si="16"/>
        <v>27020240622</v>
      </c>
      <c r="B1064" t="s">
        <v>57</v>
      </c>
      <c r="C1064" s="1">
        <v>45465</v>
      </c>
      <c r="D1064">
        <v>158</v>
      </c>
      <c r="E1064">
        <v>134</v>
      </c>
      <c r="F1064" s="2">
        <v>1.1759999999999999</v>
      </c>
      <c r="G1064">
        <v>321</v>
      </c>
      <c r="H1064">
        <v>315</v>
      </c>
      <c r="I1064" s="2">
        <v>1.0189999999999999</v>
      </c>
      <c r="J1064">
        <v>157603</v>
      </c>
    </row>
    <row r="1065" spans="1:10" x14ac:dyDescent="0.45">
      <c r="A1065">
        <f t="shared" si="16"/>
        <v>27120240601</v>
      </c>
      <c r="B1065" t="s">
        <v>58</v>
      </c>
      <c r="C1065" s="1">
        <v>45444</v>
      </c>
      <c r="D1065">
        <v>257</v>
      </c>
      <c r="E1065">
        <v>258</v>
      </c>
      <c r="F1065" s="2">
        <v>0.996</v>
      </c>
      <c r="G1065">
        <v>527</v>
      </c>
      <c r="H1065">
        <v>566</v>
      </c>
      <c r="I1065" s="2">
        <v>0.93100000000000005</v>
      </c>
      <c r="J1065">
        <v>256951</v>
      </c>
    </row>
    <row r="1066" spans="1:10" x14ac:dyDescent="0.45">
      <c r="A1066">
        <f t="shared" si="16"/>
        <v>27120240602</v>
      </c>
      <c r="B1066" t="s">
        <v>58</v>
      </c>
      <c r="C1066" s="1">
        <v>45445</v>
      </c>
      <c r="D1066">
        <v>206</v>
      </c>
      <c r="E1066">
        <v>246</v>
      </c>
      <c r="F1066" s="2">
        <v>0.83599999999999997</v>
      </c>
      <c r="G1066">
        <v>434</v>
      </c>
      <c r="H1066">
        <v>543</v>
      </c>
      <c r="I1066" s="2">
        <v>0.79900000000000004</v>
      </c>
      <c r="J1066">
        <v>205706</v>
      </c>
    </row>
    <row r="1067" spans="1:10" x14ac:dyDescent="0.45">
      <c r="A1067">
        <f t="shared" si="16"/>
        <v>27120240603</v>
      </c>
      <c r="B1067" t="s">
        <v>58</v>
      </c>
      <c r="C1067" s="1">
        <v>45446</v>
      </c>
      <c r="D1067">
        <v>243</v>
      </c>
      <c r="E1067">
        <v>256</v>
      </c>
      <c r="F1067" s="2">
        <v>0.94799999999999995</v>
      </c>
      <c r="G1067">
        <v>579</v>
      </c>
      <c r="H1067">
        <v>619</v>
      </c>
      <c r="I1067" s="2">
        <v>0.93500000000000005</v>
      </c>
      <c r="J1067">
        <v>242680</v>
      </c>
    </row>
    <row r="1068" spans="1:10" x14ac:dyDescent="0.45">
      <c r="A1068">
        <f t="shared" si="16"/>
        <v>27120240604</v>
      </c>
      <c r="B1068" t="s">
        <v>58</v>
      </c>
      <c r="C1068" s="1">
        <v>45447</v>
      </c>
      <c r="D1068">
        <v>255</v>
      </c>
      <c r="E1068">
        <v>256</v>
      </c>
      <c r="F1068" s="2">
        <v>0.998</v>
      </c>
      <c r="G1068">
        <v>617</v>
      </c>
      <c r="H1068">
        <v>619</v>
      </c>
      <c r="I1068" s="2">
        <v>0.997</v>
      </c>
      <c r="J1068">
        <v>255385</v>
      </c>
    </row>
    <row r="1069" spans="1:10" x14ac:dyDescent="0.45">
      <c r="A1069">
        <f t="shared" si="16"/>
        <v>27120240605</v>
      </c>
      <c r="B1069" t="s">
        <v>58</v>
      </c>
      <c r="C1069" s="1">
        <v>45448</v>
      </c>
      <c r="D1069">
        <v>303</v>
      </c>
      <c r="E1069">
        <v>256</v>
      </c>
      <c r="F1069" s="2">
        <v>1.1819999999999999</v>
      </c>
      <c r="G1069">
        <v>697</v>
      </c>
      <c r="H1069">
        <v>619</v>
      </c>
      <c r="I1069" s="2">
        <v>1.1259999999999999</v>
      </c>
      <c r="J1069">
        <v>302522</v>
      </c>
    </row>
    <row r="1070" spans="1:10" x14ac:dyDescent="0.45">
      <c r="A1070">
        <f t="shared" si="16"/>
        <v>27120240606</v>
      </c>
      <c r="B1070" t="s">
        <v>58</v>
      </c>
      <c r="C1070" s="1">
        <v>45449</v>
      </c>
      <c r="D1070">
        <v>278</v>
      </c>
      <c r="E1070">
        <v>256</v>
      </c>
      <c r="F1070" s="2">
        <v>1.0840000000000001</v>
      </c>
      <c r="G1070">
        <v>652</v>
      </c>
      <c r="H1070">
        <v>619</v>
      </c>
      <c r="I1070" s="2">
        <v>1.0529999999999999</v>
      </c>
      <c r="J1070">
        <v>277552</v>
      </c>
    </row>
    <row r="1071" spans="1:10" x14ac:dyDescent="0.45">
      <c r="A1071">
        <f t="shared" si="16"/>
        <v>27120240607</v>
      </c>
      <c r="B1071" t="s">
        <v>58</v>
      </c>
      <c r="C1071" s="1">
        <v>45450</v>
      </c>
      <c r="D1071">
        <v>300</v>
      </c>
      <c r="E1071">
        <v>256</v>
      </c>
      <c r="F1071" s="2">
        <v>1.1739999999999999</v>
      </c>
      <c r="G1071">
        <v>705</v>
      </c>
      <c r="H1071">
        <v>619</v>
      </c>
      <c r="I1071" s="2">
        <v>1.139</v>
      </c>
      <c r="J1071">
        <v>300494</v>
      </c>
    </row>
    <row r="1072" spans="1:10" x14ac:dyDescent="0.45">
      <c r="A1072">
        <f t="shared" si="16"/>
        <v>27120240608</v>
      </c>
      <c r="B1072" t="s">
        <v>58</v>
      </c>
      <c r="C1072" s="1">
        <v>45451</v>
      </c>
      <c r="D1072">
        <v>252</v>
      </c>
      <c r="E1072">
        <v>258</v>
      </c>
      <c r="F1072" s="2">
        <v>0.97699999999999998</v>
      </c>
      <c r="G1072">
        <v>555</v>
      </c>
      <c r="H1072">
        <v>574</v>
      </c>
      <c r="I1072" s="2">
        <v>0.96699999999999997</v>
      </c>
      <c r="J1072">
        <v>251972</v>
      </c>
    </row>
    <row r="1073" spans="1:10" x14ac:dyDescent="0.45">
      <c r="A1073">
        <f t="shared" si="16"/>
        <v>27120240609</v>
      </c>
      <c r="B1073" t="s">
        <v>58</v>
      </c>
      <c r="C1073" s="1">
        <v>45452</v>
      </c>
      <c r="D1073">
        <v>252</v>
      </c>
      <c r="E1073">
        <v>246</v>
      </c>
      <c r="F1073" s="2">
        <v>1.0249999999999999</v>
      </c>
      <c r="G1073">
        <v>539</v>
      </c>
      <c r="H1073">
        <v>543</v>
      </c>
      <c r="I1073" s="2">
        <v>0.99299999999999999</v>
      </c>
      <c r="J1073">
        <v>252105</v>
      </c>
    </row>
    <row r="1074" spans="1:10" x14ac:dyDescent="0.45">
      <c r="A1074">
        <f t="shared" si="16"/>
        <v>27120240610</v>
      </c>
      <c r="B1074" t="s">
        <v>58</v>
      </c>
      <c r="C1074" s="1">
        <v>45453</v>
      </c>
      <c r="D1074">
        <v>279</v>
      </c>
      <c r="E1074">
        <v>256</v>
      </c>
      <c r="F1074" s="2">
        <v>1.091</v>
      </c>
      <c r="G1074">
        <v>643</v>
      </c>
      <c r="H1074">
        <v>619</v>
      </c>
      <c r="I1074" s="2">
        <v>1.0389999999999999</v>
      </c>
      <c r="J1074">
        <v>279371</v>
      </c>
    </row>
    <row r="1075" spans="1:10" x14ac:dyDescent="0.45">
      <c r="A1075">
        <f t="shared" si="16"/>
        <v>27120240611</v>
      </c>
      <c r="B1075" t="s">
        <v>58</v>
      </c>
      <c r="C1075" s="1">
        <v>45454</v>
      </c>
      <c r="D1075">
        <v>298</v>
      </c>
      <c r="E1075">
        <v>256</v>
      </c>
      <c r="F1075" s="2">
        <v>1.163</v>
      </c>
      <c r="G1075">
        <v>677</v>
      </c>
      <c r="H1075">
        <v>619</v>
      </c>
      <c r="I1075" s="2">
        <v>1.0940000000000001</v>
      </c>
      <c r="J1075">
        <v>297771</v>
      </c>
    </row>
    <row r="1076" spans="1:10" x14ac:dyDescent="0.45">
      <c r="A1076">
        <f t="shared" si="16"/>
        <v>27120240612</v>
      </c>
      <c r="B1076" t="s">
        <v>58</v>
      </c>
      <c r="C1076" s="1">
        <v>45455</v>
      </c>
      <c r="D1076">
        <v>281</v>
      </c>
      <c r="E1076">
        <v>256</v>
      </c>
      <c r="F1076" s="2">
        <v>1.097</v>
      </c>
      <c r="G1076">
        <v>667</v>
      </c>
      <c r="H1076">
        <v>619</v>
      </c>
      <c r="I1076" s="2">
        <v>1.0780000000000001</v>
      </c>
      <c r="J1076">
        <v>280752</v>
      </c>
    </row>
    <row r="1077" spans="1:10" x14ac:dyDescent="0.45">
      <c r="A1077">
        <f t="shared" si="16"/>
        <v>27120240613</v>
      </c>
      <c r="B1077" t="s">
        <v>58</v>
      </c>
      <c r="C1077" s="1">
        <v>45456</v>
      </c>
      <c r="D1077">
        <v>288</v>
      </c>
      <c r="E1077">
        <v>256</v>
      </c>
      <c r="F1077" s="2">
        <v>1.1240000000000001</v>
      </c>
      <c r="G1077">
        <v>654</v>
      </c>
      <c r="H1077">
        <v>619</v>
      </c>
      <c r="I1077" s="2">
        <v>1.0569999999999999</v>
      </c>
      <c r="J1077">
        <v>287728</v>
      </c>
    </row>
    <row r="1078" spans="1:10" x14ac:dyDescent="0.45">
      <c r="A1078">
        <f t="shared" si="16"/>
        <v>27120240614</v>
      </c>
      <c r="B1078" t="s">
        <v>58</v>
      </c>
      <c r="C1078" s="1">
        <v>45457</v>
      </c>
      <c r="D1078">
        <v>327</v>
      </c>
      <c r="E1078">
        <v>256</v>
      </c>
      <c r="F1078" s="2">
        <v>1.278</v>
      </c>
      <c r="G1078">
        <v>749</v>
      </c>
      <c r="H1078">
        <v>619</v>
      </c>
      <c r="I1078" s="2">
        <v>1.21</v>
      </c>
      <c r="J1078">
        <v>327043</v>
      </c>
    </row>
    <row r="1079" spans="1:10" x14ac:dyDescent="0.45">
      <c r="A1079">
        <f t="shared" si="16"/>
        <v>27120240615</v>
      </c>
      <c r="B1079" t="s">
        <v>58</v>
      </c>
      <c r="C1079" s="1">
        <v>45458</v>
      </c>
      <c r="D1079">
        <v>264</v>
      </c>
      <c r="E1079">
        <v>258</v>
      </c>
      <c r="F1079" s="2">
        <v>1.024</v>
      </c>
      <c r="G1079">
        <v>556</v>
      </c>
      <c r="H1079">
        <v>574</v>
      </c>
      <c r="I1079" s="2">
        <v>0.96899999999999997</v>
      </c>
      <c r="J1079">
        <v>264291</v>
      </c>
    </row>
    <row r="1080" spans="1:10" x14ac:dyDescent="0.45">
      <c r="A1080">
        <f t="shared" si="16"/>
        <v>27120240616</v>
      </c>
      <c r="B1080" t="s">
        <v>58</v>
      </c>
      <c r="C1080" s="1">
        <v>45459</v>
      </c>
      <c r="D1080">
        <v>267</v>
      </c>
      <c r="E1080">
        <v>246</v>
      </c>
      <c r="F1080" s="2">
        <v>1.0860000000000001</v>
      </c>
      <c r="G1080">
        <v>552</v>
      </c>
      <c r="H1080">
        <v>543</v>
      </c>
      <c r="I1080" s="2">
        <v>1.0169999999999999</v>
      </c>
      <c r="J1080">
        <v>267154</v>
      </c>
    </row>
    <row r="1081" spans="1:10" x14ac:dyDescent="0.45">
      <c r="A1081">
        <f t="shared" si="16"/>
        <v>27120240617</v>
      </c>
      <c r="B1081" t="s">
        <v>58</v>
      </c>
      <c r="C1081" s="1">
        <v>45460</v>
      </c>
      <c r="D1081">
        <v>287</v>
      </c>
      <c r="E1081">
        <v>256</v>
      </c>
      <c r="F1081" s="2">
        <v>1.1200000000000001</v>
      </c>
      <c r="G1081">
        <v>651</v>
      </c>
      <c r="H1081">
        <v>619</v>
      </c>
      <c r="I1081" s="2">
        <v>1.052</v>
      </c>
      <c r="J1081">
        <v>286728</v>
      </c>
    </row>
    <row r="1082" spans="1:10" x14ac:dyDescent="0.45">
      <c r="A1082">
        <f t="shared" si="16"/>
        <v>27120240618</v>
      </c>
      <c r="B1082" t="s">
        <v>58</v>
      </c>
      <c r="C1082" s="1">
        <v>45461</v>
      </c>
      <c r="D1082">
        <v>237</v>
      </c>
      <c r="E1082">
        <v>256</v>
      </c>
      <c r="F1082" s="2">
        <v>0.92700000000000005</v>
      </c>
      <c r="G1082">
        <v>542</v>
      </c>
      <c r="H1082">
        <v>619</v>
      </c>
      <c r="I1082" s="2">
        <v>0.876</v>
      </c>
      <c r="J1082">
        <v>237249</v>
      </c>
    </row>
    <row r="1083" spans="1:10" x14ac:dyDescent="0.45">
      <c r="A1083">
        <f t="shared" si="16"/>
        <v>27120240619</v>
      </c>
      <c r="B1083" t="s">
        <v>58</v>
      </c>
      <c r="C1083" s="1">
        <v>45462</v>
      </c>
      <c r="D1083">
        <v>292</v>
      </c>
      <c r="E1083">
        <v>256</v>
      </c>
      <c r="F1083" s="2">
        <v>1.139</v>
      </c>
      <c r="G1083">
        <v>688</v>
      </c>
      <c r="H1083">
        <v>619</v>
      </c>
      <c r="I1083" s="2">
        <v>1.111</v>
      </c>
      <c r="J1083">
        <v>291604</v>
      </c>
    </row>
    <row r="1084" spans="1:10" x14ac:dyDescent="0.45">
      <c r="A1084">
        <f t="shared" si="16"/>
        <v>27120240620</v>
      </c>
      <c r="B1084" t="s">
        <v>58</v>
      </c>
      <c r="C1084" s="1">
        <v>45463</v>
      </c>
      <c r="D1084">
        <v>297</v>
      </c>
      <c r="E1084">
        <v>256</v>
      </c>
      <c r="F1084" s="2">
        <v>1.1579999999999999</v>
      </c>
      <c r="G1084">
        <v>679</v>
      </c>
      <c r="H1084">
        <v>619</v>
      </c>
      <c r="I1084" s="2">
        <v>1.097</v>
      </c>
      <c r="J1084">
        <v>296549</v>
      </c>
    </row>
    <row r="1085" spans="1:10" x14ac:dyDescent="0.45">
      <c r="A1085">
        <f t="shared" si="16"/>
        <v>27120240621</v>
      </c>
      <c r="B1085" t="s">
        <v>58</v>
      </c>
      <c r="C1085" s="1">
        <v>45464</v>
      </c>
      <c r="D1085">
        <v>276</v>
      </c>
      <c r="E1085">
        <v>256</v>
      </c>
      <c r="F1085" s="2">
        <v>1.079</v>
      </c>
      <c r="G1085">
        <v>611</v>
      </c>
      <c r="H1085">
        <v>619</v>
      </c>
      <c r="I1085" s="2">
        <v>0.98699999999999999</v>
      </c>
      <c r="J1085">
        <v>276313</v>
      </c>
    </row>
    <row r="1086" spans="1:10" x14ac:dyDescent="0.45">
      <c r="A1086">
        <f t="shared" si="16"/>
        <v>27120240622</v>
      </c>
      <c r="B1086" t="s">
        <v>58</v>
      </c>
      <c r="C1086" s="1">
        <v>45465</v>
      </c>
      <c r="D1086">
        <v>285</v>
      </c>
      <c r="E1086">
        <v>258</v>
      </c>
      <c r="F1086" s="2">
        <v>1.1040000000000001</v>
      </c>
      <c r="G1086">
        <v>606</v>
      </c>
      <c r="H1086">
        <v>574</v>
      </c>
      <c r="I1086" s="2">
        <v>1.056</v>
      </c>
      <c r="J1086">
        <v>284803</v>
      </c>
    </row>
    <row r="1087" spans="1:10" x14ac:dyDescent="0.45">
      <c r="A1087">
        <f t="shared" si="16"/>
        <v>27220240601</v>
      </c>
      <c r="B1087" t="s">
        <v>59</v>
      </c>
      <c r="C1087" s="1">
        <v>45444</v>
      </c>
      <c r="D1087">
        <v>255</v>
      </c>
      <c r="E1087">
        <v>261</v>
      </c>
      <c r="F1087" s="2">
        <v>0.97799999999999998</v>
      </c>
      <c r="G1087">
        <v>582</v>
      </c>
      <c r="H1087">
        <v>594</v>
      </c>
      <c r="I1087" s="2">
        <v>0.98</v>
      </c>
      <c r="J1087">
        <v>255276</v>
      </c>
    </row>
    <row r="1088" spans="1:10" x14ac:dyDescent="0.45">
      <c r="A1088">
        <f t="shared" si="16"/>
        <v>27220240602</v>
      </c>
      <c r="B1088" t="s">
        <v>59</v>
      </c>
      <c r="C1088" s="1">
        <v>45445</v>
      </c>
      <c r="D1088">
        <v>226</v>
      </c>
      <c r="E1088">
        <v>255</v>
      </c>
      <c r="F1088" s="2">
        <v>0.88600000000000001</v>
      </c>
      <c r="G1088">
        <v>506</v>
      </c>
      <c r="H1088">
        <v>580</v>
      </c>
      <c r="I1088" s="2">
        <v>0.872</v>
      </c>
      <c r="J1088">
        <v>225829</v>
      </c>
    </row>
    <row r="1089" spans="1:10" x14ac:dyDescent="0.45">
      <c r="A1089">
        <f t="shared" si="16"/>
        <v>27220240603</v>
      </c>
      <c r="B1089" t="s">
        <v>59</v>
      </c>
      <c r="C1089" s="1">
        <v>45446</v>
      </c>
      <c r="D1089">
        <v>230</v>
      </c>
      <c r="E1089">
        <v>208</v>
      </c>
      <c r="F1089" s="2">
        <v>1.1080000000000001</v>
      </c>
      <c r="G1089">
        <v>502</v>
      </c>
      <c r="H1089">
        <v>497</v>
      </c>
      <c r="I1089" s="2">
        <v>1.01</v>
      </c>
      <c r="J1089">
        <v>230470</v>
      </c>
    </row>
    <row r="1090" spans="1:10" x14ac:dyDescent="0.45">
      <c r="A1090">
        <f t="shared" si="16"/>
        <v>27220240604</v>
      </c>
      <c r="B1090" t="s">
        <v>59</v>
      </c>
      <c r="C1090" s="1">
        <v>45447</v>
      </c>
      <c r="D1090">
        <v>235</v>
      </c>
      <c r="E1090">
        <v>208</v>
      </c>
      <c r="F1090" s="2">
        <v>1.131</v>
      </c>
      <c r="G1090">
        <v>537</v>
      </c>
      <c r="H1090">
        <v>497</v>
      </c>
      <c r="I1090" s="2">
        <v>1.08</v>
      </c>
      <c r="J1090">
        <v>235238</v>
      </c>
    </row>
    <row r="1091" spans="1:10" x14ac:dyDescent="0.45">
      <c r="A1091">
        <f t="shared" ref="A1091:A1154" si="17">VALUE(LEFT(B1091,6)&amp;TEXT(C1091,"yyyymmdd"))</f>
        <v>27220240605</v>
      </c>
      <c r="B1091" t="s">
        <v>59</v>
      </c>
      <c r="C1091" s="1">
        <v>45448</v>
      </c>
      <c r="D1091">
        <v>225</v>
      </c>
      <c r="E1091">
        <v>208</v>
      </c>
      <c r="F1091" s="2">
        <v>1.08</v>
      </c>
      <c r="G1091">
        <v>521</v>
      </c>
      <c r="H1091">
        <v>497</v>
      </c>
      <c r="I1091" s="2">
        <v>1.048</v>
      </c>
      <c r="J1091">
        <v>224719</v>
      </c>
    </row>
    <row r="1092" spans="1:10" x14ac:dyDescent="0.45">
      <c r="A1092">
        <f t="shared" si="17"/>
        <v>27220240606</v>
      </c>
      <c r="B1092" t="s">
        <v>59</v>
      </c>
      <c r="C1092" s="1">
        <v>45449</v>
      </c>
      <c r="D1092">
        <v>215</v>
      </c>
      <c r="E1092">
        <v>208</v>
      </c>
      <c r="F1092" s="2">
        <v>1.032</v>
      </c>
      <c r="G1092">
        <v>504</v>
      </c>
      <c r="H1092">
        <v>497</v>
      </c>
      <c r="I1092" s="2">
        <v>1.014</v>
      </c>
      <c r="J1092">
        <v>214616</v>
      </c>
    </row>
    <row r="1093" spans="1:10" x14ac:dyDescent="0.45">
      <c r="A1093">
        <f t="shared" si="17"/>
        <v>27220240607</v>
      </c>
      <c r="B1093" t="s">
        <v>59</v>
      </c>
      <c r="C1093" s="1">
        <v>45450</v>
      </c>
      <c r="D1093">
        <v>237</v>
      </c>
      <c r="E1093">
        <v>208</v>
      </c>
      <c r="F1093" s="2">
        <v>1.137</v>
      </c>
      <c r="G1093">
        <v>533</v>
      </c>
      <c r="H1093">
        <v>497</v>
      </c>
      <c r="I1093" s="2">
        <v>1.0720000000000001</v>
      </c>
      <c r="J1093">
        <v>236567</v>
      </c>
    </row>
    <row r="1094" spans="1:10" x14ac:dyDescent="0.45">
      <c r="A1094">
        <f t="shared" si="17"/>
        <v>27220240608</v>
      </c>
      <c r="B1094" t="s">
        <v>59</v>
      </c>
      <c r="C1094" s="1">
        <v>45451</v>
      </c>
      <c r="D1094">
        <v>281</v>
      </c>
      <c r="E1094">
        <v>261</v>
      </c>
      <c r="F1094" s="2">
        <v>1.077</v>
      </c>
      <c r="G1094">
        <v>613</v>
      </c>
      <c r="H1094">
        <v>596</v>
      </c>
      <c r="I1094" s="2">
        <v>1.0289999999999999</v>
      </c>
      <c r="J1094">
        <v>281172</v>
      </c>
    </row>
    <row r="1095" spans="1:10" x14ac:dyDescent="0.45">
      <c r="A1095">
        <f t="shared" si="17"/>
        <v>27220240609</v>
      </c>
      <c r="B1095" t="s">
        <v>59</v>
      </c>
      <c r="C1095" s="1">
        <v>45452</v>
      </c>
      <c r="D1095">
        <v>252</v>
      </c>
      <c r="E1095">
        <v>255</v>
      </c>
      <c r="F1095" s="2">
        <v>0.98699999999999999</v>
      </c>
      <c r="G1095">
        <v>544</v>
      </c>
      <c r="H1095">
        <v>580</v>
      </c>
      <c r="I1095" s="2">
        <v>0.93799999999999994</v>
      </c>
      <c r="J1095">
        <v>251761</v>
      </c>
    </row>
    <row r="1096" spans="1:10" x14ac:dyDescent="0.45">
      <c r="A1096">
        <f t="shared" si="17"/>
        <v>27220240610</v>
      </c>
      <c r="B1096" t="s">
        <v>59</v>
      </c>
      <c r="C1096" s="1">
        <v>45453</v>
      </c>
      <c r="D1096">
        <v>258</v>
      </c>
      <c r="E1096">
        <v>208</v>
      </c>
      <c r="F1096" s="2">
        <v>1.242</v>
      </c>
      <c r="G1096">
        <v>563</v>
      </c>
      <c r="H1096">
        <v>497</v>
      </c>
      <c r="I1096" s="2">
        <v>1.133</v>
      </c>
      <c r="J1096">
        <v>258353</v>
      </c>
    </row>
    <row r="1097" spans="1:10" x14ac:dyDescent="0.45">
      <c r="A1097">
        <f t="shared" si="17"/>
        <v>27220240611</v>
      </c>
      <c r="B1097" t="s">
        <v>59</v>
      </c>
      <c r="C1097" s="1">
        <v>45454</v>
      </c>
      <c r="D1097">
        <v>261</v>
      </c>
      <c r="E1097">
        <v>208</v>
      </c>
      <c r="F1097" s="2">
        <v>1.254</v>
      </c>
      <c r="G1097">
        <v>587</v>
      </c>
      <c r="H1097">
        <v>497</v>
      </c>
      <c r="I1097" s="2">
        <v>1.181</v>
      </c>
      <c r="J1097">
        <v>260795</v>
      </c>
    </row>
    <row r="1098" spans="1:10" x14ac:dyDescent="0.45">
      <c r="A1098">
        <f t="shared" si="17"/>
        <v>27220240612</v>
      </c>
      <c r="B1098" t="s">
        <v>59</v>
      </c>
      <c r="C1098" s="1">
        <v>45455</v>
      </c>
      <c r="D1098">
        <v>249</v>
      </c>
      <c r="E1098">
        <v>208</v>
      </c>
      <c r="F1098" s="2">
        <v>1.198</v>
      </c>
      <c r="G1098">
        <v>562</v>
      </c>
      <c r="H1098">
        <v>497</v>
      </c>
      <c r="I1098" s="2">
        <v>1.131</v>
      </c>
      <c r="J1098">
        <v>249191</v>
      </c>
    </row>
    <row r="1099" spans="1:10" x14ac:dyDescent="0.45">
      <c r="A1099">
        <f t="shared" si="17"/>
        <v>27220240613</v>
      </c>
      <c r="B1099" t="s">
        <v>59</v>
      </c>
      <c r="C1099" s="1">
        <v>45456</v>
      </c>
      <c r="D1099">
        <v>224</v>
      </c>
      <c r="E1099">
        <v>208</v>
      </c>
      <c r="F1099" s="2">
        <v>1.075</v>
      </c>
      <c r="G1099">
        <v>520</v>
      </c>
      <c r="H1099">
        <v>497</v>
      </c>
      <c r="I1099" s="2">
        <v>1.046</v>
      </c>
      <c r="J1099">
        <v>223567</v>
      </c>
    </row>
    <row r="1100" spans="1:10" x14ac:dyDescent="0.45">
      <c r="A1100">
        <f t="shared" si="17"/>
        <v>27220240614</v>
      </c>
      <c r="B1100" t="s">
        <v>59</v>
      </c>
      <c r="C1100" s="1">
        <v>45457</v>
      </c>
      <c r="D1100">
        <v>280</v>
      </c>
      <c r="E1100">
        <v>208</v>
      </c>
      <c r="F1100" s="2">
        <v>1.345</v>
      </c>
      <c r="G1100">
        <v>608</v>
      </c>
      <c r="H1100">
        <v>497</v>
      </c>
      <c r="I1100" s="2">
        <v>1.2230000000000001</v>
      </c>
      <c r="J1100">
        <v>279800</v>
      </c>
    </row>
    <row r="1101" spans="1:10" x14ac:dyDescent="0.45">
      <c r="A1101">
        <f t="shared" si="17"/>
        <v>27220240615</v>
      </c>
      <c r="B1101" t="s">
        <v>59</v>
      </c>
      <c r="C1101" s="1">
        <v>45458</v>
      </c>
      <c r="D1101">
        <v>306</v>
      </c>
      <c r="E1101">
        <v>261</v>
      </c>
      <c r="F1101" s="2">
        <v>1.1719999999999999</v>
      </c>
      <c r="G1101">
        <v>640</v>
      </c>
      <c r="H1101">
        <v>596</v>
      </c>
      <c r="I1101" s="2">
        <v>1.0740000000000001</v>
      </c>
      <c r="J1101">
        <v>306000</v>
      </c>
    </row>
    <row r="1102" spans="1:10" x14ac:dyDescent="0.45">
      <c r="A1102">
        <f t="shared" si="17"/>
        <v>27220240616</v>
      </c>
      <c r="B1102" t="s">
        <v>59</v>
      </c>
      <c r="C1102" s="1">
        <v>45459</v>
      </c>
      <c r="D1102">
        <v>294</v>
      </c>
      <c r="E1102">
        <v>255</v>
      </c>
      <c r="F1102" s="2">
        <v>1.1539999999999999</v>
      </c>
      <c r="G1102">
        <v>611</v>
      </c>
      <c r="H1102">
        <v>580</v>
      </c>
      <c r="I1102" s="2">
        <v>1.0529999999999999</v>
      </c>
      <c r="J1102">
        <v>294388</v>
      </c>
    </row>
    <row r="1103" spans="1:10" x14ac:dyDescent="0.45">
      <c r="A1103">
        <f t="shared" si="17"/>
        <v>27220240617</v>
      </c>
      <c r="B1103" t="s">
        <v>59</v>
      </c>
      <c r="C1103" s="1">
        <v>45460</v>
      </c>
      <c r="D1103">
        <v>266</v>
      </c>
      <c r="E1103">
        <v>208</v>
      </c>
      <c r="F1103" s="2">
        <v>1.28</v>
      </c>
      <c r="G1103">
        <v>584</v>
      </c>
      <c r="H1103">
        <v>497</v>
      </c>
      <c r="I1103" s="2">
        <v>1.175</v>
      </c>
      <c r="J1103">
        <v>266331</v>
      </c>
    </row>
    <row r="1104" spans="1:10" x14ac:dyDescent="0.45">
      <c r="A1104">
        <f t="shared" si="17"/>
        <v>27220240618</v>
      </c>
      <c r="B1104" t="s">
        <v>59</v>
      </c>
      <c r="C1104" s="1">
        <v>45461</v>
      </c>
      <c r="D1104">
        <v>148</v>
      </c>
      <c r="E1104">
        <v>208</v>
      </c>
      <c r="F1104" s="2">
        <v>0.71199999999999997</v>
      </c>
      <c r="G1104">
        <v>347</v>
      </c>
      <c r="H1104">
        <v>497</v>
      </c>
      <c r="I1104" s="2">
        <v>0.69799999999999995</v>
      </c>
      <c r="J1104">
        <v>148103</v>
      </c>
    </row>
    <row r="1105" spans="1:10" x14ac:dyDescent="0.45">
      <c r="A1105">
        <f t="shared" si="17"/>
        <v>27220240619</v>
      </c>
      <c r="B1105" t="s">
        <v>59</v>
      </c>
      <c r="C1105" s="1">
        <v>45462</v>
      </c>
      <c r="D1105">
        <v>248</v>
      </c>
      <c r="E1105">
        <v>208</v>
      </c>
      <c r="F1105" s="2">
        <v>1.194</v>
      </c>
      <c r="G1105">
        <v>550</v>
      </c>
      <c r="H1105">
        <v>497</v>
      </c>
      <c r="I1105" s="2">
        <v>1.107</v>
      </c>
      <c r="J1105">
        <v>248425</v>
      </c>
    </row>
    <row r="1106" spans="1:10" x14ac:dyDescent="0.45">
      <c r="A1106">
        <f t="shared" si="17"/>
        <v>27220240620</v>
      </c>
      <c r="B1106" t="s">
        <v>59</v>
      </c>
      <c r="C1106" s="1">
        <v>45463</v>
      </c>
      <c r="D1106">
        <v>254</v>
      </c>
      <c r="E1106">
        <v>208</v>
      </c>
      <c r="F1106" s="2">
        <v>1.2210000000000001</v>
      </c>
      <c r="G1106">
        <v>562</v>
      </c>
      <c r="H1106">
        <v>497</v>
      </c>
      <c r="I1106" s="2">
        <v>1.131</v>
      </c>
      <c r="J1106">
        <v>253985</v>
      </c>
    </row>
    <row r="1107" spans="1:10" x14ac:dyDescent="0.45">
      <c r="A1107">
        <f t="shared" si="17"/>
        <v>27220240621</v>
      </c>
      <c r="B1107" t="s">
        <v>59</v>
      </c>
      <c r="C1107" s="1">
        <v>45464</v>
      </c>
      <c r="D1107">
        <v>195</v>
      </c>
      <c r="E1107">
        <v>208</v>
      </c>
      <c r="F1107" s="2">
        <v>0.93700000000000006</v>
      </c>
      <c r="G1107">
        <v>432</v>
      </c>
      <c r="H1107">
        <v>497</v>
      </c>
      <c r="I1107" s="2">
        <v>0.86899999999999999</v>
      </c>
      <c r="J1107">
        <v>194849</v>
      </c>
    </row>
    <row r="1108" spans="1:10" x14ac:dyDescent="0.45">
      <c r="A1108">
        <f t="shared" si="17"/>
        <v>27220240622</v>
      </c>
      <c r="B1108" t="s">
        <v>59</v>
      </c>
      <c r="C1108" s="1">
        <v>45465</v>
      </c>
      <c r="D1108">
        <v>307</v>
      </c>
      <c r="E1108">
        <v>261</v>
      </c>
      <c r="F1108" s="2">
        <v>1.1759999999999999</v>
      </c>
      <c r="G1108">
        <v>632</v>
      </c>
      <c r="H1108">
        <v>596</v>
      </c>
      <c r="I1108" s="2">
        <v>1.06</v>
      </c>
      <c r="J1108">
        <v>306958</v>
      </c>
    </row>
    <row r="1109" spans="1:10" x14ac:dyDescent="0.45">
      <c r="A1109">
        <f t="shared" si="17"/>
        <v>27420240601</v>
      </c>
      <c r="B1109" t="s">
        <v>60</v>
      </c>
      <c r="C1109" s="1">
        <v>45444</v>
      </c>
      <c r="D1109">
        <v>258</v>
      </c>
      <c r="E1109">
        <v>292</v>
      </c>
      <c r="F1109" s="2">
        <v>0.88200000000000001</v>
      </c>
      <c r="G1109">
        <v>584</v>
      </c>
      <c r="H1109">
        <v>640</v>
      </c>
      <c r="I1109" s="2">
        <v>0.91300000000000003</v>
      </c>
      <c r="J1109">
        <v>257523</v>
      </c>
    </row>
    <row r="1110" spans="1:10" x14ac:dyDescent="0.45">
      <c r="A1110">
        <f t="shared" si="17"/>
        <v>27420240602</v>
      </c>
      <c r="B1110" t="s">
        <v>60</v>
      </c>
      <c r="C1110" s="1">
        <v>45445</v>
      </c>
      <c r="D1110">
        <v>223</v>
      </c>
      <c r="E1110">
        <v>265</v>
      </c>
      <c r="F1110" s="2">
        <v>0.84</v>
      </c>
      <c r="G1110">
        <v>453</v>
      </c>
      <c r="H1110">
        <v>564</v>
      </c>
      <c r="I1110" s="2">
        <v>0.80300000000000005</v>
      </c>
      <c r="J1110">
        <v>222677</v>
      </c>
    </row>
    <row r="1111" spans="1:10" x14ac:dyDescent="0.45">
      <c r="A1111">
        <f t="shared" si="17"/>
        <v>27420240603</v>
      </c>
      <c r="B1111" t="s">
        <v>60</v>
      </c>
      <c r="C1111" s="1">
        <v>45446</v>
      </c>
      <c r="D1111">
        <v>307</v>
      </c>
      <c r="E1111">
        <v>287</v>
      </c>
      <c r="F1111" s="2">
        <v>1.069</v>
      </c>
      <c r="G1111">
        <v>667</v>
      </c>
      <c r="H1111">
        <v>672</v>
      </c>
      <c r="I1111" s="2">
        <v>0.99299999999999999</v>
      </c>
      <c r="J1111">
        <v>306874</v>
      </c>
    </row>
    <row r="1112" spans="1:10" x14ac:dyDescent="0.45">
      <c r="A1112">
        <f t="shared" si="17"/>
        <v>27420240604</v>
      </c>
      <c r="B1112" t="s">
        <v>60</v>
      </c>
      <c r="C1112" s="1">
        <v>45447</v>
      </c>
      <c r="D1112">
        <v>302</v>
      </c>
      <c r="E1112">
        <v>287</v>
      </c>
      <c r="F1112" s="2">
        <v>1.0509999999999999</v>
      </c>
      <c r="G1112">
        <v>694</v>
      </c>
      <c r="H1112">
        <v>672</v>
      </c>
      <c r="I1112" s="2">
        <v>1.0329999999999999</v>
      </c>
      <c r="J1112">
        <v>301701</v>
      </c>
    </row>
    <row r="1113" spans="1:10" x14ac:dyDescent="0.45">
      <c r="A1113">
        <f t="shared" si="17"/>
        <v>27420240605</v>
      </c>
      <c r="B1113" t="s">
        <v>60</v>
      </c>
      <c r="C1113" s="1">
        <v>45448</v>
      </c>
      <c r="D1113">
        <v>306</v>
      </c>
      <c r="E1113">
        <v>287</v>
      </c>
      <c r="F1113" s="2">
        <v>1.0649999999999999</v>
      </c>
      <c r="G1113">
        <v>668</v>
      </c>
      <c r="H1113">
        <v>672</v>
      </c>
      <c r="I1113" s="2">
        <v>0.99399999999999999</v>
      </c>
      <c r="J1113">
        <v>305533</v>
      </c>
    </row>
    <row r="1114" spans="1:10" x14ac:dyDescent="0.45">
      <c r="A1114">
        <f t="shared" si="17"/>
        <v>27420240606</v>
      </c>
      <c r="B1114" t="s">
        <v>60</v>
      </c>
      <c r="C1114" s="1">
        <v>45449</v>
      </c>
      <c r="D1114">
        <v>318</v>
      </c>
      <c r="E1114">
        <v>287</v>
      </c>
      <c r="F1114" s="2">
        <v>1.107</v>
      </c>
      <c r="G1114">
        <v>677</v>
      </c>
      <c r="H1114">
        <v>672</v>
      </c>
      <c r="I1114" s="2">
        <v>1.0069999999999999</v>
      </c>
      <c r="J1114">
        <v>317671</v>
      </c>
    </row>
    <row r="1115" spans="1:10" x14ac:dyDescent="0.45">
      <c r="A1115">
        <f t="shared" si="17"/>
        <v>27420240607</v>
      </c>
      <c r="B1115" t="s">
        <v>60</v>
      </c>
      <c r="C1115" s="1">
        <v>45450</v>
      </c>
      <c r="D1115">
        <v>320</v>
      </c>
      <c r="E1115">
        <v>287</v>
      </c>
      <c r="F1115" s="2">
        <v>1.115</v>
      </c>
      <c r="G1115">
        <v>709</v>
      </c>
      <c r="H1115">
        <v>672</v>
      </c>
      <c r="I1115" s="2">
        <v>1.0549999999999999</v>
      </c>
      <c r="J1115">
        <v>320007</v>
      </c>
    </row>
    <row r="1116" spans="1:10" x14ac:dyDescent="0.45">
      <c r="A1116">
        <f t="shared" si="17"/>
        <v>27420240608</v>
      </c>
      <c r="B1116" t="s">
        <v>60</v>
      </c>
      <c r="C1116" s="1">
        <v>45451</v>
      </c>
      <c r="D1116">
        <v>282</v>
      </c>
      <c r="E1116">
        <v>292</v>
      </c>
      <c r="F1116" s="2">
        <v>0.96399999999999997</v>
      </c>
      <c r="G1116">
        <v>578</v>
      </c>
      <c r="H1116">
        <v>638</v>
      </c>
      <c r="I1116" s="2">
        <v>0.90600000000000003</v>
      </c>
      <c r="J1116">
        <v>281535</v>
      </c>
    </row>
    <row r="1117" spans="1:10" x14ac:dyDescent="0.45">
      <c r="A1117">
        <f t="shared" si="17"/>
        <v>27420240609</v>
      </c>
      <c r="B1117" t="s">
        <v>60</v>
      </c>
      <c r="C1117" s="1">
        <v>45452</v>
      </c>
      <c r="D1117">
        <v>291</v>
      </c>
      <c r="E1117">
        <v>265</v>
      </c>
      <c r="F1117" s="2">
        <v>1.1000000000000001</v>
      </c>
      <c r="G1117">
        <v>575</v>
      </c>
      <c r="H1117">
        <v>564</v>
      </c>
      <c r="I1117" s="2">
        <v>1.02</v>
      </c>
      <c r="J1117">
        <v>291381</v>
      </c>
    </row>
    <row r="1118" spans="1:10" x14ac:dyDescent="0.45">
      <c r="A1118">
        <f t="shared" si="17"/>
        <v>27420240610</v>
      </c>
      <c r="B1118" t="s">
        <v>60</v>
      </c>
      <c r="C1118" s="1">
        <v>45453</v>
      </c>
      <c r="D1118">
        <v>314</v>
      </c>
      <c r="E1118">
        <v>287</v>
      </c>
      <c r="F1118" s="2">
        <v>1.0940000000000001</v>
      </c>
      <c r="G1118">
        <v>654</v>
      </c>
      <c r="H1118">
        <v>672</v>
      </c>
      <c r="I1118" s="2">
        <v>0.97299999999999998</v>
      </c>
      <c r="J1118">
        <v>313937</v>
      </c>
    </row>
    <row r="1119" spans="1:10" x14ac:dyDescent="0.45">
      <c r="A1119">
        <f t="shared" si="17"/>
        <v>27420240611</v>
      </c>
      <c r="B1119" t="s">
        <v>60</v>
      </c>
      <c r="C1119" s="1">
        <v>45454</v>
      </c>
      <c r="D1119">
        <v>342</v>
      </c>
      <c r="E1119">
        <v>287</v>
      </c>
      <c r="F1119" s="2">
        <v>1.1919999999999999</v>
      </c>
      <c r="G1119">
        <v>722</v>
      </c>
      <c r="H1119">
        <v>672</v>
      </c>
      <c r="I1119" s="2">
        <v>1.0740000000000001</v>
      </c>
      <c r="J1119">
        <v>342215</v>
      </c>
    </row>
    <row r="1120" spans="1:10" x14ac:dyDescent="0.45">
      <c r="A1120">
        <f t="shared" si="17"/>
        <v>27420240612</v>
      </c>
      <c r="B1120" t="s">
        <v>60</v>
      </c>
      <c r="C1120" s="1">
        <v>45455</v>
      </c>
      <c r="D1120">
        <v>318</v>
      </c>
      <c r="E1120">
        <v>287</v>
      </c>
      <c r="F1120" s="2">
        <v>1.1080000000000001</v>
      </c>
      <c r="G1120">
        <v>681</v>
      </c>
      <c r="H1120">
        <v>672</v>
      </c>
      <c r="I1120" s="2">
        <v>1.0129999999999999</v>
      </c>
      <c r="J1120">
        <v>317922</v>
      </c>
    </row>
    <row r="1121" spans="1:10" x14ac:dyDescent="0.45">
      <c r="A1121">
        <f t="shared" si="17"/>
        <v>27420240613</v>
      </c>
      <c r="B1121" t="s">
        <v>60</v>
      </c>
      <c r="C1121" s="1">
        <v>45456</v>
      </c>
      <c r="D1121">
        <v>301</v>
      </c>
      <c r="E1121">
        <v>287</v>
      </c>
      <c r="F1121" s="2">
        <v>1.0469999999999999</v>
      </c>
      <c r="G1121">
        <v>660</v>
      </c>
      <c r="H1121">
        <v>672</v>
      </c>
      <c r="I1121" s="2">
        <v>0.98199999999999998</v>
      </c>
      <c r="J1121">
        <v>300560</v>
      </c>
    </row>
    <row r="1122" spans="1:10" x14ac:dyDescent="0.45">
      <c r="A1122">
        <f t="shared" si="17"/>
        <v>27420240614</v>
      </c>
      <c r="B1122" t="s">
        <v>60</v>
      </c>
      <c r="C1122" s="1">
        <v>45457</v>
      </c>
      <c r="D1122">
        <v>352</v>
      </c>
      <c r="E1122">
        <v>287</v>
      </c>
      <c r="F1122" s="2">
        <v>1.2270000000000001</v>
      </c>
      <c r="G1122">
        <v>751</v>
      </c>
      <c r="H1122">
        <v>672</v>
      </c>
      <c r="I1122" s="2">
        <v>1.1180000000000001</v>
      </c>
      <c r="J1122">
        <v>352025</v>
      </c>
    </row>
    <row r="1123" spans="1:10" x14ac:dyDescent="0.45">
      <c r="A1123">
        <f t="shared" si="17"/>
        <v>27420240615</v>
      </c>
      <c r="B1123" t="s">
        <v>60</v>
      </c>
      <c r="C1123" s="1">
        <v>45458</v>
      </c>
      <c r="D1123">
        <v>312</v>
      </c>
      <c r="E1123">
        <v>292</v>
      </c>
      <c r="F1123" s="2">
        <v>1.07</v>
      </c>
      <c r="G1123">
        <v>633</v>
      </c>
      <c r="H1123">
        <v>638</v>
      </c>
      <c r="I1123" s="2">
        <v>0.99199999999999999</v>
      </c>
      <c r="J1123">
        <v>312364</v>
      </c>
    </row>
    <row r="1124" spans="1:10" x14ac:dyDescent="0.45">
      <c r="A1124">
        <f t="shared" si="17"/>
        <v>27420240616</v>
      </c>
      <c r="B1124" t="s">
        <v>60</v>
      </c>
      <c r="C1124" s="1">
        <v>45459</v>
      </c>
      <c r="D1124">
        <v>288</v>
      </c>
      <c r="E1124">
        <v>265</v>
      </c>
      <c r="F1124" s="2">
        <v>1.0860000000000001</v>
      </c>
      <c r="G1124">
        <v>567</v>
      </c>
      <c r="H1124">
        <v>564</v>
      </c>
      <c r="I1124" s="2">
        <v>1.0049999999999999</v>
      </c>
      <c r="J1124">
        <v>287891</v>
      </c>
    </row>
    <row r="1125" spans="1:10" x14ac:dyDescent="0.45">
      <c r="A1125">
        <f t="shared" si="17"/>
        <v>27420240617</v>
      </c>
      <c r="B1125" t="s">
        <v>60</v>
      </c>
      <c r="C1125" s="1">
        <v>45460</v>
      </c>
      <c r="D1125">
        <v>332</v>
      </c>
      <c r="E1125">
        <v>287</v>
      </c>
      <c r="F1125" s="2">
        <v>1.1559999999999999</v>
      </c>
      <c r="G1125">
        <v>703</v>
      </c>
      <c r="H1125">
        <v>672</v>
      </c>
      <c r="I1125" s="2">
        <v>1.046</v>
      </c>
      <c r="J1125">
        <v>331732</v>
      </c>
    </row>
    <row r="1126" spans="1:10" x14ac:dyDescent="0.45">
      <c r="A1126">
        <f t="shared" si="17"/>
        <v>27420240618</v>
      </c>
      <c r="B1126" t="s">
        <v>60</v>
      </c>
      <c r="C1126" s="1">
        <v>45461</v>
      </c>
      <c r="D1126">
        <v>298</v>
      </c>
      <c r="E1126">
        <v>287</v>
      </c>
      <c r="F1126" s="2">
        <v>1.04</v>
      </c>
      <c r="G1126">
        <v>590</v>
      </c>
      <c r="H1126">
        <v>672</v>
      </c>
      <c r="I1126" s="2">
        <v>0.878</v>
      </c>
      <c r="J1126">
        <v>298454</v>
      </c>
    </row>
    <row r="1127" spans="1:10" x14ac:dyDescent="0.45">
      <c r="A1127">
        <f t="shared" si="17"/>
        <v>27420240619</v>
      </c>
      <c r="B1127" t="s">
        <v>60</v>
      </c>
      <c r="C1127" s="1">
        <v>45462</v>
      </c>
      <c r="D1127">
        <v>312</v>
      </c>
      <c r="E1127">
        <v>287</v>
      </c>
      <c r="F1127" s="2">
        <v>1.087</v>
      </c>
      <c r="G1127">
        <v>668</v>
      </c>
      <c r="H1127">
        <v>672</v>
      </c>
      <c r="I1127" s="2">
        <v>0.99399999999999999</v>
      </c>
      <c r="J1127">
        <v>311925</v>
      </c>
    </row>
    <row r="1128" spans="1:10" x14ac:dyDescent="0.45">
      <c r="A1128">
        <f t="shared" si="17"/>
        <v>27420240620</v>
      </c>
      <c r="B1128" t="s">
        <v>60</v>
      </c>
      <c r="C1128" s="1">
        <v>45463</v>
      </c>
      <c r="D1128">
        <v>331</v>
      </c>
      <c r="E1128">
        <v>287</v>
      </c>
      <c r="F1128" s="2">
        <v>1.1519999999999999</v>
      </c>
      <c r="G1128">
        <v>710</v>
      </c>
      <c r="H1128">
        <v>672</v>
      </c>
      <c r="I1128" s="2">
        <v>1.0569999999999999</v>
      </c>
      <c r="J1128">
        <v>330593</v>
      </c>
    </row>
    <row r="1129" spans="1:10" x14ac:dyDescent="0.45">
      <c r="A1129">
        <f t="shared" si="17"/>
        <v>27420240621</v>
      </c>
      <c r="B1129" t="s">
        <v>60</v>
      </c>
      <c r="C1129" s="1">
        <v>45464</v>
      </c>
      <c r="D1129">
        <v>303</v>
      </c>
      <c r="E1129">
        <v>287</v>
      </c>
      <c r="F1129" s="2">
        <v>1.056</v>
      </c>
      <c r="G1129">
        <v>615</v>
      </c>
      <c r="H1129">
        <v>672</v>
      </c>
      <c r="I1129" s="2">
        <v>0.91500000000000004</v>
      </c>
      <c r="J1129">
        <v>302948</v>
      </c>
    </row>
    <row r="1130" spans="1:10" x14ac:dyDescent="0.45">
      <c r="A1130">
        <f t="shared" si="17"/>
        <v>27420240622</v>
      </c>
      <c r="B1130" t="s">
        <v>60</v>
      </c>
      <c r="C1130" s="1">
        <v>45465</v>
      </c>
      <c r="D1130">
        <v>314</v>
      </c>
      <c r="E1130">
        <v>292</v>
      </c>
      <c r="F1130" s="2">
        <v>1.075</v>
      </c>
      <c r="G1130">
        <v>617</v>
      </c>
      <c r="H1130">
        <v>638</v>
      </c>
      <c r="I1130" s="2">
        <v>0.96699999999999997</v>
      </c>
      <c r="J1130">
        <v>313768</v>
      </c>
    </row>
    <row r="1131" spans="1:10" x14ac:dyDescent="0.45">
      <c r="A1131">
        <f t="shared" si="17"/>
        <v>27520240601</v>
      </c>
      <c r="B1131" t="s">
        <v>61</v>
      </c>
      <c r="C1131" s="1">
        <v>45444</v>
      </c>
      <c r="D1131">
        <v>251</v>
      </c>
      <c r="E1131">
        <v>256</v>
      </c>
      <c r="F1131" s="2">
        <v>0.98</v>
      </c>
      <c r="G1131">
        <v>547</v>
      </c>
      <c r="H1131">
        <v>575</v>
      </c>
      <c r="I1131" s="2">
        <v>0.95099999999999996</v>
      </c>
      <c r="J1131">
        <v>250752</v>
      </c>
    </row>
    <row r="1132" spans="1:10" x14ac:dyDescent="0.45">
      <c r="A1132">
        <f t="shared" si="17"/>
        <v>27520240602</v>
      </c>
      <c r="B1132" t="s">
        <v>61</v>
      </c>
      <c r="C1132" s="1">
        <v>45445</v>
      </c>
      <c r="D1132">
        <v>190</v>
      </c>
      <c r="E1132">
        <v>247</v>
      </c>
      <c r="F1132" s="2">
        <v>0.76800000000000002</v>
      </c>
      <c r="G1132">
        <v>436</v>
      </c>
      <c r="H1132">
        <v>557</v>
      </c>
      <c r="I1132" s="2">
        <v>0.78300000000000003</v>
      </c>
      <c r="J1132">
        <v>189704</v>
      </c>
    </row>
    <row r="1133" spans="1:10" x14ac:dyDescent="0.45">
      <c r="A1133">
        <f t="shared" si="17"/>
        <v>27520240603</v>
      </c>
      <c r="B1133" t="s">
        <v>61</v>
      </c>
      <c r="C1133" s="1">
        <v>45446</v>
      </c>
      <c r="D1133">
        <v>245</v>
      </c>
      <c r="E1133">
        <v>274</v>
      </c>
      <c r="F1133" s="2">
        <v>0.89500000000000002</v>
      </c>
      <c r="G1133">
        <v>580</v>
      </c>
      <c r="H1133">
        <v>676</v>
      </c>
      <c r="I1133" s="2">
        <v>0.85799999999999998</v>
      </c>
      <c r="J1133">
        <v>245303</v>
      </c>
    </row>
    <row r="1134" spans="1:10" x14ac:dyDescent="0.45">
      <c r="A1134">
        <f t="shared" si="17"/>
        <v>27520240604</v>
      </c>
      <c r="B1134" t="s">
        <v>61</v>
      </c>
      <c r="C1134" s="1">
        <v>45447</v>
      </c>
      <c r="D1134">
        <v>304</v>
      </c>
      <c r="E1134">
        <v>274</v>
      </c>
      <c r="F1134" s="2">
        <v>1.111</v>
      </c>
      <c r="G1134">
        <v>709</v>
      </c>
      <c r="H1134">
        <v>676</v>
      </c>
      <c r="I1134" s="2">
        <v>1.0489999999999999</v>
      </c>
      <c r="J1134">
        <v>304433</v>
      </c>
    </row>
    <row r="1135" spans="1:10" x14ac:dyDescent="0.45">
      <c r="A1135">
        <f t="shared" si="17"/>
        <v>27520240605</v>
      </c>
      <c r="B1135" t="s">
        <v>61</v>
      </c>
      <c r="C1135" s="1">
        <v>45448</v>
      </c>
      <c r="D1135">
        <v>286</v>
      </c>
      <c r="E1135">
        <v>274</v>
      </c>
      <c r="F1135" s="2">
        <v>1.044</v>
      </c>
      <c r="G1135">
        <v>667</v>
      </c>
      <c r="H1135">
        <v>676</v>
      </c>
      <c r="I1135" s="2">
        <v>0.98699999999999999</v>
      </c>
      <c r="J1135">
        <v>286017</v>
      </c>
    </row>
    <row r="1136" spans="1:10" x14ac:dyDescent="0.45">
      <c r="A1136">
        <f t="shared" si="17"/>
        <v>27520240606</v>
      </c>
      <c r="B1136" t="s">
        <v>61</v>
      </c>
      <c r="C1136" s="1">
        <v>45449</v>
      </c>
      <c r="D1136">
        <v>292</v>
      </c>
      <c r="E1136">
        <v>274</v>
      </c>
      <c r="F1136" s="2">
        <v>1.0649999999999999</v>
      </c>
      <c r="G1136">
        <v>668</v>
      </c>
      <c r="H1136">
        <v>676</v>
      </c>
      <c r="I1136" s="2">
        <v>0.98799999999999999</v>
      </c>
      <c r="J1136">
        <v>291718</v>
      </c>
    </row>
    <row r="1137" spans="1:10" x14ac:dyDescent="0.45">
      <c r="A1137">
        <f t="shared" si="17"/>
        <v>27520240607</v>
      </c>
      <c r="B1137" t="s">
        <v>61</v>
      </c>
      <c r="C1137" s="1">
        <v>45450</v>
      </c>
      <c r="D1137">
        <v>276</v>
      </c>
      <c r="E1137">
        <v>274</v>
      </c>
      <c r="F1137" s="2">
        <v>1.0089999999999999</v>
      </c>
      <c r="G1137">
        <v>662</v>
      </c>
      <c r="H1137">
        <v>676</v>
      </c>
      <c r="I1137" s="2">
        <v>0.97899999999999998</v>
      </c>
      <c r="J1137">
        <v>276394</v>
      </c>
    </row>
    <row r="1138" spans="1:10" x14ac:dyDescent="0.45">
      <c r="A1138">
        <f t="shared" si="17"/>
        <v>27520240608</v>
      </c>
      <c r="B1138" t="s">
        <v>61</v>
      </c>
      <c r="C1138" s="1">
        <v>45451</v>
      </c>
      <c r="D1138">
        <v>231</v>
      </c>
      <c r="E1138">
        <v>256</v>
      </c>
      <c r="F1138" s="2">
        <v>0.90400000000000003</v>
      </c>
      <c r="G1138">
        <v>501</v>
      </c>
      <c r="H1138">
        <v>572</v>
      </c>
      <c r="I1138" s="2">
        <v>0.876</v>
      </c>
      <c r="J1138">
        <v>231469</v>
      </c>
    </row>
    <row r="1139" spans="1:10" x14ac:dyDescent="0.45">
      <c r="A1139">
        <f t="shared" si="17"/>
        <v>27520240609</v>
      </c>
      <c r="B1139" t="s">
        <v>61</v>
      </c>
      <c r="C1139" s="1">
        <v>45452</v>
      </c>
      <c r="D1139">
        <v>234</v>
      </c>
      <c r="E1139">
        <v>247</v>
      </c>
      <c r="F1139" s="2">
        <v>0.94899999999999995</v>
      </c>
      <c r="G1139">
        <v>493</v>
      </c>
      <c r="H1139">
        <v>557</v>
      </c>
      <c r="I1139" s="2">
        <v>0.88500000000000001</v>
      </c>
      <c r="J1139">
        <v>234393</v>
      </c>
    </row>
    <row r="1140" spans="1:10" x14ac:dyDescent="0.45">
      <c r="A1140">
        <f t="shared" si="17"/>
        <v>27520240610</v>
      </c>
      <c r="B1140" t="s">
        <v>61</v>
      </c>
      <c r="C1140" s="1">
        <v>45453</v>
      </c>
      <c r="D1140">
        <v>285</v>
      </c>
      <c r="E1140">
        <v>274</v>
      </c>
      <c r="F1140" s="2">
        <v>1.0389999999999999</v>
      </c>
      <c r="G1140">
        <v>659</v>
      </c>
      <c r="H1140">
        <v>676</v>
      </c>
      <c r="I1140" s="2">
        <v>0.97499999999999998</v>
      </c>
      <c r="J1140">
        <v>284702</v>
      </c>
    </row>
    <row r="1141" spans="1:10" x14ac:dyDescent="0.45">
      <c r="A1141">
        <f t="shared" si="17"/>
        <v>27520240611</v>
      </c>
      <c r="B1141" t="s">
        <v>61</v>
      </c>
      <c r="C1141" s="1">
        <v>45454</v>
      </c>
      <c r="D1141">
        <v>316</v>
      </c>
      <c r="E1141">
        <v>274</v>
      </c>
      <c r="F1141" s="2">
        <v>1.1539999999999999</v>
      </c>
      <c r="G1141">
        <v>726</v>
      </c>
      <c r="H1141">
        <v>676</v>
      </c>
      <c r="I1141" s="2">
        <v>1.0740000000000001</v>
      </c>
      <c r="J1141">
        <v>316094</v>
      </c>
    </row>
    <row r="1142" spans="1:10" x14ac:dyDescent="0.45">
      <c r="A1142">
        <f t="shared" si="17"/>
        <v>27520240612</v>
      </c>
      <c r="B1142" t="s">
        <v>61</v>
      </c>
      <c r="C1142" s="1">
        <v>45455</v>
      </c>
      <c r="D1142">
        <v>305</v>
      </c>
      <c r="E1142">
        <v>274</v>
      </c>
      <c r="F1142" s="2">
        <v>1.1140000000000001</v>
      </c>
      <c r="G1142">
        <v>707</v>
      </c>
      <c r="H1142">
        <v>676</v>
      </c>
      <c r="I1142" s="2">
        <v>1.046</v>
      </c>
      <c r="J1142">
        <v>305170</v>
      </c>
    </row>
    <row r="1143" spans="1:10" x14ac:dyDescent="0.45">
      <c r="A1143">
        <f t="shared" si="17"/>
        <v>27520240613</v>
      </c>
      <c r="B1143" t="s">
        <v>61</v>
      </c>
      <c r="C1143" s="1">
        <v>45456</v>
      </c>
      <c r="D1143">
        <v>289</v>
      </c>
      <c r="E1143">
        <v>274</v>
      </c>
      <c r="F1143" s="2">
        <v>1.0549999999999999</v>
      </c>
      <c r="G1143">
        <v>663</v>
      </c>
      <c r="H1143">
        <v>676</v>
      </c>
      <c r="I1143" s="2">
        <v>0.98099999999999998</v>
      </c>
      <c r="J1143">
        <v>289021</v>
      </c>
    </row>
    <row r="1144" spans="1:10" x14ac:dyDescent="0.45">
      <c r="A1144">
        <f t="shared" si="17"/>
        <v>27520240614</v>
      </c>
      <c r="B1144" t="s">
        <v>61</v>
      </c>
      <c r="C1144" s="1">
        <v>45457</v>
      </c>
      <c r="D1144">
        <v>329</v>
      </c>
      <c r="E1144">
        <v>274</v>
      </c>
      <c r="F1144" s="2">
        <v>1.2</v>
      </c>
      <c r="G1144">
        <v>738</v>
      </c>
      <c r="H1144">
        <v>676</v>
      </c>
      <c r="I1144" s="2">
        <v>1.0920000000000001</v>
      </c>
      <c r="J1144">
        <v>328859</v>
      </c>
    </row>
    <row r="1145" spans="1:10" x14ac:dyDescent="0.45">
      <c r="A1145">
        <f t="shared" si="17"/>
        <v>27520240615</v>
      </c>
      <c r="B1145" t="s">
        <v>61</v>
      </c>
      <c r="C1145" s="1">
        <v>45458</v>
      </c>
      <c r="D1145">
        <v>280</v>
      </c>
      <c r="E1145">
        <v>256</v>
      </c>
      <c r="F1145" s="2">
        <v>1.093</v>
      </c>
      <c r="G1145">
        <v>601</v>
      </c>
      <c r="H1145">
        <v>572</v>
      </c>
      <c r="I1145" s="2">
        <v>1.0509999999999999</v>
      </c>
      <c r="J1145">
        <v>279874</v>
      </c>
    </row>
    <row r="1146" spans="1:10" x14ac:dyDescent="0.45">
      <c r="A1146">
        <f t="shared" si="17"/>
        <v>27520240616</v>
      </c>
      <c r="B1146" t="s">
        <v>61</v>
      </c>
      <c r="C1146" s="1">
        <v>45459</v>
      </c>
      <c r="D1146">
        <v>267</v>
      </c>
      <c r="E1146">
        <v>247</v>
      </c>
      <c r="F1146" s="2">
        <v>1.08</v>
      </c>
      <c r="G1146">
        <v>540</v>
      </c>
      <c r="H1146">
        <v>557</v>
      </c>
      <c r="I1146" s="2">
        <v>0.96899999999999997</v>
      </c>
      <c r="J1146">
        <v>266718</v>
      </c>
    </row>
    <row r="1147" spans="1:10" x14ac:dyDescent="0.45">
      <c r="A1147">
        <f t="shared" si="17"/>
        <v>27520240617</v>
      </c>
      <c r="B1147" t="s">
        <v>61</v>
      </c>
      <c r="C1147" s="1">
        <v>45460</v>
      </c>
      <c r="D1147">
        <v>285</v>
      </c>
      <c r="E1147">
        <v>274</v>
      </c>
      <c r="F1147" s="2">
        <v>1.0409999999999999</v>
      </c>
      <c r="G1147">
        <v>659</v>
      </c>
      <c r="H1147">
        <v>676</v>
      </c>
      <c r="I1147" s="2">
        <v>0.97499999999999998</v>
      </c>
      <c r="J1147">
        <v>285098</v>
      </c>
    </row>
    <row r="1148" spans="1:10" x14ac:dyDescent="0.45">
      <c r="A1148">
        <f t="shared" si="17"/>
        <v>27520240618</v>
      </c>
      <c r="B1148" t="s">
        <v>61</v>
      </c>
      <c r="C1148" s="1">
        <v>45461</v>
      </c>
      <c r="D1148">
        <v>232</v>
      </c>
      <c r="E1148">
        <v>274</v>
      </c>
      <c r="F1148" s="2">
        <v>0.84499999999999997</v>
      </c>
      <c r="G1148">
        <v>526</v>
      </c>
      <c r="H1148">
        <v>676</v>
      </c>
      <c r="I1148" s="2">
        <v>0.77800000000000002</v>
      </c>
      <c r="J1148">
        <v>231543</v>
      </c>
    </row>
    <row r="1149" spans="1:10" x14ac:dyDescent="0.45">
      <c r="A1149">
        <f t="shared" si="17"/>
        <v>27520240619</v>
      </c>
      <c r="B1149" t="s">
        <v>61</v>
      </c>
      <c r="C1149" s="1">
        <v>45462</v>
      </c>
      <c r="D1149">
        <v>287</v>
      </c>
      <c r="E1149">
        <v>274</v>
      </c>
      <c r="F1149" s="2">
        <v>1.0469999999999999</v>
      </c>
      <c r="G1149">
        <v>680</v>
      </c>
      <c r="H1149">
        <v>676</v>
      </c>
      <c r="I1149" s="2">
        <v>1.006</v>
      </c>
      <c r="J1149">
        <v>286939</v>
      </c>
    </row>
    <row r="1150" spans="1:10" x14ac:dyDescent="0.45">
      <c r="A1150">
        <f t="shared" si="17"/>
        <v>27520240620</v>
      </c>
      <c r="B1150" t="s">
        <v>61</v>
      </c>
      <c r="C1150" s="1">
        <v>45463</v>
      </c>
      <c r="D1150">
        <v>293</v>
      </c>
      <c r="E1150">
        <v>274</v>
      </c>
      <c r="F1150" s="2">
        <v>1.0680000000000001</v>
      </c>
      <c r="G1150">
        <v>660</v>
      </c>
      <c r="H1150">
        <v>676</v>
      </c>
      <c r="I1150" s="2">
        <v>0.97599999999999998</v>
      </c>
      <c r="J1150">
        <v>292633</v>
      </c>
    </row>
    <row r="1151" spans="1:10" x14ac:dyDescent="0.45">
      <c r="A1151">
        <f t="shared" si="17"/>
        <v>27520240621</v>
      </c>
      <c r="B1151" t="s">
        <v>61</v>
      </c>
      <c r="C1151" s="1">
        <v>45464</v>
      </c>
      <c r="D1151">
        <v>275</v>
      </c>
      <c r="E1151">
        <v>274</v>
      </c>
      <c r="F1151" s="2">
        <v>1.0049999999999999</v>
      </c>
      <c r="G1151">
        <v>636</v>
      </c>
      <c r="H1151">
        <v>676</v>
      </c>
      <c r="I1151" s="2">
        <v>0.94099999999999995</v>
      </c>
      <c r="J1151">
        <v>275361</v>
      </c>
    </row>
    <row r="1152" spans="1:10" x14ac:dyDescent="0.45">
      <c r="A1152">
        <f t="shared" si="17"/>
        <v>27520240622</v>
      </c>
      <c r="B1152" t="s">
        <v>61</v>
      </c>
      <c r="C1152" s="1">
        <v>45465</v>
      </c>
      <c r="D1152">
        <v>256</v>
      </c>
      <c r="E1152">
        <v>256</v>
      </c>
      <c r="F1152" s="2">
        <v>0.998</v>
      </c>
      <c r="G1152">
        <v>550</v>
      </c>
      <c r="H1152">
        <v>572</v>
      </c>
      <c r="I1152" s="2">
        <v>0.96199999999999997</v>
      </c>
      <c r="J1152">
        <v>255537</v>
      </c>
    </row>
    <row r="1153" spans="1:10" x14ac:dyDescent="0.45">
      <c r="A1153">
        <f t="shared" si="17"/>
        <v>27620240601</v>
      </c>
      <c r="B1153" t="s">
        <v>62</v>
      </c>
      <c r="C1153" s="1">
        <v>45444</v>
      </c>
      <c r="D1153">
        <v>310</v>
      </c>
      <c r="E1153">
        <v>315</v>
      </c>
      <c r="F1153" s="2">
        <v>0.98499999999999999</v>
      </c>
      <c r="G1153">
        <v>670</v>
      </c>
      <c r="H1153">
        <v>691</v>
      </c>
      <c r="I1153" s="2">
        <v>0.97</v>
      </c>
      <c r="J1153">
        <v>310240</v>
      </c>
    </row>
    <row r="1154" spans="1:10" x14ac:dyDescent="0.45">
      <c r="A1154">
        <f t="shared" si="17"/>
        <v>27620240602</v>
      </c>
      <c r="B1154" t="s">
        <v>62</v>
      </c>
      <c r="C1154" s="1">
        <v>45445</v>
      </c>
      <c r="D1154">
        <v>212</v>
      </c>
      <c r="E1154">
        <v>263</v>
      </c>
      <c r="F1154" s="2">
        <v>0.80700000000000005</v>
      </c>
      <c r="G1154">
        <v>482</v>
      </c>
      <c r="H1154">
        <v>576</v>
      </c>
      <c r="I1154" s="2">
        <v>0.83699999999999997</v>
      </c>
      <c r="J1154">
        <v>212228</v>
      </c>
    </row>
    <row r="1155" spans="1:10" x14ac:dyDescent="0.45">
      <c r="A1155">
        <f t="shared" ref="A1155:A1218" si="18">VALUE(LEFT(B1155,6)&amp;TEXT(C1155,"yyyymmdd"))</f>
        <v>27620240603</v>
      </c>
      <c r="B1155" t="s">
        <v>62</v>
      </c>
      <c r="C1155" s="1">
        <v>45446</v>
      </c>
      <c r="D1155">
        <v>216</v>
      </c>
      <c r="E1155">
        <v>226</v>
      </c>
      <c r="F1155" s="2">
        <v>0.95499999999999996</v>
      </c>
      <c r="G1155">
        <v>475</v>
      </c>
      <c r="H1155">
        <v>537</v>
      </c>
      <c r="I1155" s="2">
        <v>0.88500000000000001</v>
      </c>
      <c r="J1155">
        <v>215747</v>
      </c>
    </row>
    <row r="1156" spans="1:10" x14ac:dyDescent="0.45">
      <c r="A1156">
        <f t="shared" si="18"/>
        <v>27620240604</v>
      </c>
      <c r="B1156" t="s">
        <v>62</v>
      </c>
      <c r="C1156" s="1">
        <v>45447</v>
      </c>
      <c r="D1156">
        <v>247</v>
      </c>
      <c r="E1156">
        <v>226</v>
      </c>
      <c r="F1156" s="2">
        <v>1.0920000000000001</v>
      </c>
      <c r="G1156">
        <v>550</v>
      </c>
      <c r="H1156">
        <v>537</v>
      </c>
      <c r="I1156" s="2">
        <v>1.024</v>
      </c>
      <c r="J1156">
        <v>246844</v>
      </c>
    </row>
    <row r="1157" spans="1:10" x14ac:dyDescent="0.45">
      <c r="A1157">
        <f t="shared" si="18"/>
        <v>27620240605</v>
      </c>
      <c r="B1157" t="s">
        <v>62</v>
      </c>
      <c r="C1157" s="1">
        <v>45448</v>
      </c>
      <c r="D1157">
        <v>247</v>
      </c>
      <c r="E1157">
        <v>226</v>
      </c>
      <c r="F1157" s="2">
        <v>1.0920000000000001</v>
      </c>
      <c r="G1157">
        <v>552</v>
      </c>
      <c r="H1157">
        <v>537</v>
      </c>
      <c r="I1157" s="2">
        <v>1.028</v>
      </c>
      <c r="J1157">
        <v>246739</v>
      </c>
    </row>
    <row r="1158" spans="1:10" x14ac:dyDescent="0.45">
      <c r="A1158">
        <f t="shared" si="18"/>
        <v>27620240606</v>
      </c>
      <c r="B1158" t="s">
        <v>62</v>
      </c>
      <c r="C1158" s="1">
        <v>45449</v>
      </c>
      <c r="D1158">
        <v>230</v>
      </c>
      <c r="E1158">
        <v>226</v>
      </c>
      <c r="F1158" s="2">
        <v>1.018</v>
      </c>
      <c r="G1158">
        <v>516</v>
      </c>
      <c r="H1158">
        <v>537</v>
      </c>
      <c r="I1158" s="2">
        <v>0.96099999999999997</v>
      </c>
      <c r="J1158">
        <v>230130</v>
      </c>
    </row>
    <row r="1159" spans="1:10" x14ac:dyDescent="0.45">
      <c r="A1159">
        <f t="shared" si="18"/>
        <v>27620240607</v>
      </c>
      <c r="B1159" t="s">
        <v>62</v>
      </c>
      <c r="C1159" s="1">
        <v>45450</v>
      </c>
      <c r="D1159">
        <v>229</v>
      </c>
      <c r="E1159">
        <v>226</v>
      </c>
      <c r="F1159" s="2">
        <v>1.014</v>
      </c>
      <c r="G1159">
        <v>546</v>
      </c>
      <c r="H1159">
        <v>537</v>
      </c>
      <c r="I1159" s="2">
        <v>1.0169999999999999</v>
      </c>
      <c r="J1159">
        <v>229142</v>
      </c>
    </row>
    <row r="1160" spans="1:10" x14ac:dyDescent="0.45">
      <c r="A1160">
        <f t="shared" si="18"/>
        <v>27620240608</v>
      </c>
      <c r="B1160" t="s">
        <v>62</v>
      </c>
      <c r="C1160" s="1">
        <v>45451</v>
      </c>
      <c r="D1160">
        <v>314</v>
      </c>
      <c r="E1160">
        <v>315</v>
      </c>
      <c r="F1160" s="2">
        <v>0.996</v>
      </c>
      <c r="G1160">
        <v>649</v>
      </c>
      <c r="H1160">
        <v>685</v>
      </c>
      <c r="I1160" s="2">
        <v>0.94699999999999995</v>
      </c>
      <c r="J1160">
        <v>313886</v>
      </c>
    </row>
    <row r="1161" spans="1:10" x14ac:dyDescent="0.45">
      <c r="A1161">
        <f t="shared" si="18"/>
        <v>27620240609</v>
      </c>
      <c r="B1161" t="s">
        <v>62</v>
      </c>
      <c r="C1161" s="1">
        <v>45452</v>
      </c>
      <c r="D1161">
        <v>277</v>
      </c>
      <c r="E1161">
        <v>263</v>
      </c>
      <c r="F1161" s="2">
        <v>1.052</v>
      </c>
      <c r="G1161">
        <v>583</v>
      </c>
      <c r="H1161">
        <v>576</v>
      </c>
      <c r="I1161" s="2">
        <v>1.012</v>
      </c>
      <c r="J1161">
        <v>276645</v>
      </c>
    </row>
    <row r="1162" spans="1:10" x14ac:dyDescent="0.45">
      <c r="A1162">
        <f t="shared" si="18"/>
        <v>27620240610</v>
      </c>
      <c r="B1162" t="s">
        <v>62</v>
      </c>
      <c r="C1162" s="1">
        <v>45453</v>
      </c>
      <c r="D1162">
        <v>240</v>
      </c>
      <c r="E1162">
        <v>226</v>
      </c>
      <c r="F1162" s="2">
        <v>1.0640000000000001</v>
      </c>
      <c r="G1162">
        <v>516</v>
      </c>
      <c r="H1162">
        <v>537</v>
      </c>
      <c r="I1162" s="2">
        <v>0.96099999999999997</v>
      </c>
      <c r="J1162">
        <v>240411</v>
      </c>
    </row>
    <row r="1163" spans="1:10" x14ac:dyDescent="0.45">
      <c r="A1163">
        <f t="shared" si="18"/>
        <v>27620240611</v>
      </c>
      <c r="B1163" t="s">
        <v>62</v>
      </c>
      <c r="C1163" s="1">
        <v>45454</v>
      </c>
      <c r="D1163">
        <v>286</v>
      </c>
      <c r="E1163">
        <v>226</v>
      </c>
      <c r="F1163" s="2">
        <v>1.2649999999999999</v>
      </c>
      <c r="G1163">
        <v>603</v>
      </c>
      <c r="H1163">
        <v>537</v>
      </c>
      <c r="I1163" s="2">
        <v>1.123</v>
      </c>
      <c r="J1163">
        <v>285933</v>
      </c>
    </row>
    <row r="1164" spans="1:10" x14ac:dyDescent="0.45">
      <c r="A1164">
        <f t="shared" si="18"/>
        <v>27620240612</v>
      </c>
      <c r="B1164" t="s">
        <v>62</v>
      </c>
      <c r="C1164" s="1">
        <v>45455</v>
      </c>
      <c r="D1164">
        <v>263</v>
      </c>
      <c r="E1164">
        <v>226</v>
      </c>
      <c r="F1164" s="2">
        <v>1.165</v>
      </c>
      <c r="G1164">
        <v>585</v>
      </c>
      <c r="H1164">
        <v>537</v>
      </c>
      <c r="I1164" s="2">
        <v>1.089</v>
      </c>
      <c r="J1164">
        <v>263217</v>
      </c>
    </row>
    <row r="1165" spans="1:10" x14ac:dyDescent="0.45">
      <c r="A1165">
        <f t="shared" si="18"/>
        <v>27620240613</v>
      </c>
      <c r="B1165" t="s">
        <v>62</v>
      </c>
      <c r="C1165" s="1">
        <v>45456</v>
      </c>
      <c r="D1165">
        <v>279</v>
      </c>
      <c r="E1165">
        <v>226</v>
      </c>
      <c r="F1165" s="2">
        <v>1.2330000000000001</v>
      </c>
      <c r="G1165">
        <v>637</v>
      </c>
      <c r="H1165">
        <v>537</v>
      </c>
      <c r="I1165" s="2">
        <v>1.1859999999999999</v>
      </c>
      <c r="J1165">
        <v>278720</v>
      </c>
    </row>
    <row r="1166" spans="1:10" x14ac:dyDescent="0.45">
      <c r="A1166">
        <f t="shared" si="18"/>
        <v>27620240614</v>
      </c>
      <c r="B1166" t="s">
        <v>62</v>
      </c>
      <c r="C1166" s="1">
        <v>45457</v>
      </c>
      <c r="D1166">
        <v>331</v>
      </c>
      <c r="E1166">
        <v>315</v>
      </c>
      <c r="F1166" s="2">
        <v>1.05</v>
      </c>
      <c r="G1166">
        <v>740</v>
      </c>
      <c r="H1166">
        <v>685</v>
      </c>
      <c r="I1166" s="2">
        <v>1.08</v>
      </c>
      <c r="J1166">
        <v>330893</v>
      </c>
    </row>
    <row r="1167" spans="1:10" x14ac:dyDescent="0.45">
      <c r="A1167">
        <f t="shared" si="18"/>
        <v>27620240615</v>
      </c>
      <c r="B1167" t="s">
        <v>62</v>
      </c>
      <c r="C1167" s="1">
        <v>45458</v>
      </c>
      <c r="D1167">
        <v>1087</v>
      </c>
      <c r="E1167">
        <v>541</v>
      </c>
      <c r="F1167" s="2">
        <v>2.008</v>
      </c>
      <c r="G1167">
        <v>3012</v>
      </c>
      <c r="H1167">
        <v>1222</v>
      </c>
      <c r="I1167" s="2">
        <v>2.4649999999999999</v>
      </c>
      <c r="J1167">
        <v>1086537</v>
      </c>
    </row>
    <row r="1168" spans="1:10" x14ac:dyDescent="0.45">
      <c r="A1168">
        <f t="shared" si="18"/>
        <v>27620240616</v>
      </c>
      <c r="B1168" t="s">
        <v>62</v>
      </c>
      <c r="C1168" s="1">
        <v>45459</v>
      </c>
      <c r="D1168">
        <v>291</v>
      </c>
      <c r="E1168">
        <v>263</v>
      </c>
      <c r="F1168" s="2">
        <v>1.1080000000000001</v>
      </c>
      <c r="G1168">
        <v>615</v>
      </c>
      <c r="H1168">
        <v>576</v>
      </c>
      <c r="I1168" s="2">
        <v>1.0680000000000001</v>
      </c>
      <c r="J1168">
        <v>291388</v>
      </c>
    </row>
    <row r="1169" spans="1:10" x14ac:dyDescent="0.45">
      <c r="A1169">
        <f t="shared" si="18"/>
        <v>27620240617</v>
      </c>
      <c r="B1169" t="s">
        <v>62</v>
      </c>
      <c r="C1169" s="1">
        <v>45460</v>
      </c>
      <c r="D1169">
        <v>277</v>
      </c>
      <c r="E1169">
        <v>226</v>
      </c>
      <c r="F1169" s="2">
        <v>1.2250000000000001</v>
      </c>
      <c r="G1169">
        <v>612</v>
      </c>
      <c r="H1169">
        <v>537</v>
      </c>
      <c r="I1169" s="2">
        <v>1.1399999999999999</v>
      </c>
      <c r="J1169">
        <v>276936</v>
      </c>
    </row>
    <row r="1170" spans="1:10" x14ac:dyDescent="0.45">
      <c r="A1170">
        <f t="shared" si="18"/>
        <v>27620240618</v>
      </c>
      <c r="B1170" t="s">
        <v>62</v>
      </c>
      <c r="C1170" s="1">
        <v>45461</v>
      </c>
      <c r="D1170">
        <v>177</v>
      </c>
      <c r="E1170">
        <v>226</v>
      </c>
      <c r="F1170" s="2">
        <v>0.78400000000000003</v>
      </c>
      <c r="G1170">
        <v>419</v>
      </c>
      <c r="H1170">
        <v>537</v>
      </c>
      <c r="I1170" s="2">
        <v>0.78</v>
      </c>
      <c r="J1170">
        <v>177090</v>
      </c>
    </row>
    <row r="1171" spans="1:10" x14ac:dyDescent="0.45">
      <c r="A1171">
        <f t="shared" si="18"/>
        <v>27620240619</v>
      </c>
      <c r="B1171" t="s">
        <v>62</v>
      </c>
      <c r="C1171" s="1">
        <v>45462</v>
      </c>
      <c r="D1171">
        <v>344</v>
      </c>
      <c r="E1171">
        <v>226</v>
      </c>
      <c r="F1171" s="2">
        <v>1.522</v>
      </c>
      <c r="G1171">
        <v>2252</v>
      </c>
      <c r="H1171">
        <v>537</v>
      </c>
      <c r="I1171" s="2">
        <v>4.194</v>
      </c>
      <c r="J1171">
        <v>344016</v>
      </c>
    </row>
    <row r="1172" spans="1:10" x14ac:dyDescent="0.45">
      <c r="A1172">
        <f t="shared" si="18"/>
        <v>27620240620</v>
      </c>
      <c r="B1172" t="s">
        <v>62</v>
      </c>
      <c r="C1172" s="1">
        <v>45463</v>
      </c>
      <c r="D1172">
        <v>276</v>
      </c>
      <c r="E1172">
        <v>226</v>
      </c>
      <c r="F1172" s="2">
        <v>1.2210000000000001</v>
      </c>
      <c r="G1172">
        <v>625</v>
      </c>
      <c r="H1172">
        <v>537</v>
      </c>
      <c r="I1172" s="2">
        <v>1.1639999999999999</v>
      </c>
      <c r="J1172">
        <v>275843</v>
      </c>
    </row>
    <row r="1173" spans="1:10" x14ac:dyDescent="0.45">
      <c r="A1173">
        <f t="shared" si="18"/>
        <v>27620240621</v>
      </c>
      <c r="B1173" t="s">
        <v>62</v>
      </c>
      <c r="C1173" s="1">
        <v>45464</v>
      </c>
      <c r="D1173">
        <v>250</v>
      </c>
      <c r="E1173">
        <v>226</v>
      </c>
      <c r="F1173" s="2">
        <v>1.1080000000000001</v>
      </c>
      <c r="G1173">
        <v>567</v>
      </c>
      <c r="H1173">
        <v>537</v>
      </c>
      <c r="I1173" s="2">
        <v>1.056</v>
      </c>
      <c r="J1173">
        <v>250451</v>
      </c>
    </row>
    <row r="1174" spans="1:10" x14ac:dyDescent="0.45">
      <c r="A1174">
        <f t="shared" si="18"/>
        <v>27620240622</v>
      </c>
      <c r="B1174" t="s">
        <v>62</v>
      </c>
      <c r="C1174" s="1">
        <v>45465</v>
      </c>
      <c r="D1174">
        <v>342</v>
      </c>
      <c r="E1174">
        <v>315</v>
      </c>
      <c r="F1174" s="2">
        <v>1.0860000000000001</v>
      </c>
      <c r="G1174">
        <v>726</v>
      </c>
      <c r="H1174">
        <v>685</v>
      </c>
      <c r="I1174" s="2">
        <v>1.06</v>
      </c>
      <c r="J1174">
        <v>341995</v>
      </c>
    </row>
    <row r="1175" spans="1:10" x14ac:dyDescent="0.45">
      <c r="A1175">
        <f t="shared" si="18"/>
        <v>27720240601</v>
      </c>
      <c r="B1175" t="s">
        <v>63</v>
      </c>
      <c r="C1175" s="1">
        <v>45444</v>
      </c>
      <c r="D1175">
        <v>274</v>
      </c>
      <c r="E1175">
        <v>312</v>
      </c>
      <c r="F1175" s="2">
        <v>0.878</v>
      </c>
      <c r="G1175">
        <v>568</v>
      </c>
      <c r="H1175">
        <v>648</v>
      </c>
      <c r="I1175" s="2">
        <v>0.877</v>
      </c>
      <c r="J1175">
        <v>273861</v>
      </c>
    </row>
    <row r="1176" spans="1:10" x14ac:dyDescent="0.45">
      <c r="A1176">
        <f t="shared" si="18"/>
        <v>27720240602</v>
      </c>
      <c r="B1176" t="s">
        <v>63</v>
      </c>
      <c r="C1176" s="1">
        <v>45445</v>
      </c>
      <c r="D1176">
        <v>259</v>
      </c>
      <c r="E1176">
        <v>288</v>
      </c>
      <c r="F1176" s="2">
        <v>0.90100000000000002</v>
      </c>
      <c r="G1176">
        <v>531</v>
      </c>
      <c r="H1176">
        <v>589</v>
      </c>
      <c r="I1176" s="2">
        <v>0.90200000000000002</v>
      </c>
      <c r="J1176">
        <v>259498</v>
      </c>
    </row>
    <row r="1177" spans="1:10" x14ac:dyDescent="0.45">
      <c r="A1177">
        <f t="shared" si="18"/>
        <v>27720240603</v>
      </c>
      <c r="B1177" t="s">
        <v>63</v>
      </c>
      <c r="C1177" s="1">
        <v>45446</v>
      </c>
      <c r="D1177">
        <v>290</v>
      </c>
      <c r="E1177">
        <v>300</v>
      </c>
      <c r="F1177" s="2">
        <v>0.96699999999999997</v>
      </c>
      <c r="G1177">
        <v>632</v>
      </c>
      <c r="H1177">
        <v>666</v>
      </c>
      <c r="I1177" s="2">
        <v>0.94899999999999995</v>
      </c>
      <c r="J1177">
        <v>290061</v>
      </c>
    </row>
    <row r="1178" spans="1:10" x14ac:dyDescent="0.45">
      <c r="A1178">
        <f t="shared" si="18"/>
        <v>27720240604</v>
      </c>
      <c r="B1178" t="s">
        <v>63</v>
      </c>
      <c r="C1178" s="1">
        <v>45447</v>
      </c>
      <c r="D1178">
        <v>316</v>
      </c>
      <c r="E1178">
        <v>300</v>
      </c>
      <c r="F1178" s="2">
        <v>1.0529999999999999</v>
      </c>
      <c r="G1178">
        <v>644</v>
      </c>
      <c r="H1178">
        <v>666</v>
      </c>
      <c r="I1178" s="2">
        <v>0.96699999999999997</v>
      </c>
      <c r="J1178">
        <v>315760</v>
      </c>
    </row>
    <row r="1179" spans="1:10" x14ac:dyDescent="0.45">
      <c r="A1179">
        <f t="shared" si="18"/>
        <v>27720240605</v>
      </c>
      <c r="B1179" t="s">
        <v>63</v>
      </c>
      <c r="C1179" s="1">
        <v>45448</v>
      </c>
      <c r="D1179">
        <v>279</v>
      </c>
      <c r="E1179">
        <v>300</v>
      </c>
      <c r="F1179" s="2">
        <v>0.93</v>
      </c>
      <c r="G1179">
        <v>611</v>
      </c>
      <c r="H1179">
        <v>666</v>
      </c>
      <c r="I1179" s="2">
        <v>0.91700000000000004</v>
      </c>
      <c r="J1179">
        <v>279123</v>
      </c>
    </row>
    <row r="1180" spans="1:10" x14ac:dyDescent="0.45">
      <c r="A1180">
        <f t="shared" si="18"/>
        <v>27720240606</v>
      </c>
      <c r="B1180" t="s">
        <v>63</v>
      </c>
      <c r="C1180" s="1">
        <v>45449</v>
      </c>
      <c r="D1180">
        <v>290</v>
      </c>
      <c r="E1180">
        <v>300</v>
      </c>
      <c r="F1180" s="2">
        <v>0.96799999999999997</v>
      </c>
      <c r="G1180">
        <v>611</v>
      </c>
      <c r="H1180">
        <v>666</v>
      </c>
      <c r="I1180" s="2">
        <v>0.91700000000000004</v>
      </c>
      <c r="J1180">
        <v>290298</v>
      </c>
    </row>
    <row r="1181" spans="1:10" x14ac:dyDescent="0.45">
      <c r="A1181">
        <f t="shared" si="18"/>
        <v>27720240607</v>
      </c>
      <c r="B1181" t="s">
        <v>63</v>
      </c>
      <c r="C1181" s="1">
        <v>45450</v>
      </c>
      <c r="D1181">
        <v>341</v>
      </c>
      <c r="E1181">
        <v>300</v>
      </c>
      <c r="F1181" s="2">
        <v>1.137</v>
      </c>
      <c r="G1181">
        <v>714</v>
      </c>
      <c r="H1181">
        <v>666</v>
      </c>
      <c r="I1181" s="2">
        <v>1.0720000000000001</v>
      </c>
      <c r="J1181">
        <v>341144</v>
      </c>
    </row>
    <row r="1182" spans="1:10" x14ac:dyDescent="0.45">
      <c r="A1182">
        <f t="shared" si="18"/>
        <v>27720240608</v>
      </c>
      <c r="B1182" t="s">
        <v>63</v>
      </c>
      <c r="C1182" s="1">
        <v>45451</v>
      </c>
      <c r="D1182">
        <v>293</v>
      </c>
      <c r="E1182">
        <v>312</v>
      </c>
      <c r="F1182" s="2">
        <v>0.94</v>
      </c>
      <c r="G1182">
        <v>606</v>
      </c>
      <c r="H1182">
        <v>652</v>
      </c>
      <c r="I1182" s="2">
        <v>0.92900000000000005</v>
      </c>
      <c r="J1182">
        <v>293338</v>
      </c>
    </row>
    <row r="1183" spans="1:10" x14ac:dyDescent="0.45">
      <c r="A1183">
        <f t="shared" si="18"/>
        <v>27720240609</v>
      </c>
      <c r="B1183" t="s">
        <v>63</v>
      </c>
      <c r="C1183" s="1">
        <v>45452</v>
      </c>
      <c r="D1183">
        <v>249</v>
      </c>
      <c r="E1183">
        <v>288</v>
      </c>
      <c r="F1183" s="2">
        <v>0.86599999999999999</v>
      </c>
      <c r="G1183">
        <v>484</v>
      </c>
      <c r="H1183">
        <v>589</v>
      </c>
      <c r="I1183" s="2">
        <v>0.82199999999999995</v>
      </c>
      <c r="J1183">
        <v>249278</v>
      </c>
    </row>
    <row r="1184" spans="1:10" x14ac:dyDescent="0.45">
      <c r="A1184">
        <f t="shared" si="18"/>
        <v>27720240610</v>
      </c>
      <c r="B1184" t="s">
        <v>63</v>
      </c>
      <c r="C1184" s="1">
        <v>45453</v>
      </c>
      <c r="D1184">
        <v>331</v>
      </c>
      <c r="E1184">
        <v>300</v>
      </c>
      <c r="F1184" s="2">
        <v>1.103</v>
      </c>
      <c r="G1184">
        <v>682</v>
      </c>
      <c r="H1184">
        <v>666</v>
      </c>
      <c r="I1184" s="2">
        <v>1.024</v>
      </c>
      <c r="J1184">
        <v>330792</v>
      </c>
    </row>
    <row r="1185" spans="1:10" x14ac:dyDescent="0.45">
      <c r="A1185">
        <f t="shared" si="18"/>
        <v>27720240611</v>
      </c>
      <c r="B1185" t="s">
        <v>63</v>
      </c>
      <c r="C1185" s="1">
        <v>45454</v>
      </c>
      <c r="D1185">
        <v>330</v>
      </c>
      <c r="E1185">
        <v>300</v>
      </c>
      <c r="F1185" s="2">
        <v>1.101</v>
      </c>
      <c r="G1185">
        <v>698</v>
      </c>
      <c r="H1185">
        <v>666</v>
      </c>
      <c r="I1185" s="2">
        <v>1.048</v>
      </c>
      <c r="J1185">
        <v>330403</v>
      </c>
    </row>
    <row r="1186" spans="1:10" x14ac:dyDescent="0.45">
      <c r="A1186">
        <f t="shared" si="18"/>
        <v>27720240612</v>
      </c>
      <c r="B1186" t="s">
        <v>63</v>
      </c>
      <c r="C1186" s="1">
        <v>45455</v>
      </c>
      <c r="D1186">
        <v>334</v>
      </c>
      <c r="E1186">
        <v>300</v>
      </c>
      <c r="F1186" s="2">
        <v>1.1120000000000001</v>
      </c>
      <c r="G1186">
        <v>697</v>
      </c>
      <c r="H1186">
        <v>666</v>
      </c>
      <c r="I1186" s="2">
        <v>1.0469999999999999</v>
      </c>
      <c r="J1186">
        <v>333567</v>
      </c>
    </row>
    <row r="1187" spans="1:10" x14ac:dyDescent="0.45">
      <c r="A1187">
        <f t="shared" si="18"/>
        <v>27720240613</v>
      </c>
      <c r="B1187" t="s">
        <v>63</v>
      </c>
      <c r="C1187" s="1">
        <v>45456</v>
      </c>
      <c r="D1187">
        <v>295</v>
      </c>
      <c r="E1187">
        <v>300</v>
      </c>
      <c r="F1187" s="2">
        <v>0.98299999999999998</v>
      </c>
      <c r="G1187">
        <v>602</v>
      </c>
      <c r="H1187">
        <v>666</v>
      </c>
      <c r="I1187" s="2">
        <v>0.90400000000000003</v>
      </c>
      <c r="J1187">
        <v>294991</v>
      </c>
    </row>
    <row r="1188" spans="1:10" x14ac:dyDescent="0.45">
      <c r="A1188">
        <f t="shared" si="18"/>
        <v>27720240614</v>
      </c>
      <c r="B1188" t="s">
        <v>63</v>
      </c>
      <c r="C1188" s="1">
        <v>45457</v>
      </c>
      <c r="D1188">
        <v>367</v>
      </c>
      <c r="E1188">
        <v>300</v>
      </c>
      <c r="F1188" s="2">
        <v>1.2230000000000001</v>
      </c>
      <c r="G1188">
        <v>762</v>
      </c>
      <c r="H1188">
        <v>666</v>
      </c>
      <c r="I1188" s="2">
        <v>1.1439999999999999</v>
      </c>
      <c r="J1188">
        <v>366974</v>
      </c>
    </row>
    <row r="1189" spans="1:10" x14ac:dyDescent="0.45">
      <c r="A1189">
        <f t="shared" si="18"/>
        <v>27720240615</v>
      </c>
      <c r="B1189" t="s">
        <v>63</v>
      </c>
      <c r="C1189" s="1">
        <v>45458</v>
      </c>
      <c r="D1189">
        <v>322</v>
      </c>
      <c r="E1189">
        <v>312</v>
      </c>
      <c r="F1189" s="2">
        <v>1.032</v>
      </c>
      <c r="G1189">
        <v>643</v>
      </c>
      <c r="H1189">
        <v>652</v>
      </c>
      <c r="I1189" s="2">
        <v>0.98599999999999999</v>
      </c>
      <c r="J1189">
        <v>321922</v>
      </c>
    </row>
    <row r="1190" spans="1:10" x14ac:dyDescent="0.45">
      <c r="A1190">
        <f t="shared" si="18"/>
        <v>27720240616</v>
      </c>
      <c r="B1190" t="s">
        <v>63</v>
      </c>
      <c r="C1190" s="1">
        <v>45459</v>
      </c>
      <c r="D1190">
        <v>268</v>
      </c>
      <c r="E1190">
        <v>288</v>
      </c>
      <c r="F1190" s="2">
        <v>0.92900000000000005</v>
      </c>
      <c r="G1190">
        <v>526</v>
      </c>
      <c r="H1190">
        <v>589</v>
      </c>
      <c r="I1190" s="2">
        <v>0.89300000000000002</v>
      </c>
      <c r="J1190">
        <v>267688</v>
      </c>
    </row>
    <row r="1191" spans="1:10" x14ac:dyDescent="0.45">
      <c r="A1191">
        <f t="shared" si="18"/>
        <v>27720240617</v>
      </c>
      <c r="B1191" t="s">
        <v>63</v>
      </c>
      <c r="C1191" s="1">
        <v>45460</v>
      </c>
      <c r="D1191">
        <v>326</v>
      </c>
      <c r="E1191">
        <v>300</v>
      </c>
      <c r="F1191" s="2">
        <v>1.0860000000000001</v>
      </c>
      <c r="G1191">
        <v>704</v>
      </c>
      <c r="H1191">
        <v>666</v>
      </c>
      <c r="I1191" s="2">
        <v>1.0569999999999999</v>
      </c>
      <c r="J1191">
        <v>325926</v>
      </c>
    </row>
    <row r="1192" spans="1:10" x14ac:dyDescent="0.45">
      <c r="A1192">
        <f t="shared" si="18"/>
        <v>27720240618</v>
      </c>
      <c r="B1192" t="s">
        <v>63</v>
      </c>
      <c r="C1192" s="1">
        <v>45461</v>
      </c>
      <c r="D1192">
        <v>276</v>
      </c>
      <c r="E1192">
        <v>300</v>
      </c>
      <c r="F1192" s="2">
        <v>0.91800000000000004</v>
      </c>
      <c r="G1192">
        <v>535</v>
      </c>
      <c r="H1192">
        <v>666</v>
      </c>
      <c r="I1192" s="2">
        <v>0.80300000000000005</v>
      </c>
      <c r="J1192">
        <v>275533</v>
      </c>
    </row>
    <row r="1193" spans="1:10" x14ac:dyDescent="0.45">
      <c r="A1193">
        <f t="shared" si="18"/>
        <v>27720240619</v>
      </c>
      <c r="B1193" t="s">
        <v>63</v>
      </c>
      <c r="C1193" s="1">
        <v>45462</v>
      </c>
      <c r="D1193">
        <v>343</v>
      </c>
      <c r="E1193">
        <v>300</v>
      </c>
      <c r="F1193" s="2">
        <v>1.1419999999999999</v>
      </c>
      <c r="G1193">
        <v>729</v>
      </c>
      <c r="H1193">
        <v>666</v>
      </c>
      <c r="I1193" s="2">
        <v>1.095</v>
      </c>
      <c r="J1193">
        <v>342720</v>
      </c>
    </row>
    <row r="1194" spans="1:10" x14ac:dyDescent="0.45">
      <c r="A1194">
        <f t="shared" si="18"/>
        <v>27720240620</v>
      </c>
      <c r="B1194" t="s">
        <v>63</v>
      </c>
      <c r="C1194" s="1">
        <v>45463</v>
      </c>
      <c r="D1194">
        <v>305</v>
      </c>
      <c r="E1194">
        <v>300</v>
      </c>
      <c r="F1194" s="2">
        <v>1.0169999999999999</v>
      </c>
      <c r="G1194">
        <v>638</v>
      </c>
      <c r="H1194">
        <v>666</v>
      </c>
      <c r="I1194" s="2">
        <v>0.95799999999999996</v>
      </c>
      <c r="J1194">
        <v>305025</v>
      </c>
    </row>
    <row r="1195" spans="1:10" x14ac:dyDescent="0.45">
      <c r="A1195">
        <f t="shared" si="18"/>
        <v>27720240621</v>
      </c>
      <c r="B1195" t="s">
        <v>63</v>
      </c>
      <c r="C1195" s="1">
        <v>45464</v>
      </c>
      <c r="D1195">
        <v>321</v>
      </c>
      <c r="E1195">
        <v>300</v>
      </c>
      <c r="F1195" s="2">
        <v>1.071</v>
      </c>
      <c r="G1195">
        <v>649</v>
      </c>
      <c r="H1195">
        <v>666</v>
      </c>
      <c r="I1195" s="2">
        <v>0.97399999999999998</v>
      </c>
      <c r="J1195">
        <v>321327</v>
      </c>
    </row>
    <row r="1196" spans="1:10" x14ac:dyDescent="0.45">
      <c r="A1196">
        <f t="shared" si="18"/>
        <v>27720240622</v>
      </c>
      <c r="B1196" t="s">
        <v>63</v>
      </c>
      <c r="C1196" s="1">
        <v>45465</v>
      </c>
      <c r="D1196">
        <v>316</v>
      </c>
      <c r="E1196">
        <v>312</v>
      </c>
      <c r="F1196" s="2">
        <v>1.014</v>
      </c>
      <c r="G1196">
        <v>603</v>
      </c>
      <c r="H1196">
        <v>652</v>
      </c>
      <c r="I1196" s="2">
        <v>0.92500000000000004</v>
      </c>
      <c r="J1196">
        <v>316449</v>
      </c>
    </row>
    <row r="1197" spans="1:10" x14ac:dyDescent="0.45">
      <c r="A1197">
        <f t="shared" si="18"/>
        <v>27820240601</v>
      </c>
      <c r="B1197" t="s">
        <v>64</v>
      </c>
      <c r="C1197" s="1">
        <v>45444</v>
      </c>
      <c r="D1197">
        <v>286</v>
      </c>
      <c r="E1197">
        <v>322</v>
      </c>
      <c r="F1197" s="2">
        <v>0.89</v>
      </c>
      <c r="G1197">
        <v>641</v>
      </c>
      <c r="H1197">
        <v>712</v>
      </c>
      <c r="I1197" s="2">
        <v>0.9</v>
      </c>
      <c r="J1197">
        <v>286463</v>
      </c>
    </row>
    <row r="1198" spans="1:10" x14ac:dyDescent="0.45">
      <c r="A1198">
        <f t="shared" si="18"/>
        <v>27820240602</v>
      </c>
      <c r="B1198" t="s">
        <v>64</v>
      </c>
      <c r="C1198" s="1">
        <v>45445</v>
      </c>
      <c r="D1198">
        <v>214</v>
      </c>
      <c r="E1198">
        <v>291</v>
      </c>
      <c r="F1198" s="2">
        <v>0.73599999999999999</v>
      </c>
      <c r="G1198">
        <v>465</v>
      </c>
      <c r="H1198">
        <v>630</v>
      </c>
      <c r="I1198" s="2">
        <v>0.73799999999999999</v>
      </c>
      <c r="J1198">
        <v>214157</v>
      </c>
    </row>
    <row r="1199" spans="1:10" x14ac:dyDescent="0.45">
      <c r="A1199">
        <f t="shared" si="18"/>
        <v>27820240603</v>
      </c>
      <c r="B1199" t="s">
        <v>64</v>
      </c>
      <c r="C1199" s="1">
        <v>45446</v>
      </c>
      <c r="D1199">
        <v>250</v>
      </c>
      <c r="E1199">
        <v>252</v>
      </c>
      <c r="F1199" s="2">
        <v>0.99399999999999999</v>
      </c>
      <c r="G1199">
        <v>564</v>
      </c>
      <c r="H1199">
        <v>600</v>
      </c>
      <c r="I1199" s="2">
        <v>0.94</v>
      </c>
      <c r="J1199">
        <v>250395</v>
      </c>
    </row>
    <row r="1200" spans="1:10" x14ac:dyDescent="0.45">
      <c r="A1200">
        <f t="shared" si="18"/>
        <v>27820240604</v>
      </c>
      <c r="B1200" t="s">
        <v>64</v>
      </c>
      <c r="C1200" s="1">
        <v>45447</v>
      </c>
      <c r="D1200">
        <v>285</v>
      </c>
      <c r="E1200">
        <v>252</v>
      </c>
      <c r="F1200" s="2">
        <v>1.129</v>
      </c>
      <c r="G1200">
        <v>636</v>
      </c>
      <c r="H1200">
        <v>600</v>
      </c>
      <c r="I1200" s="2">
        <v>1.06</v>
      </c>
      <c r="J1200">
        <v>284570</v>
      </c>
    </row>
    <row r="1201" spans="1:10" x14ac:dyDescent="0.45">
      <c r="A1201">
        <f t="shared" si="18"/>
        <v>27820240605</v>
      </c>
      <c r="B1201" t="s">
        <v>64</v>
      </c>
      <c r="C1201" s="1">
        <v>45448</v>
      </c>
      <c r="D1201">
        <v>243</v>
      </c>
      <c r="E1201">
        <v>252</v>
      </c>
      <c r="F1201" s="2">
        <v>0.96599999999999997</v>
      </c>
      <c r="G1201">
        <v>547</v>
      </c>
      <c r="H1201">
        <v>600</v>
      </c>
      <c r="I1201" s="2">
        <v>0.91200000000000003</v>
      </c>
      <c r="J1201">
        <v>243391</v>
      </c>
    </row>
    <row r="1202" spans="1:10" x14ac:dyDescent="0.45">
      <c r="A1202">
        <f t="shared" si="18"/>
        <v>27820240606</v>
      </c>
      <c r="B1202" t="s">
        <v>64</v>
      </c>
      <c r="C1202" s="1">
        <v>45449</v>
      </c>
      <c r="D1202">
        <v>268</v>
      </c>
      <c r="E1202">
        <v>252</v>
      </c>
      <c r="F1202" s="2">
        <v>1.0620000000000001</v>
      </c>
      <c r="G1202">
        <v>599</v>
      </c>
      <c r="H1202">
        <v>600</v>
      </c>
      <c r="I1202" s="2">
        <v>0.998</v>
      </c>
      <c r="J1202">
        <v>267564</v>
      </c>
    </row>
    <row r="1203" spans="1:10" x14ac:dyDescent="0.45">
      <c r="A1203">
        <f t="shared" si="18"/>
        <v>27820240607</v>
      </c>
      <c r="B1203" t="s">
        <v>64</v>
      </c>
      <c r="C1203" s="1">
        <v>45450</v>
      </c>
      <c r="D1203">
        <v>278</v>
      </c>
      <c r="E1203">
        <v>252</v>
      </c>
      <c r="F1203" s="2">
        <v>1.103</v>
      </c>
      <c r="G1203">
        <v>636</v>
      </c>
      <c r="H1203">
        <v>600</v>
      </c>
      <c r="I1203" s="2">
        <v>1.06</v>
      </c>
      <c r="J1203">
        <v>277976</v>
      </c>
    </row>
    <row r="1204" spans="1:10" x14ac:dyDescent="0.45">
      <c r="A1204">
        <f t="shared" si="18"/>
        <v>27820240608</v>
      </c>
      <c r="B1204" t="s">
        <v>64</v>
      </c>
      <c r="C1204" s="1">
        <v>45451</v>
      </c>
      <c r="D1204">
        <v>309</v>
      </c>
      <c r="E1204">
        <v>322</v>
      </c>
      <c r="F1204" s="2">
        <v>0.96099999999999997</v>
      </c>
      <c r="G1204">
        <v>651</v>
      </c>
      <c r="H1204">
        <v>707</v>
      </c>
      <c r="I1204" s="2">
        <v>0.92100000000000004</v>
      </c>
      <c r="J1204">
        <v>309299</v>
      </c>
    </row>
    <row r="1205" spans="1:10" x14ac:dyDescent="0.45">
      <c r="A1205">
        <f t="shared" si="18"/>
        <v>27820240609</v>
      </c>
      <c r="B1205" t="s">
        <v>64</v>
      </c>
      <c r="C1205" s="1">
        <v>45452</v>
      </c>
      <c r="D1205">
        <v>278</v>
      </c>
      <c r="E1205">
        <v>291</v>
      </c>
      <c r="F1205" s="2">
        <v>0.95399999999999996</v>
      </c>
      <c r="G1205">
        <v>581</v>
      </c>
      <c r="H1205">
        <v>630</v>
      </c>
      <c r="I1205" s="2">
        <v>0.92200000000000004</v>
      </c>
      <c r="J1205">
        <v>277715</v>
      </c>
    </row>
    <row r="1206" spans="1:10" x14ac:dyDescent="0.45">
      <c r="A1206">
        <f t="shared" si="18"/>
        <v>27820240610</v>
      </c>
      <c r="B1206" t="s">
        <v>64</v>
      </c>
      <c r="C1206" s="1">
        <v>45453</v>
      </c>
      <c r="D1206">
        <v>265</v>
      </c>
      <c r="E1206">
        <v>252</v>
      </c>
      <c r="F1206" s="2">
        <v>1.05</v>
      </c>
      <c r="G1206">
        <v>605</v>
      </c>
      <c r="H1206">
        <v>600</v>
      </c>
      <c r="I1206" s="2">
        <v>1.008</v>
      </c>
      <c r="J1206">
        <v>264586</v>
      </c>
    </row>
    <row r="1207" spans="1:10" x14ac:dyDescent="0.45">
      <c r="A1207">
        <f t="shared" si="18"/>
        <v>27820240611</v>
      </c>
      <c r="B1207" t="s">
        <v>64</v>
      </c>
      <c r="C1207" s="1">
        <v>45454</v>
      </c>
      <c r="D1207">
        <v>263</v>
      </c>
      <c r="E1207">
        <v>252</v>
      </c>
      <c r="F1207" s="2">
        <v>1.044</v>
      </c>
      <c r="G1207">
        <v>582</v>
      </c>
      <c r="H1207">
        <v>600</v>
      </c>
      <c r="I1207" s="2">
        <v>0.97</v>
      </c>
      <c r="J1207">
        <v>263185</v>
      </c>
    </row>
    <row r="1208" spans="1:10" x14ac:dyDescent="0.45">
      <c r="A1208">
        <f t="shared" si="18"/>
        <v>27820240612</v>
      </c>
      <c r="B1208" t="s">
        <v>64</v>
      </c>
      <c r="C1208" s="1">
        <v>45455</v>
      </c>
      <c r="D1208">
        <v>254</v>
      </c>
      <c r="E1208">
        <v>252</v>
      </c>
      <c r="F1208" s="2">
        <v>1.0089999999999999</v>
      </c>
      <c r="G1208">
        <v>572</v>
      </c>
      <c r="H1208">
        <v>600</v>
      </c>
      <c r="I1208" s="2">
        <v>0.95299999999999996</v>
      </c>
      <c r="J1208">
        <v>254157</v>
      </c>
    </row>
    <row r="1209" spans="1:10" x14ac:dyDescent="0.45">
      <c r="A1209">
        <f t="shared" si="18"/>
        <v>27820240613</v>
      </c>
      <c r="B1209" t="s">
        <v>64</v>
      </c>
      <c r="C1209" s="1">
        <v>45456</v>
      </c>
      <c r="D1209">
        <v>262</v>
      </c>
      <c r="E1209">
        <v>252</v>
      </c>
      <c r="F1209" s="2">
        <v>1.0409999999999999</v>
      </c>
      <c r="G1209">
        <v>582</v>
      </c>
      <c r="H1209">
        <v>600</v>
      </c>
      <c r="I1209" s="2">
        <v>0.97</v>
      </c>
      <c r="J1209">
        <v>262259</v>
      </c>
    </row>
    <row r="1210" spans="1:10" x14ac:dyDescent="0.45">
      <c r="A1210">
        <f t="shared" si="18"/>
        <v>27820240614</v>
      </c>
      <c r="B1210" t="s">
        <v>64</v>
      </c>
      <c r="C1210" s="1">
        <v>45457</v>
      </c>
      <c r="D1210">
        <v>316</v>
      </c>
      <c r="E1210">
        <v>252</v>
      </c>
      <c r="F1210" s="2">
        <v>1.254</v>
      </c>
      <c r="G1210">
        <v>679</v>
      </c>
      <c r="H1210">
        <v>600</v>
      </c>
      <c r="I1210" s="2">
        <v>1.1319999999999999</v>
      </c>
      <c r="J1210">
        <v>315955</v>
      </c>
    </row>
    <row r="1211" spans="1:10" x14ac:dyDescent="0.45">
      <c r="A1211">
        <f t="shared" si="18"/>
        <v>27820240615</v>
      </c>
      <c r="B1211" t="s">
        <v>64</v>
      </c>
      <c r="C1211" s="1">
        <v>45458</v>
      </c>
      <c r="D1211">
        <v>337</v>
      </c>
      <c r="E1211">
        <v>322</v>
      </c>
      <c r="F1211" s="2">
        <v>1.0469999999999999</v>
      </c>
      <c r="G1211">
        <v>697</v>
      </c>
      <c r="H1211">
        <v>707</v>
      </c>
      <c r="I1211" s="2">
        <v>0.98599999999999999</v>
      </c>
      <c r="J1211">
        <v>337217</v>
      </c>
    </row>
    <row r="1212" spans="1:10" x14ac:dyDescent="0.45">
      <c r="A1212">
        <f t="shared" si="18"/>
        <v>27820240616</v>
      </c>
      <c r="B1212" t="s">
        <v>64</v>
      </c>
      <c r="C1212" s="1">
        <v>45459</v>
      </c>
      <c r="D1212">
        <v>288</v>
      </c>
      <c r="E1212">
        <v>291</v>
      </c>
      <c r="F1212" s="2">
        <v>0.99</v>
      </c>
      <c r="G1212">
        <v>593</v>
      </c>
      <c r="H1212">
        <v>630</v>
      </c>
      <c r="I1212" s="2">
        <v>0.94099999999999995</v>
      </c>
      <c r="J1212">
        <v>287980</v>
      </c>
    </row>
    <row r="1213" spans="1:10" x14ac:dyDescent="0.45">
      <c r="A1213">
        <f t="shared" si="18"/>
        <v>27820240617</v>
      </c>
      <c r="B1213" t="s">
        <v>64</v>
      </c>
      <c r="C1213" s="1">
        <v>45460</v>
      </c>
      <c r="D1213">
        <v>262</v>
      </c>
      <c r="E1213">
        <v>252</v>
      </c>
      <c r="F1213" s="2">
        <v>1.0409999999999999</v>
      </c>
      <c r="G1213">
        <v>568</v>
      </c>
      <c r="H1213">
        <v>600</v>
      </c>
      <c r="I1213" s="2">
        <v>0.94699999999999995</v>
      </c>
      <c r="J1213">
        <v>262408</v>
      </c>
    </row>
    <row r="1214" spans="1:10" x14ac:dyDescent="0.45">
      <c r="A1214">
        <f t="shared" si="18"/>
        <v>27820240618</v>
      </c>
      <c r="B1214" t="s">
        <v>64</v>
      </c>
      <c r="C1214" s="1">
        <v>45461</v>
      </c>
      <c r="D1214">
        <v>236</v>
      </c>
      <c r="E1214">
        <v>252</v>
      </c>
      <c r="F1214" s="2">
        <v>0.93700000000000006</v>
      </c>
      <c r="G1214">
        <v>515</v>
      </c>
      <c r="H1214">
        <v>600</v>
      </c>
      <c r="I1214" s="2">
        <v>0.85799999999999998</v>
      </c>
      <c r="J1214">
        <v>236046</v>
      </c>
    </row>
    <row r="1215" spans="1:10" x14ac:dyDescent="0.45">
      <c r="A1215">
        <f t="shared" si="18"/>
        <v>27820240619</v>
      </c>
      <c r="B1215" t="s">
        <v>64</v>
      </c>
      <c r="C1215" s="1">
        <v>45462</v>
      </c>
      <c r="D1215">
        <v>290</v>
      </c>
      <c r="E1215">
        <v>252</v>
      </c>
      <c r="F1215" s="2">
        <v>1.1499999999999999</v>
      </c>
      <c r="G1215">
        <v>640</v>
      </c>
      <c r="H1215">
        <v>600</v>
      </c>
      <c r="I1215" s="2">
        <v>1.0669999999999999</v>
      </c>
      <c r="J1215">
        <v>289819</v>
      </c>
    </row>
    <row r="1216" spans="1:10" x14ac:dyDescent="0.45">
      <c r="A1216">
        <f t="shared" si="18"/>
        <v>27820240620</v>
      </c>
      <c r="B1216" t="s">
        <v>64</v>
      </c>
      <c r="C1216" s="1">
        <v>45463</v>
      </c>
      <c r="D1216">
        <v>268</v>
      </c>
      <c r="E1216">
        <v>252</v>
      </c>
      <c r="F1216" s="2">
        <v>1.0649999999999999</v>
      </c>
      <c r="G1216">
        <v>584</v>
      </c>
      <c r="H1216">
        <v>600</v>
      </c>
      <c r="I1216" s="2">
        <v>0.97299999999999998</v>
      </c>
      <c r="J1216">
        <v>268325</v>
      </c>
    </row>
    <row r="1217" spans="1:10" x14ac:dyDescent="0.45">
      <c r="A1217">
        <f t="shared" si="18"/>
        <v>27820240621</v>
      </c>
      <c r="B1217" t="s">
        <v>64</v>
      </c>
      <c r="C1217" s="1">
        <v>45464</v>
      </c>
      <c r="D1217">
        <v>263</v>
      </c>
      <c r="E1217">
        <v>252</v>
      </c>
      <c r="F1217" s="2">
        <v>1.046</v>
      </c>
      <c r="G1217">
        <v>591</v>
      </c>
      <c r="H1217">
        <v>600</v>
      </c>
      <c r="I1217" s="2">
        <v>0.98499999999999999</v>
      </c>
      <c r="J1217">
        <v>263499</v>
      </c>
    </row>
    <row r="1218" spans="1:10" x14ac:dyDescent="0.45">
      <c r="A1218">
        <f t="shared" si="18"/>
        <v>27820240622</v>
      </c>
      <c r="B1218" t="s">
        <v>64</v>
      </c>
      <c r="C1218" s="1">
        <v>45465</v>
      </c>
      <c r="D1218">
        <v>315</v>
      </c>
      <c r="E1218">
        <v>322</v>
      </c>
      <c r="F1218" s="2">
        <v>0.97899999999999998</v>
      </c>
      <c r="G1218">
        <v>645</v>
      </c>
      <c r="H1218">
        <v>707</v>
      </c>
      <c r="I1218" s="2">
        <v>0.91200000000000003</v>
      </c>
      <c r="J1218">
        <v>315211</v>
      </c>
    </row>
    <row r="1219" spans="1:10" x14ac:dyDescent="0.45">
      <c r="A1219">
        <f t="shared" ref="A1219:A1282" si="19">VALUE(LEFT(B1219,6)&amp;TEXT(C1219,"yyyymmdd"))</f>
        <v>27920240601</v>
      </c>
      <c r="B1219" t="s">
        <v>65</v>
      </c>
      <c r="C1219" s="1">
        <v>45444</v>
      </c>
      <c r="D1219">
        <v>423</v>
      </c>
      <c r="E1219">
        <v>342</v>
      </c>
      <c r="F1219" s="2">
        <v>1.238</v>
      </c>
      <c r="G1219">
        <v>814</v>
      </c>
      <c r="H1219">
        <v>716</v>
      </c>
      <c r="I1219" s="2">
        <v>1.137</v>
      </c>
      <c r="J1219">
        <v>423394</v>
      </c>
    </row>
    <row r="1220" spans="1:10" x14ac:dyDescent="0.45">
      <c r="A1220">
        <f t="shared" si="19"/>
        <v>27920240602</v>
      </c>
      <c r="B1220" t="s">
        <v>65</v>
      </c>
      <c r="C1220" s="1">
        <v>45445</v>
      </c>
      <c r="D1220">
        <v>318</v>
      </c>
      <c r="E1220">
        <v>282</v>
      </c>
      <c r="F1220" s="2">
        <v>1.129</v>
      </c>
      <c r="G1220">
        <v>589</v>
      </c>
      <c r="H1220">
        <v>571</v>
      </c>
      <c r="I1220" s="2">
        <v>1.032</v>
      </c>
      <c r="J1220">
        <v>318286</v>
      </c>
    </row>
    <row r="1221" spans="1:10" x14ac:dyDescent="0.45">
      <c r="A1221">
        <f t="shared" si="19"/>
        <v>27920240603</v>
      </c>
      <c r="B1221" t="s">
        <v>65</v>
      </c>
      <c r="C1221" s="1">
        <v>45446</v>
      </c>
      <c r="D1221">
        <v>362</v>
      </c>
      <c r="E1221">
        <v>315</v>
      </c>
      <c r="F1221" s="2">
        <v>1.1499999999999999</v>
      </c>
      <c r="G1221">
        <v>789</v>
      </c>
      <c r="H1221">
        <v>717</v>
      </c>
      <c r="I1221" s="2">
        <v>1.1000000000000001</v>
      </c>
      <c r="J1221">
        <v>362281</v>
      </c>
    </row>
    <row r="1222" spans="1:10" x14ac:dyDescent="0.45">
      <c r="A1222">
        <f t="shared" si="19"/>
        <v>27920240604</v>
      </c>
      <c r="B1222" t="s">
        <v>65</v>
      </c>
      <c r="C1222" s="1">
        <v>45447</v>
      </c>
      <c r="D1222">
        <v>343</v>
      </c>
      <c r="E1222">
        <v>315</v>
      </c>
      <c r="F1222" s="2">
        <v>1.089</v>
      </c>
      <c r="G1222">
        <v>740</v>
      </c>
      <c r="H1222">
        <v>717</v>
      </c>
      <c r="I1222" s="2">
        <v>1.032</v>
      </c>
      <c r="J1222">
        <v>343074</v>
      </c>
    </row>
    <row r="1223" spans="1:10" x14ac:dyDescent="0.45">
      <c r="A1223">
        <f t="shared" si="19"/>
        <v>27920240605</v>
      </c>
      <c r="B1223" t="s">
        <v>65</v>
      </c>
      <c r="C1223" s="1">
        <v>45448</v>
      </c>
      <c r="D1223">
        <v>369</v>
      </c>
      <c r="E1223">
        <v>315</v>
      </c>
      <c r="F1223" s="2">
        <v>1.1719999999999999</v>
      </c>
      <c r="G1223">
        <v>783</v>
      </c>
      <c r="H1223">
        <v>717</v>
      </c>
      <c r="I1223" s="2">
        <v>1.0920000000000001</v>
      </c>
      <c r="J1223">
        <v>369267</v>
      </c>
    </row>
    <row r="1224" spans="1:10" x14ac:dyDescent="0.45">
      <c r="A1224">
        <f t="shared" si="19"/>
        <v>27920240606</v>
      </c>
      <c r="B1224" t="s">
        <v>65</v>
      </c>
      <c r="C1224" s="1">
        <v>45449</v>
      </c>
      <c r="D1224">
        <v>388</v>
      </c>
      <c r="E1224">
        <v>315</v>
      </c>
      <c r="F1224" s="2">
        <v>1.2330000000000001</v>
      </c>
      <c r="G1224">
        <v>816</v>
      </c>
      <c r="H1224">
        <v>717</v>
      </c>
      <c r="I1224" s="2">
        <v>1.1379999999999999</v>
      </c>
      <c r="J1224">
        <v>388385</v>
      </c>
    </row>
    <row r="1225" spans="1:10" x14ac:dyDescent="0.45">
      <c r="A1225">
        <f t="shared" si="19"/>
        <v>27920240607</v>
      </c>
      <c r="B1225" t="s">
        <v>65</v>
      </c>
      <c r="C1225" s="1">
        <v>45450</v>
      </c>
      <c r="D1225">
        <v>405</v>
      </c>
      <c r="E1225">
        <v>315</v>
      </c>
      <c r="F1225" s="2">
        <v>1.284</v>
      </c>
      <c r="G1225">
        <v>861</v>
      </c>
      <c r="H1225">
        <v>717</v>
      </c>
      <c r="I1225" s="2">
        <v>1.2010000000000001</v>
      </c>
      <c r="J1225">
        <v>404574</v>
      </c>
    </row>
    <row r="1226" spans="1:10" x14ac:dyDescent="0.45">
      <c r="A1226">
        <f t="shared" si="19"/>
        <v>27920240608</v>
      </c>
      <c r="B1226" t="s">
        <v>65</v>
      </c>
      <c r="C1226" s="1">
        <v>45451</v>
      </c>
      <c r="D1226">
        <v>413</v>
      </c>
      <c r="E1226">
        <v>342</v>
      </c>
      <c r="F1226" s="2">
        <v>1.208</v>
      </c>
      <c r="G1226">
        <v>762</v>
      </c>
      <c r="H1226">
        <v>713</v>
      </c>
      <c r="I1226" s="2">
        <v>1.069</v>
      </c>
      <c r="J1226">
        <v>412983</v>
      </c>
    </row>
    <row r="1227" spans="1:10" x14ac:dyDescent="0.45">
      <c r="A1227">
        <f t="shared" si="19"/>
        <v>27920240609</v>
      </c>
      <c r="B1227" t="s">
        <v>65</v>
      </c>
      <c r="C1227" s="1">
        <v>45452</v>
      </c>
      <c r="D1227">
        <v>585</v>
      </c>
      <c r="E1227">
        <v>282</v>
      </c>
      <c r="F1227" s="2">
        <v>2.0739999999999998</v>
      </c>
      <c r="G1227">
        <v>865</v>
      </c>
      <c r="H1227">
        <v>571</v>
      </c>
      <c r="I1227" s="2">
        <v>1.5149999999999999</v>
      </c>
      <c r="J1227">
        <v>584976</v>
      </c>
    </row>
    <row r="1228" spans="1:10" x14ac:dyDescent="0.45">
      <c r="A1228">
        <f t="shared" si="19"/>
        <v>27920240610</v>
      </c>
      <c r="B1228" t="s">
        <v>65</v>
      </c>
      <c r="C1228" s="1">
        <v>45453</v>
      </c>
      <c r="D1228">
        <v>388</v>
      </c>
      <c r="E1228">
        <v>315</v>
      </c>
      <c r="F1228" s="2">
        <v>1.2330000000000001</v>
      </c>
      <c r="G1228">
        <v>850</v>
      </c>
      <c r="H1228">
        <v>717</v>
      </c>
      <c r="I1228" s="2">
        <v>1.1850000000000001</v>
      </c>
      <c r="J1228">
        <v>388264</v>
      </c>
    </row>
    <row r="1229" spans="1:10" x14ac:dyDescent="0.45">
      <c r="A1229">
        <f t="shared" si="19"/>
        <v>27920240611</v>
      </c>
      <c r="B1229" t="s">
        <v>65</v>
      </c>
      <c r="C1229" s="1">
        <v>45454</v>
      </c>
      <c r="D1229">
        <v>381</v>
      </c>
      <c r="E1229">
        <v>315</v>
      </c>
      <c r="F1229" s="2">
        <v>1.208</v>
      </c>
      <c r="G1229">
        <v>828</v>
      </c>
      <c r="H1229">
        <v>717</v>
      </c>
      <c r="I1229" s="2">
        <v>1.155</v>
      </c>
      <c r="J1229">
        <v>380562</v>
      </c>
    </row>
    <row r="1230" spans="1:10" x14ac:dyDescent="0.45">
      <c r="A1230">
        <f t="shared" si="19"/>
        <v>27920240612</v>
      </c>
      <c r="B1230" t="s">
        <v>65</v>
      </c>
      <c r="C1230" s="1">
        <v>45455</v>
      </c>
      <c r="D1230">
        <v>392</v>
      </c>
      <c r="E1230">
        <v>315</v>
      </c>
      <c r="F1230" s="2">
        <v>1.246</v>
      </c>
      <c r="G1230">
        <v>821</v>
      </c>
      <c r="H1230">
        <v>717</v>
      </c>
      <c r="I1230" s="2">
        <v>1.145</v>
      </c>
      <c r="J1230">
        <v>392357</v>
      </c>
    </row>
    <row r="1231" spans="1:10" x14ac:dyDescent="0.45">
      <c r="A1231">
        <f t="shared" si="19"/>
        <v>27920240613</v>
      </c>
      <c r="B1231" t="s">
        <v>65</v>
      </c>
      <c r="C1231" s="1">
        <v>45456</v>
      </c>
      <c r="D1231">
        <v>390</v>
      </c>
      <c r="E1231">
        <v>315</v>
      </c>
      <c r="F1231" s="2">
        <v>1.238</v>
      </c>
      <c r="G1231">
        <v>834</v>
      </c>
      <c r="H1231">
        <v>717</v>
      </c>
      <c r="I1231" s="2">
        <v>1.163</v>
      </c>
      <c r="J1231">
        <v>389813</v>
      </c>
    </row>
    <row r="1232" spans="1:10" x14ac:dyDescent="0.45">
      <c r="A1232">
        <f t="shared" si="19"/>
        <v>27920240614</v>
      </c>
      <c r="B1232" t="s">
        <v>65</v>
      </c>
      <c r="C1232" s="1">
        <v>45457</v>
      </c>
      <c r="D1232">
        <v>394</v>
      </c>
      <c r="E1232">
        <v>315</v>
      </c>
      <c r="F1232" s="2">
        <v>1.2490000000000001</v>
      </c>
      <c r="G1232">
        <v>844</v>
      </c>
      <c r="H1232">
        <v>717</v>
      </c>
      <c r="I1232" s="2">
        <v>1.177</v>
      </c>
      <c r="J1232">
        <v>393544</v>
      </c>
    </row>
    <row r="1233" spans="1:10" x14ac:dyDescent="0.45">
      <c r="A1233">
        <f t="shared" si="19"/>
        <v>27920240615</v>
      </c>
      <c r="B1233" t="s">
        <v>65</v>
      </c>
      <c r="C1233" s="1">
        <v>45458</v>
      </c>
      <c r="D1233">
        <v>345</v>
      </c>
      <c r="E1233">
        <v>342</v>
      </c>
      <c r="F1233" s="2">
        <v>1.0089999999999999</v>
      </c>
      <c r="G1233">
        <v>704</v>
      </c>
      <c r="H1233">
        <v>713</v>
      </c>
      <c r="I1233" s="2">
        <v>0.98699999999999999</v>
      </c>
      <c r="J1233">
        <v>345175</v>
      </c>
    </row>
    <row r="1234" spans="1:10" x14ac:dyDescent="0.45">
      <c r="A1234">
        <f t="shared" si="19"/>
        <v>27920240616</v>
      </c>
      <c r="B1234" t="s">
        <v>65</v>
      </c>
      <c r="C1234" s="1">
        <v>45459</v>
      </c>
      <c r="D1234">
        <v>339</v>
      </c>
      <c r="E1234">
        <v>282</v>
      </c>
      <c r="F1234" s="2">
        <v>1.2010000000000001</v>
      </c>
      <c r="G1234">
        <v>655</v>
      </c>
      <c r="H1234">
        <v>571</v>
      </c>
      <c r="I1234" s="2">
        <v>1.147</v>
      </c>
      <c r="J1234">
        <v>338773</v>
      </c>
    </row>
    <row r="1235" spans="1:10" x14ac:dyDescent="0.45">
      <c r="A1235">
        <f t="shared" si="19"/>
        <v>27920240617</v>
      </c>
      <c r="B1235" t="s">
        <v>65</v>
      </c>
      <c r="C1235" s="1">
        <v>45460</v>
      </c>
      <c r="D1235">
        <v>412</v>
      </c>
      <c r="E1235">
        <v>315</v>
      </c>
      <c r="F1235" s="2">
        <v>1.3069999999999999</v>
      </c>
      <c r="G1235">
        <v>860</v>
      </c>
      <c r="H1235">
        <v>717</v>
      </c>
      <c r="I1235" s="2">
        <v>1.1990000000000001</v>
      </c>
      <c r="J1235">
        <v>411567</v>
      </c>
    </row>
    <row r="1236" spans="1:10" x14ac:dyDescent="0.45">
      <c r="A1236">
        <f t="shared" si="19"/>
        <v>27920240618</v>
      </c>
      <c r="B1236" t="s">
        <v>65</v>
      </c>
      <c r="C1236" s="1">
        <v>45461</v>
      </c>
      <c r="D1236">
        <v>348</v>
      </c>
      <c r="E1236">
        <v>315</v>
      </c>
      <c r="F1236" s="2">
        <v>1.105</v>
      </c>
      <c r="G1236">
        <v>726</v>
      </c>
      <c r="H1236">
        <v>717</v>
      </c>
      <c r="I1236" s="2">
        <v>1.0129999999999999</v>
      </c>
      <c r="J1236">
        <v>348206</v>
      </c>
    </row>
    <row r="1237" spans="1:10" x14ac:dyDescent="0.45">
      <c r="A1237">
        <f t="shared" si="19"/>
        <v>27920240619</v>
      </c>
      <c r="B1237" t="s">
        <v>65</v>
      </c>
      <c r="C1237" s="1">
        <v>45462</v>
      </c>
      <c r="D1237">
        <v>361</v>
      </c>
      <c r="E1237">
        <v>315</v>
      </c>
      <c r="F1237" s="2">
        <v>1.1459999999999999</v>
      </c>
      <c r="G1237">
        <v>780</v>
      </c>
      <c r="H1237">
        <v>717</v>
      </c>
      <c r="I1237" s="2">
        <v>1.0880000000000001</v>
      </c>
      <c r="J1237">
        <v>361137</v>
      </c>
    </row>
    <row r="1238" spans="1:10" x14ac:dyDescent="0.45">
      <c r="A1238">
        <f t="shared" si="19"/>
        <v>27920240620</v>
      </c>
      <c r="B1238" t="s">
        <v>65</v>
      </c>
      <c r="C1238" s="1">
        <v>45463</v>
      </c>
      <c r="D1238">
        <v>356</v>
      </c>
      <c r="E1238">
        <v>315</v>
      </c>
      <c r="F1238" s="2">
        <v>1.1299999999999999</v>
      </c>
      <c r="G1238">
        <v>783</v>
      </c>
      <c r="H1238">
        <v>717</v>
      </c>
      <c r="I1238" s="2">
        <v>1.0920000000000001</v>
      </c>
      <c r="J1238">
        <v>355900</v>
      </c>
    </row>
    <row r="1239" spans="1:10" x14ac:dyDescent="0.45">
      <c r="A1239">
        <f t="shared" si="19"/>
        <v>27920240621</v>
      </c>
      <c r="B1239" t="s">
        <v>65</v>
      </c>
      <c r="C1239" s="1">
        <v>45464</v>
      </c>
      <c r="D1239">
        <v>422</v>
      </c>
      <c r="E1239">
        <v>315</v>
      </c>
      <c r="F1239" s="2">
        <v>1.339</v>
      </c>
      <c r="G1239">
        <v>888</v>
      </c>
      <c r="H1239">
        <v>717</v>
      </c>
      <c r="I1239" s="2">
        <v>1.238</v>
      </c>
      <c r="J1239">
        <v>421713</v>
      </c>
    </row>
    <row r="1240" spans="1:10" x14ac:dyDescent="0.45">
      <c r="A1240">
        <f t="shared" si="19"/>
        <v>27920240622</v>
      </c>
      <c r="B1240" t="s">
        <v>65</v>
      </c>
      <c r="C1240" s="1">
        <v>45465</v>
      </c>
      <c r="D1240">
        <v>389</v>
      </c>
      <c r="E1240">
        <v>342</v>
      </c>
      <c r="F1240" s="2">
        <v>1.137</v>
      </c>
      <c r="G1240">
        <v>790</v>
      </c>
      <c r="H1240">
        <v>713</v>
      </c>
      <c r="I1240" s="2">
        <v>1.1080000000000001</v>
      </c>
      <c r="J1240">
        <v>388797</v>
      </c>
    </row>
    <row r="1241" spans="1:10" x14ac:dyDescent="0.45">
      <c r="A1241">
        <f t="shared" si="19"/>
        <v>28020240601</v>
      </c>
      <c r="B1241" t="s">
        <v>66</v>
      </c>
      <c r="C1241" s="1">
        <v>45444</v>
      </c>
      <c r="D1241">
        <v>220</v>
      </c>
      <c r="E1241">
        <v>216</v>
      </c>
      <c r="F1241" s="2">
        <v>1.0209999999999999</v>
      </c>
      <c r="G1241">
        <v>526</v>
      </c>
      <c r="H1241">
        <v>517</v>
      </c>
      <c r="I1241" s="2">
        <v>1.0169999999999999</v>
      </c>
      <c r="J1241">
        <v>220467</v>
      </c>
    </row>
    <row r="1242" spans="1:10" x14ac:dyDescent="0.45">
      <c r="A1242">
        <f t="shared" si="19"/>
        <v>28020240602</v>
      </c>
      <c r="B1242" t="s">
        <v>66</v>
      </c>
      <c r="C1242" s="1">
        <v>45445</v>
      </c>
      <c r="D1242">
        <v>160</v>
      </c>
      <c r="E1242">
        <v>204</v>
      </c>
      <c r="F1242" s="2">
        <v>0.78300000000000003</v>
      </c>
      <c r="G1242">
        <v>370</v>
      </c>
      <c r="H1242">
        <v>482</v>
      </c>
      <c r="I1242" s="2">
        <v>0.76800000000000002</v>
      </c>
      <c r="J1242">
        <v>159694</v>
      </c>
    </row>
    <row r="1243" spans="1:10" x14ac:dyDescent="0.45">
      <c r="A1243">
        <f t="shared" si="19"/>
        <v>28020240603</v>
      </c>
      <c r="B1243" t="s">
        <v>66</v>
      </c>
      <c r="C1243" s="1">
        <v>45446</v>
      </c>
      <c r="D1243">
        <v>174</v>
      </c>
      <c r="E1243">
        <v>177</v>
      </c>
      <c r="F1243" s="2">
        <v>0.98</v>
      </c>
      <c r="G1243">
        <v>407</v>
      </c>
      <c r="H1243">
        <v>443</v>
      </c>
      <c r="I1243" s="2">
        <v>0.91900000000000004</v>
      </c>
      <c r="J1243">
        <v>173524</v>
      </c>
    </row>
    <row r="1244" spans="1:10" x14ac:dyDescent="0.45">
      <c r="A1244">
        <f t="shared" si="19"/>
        <v>28020240604</v>
      </c>
      <c r="B1244" t="s">
        <v>66</v>
      </c>
      <c r="C1244" s="1">
        <v>45447</v>
      </c>
      <c r="D1244">
        <v>174</v>
      </c>
      <c r="E1244">
        <v>177</v>
      </c>
      <c r="F1244" s="2">
        <v>0.98199999999999998</v>
      </c>
      <c r="G1244">
        <v>414</v>
      </c>
      <c r="H1244">
        <v>443</v>
      </c>
      <c r="I1244" s="2">
        <v>0.93500000000000005</v>
      </c>
      <c r="J1244">
        <v>173833</v>
      </c>
    </row>
    <row r="1245" spans="1:10" x14ac:dyDescent="0.45">
      <c r="A1245">
        <f t="shared" si="19"/>
        <v>28020240605</v>
      </c>
      <c r="B1245" t="s">
        <v>66</v>
      </c>
      <c r="C1245" s="1">
        <v>45448</v>
      </c>
      <c r="D1245">
        <v>165</v>
      </c>
      <c r="E1245">
        <v>177</v>
      </c>
      <c r="F1245" s="2">
        <v>0.93200000000000005</v>
      </c>
      <c r="G1245">
        <v>397</v>
      </c>
      <c r="H1245">
        <v>443</v>
      </c>
      <c r="I1245" s="2">
        <v>0.89600000000000002</v>
      </c>
      <c r="J1245">
        <v>164968</v>
      </c>
    </row>
    <row r="1246" spans="1:10" x14ac:dyDescent="0.45">
      <c r="A1246">
        <f t="shared" si="19"/>
        <v>28020240606</v>
      </c>
      <c r="B1246" t="s">
        <v>66</v>
      </c>
      <c r="C1246" s="1">
        <v>45449</v>
      </c>
      <c r="D1246">
        <v>172</v>
      </c>
      <c r="E1246">
        <v>177</v>
      </c>
      <c r="F1246" s="2">
        <v>0.97499999999999998</v>
      </c>
      <c r="G1246">
        <v>398</v>
      </c>
      <c r="H1246">
        <v>443</v>
      </c>
      <c r="I1246" s="2">
        <v>0.89800000000000002</v>
      </c>
      <c r="J1246">
        <v>172495</v>
      </c>
    </row>
    <row r="1247" spans="1:10" x14ac:dyDescent="0.45">
      <c r="A1247">
        <f t="shared" si="19"/>
        <v>28020240607</v>
      </c>
      <c r="B1247" t="s">
        <v>66</v>
      </c>
      <c r="C1247" s="1">
        <v>45450</v>
      </c>
      <c r="D1247">
        <v>200</v>
      </c>
      <c r="E1247">
        <v>177</v>
      </c>
      <c r="F1247" s="2">
        <v>1.129</v>
      </c>
      <c r="G1247">
        <v>450</v>
      </c>
      <c r="H1247">
        <v>443</v>
      </c>
      <c r="I1247" s="2">
        <v>1.016</v>
      </c>
      <c r="J1247">
        <v>199772</v>
      </c>
    </row>
    <row r="1248" spans="1:10" x14ac:dyDescent="0.45">
      <c r="A1248">
        <f t="shared" si="19"/>
        <v>28020240608</v>
      </c>
      <c r="B1248" t="s">
        <v>66</v>
      </c>
      <c r="C1248" s="1">
        <v>45451</v>
      </c>
      <c r="D1248">
        <v>225</v>
      </c>
      <c r="E1248">
        <v>216</v>
      </c>
      <c r="F1248" s="2">
        <v>1.042</v>
      </c>
      <c r="G1248">
        <v>485</v>
      </c>
      <c r="H1248">
        <v>510</v>
      </c>
      <c r="I1248" s="2">
        <v>0.95099999999999996</v>
      </c>
      <c r="J1248">
        <v>225056</v>
      </c>
    </row>
    <row r="1249" spans="1:10" x14ac:dyDescent="0.45">
      <c r="A1249">
        <f t="shared" si="19"/>
        <v>28020240609</v>
      </c>
      <c r="B1249" t="s">
        <v>66</v>
      </c>
      <c r="C1249" s="1">
        <v>45452</v>
      </c>
      <c r="D1249">
        <v>184</v>
      </c>
      <c r="E1249">
        <v>204</v>
      </c>
      <c r="F1249" s="2">
        <v>0.90200000000000002</v>
      </c>
      <c r="G1249">
        <v>399</v>
      </c>
      <c r="H1249">
        <v>482</v>
      </c>
      <c r="I1249" s="2">
        <v>0.82799999999999996</v>
      </c>
      <c r="J1249">
        <v>183911</v>
      </c>
    </row>
    <row r="1250" spans="1:10" x14ac:dyDescent="0.45">
      <c r="A1250">
        <f t="shared" si="19"/>
        <v>28020240610</v>
      </c>
      <c r="B1250" t="s">
        <v>66</v>
      </c>
      <c r="C1250" s="1">
        <v>45453</v>
      </c>
      <c r="D1250">
        <v>185</v>
      </c>
      <c r="E1250">
        <v>177</v>
      </c>
      <c r="F1250" s="2">
        <v>1.044</v>
      </c>
      <c r="G1250">
        <v>419</v>
      </c>
      <c r="H1250">
        <v>443</v>
      </c>
      <c r="I1250" s="2">
        <v>0.94599999999999995</v>
      </c>
      <c r="J1250">
        <v>184730</v>
      </c>
    </row>
    <row r="1251" spans="1:10" x14ac:dyDescent="0.45">
      <c r="A1251">
        <f t="shared" si="19"/>
        <v>28020240611</v>
      </c>
      <c r="B1251" t="s">
        <v>66</v>
      </c>
      <c r="C1251" s="1">
        <v>45454</v>
      </c>
      <c r="D1251">
        <v>188</v>
      </c>
      <c r="E1251">
        <v>177</v>
      </c>
      <c r="F1251" s="2">
        <v>1.0640000000000001</v>
      </c>
      <c r="G1251">
        <v>436</v>
      </c>
      <c r="H1251">
        <v>443</v>
      </c>
      <c r="I1251" s="2">
        <v>0.98399999999999999</v>
      </c>
      <c r="J1251">
        <v>188354</v>
      </c>
    </row>
    <row r="1252" spans="1:10" x14ac:dyDescent="0.45">
      <c r="A1252">
        <f t="shared" si="19"/>
        <v>28020240612</v>
      </c>
      <c r="B1252" t="s">
        <v>66</v>
      </c>
      <c r="C1252" s="1">
        <v>45455</v>
      </c>
      <c r="D1252">
        <v>190</v>
      </c>
      <c r="E1252">
        <v>177</v>
      </c>
      <c r="F1252" s="2">
        <v>1.073</v>
      </c>
      <c r="G1252">
        <v>436</v>
      </c>
      <c r="H1252">
        <v>443</v>
      </c>
      <c r="I1252" s="2">
        <v>0.98399999999999999</v>
      </c>
      <c r="J1252">
        <v>189918</v>
      </c>
    </row>
    <row r="1253" spans="1:10" x14ac:dyDescent="0.45">
      <c r="A1253">
        <f t="shared" si="19"/>
        <v>28020240613</v>
      </c>
      <c r="B1253" t="s">
        <v>66</v>
      </c>
      <c r="C1253" s="1">
        <v>45456</v>
      </c>
      <c r="D1253">
        <v>191</v>
      </c>
      <c r="E1253">
        <v>177</v>
      </c>
      <c r="F1253" s="2">
        <v>1.0780000000000001</v>
      </c>
      <c r="G1253">
        <v>431</v>
      </c>
      <c r="H1253">
        <v>443</v>
      </c>
      <c r="I1253" s="2">
        <v>0.97299999999999998</v>
      </c>
      <c r="J1253">
        <v>190875</v>
      </c>
    </row>
    <row r="1254" spans="1:10" x14ac:dyDescent="0.45">
      <c r="A1254">
        <f t="shared" si="19"/>
        <v>28020240614</v>
      </c>
      <c r="B1254" t="s">
        <v>66</v>
      </c>
      <c r="C1254" s="1">
        <v>45457</v>
      </c>
      <c r="D1254">
        <v>221</v>
      </c>
      <c r="E1254">
        <v>177</v>
      </c>
      <c r="F1254" s="2">
        <v>1.2490000000000001</v>
      </c>
      <c r="G1254">
        <v>499</v>
      </c>
      <c r="H1254">
        <v>443</v>
      </c>
      <c r="I1254" s="2">
        <v>1.1259999999999999</v>
      </c>
      <c r="J1254">
        <v>221109</v>
      </c>
    </row>
    <row r="1255" spans="1:10" x14ac:dyDescent="0.45">
      <c r="A1255">
        <f t="shared" si="19"/>
        <v>28020240615</v>
      </c>
      <c r="B1255" t="s">
        <v>66</v>
      </c>
      <c r="C1255" s="1">
        <v>45458</v>
      </c>
      <c r="D1255">
        <v>225</v>
      </c>
      <c r="E1255">
        <v>216</v>
      </c>
      <c r="F1255" s="2">
        <v>1.0429999999999999</v>
      </c>
      <c r="G1255">
        <v>507</v>
      </c>
      <c r="H1255">
        <v>510</v>
      </c>
      <c r="I1255" s="2">
        <v>0.99399999999999999</v>
      </c>
      <c r="J1255">
        <v>225184</v>
      </c>
    </row>
    <row r="1256" spans="1:10" x14ac:dyDescent="0.45">
      <c r="A1256">
        <f t="shared" si="19"/>
        <v>28020240616</v>
      </c>
      <c r="B1256" t="s">
        <v>66</v>
      </c>
      <c r="C1256" s="1">
        <v>45459</v>
      </c>
      <c r="D1256">
        <v>216</v>
      </c>
      <c r="E1256">
        <v>204</v>
      </c>
      <c r="F1256" s="2">
        <v>1.0589999999999999</v>
      </c>
      <c r="G1256">
        <v>470</v>
      </c>
      <c r="H1256">
        <v>482</v>
      </c>
      <c r="I1256" s="2">
        <v>0.97499999999999998</v>
      </c>
      <c r="J1256">
        <v>215954</v>
      </c>
    </row>
    <row r="1257" spans="1:10" x14ac:dyDescent="0.45">
      <c r="A1257">
        <f t="shared" si="19"/>
        <v>28020240617</v>
      </c>
      <c r="B1257" t="s">
        <v>66</v>
      </c>
      <c r="C1257" s="1">
        <v>45460</v>
      </c>
      <c r="D1257">
        <v>176</v>
      </c>
      <c r="E1257">
        <v>177</v>
      </c>
      <c r="F1257" s="2">
        <v>0.99199999999999999</v>
      </c>
      <c r="G1257">
        <v>433</v>
      </c>
      <c r="H1257">
        <v>443</v>
      </c>
      <c r="I1257" s="2">
        <v>0.97699999999999998</v>
      </c>
      <c r="J1257">
        <v>175521</v>
      </c>
    </row>
    <row r="1258" spans="1:10" x14ac:dyDescent="0.45">
      <c r="A1258">
        <f t="shared" si="19"/>
        <v>28020240618</v>
      </c>
      <c r="B1258" t="s">
        <v>66</v>
      </c>
      <c r="C1258" s="1">
        <v>45461</v>
      </c>
      <c r="D1258">
        <v>166</v>
      </c>
      <c r="E1258">
        <v>177</v>
      </c>
      <c r="F1258" s="2">
        <v>0.94</v>
      </c>
      <c r="G1258">
        <v>382</v>
      </c>
      <c r="H1258">
        <v>443</v>
      </c>
      <c r="I1258" s="2">
        <v>0.86199999999999999</v>
      </c>
      <c r="J1258">
        <v>166389</v>
      </c>
    </row>
    <row r="1259" spans="1:10" x14ac:dyDescent="0.45">
      <c r="A1259">
        <f t="shared" si="19"/>
        <v>28020240619</v>
      </c>
      <c r="B1259" t="s">
        <v>66</v>
      </c>
      <c r="C1259" s="1">
        <v>45462</v>
      </c>
      <c r="D1259">
        <v>203</v>
      </c>
      <c r="E1259">
        <v>177</v>
      </c>
      <c r="F1259" s="2">
        <v>1.1479999999999999</v>
      </c>
      <c r="G1259">
        <v>479</v>
      </c>
      <c r="H1259">
        <v>443</v>
      </c>
      <c r="I1259" s="2">
        <v>1.081</v>
      </c>
      <c r="J1259">
        <v>203266</v>
      </c>
    </row>
    <row r="1260" spans="1:10" x14ac:dyDescent="0.45">
      <c r="A1260">
        <f t="shared" si="19"/>
        <v>28020240620</v>
      </c>
      <c r="B1260" t="s">
        <v>66</v>
      </c>
      <c r="C1260" s="1">
        <v>45463</v>
      </c>
      <c r="D1260">
        <v>195</v>
      </c>
      <c r="E1260">
        <v>177</v>
      </c>
      <c r="F1260" s="2">
        <v>1.103</v>
      </c>
      <c r="G1260">
        <v>441</v>
      </c>
      <c r="H1260">
        <v>443</v>
      </c>
      <c r="I1260" s="2">
        <v>0.995</v>
      </c>
      <c r="J1260">
        <v>195193</v>
      </c>
    </row>
    <row r="1261" spans="1:10" x14ac:dyDescent="0.45">
      <c r="A1261">
        <f t="shared" si="19"/>
        <v>28020240621</v>
      </c>
      <c r="B1261" t="s">
        <v>66</v>
      </c>
      <c r="C1261" s="1">
        <v>45464</v>
      </c>
      <c r="D1261">
        <v>203</v>
      </c>
      <c r="E1261">
        <v>177</v>
      </c>
      <c r="F1261" s="2">
        <v>1.1459999999999999</v>
      </c>
      <c r="G1261">
        <v>449</v>
      </c>
      <c r="H1261">
        <v>443</v>
      </c>
      <c r="I1261" s="2">
        <v>1.014</v>
      </c>
      <c r="J1261">
        <v>202796</v>
      </c>
    </row>
    <row r="1262" spans="1:10" x14ac:dyDescent="0.45">
      <c r="A1262">
        <f t="shared" si="19"/>
        <v>28020240622</v>
      </c>
      <c r="B1262" t="s">
        <v>66</v>
      </c>
      <c r="C1262" s="1">
        <v>45465</v>
      </c>
      <c r="D1262">
        <v>257</v>
      </c>
      <c r="E1262">
        <v>216</v>
      </c>
      <c r="F1262" s="2">
        <v>1.19</v>
      </c>
      <c r="G1262">
        <v>562</v>
      </c>
      <c r="H1262">
        <v>510</v>
      </c>
      <c r="I1262" s="2">
        <v>1.1020000000000001</v>
      </c>
      <c r="J1262">
        <v>256942</v>
      </c>
    </row>
    <row r="1263" spans="1:10" x14ac:dyDescent="0.45">
      <c r="A1263">
        <f t="shared" si="19"/>
        <v>30120240601</v>
      </c>
      <c r="B1263" t="s">
        <v>67</v>
      </c>
      <c r="C1263" s="1">
        <v>45444</v>
      </c>
      <c r="D1263">
        <v>430</v>
      </c>
      <c r="E1263">
        <v>410</v>
      </c>
      <c r="F1263" s="2">
        <v>1.048</v>
      </c>
      <c r="G1263">
        <v>988</v>
      </c>
      <c r="H1263">
        <v>936</v>
      </c>
      <c r="I1263" s="2">
        <v>1.056</v>
      </c>
      <c r="J1263">
        <v>429838</v>
      </c>
    </row>
    <row r="1264" spans="1:10" x14ac:dyDescent="0.45">
      <c r="A1264">
        <f t="shared" si="19"/>
        <v>30120240602</v>
      </c>
      <c r="B1264" t="s">
        <v>67</v>
      </c>
      <c r="C1264" s="1">
        <v>45445</v>
      </c>
      <c r="D1264">
        <v>370</v>
      </c>
      <c r="E1264">
        <v>370</v>
      </c>
      <c r="F1264" s="2">
        <v>1.0009999999999999</v>
      </c>
      <c r="G1264">
        <v>851</v>
      </c>
      <c r="H1264">
        <v>850</v>
      </c>
      <c r="I1264" s="2">
        <v>1.0009999999999999</v>
      </c>
      <c r="J1264">
        <v>370481</v>
      </c>
    </row>
    <row r="1265" spans="1:10" x14ac:dyDescent="0.45">
      <c r="A1265">
        <f t="shared" si="19"/>
        <v>30120240603</v>
      </c>
      <c r="B1265" t="s">
        <v>67</v>
      </c>
      <c r="C1265" s="1">
        <v>45446</v>
      </c>
      <c r="D1265">
        <v>433</v>
      </c>
      <c r="E1265">
        <v>377</v>
      </c>
      <c r="F1265" s="2">
        <v>1.1479999999999999</v>
      </c>
      <c r="G1265">
        <v>994</v>
      </c>
      <c r="H1265">
        <v>909</v>
      </c>
      <c r="I1265" s="2">
        <v>1.0940000000000001</v>
      </c>
      <c r="J1265">
        <v>432867</v>
      </c>
    </row>
    <row r="1266" spans="1:10" x14ac:dyDescent="0.45">
      <c r="A1266">
        <f t="shared" si="19"/>
        <v>30120240604</v>
      </c>
      <c r="B1266" t="s">
        <v>67</v>
      </c>
      <c r="C1266" s="1">
        <v>45447</v>
      </c>
      <c r="D1266">
        <v>427</v>
      </c>
      <c r="E1266">
        <v>377</v>
      </c>
      <c r="F1266" s="2">
        <v>1.1339999999999999</v>
      </c>
      <c r="G1266">
        <v>972</v>
      </c>
      <c r="H1266">
        <v>909</v>
      </c>
      <c r="I1266" s="2">
        <v>1.069</v>
      </c>
      <c r="J1266">
        <v>427411</v>
      </c>
    </row>
    <row r="1267" spans="1:10" x14ac:dyDescent="0.45">
      <c r="A1267">
        <f t="shared" si="19"/>
        <v>30120240605</v>
      </c>
      <c r="B1267" t="s">
        <v>67</v>
      </c>
      <c r="C1267" s="1">
        <v>45448</v>
      </c>
      <c r="D1267">
        <v>436</v>
      </c>
      <c r="E1267">
        <v>377</v>
      </c>
      <c r="F1267" s="2">
        <v>1.1559999999999999</v>
      </c>
      <c r="G1267">
        <v>1001</v>
      </c>
      <c r="H1267">
        <v>909</v>
      </c>
      <c r="I1267" s="2">
        <v>1.101</v>
      </c>
      <c r="J1267">
        <v>435636</v>
      </c>
    </row>
    <row r="1268" spans="1:10" x14ac:dyDescent="0.45">
      <c r="A1268">
        <f t="shared" si="19"/>
        <v>30120240606</v>
      </c>
      <c r="B1268" t="s">
        <v>67</v>
      </c>
      <c r="C1268" s="1">
        <v>45449</v>
      </c>
      <c r="D1268">
        <v>411</v>
      </c>
      <c r="E1268">
        <v>377</v>
      </c>
      <c r="F1268" s="2">
        <v>1.0900000000000001</v>
      </c>
      <c r="G1268">
        <v>946</v>
      </c>
      <c r="H1268">
        <v>909</v>
      </c>
      <c r="I1268" s="2">
        <v>1.0409999999999999</v>
      </c>
      <c r="J1268">
        <v>410947</v>
      </c>
    </row>
    <row r="1269" spans="1:10" x14ac:dyDescent="0.45">
      <c r="A1269">
        <f t="shared" si="19"/>
        <v>30120240607</v>
      </c>
      <c r="B1269" t="s">
        <v>67</v>
      </c>
      <c r="C1269" s="1">
        <v>45450</v>
      </c>
      <c r="D1269">
        <v>437</v>
      </c>
      <c r="E1269">
        <v>377</v>
      </c>
      <c r="F1269" s="2">
        <v>1.159</v>
      </c>
      <c r="G1269">
        <v>976</v>
      </c>
      <c r="H1269">
        <v>909</v>
      </c>
      <c r="I1269" s="2">
        <v>1.0740000000000001</v>
      </c>
      <c r="J1269">
        <v>436985</v>
      </c>
    </row>
    <row r="1270" spans="1:10" x14ac:dyDescent="0.45">
      <c r="A1270">
        <f t="shared" si="19"/>
        <v>30120240608</v>
      </c>
      <c r="B1270" t="s">
        <v>67</v>
      </c>
      <c r="C1270" s="1">
        <v>45451</v>
      </c>
      <c r="D1270">
        <v>470</v>
      </c>
      <c r="E1270">
        <v>410</v>
      </c>
      <c r="F1270" s="2">
        <v>1.1459999999999999</v>
      </c>
      <c r="G1270">
        <v>1010</v>
      </c>
      <c r="H1270">
        <v>938</v>
      </c>
      <c r="I1270" s="2">
        <v>1.077</v>
      </c>
      <c r="J1270">
        <v>469795</v>
      </c>
    </row>
    <row r="1271" spans="1:10" x14ac:dyDescent="0.45">
      <c r="A1271">
        <f t="shared" si="19"/>
        <v>30120240609</v>
      </c>
      <c r="B1271" t="s">
        <v>67</v>
      </c>
      <c r="C1271" s="1">
        <v>45452</v>
      </c>
      <c r="D1271">
        <v>387</v>
      </c>
      <c r="E1271">
        <v>370</v>
      </c>
      <c r="F1271" s="2">
        <v>1.0449999999999999</v>
      </c>
      <c r="G1271">
        <v>844</v>
      </c>
      <c r="H1271">
        <v>850</v>
      </c>
      <c r="I1271" s="2">
        <v>0.99299999999999999</v>
      </c>
      <c r="J1271">
        <v>386700</v>
      </c>
    </row>
    <row r="1272" spans="1:10" x14ac:dyDescent="0.45">
      <c r="A1272">
        <f t="shared" si="19"/>
        <v>30120240610</v>
      </c>
      <c r="B1272" t="s">
        <v>67</v>
      </c>
      <c r="C1272" s="1">
        <v>45453</v>
      </c>
      <c r="D1272">
        <v>457</v>
      </c>
      <c r="E1272">
        <v>377</v>
      </c>
      <c r="F1272" s="2">
        <v>1.212</v>
      </c>
      <c r="G1272">
        <v>1031</v>
      </c>
      <c r="H1272">
        <v>909</v>
      </c>
      <c r="I1272" s="2">
        <v>1.1339999999999999</v>
      </c>
      <c r="J1272">
        <v>456887</v>
      </c>
    </row>
    <row r="1273" spans="1:10" x14ac:dyDescent="0.45">
      <c r="A1273">
        <f t="shared" si="19"/>
        <v>30120240611</v>
      </c>
      <c r="B1273" t="s">
        <v>67</v>
      </c>
      <c r="C1273" s="1">
        <v>45454</v>
      </c>
      <c r="D1273">
        <v>441</v>
      </c>
      <c r="E1273">
        <v>377</v>
      </c>
      <c r="F1273" s="2">
        <v>1.169</v>
      </c>
      <c r="G1273">
        <v>989</v>
      </c>
      <c r="H1273">
        <v>909</v>
      </c>
      <c r="I1273" s="2">
        <v>1.0880000000000001</v>
      </c>
      <c r="J1273">
        <v>440593</v>
      </c>
    </row>
    <row r="1274" spans="1:10" x14ac:dyDescent="0.45">
      <c r="A1274">
        <f t="shared" si="19"/>
        <v>30120240612</v>
      </c>
      <c r="B1274" t="s">
        <v>67</v>
      </c>
      <c r="C1274" s="1">
        <v>45455</v>
      </c>
      <c r="D1274">
        <v>450</v>
      </c>
      <c r="E1274">
        <v>377</v>
      </c>
      <c r="F1274" s="2">
        <v>1.1919999999999999</v>
      </c>
      <c r="G1274">
        <v>1043</v>
      </c>
      <c r="H1274">
        <v>909</v>
      </c>
      <c r="I1274" s="2">
        <v>1.147</v>
      </c>
      <c r="J1274">
        <v>449551</v>
      </c>
    </row>
    <row r="1275" spans="1:10" x14ac:dyDescent="0.45">
      <c r="A1275">
        <f t="shared" si="19"/>
        <v>30120240613</v>
      </c>
      <c r="B1275" t="s">
        <v>67</v>
      </c>
      <c r="C1275" s="1">
        <v>45456</v>
      </c>
      <c r="D1275">
        <v>451</v>
      </c>
      <c r="E1275">
        <v>377</v>
      </c>
      <c r="F1275" s="2">
        <v>1.1950000000000001</v>
      </c>
      <c r="G1275">
        <v>1015</v>
      </c>
      <c r="H1275">
        <v>909</v>
      </c>
      <c r="I1275" s="2">
        <v>1.117</v>
      </c>
      <c r="J1275">
        <v>450526</v>
      </c>
    </row>
    <row r="1276" spans="1:10" x14ac:dyDescent="0.45">
      <c r="A1276">
        <f t="shared" si="19"/>
        <v>30120240614</v>
      </c>
      <c r="B1276" t="s">
        <v>67</v>
      </c>
      <c r="C1276" s="1">
        <v>45457</v>
      </c>
      <c r="D1276">
        <v>508</v>
      </c>
      <c r="E1276">
        <v>377</v>
      </c>
      <c r="F1276" s="2">
        <v>1.3460000000000001</v>
      </c>
      <c r="G1276">
        <v>1110</v>
      </c>
      <c r="H1276">
        <v>909</v>
      </c>
      <c r="I1276" s="2">
        <v>1.2210000000000001</v>
      </c>
      <c r="J1276">
        <v>507604</v>
      </c>
    </row>
    <row r="1277" spans="1:10" x14ac:dyDescent="0.45">
      <c r="A1277">
        <f t="shared" si="19"/>
        <v>30120240615</v>
      </c>
      <c r="B1277" t="s">
        <v>67</v>
      </c>
      <c r="C1277" s="1">
        <v>45458</v>
      </c>
      <c r="D1277">
        <v>485</v>
      </c>
      <c r="E1277">
        <v>410</v>
      </c>
      <c r="F1277" s="2">
        <v>1.1839999999999999</v>
      </c>
      <c r="G1277">
        <v>1044</v>
      </c>
      <c r="H1277">
        <v>938</v>
      </c>
      <c r="I1277" s="2">
        <v>1.113</v>
      </c>
      <c r="J1277">
        <v>485458</v>
      </c>
    </row>
    <row r="1278" spans="1:10" x14ac:dyDescent="0.45">
      <c r="A1278">
        <f t="shared" si="19"/>
        <v>30120240616</v>
      </c>
      <c r="B1278" t="s">
        <v>67</v>
      </c>
      <c r="C1278" s="1">
        <v>45459</v>
      </c>
      <c r="D1278">
        <v>447</v>
      </c>
      <c r="E1278">
        <v>370</v>
      </c>
      <c r="F1278" s="2">
        <v>1.2090000000000001</v>
      </c>
      <c r="G1278">
        <v>935</v>
      </c>
      <c r="H1278">
        <v>850</v>
      </c>
      <c r="I1278" s="2">
        <v>1.1000000000000001</v>
      </c>
      <c r="J1278">
        <v>447359</v>
      </c>
    </row>
    <row r="1279" spans="1:10" x14ac:dyDescent="0.45">
      <c r="A1279">
        <f t="shared" si="19"/>
        <v>30120240617</v>
      </c>
      <c r="B1279" t="s">
        <v>67</v>
      </c>
      <c r="C1279" s="1">
        <v>45460</v>
      </c>
      <c r="D1279">
        <v>461</v>
      </c>
      <c r="E1279">
        <v>377</v>
      </c>
      <c r="F1279" s="2">
        <v>1.222</v>
      </c>
      <c r="G1279">
        <v>1040</v>
      </c>
      <c r="H1279">
        <v>909</v>
      </c>
      <c r="I1279" s="2">
        <v>1.1439999999999999</v>
      </c>
      <c r="J1279">
        <v>460774</v>
      </c>
    </row>
    <row r="1280" spans="1:10" x14ac:dyDescent="0.45">
      <c r="A1280">
        <f t="shared" si="19"/>
        <v>30120240618</v>
      </c>
      <c r="B1280" t="s">
        <v>67</v>
      </c>
      <c r="C1280" s="1">
        <v>45461</v>
      </c>
      <c r="D1280">
        <v>335</v>
      </c>
      <c r="E1280">
        <v>377</v>
      </c>
      <c r="F1280" s="2">
        <v>0.88700000000000001</v>
      </c>
      <c r="G1280">
        <v>780</v>
      </c>
      <c r="H1280">
        <v>909</v>
      </c>
      <c r="I1280" s="2">
        <v>0.85799999999999998</v>
      </c>
      <c r="J1280">
        <v>334540</v>
      </c>
    </row>
    <row r="1281" spans="1:10" x14ac:dyDescent="0.45">
      <c r="A1281">
        <f t="shared" si="19"/>
        <v>30120240619</v>
      </c>
      <c r="B1281" t="s">
        <v>67</v>
      </c>
      <c r="C1281" s="1">
        <v>45462</v>
      </c>
      <c r="D1281">
        <v>462</v>
      </c>
      <c r="E1281">
        <v>377</v>
      </c>
      <c r="F1281" s="2">
        <v>1.2270000000000001</v>
      </c>
      <c r="G1281">
        <v>1032</v>
      </c>
      <c r="H1281">
        <v>909</v>
      </c>
      <c r="I1281" s="2">
        <v>1.135</v>
      </c>
      <c r="J1281">
        <v>462415</v>
      </c>
    </row>
    <row r="1282" spans="1:10" x14ac:dyDescent="0.45">
      <c r="A1282">
        <f t="shared" si="19"/>
        <v>30120240620</v>
      </c>
      <c r="B1282" t="s">
        <v>67</v>
      </c>
      <c r="C1282" s="1">
        <v>45463</v>
      </c>
      <c r="D1282">
        <v>434</v>
      </c>
      <c r="E1282">
        <v>377</v>
      </c>
      <c r="F1282" s="2">
        <v>1.151</v>
      </c>
      <c r="G1282">
        <v>996</v>
      </c>
      <c r="H1282">
        <v>909</v>
      </c>
      <c r="I1282" s="2">
        <v>1.0960000000000001</v>
      </c>
      <c r="J1282">
        <v>433741</v>
      </c>
    </row>
    <row r="1283" spans="1:10" x14ac:dyDescent="0.45">
      <c r="A1283">
        <f t="shared" ref="A1283:A1346" si="20">VALUE(LEFT(B1283,6)&amp;TEXT(C1283,"yyyymmdd"))</f>
        <v>30120240621</v>
      </c>
      <c r="B1283" t="s">
        <v>67</v>
      </c>
      <c r="C1283" s="1">
        <v>45464</v>
      </c>
      <c r="D1283">
        <v>442</v>
      </c>
      <c r="E1283">
        <v>377</v>
      </c>
      <c r="F1283" s="2">
        <v>1.1739999999999999</v>
      </c>
      <c r="G1283">
        <v>962</v>
      </c>
      <c r="H1283">
        <v>909</v>
      </c>
      <c r="I1283" s="2">
        <v>1.0580000000000001</v>
      </c>
      <c r="J1283">
        <v>442450</v>
      </c>
    </row>
    <row r="1284" spans="1:10" x14ac:dyDescent="0.45">
      <c r="A1284">
        <f t="shared" si="20"/>
        <v>30120240622</v>
      </c>
      <c r="B1284" t="s">
        <v>67</v>
      </c>
      <c r="C1284" s="1">
        <v>45465</v>
      </c>
      <c r="D1284">
        <v>521</v>
      </c>
      <c r="E1284">
        <v>410</v>
      </c>
      <c r="F1284" s="2">
        <v>1.27</v>
      </c>
      <c r="G1284">
        <v>1075</v>
      </c>
      <c r="H1284">
        <v>938</v>
      </c>
      <c r="I1284" s="2">
        <v>1.1459999999999999</v>
      </c>
      <c r="J1284">
        <v>520606</v>
      </c>
    </row>
    <row r="1285" spans="1:10" x14ac:dyDescent="0.45">
      <c r="A1285">
        <f t="shared" si="20"/>
        <v>30420240601</v>
      </c>
      <c r="B1285" t="s">
        <v>68</v>
      </c>
      <c r="C1285" s="1">
        <v>45444</v>
      </c>
      <c r="D1285">
        <v>298</v>
      </c>
      <c r="E1285">
        <v>309</v>
      </c>
      <c r="F1285" s="2">
        <v>0.96499999999999997</v>
      </c>
      <c r="G1285">
        <v>664</v>
      </c>
      <c r="H1285">
        <v>689</v>
      </c>
      <c r="I1285" s="2">
        <v>0.96399999999999997</v>
      </c>
      <c r="J1285">
        <v>298262</v>
      </c>
    </row>
    <row r="1286" spans="1:10" x14ac:dyDescent="0.45">
      <c r="A1286">
        <f t="shared" si="20"/>
        <v>30420240602</v>
      </c>
      <c r="B1286" t="s">
        <v>68</v>
      </c>
      <c r="C1286" s="1">
        <v>45445</v>
      </c>
      <c r="D1286">
        <v>240</v>
      </c>
      <c r="E1286">
        <v>289</v>
      </c>
      <c r="F1286" s="2">
        <v>0.83199999999999996</v>
      </c>
      <c r="G1286">
        <v>495</v>
      </c>
      <c r="H1286">
        <v>639</v>
      </c>
      <c r="I1286" s="2">
        <v>0.77500000000000002</v>
      </c>
      <c r="J1286">
        <v>240441</v>
      </c>
    </row>
    <row r="1287" spans="1:10" x14ac:dyDescent="0.45">
      <c r="A1287">
        <f t="shared" si="20"/>
        <v>30420240603</v>
      </c>
      <c r="B1287" t="s">
        <v>68</v>
      </c>
      <c r="C1287" s="1">
        <v>45446</v>
      </c>
      <c r="D1287">
        <v>204</v>
      </c>
      <c r="E1287">
        <v>199</v>
      </c>
      <c r="F1287" s="2">
        <v>1.026</v>
      </c>
      <c r="G1287">
        <v>448</v>
      </c>
      <c r="H1287">
        <v>479</v>
      </c>
      <c r="I1287" s="2">
        <v>0.93500000000000005</v>
      </c>
      <c r="J1287">
        <v>204105</v>
      </c>
    </row>
    <row r="1288" spans="1:10" x14ac:dyDescent="0.45">
      <c r="A1288">
        <f t="shared" si="20"/>
        <v>30420240604</v>
      </c>
      <c r="B1288" t="s">
        <v>68</v>
      </c>
      <c r="C1288" s="1">
        <v>45447</v>
      </c>
      <c r="D1288">
        <v>209</v>
      </c>
      <c r="E1288">
        <v>199</v>
      </c>
      <c r="F1288" s="2">
        <v>1.05</v>
      </c>
      <c r="G1288">
        <v>463</v>
      </c>
      <c r="H1288">
        <v>479</v>
      </c>
      <c r="I1288" s="2">
        <v>0.96699999999999997</v>
      </c>
      <c r="J1288">
        <v>208940</v>
      </c>
    </row>
    <row r="1289" spans="1:10" x14ac:dyDescent="0.45">
      <c r="A1289">
        <f t="shared" si="20"/>
        <v>30420240605</v>
      </c>
      <c r="B1289" t="s">
        <v>68</v>
      </c>
      <c r="C1289" s="1">
        <v>45448</v>
      </c>
      <c r="D1289">
        <v>250</v>
      </c>
      <c r="E1289">
        <v>199</v>
      </c>
      <c r="F1289" s="2">
        <v>1.256</v>
      </c>
      <c r="G1289">
        <v>552</v>
      </c>
      <c r="H1289">
        <v>479</v>
      </c>
      <c r="I1289" s="2">
        <v>1.1519999999999999</v>
      </c>
      <c r="J1289">
        <v>250007</v>
      </c>
    </row>
    <row r="1290" spans="1:10" x14ac:dyDescent="0.45">
      <c r="A1290">
        <f t="shared" si="20"/>
        <v>30420240606</v>
      </c>
      <c r="B1290" t="s">
        <v>68</v>
      </c>
      <c r="C1290" s="1">
        <v>45449</v>
      </c>
      <c r="D1290">
        <v>220</v>
      </c>
      <c r="E1290">
        <v>199</v>
      </c>
      <c r="F1290" s="2">
        <v>1.1060000000000001</v>
      </c>
      <c r="G1290">
        <v>499</v>
      </c>
      <c r="H1290">
        <v>479</v>
      </c>
      <c r="I1290" s="2">
        <v>1.042</v>
      </c>
      <c r="J1290">
        <v>220133</v>
      </c>
    </row>
    <row r="1291" spans="1:10" x14ac:dyDescent="0.45">
      <c r="A1291">
        <f t="shared" si="20"/>
        <v>30420240607</v>
      </c>
      <c r="B1291" t="s">
        <v>68</v>
      </c>
      <c r="C1291" s="1">
        <v>45450</v>
      </c>
      <c r="D1291">
        <v>231</v>
      </c>
      <c r="E1291">
        <v>199</v>
      </c>
      <c r="F1291" s="2">
        <v>1.1599999999999999</v>
      </c>
      <c r="G1291">
        <v>520</v>
      </c>
      <c r="H1291">
        <v>479</v>
      </c>
      <c r="I1291" s="2">
        <v>1.0860000000000001</v>
      </c>
      <c r="J1291">
        <v>230775</v>
      </c>
    </row>
    <row r="1292" spans="1:10" x14ac:dyDescent="0.45">
      <c r="A1292">
        <f t="shared" si="20"/>
        <v>30420240608</v>
      </c>
      <c r="B1292" t="s">
        <v>68</v>
      </c>
      <c r="C1292" s="1">
        <v>45451</v>
      </c>
      <c r="D1292">
        <v>291</v>
      </c>
      <c r="E1292">
        <v>309</v>
      </c>
      <c r="F1292" s="2">
        <v>0.94099999999999995</v>
      </c>
      <c r="G1292">
        <v>636</v>
      </c>
      <c r="H1292">
        <v>693</v>
      </c>
      <c r="I1292" s="2">
        <v>0.91800000000000004</v>
      </c>
      <c r="J1292">
        <v>290840</v>
      </c>
    </row>
    <row r="1293" spans="1:10" x14ac:dyDescent="0.45">
      <c r="A1293">
        <f t="shared" si="20"/>
        <v>30420240609</v>
      </c>
      <c r="B1293" t="s">
        <v>68</v>
      </c>
      <c r="C1293" s="1">
        <v>45452</v>
      </c>
      <c r="D1293">
        <v>298</v>
      </c>
      <c r="E1293">
        <v>289</v>
      </c>
      <c r="F1293" s="2">
        <v>1.0329999999999999</v>
      </c>
      <c r="G1293">
        <v>619</v>
      </c>
      <c r="H1293">
        <v>639</v>
      </c>
      <c r="I1293" s="2">
        <v>0.96899999999999997</v>
      </c>
      <c r="J1293">
        <v>298462</v>
      </c>
    </row>
    <row r="1294" spans="1:10" x14ac:dyDescent="0.45">
      <c r="A1294">
        <f t="shared" si="20"/>
        <v>30420240610</v>
      </c>
      <c r="B1294" t="s">
        <v>68</v>
      </c>
      <c r="C1294" s="1">
        <v>45453</v>
      </c>
      <c r="D1294">
        <v>221</v>
      </c>
      <c r="E1294">
        <v>199</v>
      </c>
      <c r="F1294" s="2">
        <v>1.113</v>
      </c>
      <c r="G1294">
        <v>495</v>
      </c>
      <c r="H1294">
        <v>479</v>
      </c>
      <c r="I1294" s="2">
        <v>1.0329999999999999</v>
      </c>
      <c r="J1294">
        <v>221388</v>
      </c>
    </row>
    <row r="1295" spans="1:10" x14ac:dyDescent="0.45">
      <c r="A1295">
        <f t="shared" si="20"/>
        <v>30420240611</v>
      </c>
      <c r="B1295" t="s">
        <v>68</v>
      </c>
      <c r="C1295" s="1">
        <v>45454</v>
      </c>
      <c r="D1295">
        <v>230</v>
      </c>
      <c r="E1295">
        <v>199</v>
      </c>
      <c r="F1295" s="2">
        <v>1.157</v>
      </c>
      <c r="G1295">
        <v>533</v>
      </c>
      <c r="H1295">
        <v>479</v>
      </c>
      <c r="I1295" s="2">
        <v>1.113</v>
      </c>
      <c r="J1295">
        <v>230336</v>
      </c>
    </row>
    <row r="1296" spans="1:10" x14ac:dyDescent="0.45">
      <c r="A1296">
        <f t="shared" si="20"/>
        <v>30420240612</v>
      </c>
      <c r="B1296" t="s">
        <v>68</v>
      </c>
      <c r="C1296" s="1">
        <v>45455</v>
      </c>
      <c r="D1296">
        <v>246</v>
      </c>
      <c r="E1296">
        <v>199</v>
      </c>
      <c r="F1296" s="2">
        <v>1.2370000000000001</v>
      </c>
      <c r="G1296">
        <v>549</v>
      </c>
      <c r="H1296">
        <v>479</v>
      </c>
      <c r="I1296" s="2">
        <v>1.1459999999999999</v>
      </c>
      <c r="J1296">
        <v>246207</v>
      </c>
    </row>
    <row r="1297" spans="1:10" x14ac:dyDescent="0.45">
      <c r="A1297">
        <f t="shared" si="20"/>
        <v>30420240613</v>
      </c>
      <c r="B1297" t="s">
        <v>68</v>
      </c>
      <c r="C1297" s="1">
        <v>45456</v>
      </c>
      <c r="D1297">
        <v>237</v>
      </c>
      <c r="E1297">
        <v>199</v>
      </c>
      <c r="F1297" s="2">
        <v>1.1930000000000001</v>
      </c>
      <c r="G1297">
        <v>509</v>
      </c>
      <c r="H1297">
        <v>479</v>
      </c>
      <c r="I1297" s="2">
        <v>1.0629999999999999</v>
      </c>
      <c r="J1297">
        <v>237457</v>
      </c>
    </row>
    <row r="1298" spans="1:10" x14ac:dyDescent="0.45">
      <c r="A1298">
        <f t="shared" si="20"/>
        <v>30420240614</v>
      </c>
      <c r="B1298" t="s">
        <v>68</v>
      </c>
      <c r="C1298" s="1">
        <v>45457</v>
      </c>
      <c r="D1298">
        <v>257</v>
      </c>
      <c r="E1298">
        <v>199</v>
      </c>
      <c r="F1298" s="2">
        <v>1.2929999999999999</v>
      </c>
      <c r="G1298">
        <v>585</v>
      </c>
      <c r="H1298">
        <v>479</v>
      </c>
      <c r="I1298" s="2">
        <v>1.2210000000000001</v>
      </c>
      <c r="J1298">
        <v>257400</v>
      </c>
    </row>
    <row r="1299" spans="1:10" x14ac:dyDescent="0.45">
      <c r="A1299">
        <f t="shared" si="20"/>
        <v>30420240615</v>
      </c>
      <c r="B1299" t="s">
        <v>68</v>
      </c>
      <c r="C1299" s="1">
        <v>45458</v>
      </c>
      <c r="D1299">
        <v>343</v>
      </c>
      <c r="E1299">
        <v>309</v>
      </c>
      <c r="F1299" s="2">
        <v>1.111</v>
      </c>
      <c r="G1299">
        <v>712</v>
      </c>
      <c r="H1299">
        <v>693</v>
      </c>
      <c r="I1299" s="2">
        <v>1.0269999999999999</v>
      </c>
      <c r="J1299">
        <v>343313</v>
      </c>
    </row>
    <row r="1300" spans="1:10" x14ac:dyDescent="0.45">
      <c r="A1300">
        <f t="shared" si="20"/>
        <v>30420240616</v>
      </c>
      <c r="B1300" t="s">
        <v>68</v>
      </c>
      <c r="C1300" s="1">
        <v>45459</v>
      </c>
      <c r="D1300">
        <v>302</v>
      </c>
      <c r="E1300">
        <v>289</v>
      </c>
      <c r="F1300" s="2">
        <v>1.0449999999999999</v>
      </c>
      <c r="G1300">
        <v>626</v>
      </c>
      <c r="H1300">
        <v>639</v>
      </c>
      <c r="I1300" s="2">
        <v>0.98</v>
      </c>
      <c r="J1300">
        <v>301996</v>
      </c>
    </row>
    <row r="1301" spans="1:10" x14ac:dyDescent="0.45">
      <c r="A1301">
        <f t="shared" si="20"/>
        <v>30420240617</v>
      </c>
      <c r="B1301" t="s">
        <v>68</v>
      </c>
      <c r="C1301" s="1">
        <v>45460</v>
      </c>
      <c r="D1301">
        <v>276</v>
      </c>
      <c r="E1301">
        <v>199</v>
      </c>
      <c r="F1301" s="2">
        <v>1.385</v>
      </c>
      <c r="G1301">
        <v>570</v>
      </c>
      <c r="H1301">
        <v>479</v>
      </c>
      <c r="I1301" s="2">
        <v>1.19</v>
      </c>
      <c r="J1301">
        <v>275669</v>
      </c>
    </row>
    <row r="1302" spans="1:10" x14ac:dyDescent="0.45">
      <c r="A1302">
        <f t="shared" si="20"/>
        <v>30420240618</v>
      </c>
      <c r="B1302" t="s">
        <v>68</v>
      </c>
      <c r="C1302" s="1">
        <v>45461</v>
      </c>
      <c r="D1302">
        <v>133</v>
      </c>
      <c r="E1302">
        <v>199</v>
      </c>
      <c r="F1302" s="2">
        <v>0.66700000000000004</v>
      </c>
      <c r="G1302">
        <v>299</v>
      </c>
      <c r="H1302">
        <v>479</v>
      </c>
      <c r="I1302" s="2">
        <v>0.624</v>
      </c>
      <c r="J1302">
        <v>132821</v>
      </c>
    </row>
    <row r="1303" spans="1:10" x14ac:dyDescent="0.45">
      <c r="A1303">
        <f t="shared" si="20"/>
        <v>30420240619</v>
      </c>
      <c r="B1303" t="s">
        <v>68</v>
      </c>
      <c r="C1303" s="1">
        <v>45462</v>
      </c>
      <c r="D1303">
        <v>244</v>
      </c>
      <c r="E1303">
        <v>199</v>
      </c>
      <c r="F1303" s="2">
        <v>1.226</v>
      </c>
      <c r="G1303">
        <v>533</v>
      </c>
      <c r="H1303">
        <v>479</v>
      </c>
      <c r="I1303" s="2">
        <v>1.113</v>
      </c>
      <c r="J1303">
        <v>243935</v>
      </c>
    </row>
    <row r="1304" spans="1:10" x14ac:dyDescent="0.45">
      <c r="A1304">
        <f t="shared" si="20"/>
        <v>30420240620</v>
      </c>
      <c r="B1304" t="s">
        <v>68</v>
      </c>
      <c r="C1304" s="1">
        <v>45463</v>
      </c>
      <c r="D1304">
        <v>251</v>
      </c>
      <c r="E1304">
        <v>199</v>
      </c>
      <c r="F1304" s="2">
        <v>1.26</v>
      </c>
      <c r="G1304">
        <v>549</v>
      </c>
      <c r="H1304">
        <v>479</v>
      </c>
      <c r="I1304" s="2">
        <v>1.1459999999999999</v>
      </c>
      <c r="J1304">
        <v>250686</v>
      </c>
    </row>
    <row r="1305" spans="1:10" x14ac:dyDescent="0.45">
      <c r="A1305">
        <f t="shared" si="20"/>
        <v>30420240621</v>
      </c>
      <c r="B1305" t="s">
        <v>68</v>
      </c>
      <c r="C1305" s="1">
        <v>45464</v>
      </c>
      <c r="D1305">
        <v>193</v>
      </c>
      <c r="E1305">
        <v>199</v>
      </c>
      <c r="F1305" s="2">
        <v>0.96899999999999997</v>
      </c>
      <c r="G1305">
        <v>433</v>
      </c>
      <c r="H1305">
        <v>479</v>
      </c>
      <c r="I1305" s="2">
        <v>0.90400000000000003</v>
      </c>
      <c r="J1305">
        <v>192790</v>
      </c>
    </row>
    <row r="1306" spans="1:10" x14ac:dyDescent="0.45">
      <c r="A1306">
        <f t="shared" si="20"/>
        <v>30420240622</v>
      </c>
      <c r="B1306" t="s">
        <v>68</v>
      </c>
      <c r="C1306" s="1">
        <v>45465</v>
      </c>
      <c r="D1306">
        <v>344</v>
      </c>
      <c r="E1306">
        <v>309</v>
      </c>
      <c r="F1306" s="2">
        <v>1.1120000000000001</v>
      </c>
      <c r="G1306">
        <v>716</v>
      </c>
      <c r="H1306">
        <v>693</v>
      </c>
      <c r="I1306" s="2">
        <v>1.0329999999999999</v>
      </c>
      <c r="J1306">
        <v>343547</v>
      </c>
    </row>
    <row r="1307" spans="1:10" x14ac:dyDescent="0.45">
      <c r="A1307">
        <f t="shared" si="20"/>
        <v>30620240601</v>
      </c>
      <c r="B1307" t="s">
        <v>69</v>
      </c>
      <c r="C1307" s="1">
        <v>45444</v>
      </c>
      <c r="D1307">
        <v>321</v>
      </c>
      <c r="E1307">
        <v>333</v>
      </c>
      <c r="F1307" s="2">
        <v>0.96399999999999997</v>
      </c>
      <c r="G1307">
        <v>748</v>
      </c>
      <c r="H1307">
        <v>758</v>
      </c>
      <c r="I1307" s="2">
        <v>0.98699999999999999</v>
      </c>
      <c r="J1307">
        <v>320967</v>
      </c>
    </row>
    <row r="1308" spans="1:10" x14ac:dyDescent="0.45">
      <c r="A1308">
        <f t="shared" si="20"/>
        <v>30620240602</v>
      </c>
      <c r="B1308" t="s">
        <v>69</v>
      </c>
      <c r="C1308" s="1">
        <v>45445</v>
      </c>
      <c r="D1308">
        <v>282</v>
      </c>
      <c r="E1308">
        <v>321</v>
      </c>
      <c r="F1308" s="2">
        <v>0.879</v>
      </c>
      <c r="G1308">
        <v>623</v>
      </c>
      <c r="H1308">
        <v>730</v>
      </c>
      <c r="I1308" s="2">
        <v>0.85299999999999998</v>
      </c>
      <c r="J1308">
        <v>282094</v>
      </c>
    </row>
    <row r="1309" spans="1:10" x14ac:dyDescent="0.45">
      <c r="A1309">
        <f t="shared" si="20"/>
        <v>30620240603</v>
      </c>
      <c r="B1309" t="s">
        <v>69</v>
      </c>
      <c r="C1309" s="1">
        <v>45446</v>
      </c>
      <c r="D1309">
        <v>270</v>
      </c>
      <c r="E1309">
        <v>257</v>
      </c>
      <c r="F1309" s="2">
        <v>1.0509999999999999</v>
      </c>
      <c r="G1309">
        <v>636</v>
      </c>
      <c r="H1309">
        <v>638</v>
      </c>
      <c r="I1309" s="2">
        <v>0.997</v>
      </c>
      <c r="J1309">
        <v>270084</v>
      </c>
    </row>
    <row r="1310" spans="1:10" x14ac:dyDescent="0.45">
      <c r="A1310">
        <f t="shared" si="20"/>
        <v>30620240604</v>
      </c>
      <c r="B1310" t="s">
        <v>69</v>
      </c>
      <c r="C1310" s="1">
        <v>45447</v>
      </c>
      <c r="D1310">
        <v>295</v>
      </c>
      <c r="E1310">
        <v>257</v>
      </c>
      <c r="F1310" s="2">
        <v>1.149</v>
      </c>
      <c r="G1310">
        <v>681</v>
      </c>
      <c r="H1310">
        <v>638</v>
      </c>
      <c r="I1310" s="2">
        <v>1.0669999999999999</v>
      </c>
      <c r="J1310">
        <v>295321</v>
      </c>
    </row>
    <row r="1311" spans="1:10" x14ac:dyDescent="0.45">
      <c r="A1311">
        <f t="shared" si="20"/>
        <v>30620240605</v>
      </c>
      <c r="B1311" t="s">
        <v>69</v>
      </c>
      <c r="C1311" s="1">
        <v>45448</v>
      </c>
      <c r="D1311">
        <v>302</v>
      </c>
      <c r="E1311">
        <v>257</v>
      </c>
      <c r="F1311" s="2">
        <v>1.175</v>
      </c>
      <c r="G1311">
        <v>690</v>
      </c>
      <c r="H1311">
        <v>638</v>
      </c>
      <c r="I1311" s="2">
        <v>1.0820000000000001</v>
      </c>
      <c r="J1311">
        <v>301962</v>
      </c>
    </row>
    <row r="1312" spans="1:10" x14ac:dyDescent="0.45">
      <c r="A1312">
        <f t="shared" si="20"/>
        <v>30620240606</v>
      </c>
      <c r="B1312" t="s">
        <v>69</v>
      </c>
      <c r="C1312" s="1">
        <v>45449</v>
      </c>
      <c r="D1312">
        <v>296</v>
      </c>
      <c r="E1312">
        <v>257</v>
      </c>
      <c r="F1312" s="2">
        <v>1.151</v>
      </c>
      <c r="G1312">
        <v>689</v>
      </c>
      <c r="H1312">
        <v>638</v>
      </c>
      <c r="I1312" s="2">
        <v>1.08</v>
      </c>
      <c r="J1312">
        <v>295726</v>
      </c>
    </row>
    <row r="1313" spans="1:10" x14ac:dyDescent="0.45">
      <c r="A1313">
        <f t="shared" si="20"/>
        <v>30620240607</v>
      </c>
      <c r="B1313" t="s">
        <v>69</v>
      </c>
      <c r="C1313" s="1">
        <v>45450</v>
      </c>
      <c r="D1313">
        <v>319</v>
      </c>
      <c r="E1313">
        <v>257</v>
      </c>
      <c r="F1313" s="2">
        <v>1.24</v>
      </c>
      <c r="G1313">
        <v>747</v>
      </c>
      <c r="H1313">
        <v>638</v>
      </c>
      <c r="I1313" s="2">
        <v>1.171</v>
      </c>
      <c r="J1313">
        <v>318691</v>
      </c>
    </row>
    <row r="1314" spans="1:10" x14ac:dyDescent="0.45">
      <c r="A1314">
        <f t="shared" si="20"/>
        <v>30620240608</v>
      </c>
      <c r="B1314" t="s">
        <v>69</v>
      </c>
      <c r="C1314" s="1">
        <v>45451</v>
      </c>
      <c r="D1314">
        <v>399</v>
      </c>
      <c r="E1314">
        <v>333</v>
      </c>
      <c r="F1314" s="2">
        <v>1.1990000000000001</v>
      </c>
      <c r="G1314">
        <v>829</v>
      </c>
      <c r="H1314">
        <v>772</v>
      </c>
      <c r="I1314" s="2">
        <v>1.0740000000000001</v>
      </c>
      <c r="J1314">
        <v>399259</v>
      </c>
    </row>
    <row r="1315" spans="1:10" x14ac:dyDescent="0.45">
      <c r="A1315">
        <f t="shared" si="20"/>
        <v>30620240609</v>
      </c>
      <c r="B1315" t="s">
        <v>69</v>
      </c>
      <c r="C1315" s="1">
        <v>45452</v>
      </c>
      <c r="D1315">
        <v>325</v>
      </c>
      <c r="E1315">
        <v>321</v>
      </c>
      <c r="F1315" s="2">
        <v>1.014</v>
      </c>
      <c r="G1315">
        <v>693</v>
      </c>
      <c r="H1315">
        <v>730</v>
      </c>
      <c r="I1315" s="2">
        <v>0.94899999999999995</v>
      </c>
      <c r="J1315">
        <v>325376</v>
      </c>
    </row>
    <row r="1316" spans="1:10" x14ac:dyDescent="0.45">
      <c r="A1316">
        <f t="shared" si="20"/>
        <v>30620240610</v>
      </c>
      <c r="B1316" t="s">
        <v>69</v>
      </c>
      <c r="C1316" s="1">
        <v>45453</v>
      </c>
      <c r="D1316">
        <v>268</v>
      </c>
      <c r="E1316">
        <v>257</v>
      </c>
      <c r="F1316" s="2">
        <v>1.042</v>
      </c>
      <c r="G1316">
        <v>625</v>
      </c>
      <c r="H1316">
        <v>638</v>
      </c>
      <c r="I1316" s="2">
        <v>0.98</v>
      </c>
      <c r="J1316">
        <v>267792</v>
      </c>
    </row>
    <row r="1317" spans="1:10" x14ac:dyDescent="0.45">
      <c r="A1317">
        <f t="shared" si="20"/>
        <v>30620240611</v>
      </c>
      <c r="B1317" t="s">
        <v>69</v>
      </c>
      <c r="C1317" s="1">
        <v>45454</v>
      </c>
      <c r="D1317">
        <v>283</v>
      </c>
      <c r="E1317">
        <v>257</v>
      </c>
      <c r="F1317" s="2">
        <v>1.1020000000000001</v>
      </c>
      <c r="G1317">
        <v>663</v>
      </c>
      <c r="H1317">
        <v>638</v>
      </c>
      <c r="I1317" s="2">
        <v>1.0389999999999999</v>
      </c>
      <c r="J1317">
        <v>283146</v>
      </c>
    </row>
    <row r="1318" spans="1:10" x14ac:dyDescent="0.45">
      <c r="A1318">
        <f t="shared" si="20"/>
        <v>30620240612</v>
      </c>
      <c r="B1318" t="s">
        <v>69</v>
      </c>
      <c r="C1318" s="1">
        <v>45455</v>
      </c>
      <c r="D1318">
        <v>268</v>
      </c>
      <c r="E1318">
        <v>257</v>
      </c>
      <c r="F1318" s="2">
        <v>1.0429999999999999</v>
      </c>
      <c r="G1318">
        <v>642</v>
      </c>
      <c r="H1318">
        <v>638</v>
      </c>
      <c r="I1318" s="2">
        <v>1.006</v>
      </c>
      <c r="J1318">
        <v>268019</v>
      </c>
    </row>
    <row r="1319" spans="1:10" x14ac:dyDescent="0.45">
      <c r="A1319">
        <f t="shared" si="20"/>
        <v>30620240613</v>
      </c>
      <c r="B1319" t="s">
        <v>69</v>
      </c>
      <c r="C1319" s="1">
        <v>45456</v>
      </c>
      <c r="D1319">
        <v>296</v>
      </c>
      <c r="E1319">
        <v>257</v>
      </c>
      <c r="F1319" s="2">
        <v>1.1499999999999999</v>
      </c>
      <c r="G1319">
        <v>687</v>
      </c>
      <c r="H1319">
        <v>638</v>
      </c>
      <c r="I1319" s="2">
        <v>1.077</v>
      </c>
      <c r="J1319">
        <v>295565</v>
      </c>
    </row>
    <row r="1320" spans="1:10" x14ac:dyDescent="0.45">
      <c r="A1320">
        <f t="shared" si="20"/>
        <v>30620240614</v>
      </c>
      <c r="B1320" t="s">
        <v>69</v>
      </c>
      <c r="C1320" s="1">
        <v>45457</v>
      </c>
      <c r="D1320">
        <v>326</v>
      </c>
      <c r="E1320">
        <v>257</v>
      </c>
      <c r="F1320" s="2">
        <v>1.268</v>
      </c>
      <c r="G1320">
        <v>768</v>
      </c>
      <c r="H1320">
        <v>638</v>
      </c>
      <c r="I1320" s="2">
        <v>1.204</v>
      </c>
      <c r="J1320">
        <v>325908</v>
      </c>
    </row>
    <row r="1321" spans="1:10" x14ac:dyDescent="0.45">
      <c r="A1321">
        <f t="shared" si="20"/>
        <v>30620240615</v>
      </c>
      <c r="B1321" t="s">
        <v>69</v>
      </c>
      <c r="C1321" s="1">
        <v>45458</v>
      </c>
      <c r="D1321">
        <v>327</v>
      </c>
      <c r="E1321">
        <v>333</v>
      </c>
      <c r="F1321" s="2">
        <v>0.98099999999999998</v>
      </c>
      <c r="G1321">
        <v>727</v>
      </c>
      <c r="H1321">
        <v>772</v>
      </c>
      <c r="I1321" s="2">
        <v>0.94199999999999995</v>
      </c>
      <c r="J1321">
        <v>326545</v>
      </c>
    </row>
    <row r="1322" spans="1:10" x14ac:dyDescent="0.45">
      <c r="A1322">
        <f t="shared" si="20"/>
        <v>30620240616</v>
      </c>
      <c r="B1322" t="s">
        <v>69</v>
      </c>
      <c r="C1322" s="1">
        <v>45459</v>
      </c>
      <c r="D1322">
        <v>330</v>
      </c>
      <c r="E1322">
        <v>321</v>
      </c>
      <c r="F1322" s="2">
        <v>1.0289999999999999</v>
      </c>
      <c r="G1322">
        <v>733</v>
      </c>
      <c r="H1322">
        <v>730</v>
      </c>
      <c r="I1322" s="2">
        <v>1.004</v>
      </c>
      <c r="J1322">
        <v>330363</v>
      </c>
    </row>
    <row r="1323" spans="1:10" x14ac:dyDescent="0.45">
      <c r="A1323">
        <f t="shared" si="20"/>
        <v>30620240617</v>
      </c>
      <c r="B1323" t="s">
        <v>69</v>
      </c>
      <c r="C1323" s="1">
        <v>45460</v>
      </c>
      <c r="D1323">
        <v>296</v>
      </c>
      <c r="E1323">
        <v>257</v>
      </c>
      <c r="F1323" s="2">
        <v>1.153</v>
      </c>
      <c r="G1323">
        <v>675</v>
      </c>
      <c r="H1323">
        <v>638</v>
      </c>
      <c r="I1323" s="2">
        <v>1.0580000000000001</v>
      </c>
      <c r="J1323">
        <v>296385</v>
      </c>
    </row>
    <row r="1324" spans="1:10" x14ac:dyDescent="0.45">
      <c r="A1324">
        <f t="shared" si="20"/>
        <v>30620240618</v>
      </c>
      <c r="B1324" t="s">
        <v>69</v>
      </c>
      <c r="C1324" s="1">
        <v>45461</v>
      </c>
      <c r="D1324">
        <v>190</v>
      </c>
      <c r="E1324">
        <v>257</v>
      </c>
      <c r="F1324" s="2">
        <v>0.73899999999999999</v>
      </c>
      <c r="G1324">
        <v>455</v>
      </c>
      <c r="H1324">
        <v>638</v>
      </c>
      <c r="I1324" s="2">
        <v>0.71299999999999997</v>
      </c>
      <c r="J1324">
        <v>189927</v>
      </c>
    </row>
    <row r="1325" spans="1:10" x14ac:dyDescent="0.45">
      <c r="A1325">
        <f t="shared" si="20"/>
        <v>30620240619</v>
      </c>
      <c r="B1325" t="s">
        <v>69</v>
      </c>
      <c r="C1325" s="1">
        <v>45462</v>
      </c>
      <c r="D1325">
        <v>302</v>
      </c>
      <c r="E1325">
        <v>257</v>
      </c>
      <c r="F1325" s="2">
        <v>1.1759999999999999</v>
      </c>
      <c r="G1325">
        <v>702</v>
      </c>
      <c r="H1325">
        <v>638</v>
      </c>
      <c r="I1325" s="2">
        <v>1.1000000000000001</v>
      </c>
      <c r="J1325">
        <v>302169</v>
      </c>
    </row>
    <row r="1326" spans="1:10" x14ac:dyDescent="0.45">
      <c r="A1326">
        <f t="shared" si="20"/>
        <v>30620240620</v>
      </c>
      <c r="B1326" t="s">
        <v>69</v>
      </c>
      <c r="C1326" s="1">
        <v>45463</v>
      </c>
      <c r="D1326">
        <v>296</v>
      </c>
      <c r="E1326">
        <v>257</v>
      </c>
      <c r="F1326" s="2">
        <v>1.1519999999999999</v>
      </c>
      <c r="G1326">
        <v>707</v>
      </c>
      <c r="H1326">
        <v>638</v>
      </c>
      <c r="I1326" s="2">
        <v>1.1080000000000001</v>
      </c>
      <c r="J1326">
        <v>296072</v>
      </c>
    </row>
    <row r="1327" spans="1:10" x14ac:dyDescent="0.45">
      <c r="A1327">
        <f t="shared" si="20"/>
        <v>30620240621</v>
      </c>
      <c r="B1327" t="s">
        <v>69</v>
      </c>
      <c r="C1327" s="1">
        <v>45464</v>
      </c>
      <c r="D1327">
        <v>257</v>
      </c>
      <c r="E1327">
        <v>257</v>
      </c>
      <c r="F1327" s="2">
        <v>0.998</v>
      </c>
      <c r="G1327">
        <v>616</v>
      </c>
      <c r="H1327">
        <v>638</v>
      </c>
      <c r="I1327" s="2">
        <v>0.96599999999999997</v>
      </c>
      <c r="J1327">
        <v>256581</v>
      </c>
    </row>
    <row r="1328" spans="1:10" x14ac:dyDescent="0.45">
      <c r="A1328">
        <f t="shared" si="20"/>
        <v>30620240622</v>
      </c>
      <c r="B1328" t="s">
        <v>69</v>
      </c>
      <c r="C1328" s="1">
        <v>45465</v>
      </c>
      <c r="D1328">
        <v>383</v>
      </c>
      <c r="E1328">
        <v>333</v>
      </c>
      <c r="F1328" s="2">
        <v>1.151</v>
      </c>
      <c r="G1328">
        <v>828</v>
      </c>
      <c r="H1328">
        <v>772</v>
      </c>
      <c r="I1328" s="2">
        <v>1.073</v>
      </c>
      <c r="J1328">
        <v>383302</v>
      </c>
    </row>
    <row r="1329" spans="1:10" x14ac:dyDescent="0.45">
      <c r="A1329">
        <f t="shared" si="20"/>
        <v>30820240601</v>
      </c>
      <c r="B1329" t="s">
        <v>70</v>
      </c>
      <c r="C1329" s="1">
        <v>45444</v>
      </c>
      <c r="D1329">
        <v>126</v>
      </c>
      <c r="E1329">
        <v>126</v>
      </c>
      <c r="F1329" s="2">
        <v>0.998</v>
      </c>
      <c r="G1329">
        <v>291</v>
      </c>
      <c r="H1329">
        <v>287</v>
      </c>
      <c r="I1329" s="2">
        <v>1.014</v>
      </c>
      <c r="J1329">
        <v>125714</v>
      </c>
    </row>
    <row r="1330" spans="1:10" x14ac:dyDescent="0.45">
      <c r="A1330">
        <f t="shared" si="20"/>
        <v>30820240602</v>
      </c>
      <c r="B1330" t="s">
        <v>70</v>
      </c>
      <c r="C1330" s="1">
        <v>45445</v>
      </c>
      <c r="D1330">
        <v>100</v>
      </c>
      <c r="E1330">
        <v>103</v>
      </c>
      <c r="F1330" s="2">
        <v>0.97099999999999997</v>
      </c>
      <c r="G1330">
        <v>222</v>
      </c>
      <c r="H1330">
        <v>235</v>
      </c>
      <c r="I1330" s="2">
        <v>0.94499999999999995</v>
      </c>
      <c r="J1330">
        <v>100055</v>
      </c>
    </row>
    <row r="1331" spans="1:10" x14ac:dyDescent="0.45">
      <c r="A1331">
        <f t="shared" si="20"/>
        <v>30820240603</v>
      </c>
      <c r="B1331" t="s">
        <v>70</v>
      </c>
      <c r="C1331" s="1">
        <v>45446</v>
      </c>
      <c r="D1331">
        <v>132</v>
      </c>
      <c r="E1331">
        <v>121</v>
      </c>
      <c r="F1331" s="2">
        <v>1.087</v>
      </c>
      <c r="G1331">
        <v>320</v>
      </c>
      <c r="H1331">
        <v>302</v>
      </c>
      <c r="I1331" s="2">
        <v>1.06</v>
      </c>
      <c r="J1331">
        <v>131514</v>
      </c>
    </row>
    <row r="1332" spans="1:10" x14ac:dyDescent="0.45">
      <c r="A1332">
        <f t="shared" si="20"/>
        <v>30820240604</v>
      </c>
      <c r="B1332" t="s">
        <v>70</v>
      </c>
      <c r="C1332" s="1">
        <v>45447</v>
      </c>
      <c r="D1332">
        <v>122</v>
      </c>
      <c r="E1332">
        <v>121</v>
      </c>
      <c r="F1332" s="2">
        <v>1.0069999999999999</v>
      </c>
      <c r="G1332">
        <v>280</v>
      </c>
      <c r="H1332">
        <v>302</v>
      </c>
      <c r="I1332" s="2">
        <v>0.92700000000000005</v>
      </c>
      <c r="J1332">
        <v>121884</v>
      </c>
    </row>
    <row r="1333" spans="1:10" x14ac:dyDescent="0.45">
      <c r="A1333">
        <f t="shared" si="20"/>
        <v>30820240605</v>
      </c>
      <c r="B1333" t="s">
        <v>70</v>
      </c>
      <c r="C1333" s="1">
        <v>45448</v>
      </c>
      <c r="D1333">
        <v>128</v>
      </c>
      <c r="E1333">
        <v>121</v>
      </c>
      <c r="F1333" s="2">
        <v>1.06</v>
      </c>
      <c r="G1333">
        <v>316</v>
      </c>
      <c r="H1333">
        <v>302</v>
      </c>
      <c r="I1333" s="2">
        <v>1.046</v>
      </c>
      <c r="J1333">
        <v>128249</v>
      </c>
    </row>
    <row r="1334" spans="1:10" x14ac:dyDescent="0.45">
      <c r="A1334">
        <f t="shared" si="20"/>
        <v>30820240606</v>
      </c>
      <c r="B1334" t="s">
        <v>70</v>
      </c>
      <c r="C1334" s="1">
        <v>45449</v>
      </c>
      <c r="D1334">
        <v>126</v>
      </c>
      <c r="E1334">
        <v>121</v>
      </c>
      <c r="F1334" s="2">
        <v>1.0389999999999999</v>
      </c>
      <c r="G1334">
        <v>298</v>
      </c>
      <c r="H1334">
        <v>302</v>
      </c>
      <c r="I1334" s="2">
        <v>0.98699999999999999</v>
      </c>
      <c r="J1334">
        <v>125685</v>
      </c>
    </row>
    <row r="1335" spans="1:10" x14ac:dyDescent="0.45">
      <c r="A1335">
        <f t="shared" si="20"/>
        <v>30820240607</v>
      </c>
      <c r="B1335" t="s">
        <v>70</v>
      </c>
      <c r="C1335" s="1">
        <v>45450</v>
      </c>
      <c r="D1335">
        <v>137</v>
      </c>
      <c r="E1335">
        <v>121</v>
      </c>
      <c r="F1335" s="2">
        <v>1.1299999999999999</v>
      </c>
      <c r="G1335">
        <v>321</v>
      </c>
      <c r="H1335">
        <v>302</v>
      </c>
      <c r="I1335" s="2">
        <v>1.0629999999999999</v>
      </c>
      <c r="J1335">
        <v>136681</v>
      </c>
    </row>
    <row r="1336" spans="1:10" x14ac:dyDescent="0.45">
      <c r="A1336">
        <f t="shared" si="20"/>
        <v>30820240608</v>
      </c>
      <c r="B1336" t="s">
        <v>70</v>
      </c>
      <c r="C1336" s="1">
        <v>45451</v>
      </c>
      <c r="D1336">
        <v>112</v>
      </c>
      <c r="E1336">
        <v>126</v>
      </c>
      <c r="F1336" s="2">
        <v>0.88800000000000001</v>
      </c>
      <c r="G1336">
        <v>255</v>
      </c>
      <c r="H1336">
        <v>292</v>
      </c>
      <c r="I1336" s="2">
        <v>0.873</v>
      </c>
      <c r="J1336">
        <v>111892</v>
      </c>
    </row>
    <row r="1337" spans="1:10" x14ac:dyDescent="0.45">
      <c r="A1337">
        <f t="shared" si="20"/>
        <v>30820240609</v>
      </c>
      <c r="B1337" t="s">
        <v>70</v>
      </c>
      <c r="C1337" s="1">
        <v>45452</v>
      </c>
      <c r="D1337">
        <v>106</v>
      </c>
      <c r="E1337">
        <v>103</v>
      </c>
      <c r="F1337" s="2">
        <v>1.032</v>
      </c>
      <c r="G1337">
        <v>231</v>
      </c>
      <c r="H1337">
        <v>235</v>
      </c>
      <c r="I1337" s="2">
        <v>0.98299999999999998</v>
      </c>
      <c r="J1337">
        <v>106345</v>
      </c>
    </row>
    <row r="1338" spans="1:10" x14ac:dyDescent="0.45">
      <c r="A1338">
        <f t="shared" si="20"/>
        <v>30820240610</v>
      </c>
      <c r="B1338" t="s">
        <v>70</v>
      </c>
      <c r="C1338" s="1">
        <v>45453</v>
      </c>
      <c r="D1338">
        <v>140</v>
      </c>
      <c r="E1338">
        <v>121</v>
      </c>
      <c r="F1338" s="2">
        <v>1.157</v>
      </c>
      <c r="G1338">
        <v>324</v>
      </c>
      <c r="H1338">
        <v>302</v>
      </c>
      <c r="I1338" s="2">
        <v>1.073</v>
      </c>
      <c r="J1338">
        <v>139974</v>
      </c>
    </row>
    <row r="1339" spans="1:10" x14ac:dyDescent="0.45">
      <c r="A1339">
        <f t="shared" si="20"/>
        <v>30820240611</v>
      </c>
      <c r="B1339" t="s">
        <v>70</v>
      </c>
      <c r="C1339" s="1">
        <v>45454</v>
      </c>
      <c r="D1339">
        <v>148</v>
      </c>
      <c r="E1339">
        <v>121</v>
      </c>
      <c r="F1339" s="2">
        <v>1.2250000000000001</v>
      </c>
      <c r="G1339">
        <v>349</v>
      </c>
      <c r="H1339">
        <v>302</v>
      </c>
      <c r="I1339" s="2">
        <v>1.1559999999999999</v>
      </c>
      <c r="J1339">
        <v>148266</v>
      </c>
    </row>
    <row r="1340" spans="1:10" x14ac:dyDescent="0.45">
      <c r="A1340">
        <f t="shared" si="20"/>
        <v>30820240612</v>
      </c>
      <c r="B1340" t="s">
        <v>70</v>
      </c>
      <c r="C1340" s="1">
        <v>45455</v>
      </c>
      <c r="D1340">
        <v>141</v>
      </c>
      <c r="E1340">
        <v>121</v>
      </c>
      <c r="F1340" s="2">
        <v>1.1679999999999999</v>
      </c>
      <c r="G1340">
        <v>331</v>
      </c>
      <c r="H1340">
        <v>302</v>
      </c>
      <c r="I1340" s="2">
        <v>1.0960000000000001</v>
      </c>
      <c r="J1340">
        <v>141359</v>
      </c>
    </row>
    <row r="1341" spans="1:10" x14ac:dyDescent="0.45">
      <c r="A1341">
        <f t="shared" si="20"/>
        <v>30820240613</v>
      </c>
      <c r="B1341" t="s">
        <v>70</v>
      </c>
      <c r="C1341" s="1">
        <v>45456</v>
      </c>
      <c r="D1341">
        <v>135</v>
      </c>
      <c r="E1341">
        <v>121</v>
      </c>
      <c r="F1341" s="2">
        <v>1.1140000000000001</v>
      </c>
      <c r="G1341">
        <v>317</v>
      </c>
      <c r="H1341">
        <v>302</v>
      </c>
      <c r="I1341" s="2">
        <v>1.05</v>
      </c>
      <c r="J1341">
        <v>134796</v>
      </c>
    </row>
    <row r="1342" spans="1:10" x14ac:dyDescent="0.45">
      <c r="A1342">
        <f t="shared" si="20"/>
        <v>30820240614</v>
      </c>
      <c r="B1342" t="s">
        <v>70</v>
      </c>
      <c r="C1342" s="1">
        <v>45457</v>
      </c>
      <c r="D1342">
        <v>162</v>
      </c>
      <c r="E1342">
        <v>121</v>
      </c>
      <c r="F1342" s="2">
        <v>1.34</v>
      </c>
      <c r="G1342">
        <v>355</v>
      </c>
      <c r="H1342">
        <v>302</v>
      </c>
      <c r="I1342" s="2">
        <v>1.175</v>
      </c>
      <c r="J1342">
        <v>162167</v>
      </c>
    </row>
    <row r="1343" spans="1:10" x14ac:dyDescent="0.45">
      <c r="A1343">
        <f t="shared" si="20"/>
        <v>30820240615</v>
      </c>
      <c r="B1343" t="s">
        <v>70</v>
      </c>
      <c r="C1343" s="1">
        <v>45458</v>
      </c>
      <c r="D1343">
        <v>138</v>
      </c>
      <c r="E1343">
        <v>126</v>
      </c>
      <c r="F1343" s="2">
        <v>1.0960000000000001</v>
      </c>
      <c r="G1343">
        <v>308</v>
      </c>
      <c r="H1343">
        <v>292</v>
      </c>
      <c r="I1343" s="2">
        <v>1.0549999999999999</v>
      </c>
      <c r="J1343">
        <v>138081</v>
      </c>
    </row>
    <row r="1344" spans="1:10" x14ac:dyDescent="0.45">
      <c r="A1344">
        <f t="shared" si="20"/>
        <v>30820240616</v>
      </c>
      <c r="B1344" t="s">
        <v>70</v>
      </c>
      <c r="C1344" s="1">
        <v>45459</v>
      </c>
      <c r="D1344">
        <v>152</v>
      </c>
      <c r="E1344">
        <v>103</v>
      </c>
      <c r="F1344" s="2">
        <v>1.4750000000000001</v>
      </c>
      <c r="G1344">
        <v>273</v>
      </c>
      <c r="H1344">
        <v>235</v>
      </c>
      <c r="I1344" s="2">
        <v>1.1619999999999999</v>
      </c>
      <c r="J1344">
        <v>151899</v>
      </c>
    </row>
    <row r="1345" spans="1:10" x14ac:dyDescent="0.45">
      <c r="A1345">
        <f t="shared" si="20"/>
        <v>30820240617</v>
      </c>
      <c r="B1345" t="s">
        <v>70</v>
      </c>
      <c r="C1345" s="1">
        <v>45460</v>
      </c>
      <c r="D1345">
        <v>141</v>
      </c>
      <c r="E1345">
        <v>121</v>
      </c>
      <c r="F1345" s="2">
        <v>1.1659999999999999</v>
      </c>
      <c r="G1345">
        <v>340</v>
      </c>
      <c r="H1345">
        <v>302</v>
      </c>
      <c r="I1345" s="2">
        <v>1.1259999999999999</v>
      </c>
      <c r="J1345">
        <v>141101</v>
      </c>
    </row>
    <row r="1346" spans="1:10" x14ac:dyDescent="0.45">
      <c r="A1346">
        <f t="shared" si="20"/>
        <v>30820240618</v>
      </c>
      <c r="B1346" t="s">
        <v>70</v>
      </c>
      <c r="C1346" s="1">
        <v>45461</v>
      </c>
      <c r="D1346">
        <v>113</v>
      </c>
      <c r="E1346">
        <v>121</v>
      </c>
      <c r="F1346" s="2">
        <v>0.93700000000000006</v>
      </c>
      <c r="G1346">
        <v>251</v>
      </c>
      <c r="H1346">
        <v>302</v>
      </c>
      <c r="I1346" s="2">
        <v>0.83099999999999996</v>
      </c>
      <c r="J1346">
        <v>113408</v>
      </c>
    </row>
    <row r="1347" spans="1:10" x14ac:dyDescent="0.45">
      <c r="A1347">
        <f t="shared" ref="A1347:A1410" si="21">VALUE(LEFT(B1347,6)&amp;TEXT(C1347,"yyyymmdd"))</f>
        <v>30820240619</v>
      </c>
      <c r="B1347" t="s">
        <v>70</v>
      </c>
      <c r="C1347" s="1">
        <v>45462</v>
      </c>
      <c r="D1347">
        <v>154</v>
      </c>
      <c r="E1347">
        <v>121</v>
      </c>
      <c r="F1347" s="2">
        <v>1.272</v>
      </c>
      <c r="G1347">
        <v>362</v>
      </c>
      <c r="H1347">
        <v>302</v>
      </c>
      <c r="I1347" s="2">
        <v>1.1990000000000001</v>
      </c>
      <c r="J1347">
        <v>153903</v>
      </c>
    </row>
    <row r="1348" spans="1:10" x14ac:dyDescent="0.45">
      <c r="A1348">
        <f t="shared" si="21"/>
        <v>30820240620</v>
      </c>
      <c r="B1348" t="s">
        <v>70</v>
      </c>
      <c r="C1348" s="1">
        <v>45463</v>
      </c>
      <c r="D1348">
        <v>153</v>
      </c>
      <c r="E1348">
        <v>121</v>
      </c>
      <c r="F1348" s="2">
        <v>1.268</v>
      </c>
      <c r="G1348">
        <v>326</v>
      </c>
      <c r="H1348">
        <v>302</v>
      </c>
      <c r="I1348" s="2">
        <v>1.079</v>
      </c>
      <c r="J1348">
        <v>153399</v>
      </c>
    </row>
    <row r="1349" spans="1:10" x14ac:dyDescent="0.45">
      <c r="A1349">
        <f t="shared" si="21"/>
        <v>30820240621</v>
      </c>
      <c r="B1349" t="s">
        <v>70</v>
      </c>
      <c r="C1349" s="1">
        <v>45464</v>
      </c>
      <c r="D1349">
        <v>137</v>
      </c>
      <c r="E1349">
        <v>121</v>
      </c>
      <c r="F1349" s="2">
        <v>1.1339999999999999</v>
      </c>
      <c r="G1349">
        <v>291</v>
      </c>
      <c r="H1349">
        <v>302</v>
      </c>
      <c r="I1349" s="2">
        <v>0.96399999999999997</v>
      </c>
      <c r="J1349">
        <v>137172</v>
      </c>
    </row>
    <row r="1350" spans="1:10" x14ac:dyDescent="0.45">
      <c r="A1350">
        <f t="shared" si="21"/>
        <v>30820240622</v>
      </c>
      <c r="B1350" t="s">
        <v>70</v>
      </c>
      <c r="C1350" s="1">
        <v>45465</v>
      </c>
      <c r="D1350">
        <v>134</v>
      </c>
      <c r="E1350">
        <v>126</v>
      </c>
      <c r="F1350" s="2">
        <v>1.0640000000000001</v>
      </c>
      <c r="G1350">
        <v>289</v>
      </c>
      <c r="H1350">
        <v>292</v>
      </c>
      <c r="I1350" s="2">
        <v>0.99</v>
      </c>
      <c r="J1350">
        <v>134023</v>
      </c>
    </row>
    <row r="1351" spans="1:10" x14ac:dyDescent="0.45">
      <c r="A1351">
        <f t="shared" si="21"/>
        <v>31020240601</v>
      </c>
      <c r="B1351" t="s">
        <v>71</v>
      </c>
      <c r="C1351" s="1">
        <v>45444</v>
      </c>
      <c r="D1351">
        <v>263</v>
      </c>
      <c r="E1351">
        <v>238</v>
      </c>
      <c r="F1351" s="2">
        <v>1.105</v>
      </c>
      <c r="G1351">
        <v>554</v>
      </c>
      <c r="H1351">
        <v>558</v>
      </c>
      <c r="I1351" s="2">
        <v>0.99299999999999999</v>
      </c>
      <c r="J1351">
        <v>262959</v>
      </c>
    </row>
    <row r="1352" spans="1:10" x14ac:dyDescent="0.45">
      <c r="A1352">
        <f t="shared" si="21"/>
        <v>31020240602</v>
      </c>
      <c r="B1352" t="s">
        <v>71</v>
      </c>
      <c r="C1352" s="1">
        <v>45445</v>
      </c>
      <c r="D1352">
        <v>191</v>
      </c>
      <c r="E1352">
        <v>190</v>
      </c>
      <c r="F1352" s="2">
        <v>1.0049999999999999</v>
      </c>
      <c r="G1352">
        <v>418</v>
      </c>
      <c r="H1352">
        <v>443</v>
      </c>
      <c r="I1352" s="2">
        <v>0.94399999999999995</v>
      </c>
      <c r="J1352">
        <v>190890</v>
      </c>
    </row>
    <row r="1353" spans="1:10" x14ac:dyDescent="0.45">
      <c r="A1353">
        <f t="shared" si="21"/>
        <v>31020240603</v>
      </c>
      <c r="B1353" t="s">
        <v>71</v>
      </c>
      <c r="C1353" s="1">
        <v>45446</v>
      </c>
      <c r="D1353">
        <v>264</v>
      </c>
      <c r="E1353">
        <v>264</v>
      </c>
      <c r="F1353" s="2">
        <v>1.0009999999999999</v>
      </c>
      <c r="G1353">
        <v>602</v>
      </c>
      <c r="H1353">
        <v>634</v>
      </c>
      <c r="I1353" s="2">
        <v>0.95</v>
      </c>
      <c r="J1353">
        <v>264211</v>
      </c>
    </row>
    <row r="1354" spans="1:10" x14ac:dyDescent="0.45">
      <c r="A1354">
        <f t="shared" si="21"/>
        <v>31020240604</v>
      </c>
      <c r="B1354" t="s">
        <v>71</v>
      </c>
      <c r="C1354" s="1">
        <v>45447</v>
      </c>
      <c r="D1354">
        <v>270</v>
      </c>
      <c r="E1354">
        <v>264</v>
      </c>
      <c r="F1354" s="2">
        <v>1.024</v>
      </c>
      <c r="G1354">
        <v>611</v>
      </c>
      <c r="H1354">
        <v>634</v>
      </c>
      <c r="I1354" s="2">
        <v>0.96399999999999997</v>
      </c>
      <c r="J1354">
        <v>270460</v>
      </c>
    </row>
    <row r="1355" spans="1:10" x14ac:dyDescent="0.45">
      <c r="A1355">
        <f t="shared" si="21"/>
        <v>31020240605</v>
      </c>
      <c r="B1355" t="s">
        <v>71</v>
      </c>
      <c r="C1355" s="1">
        <v>45448</v>
      </c>
      <c r="D1355">
        <v>292</v>
      </c>
      <c r="E1355">
        <v>264</v>
      </c>
      <c r="F1355" s="2">
        <v>1.1060000000000001</v>
      </c>
      <c r="G1355">
        <v>635</v>
      </c>
      <c r="H1355">
        <v>634</v>
      </c>
      <c r="I1355" s="2">
        <v>1.002</v>
      </c>
      <c r="J1355">
        <v>291855</v>
      </c>
    </row>
    <row r="1356" spans="1:10" x14ac:dyDescent="0.45">
      <c r="A1356">
        <f t="shared" si="21"/>
        <v>31020240606</v>
      </c>
      <c r="B1356" t="s">
        <v>71</v>
      </c>
      <c r="C1356" s="1">
        <v>45449</v>
      </c>
      <c r="D1356">
        <v>277</v>
      </c>
      <c r="E1356">
        <v>264</v>
      </c>
      <c r="F1356" s="2">
        <v>1.05</v>
      </c>
      <c r="G1356">
        <v>617</v>
      </c>
      <c r="H1356">
        <v>634</v>
      </c>
      <c r="I1356" s="2">
        <v>0.97299999999999998</v>
      </c>
      <c r="J1356">
        <v>277232</v>
      </c>
    </row>
    <row r="1357" spans="1:10" x14ac:dyDescent="0.45">
      <c r="A1357">
        <f t="shared" si="21"/>
        <v>31020240607</v>
      </c>
      <c r="B1357" t="s">
        <v>71</v>
      </c>
      <c r="C1357" s="1">
        <v>45450</v>
      </c>
      <c r="D1357">
        <v>280</v>
      </c>
      <c r="E1357">
        <v>264</v>
      </c>
      <c r="F1357" s="2">
        <v>1.0609999999999999</v>
      </c>
      <c r="G1357">
        <v>625</v>
      </c>
      <c r="H1357">
        <v>634</v>
      </c>
      <c r="I1357" s="2">
        <v>0.98599999999999999</v>
      </c>
      <c r="J1357">
        <v>280183</v>
      </c>
    </row>
    <row r="1358" spans="1:10" x14ac:dyDescent="0.45">
      <c r="A1358">
        <f t="shared" si="21"/>
        <v>31020240608</v>
      </c>
      <c r="B1358" t="s">
        <v>71</v>
      </c>
      <c r="C1358" s="1">
        <v>45451</v>
      </c>
      <c r="D1358">
        <v>262</v>
      </c>
      <c r="E1358">
        <v>238</v>
      </c>
      <c r="F1358" s="2">
        <v>1.099</v>
      </c>
      <c r="G1358">
        <v>565</v>
      </c>
      <c r="H1358">
        <v>554</v>
      </c>
      <c r="I1358" s="2">
        <v>1.02</v>
      </c>
      <c r="J1358">
        <v>261561</v>
      </c>
    </row>
    <row r="1359" spans="1:10" x14ac:dyDescent="0.45">
      <c r="A1359">
        <f t="shared" si="21"/>
        <v>31020240609</v>
      </c>
      <c r="B1359" t="s">
        <v>71</v>
      </c>
      <c r="C1359" s="1">
        <v>45452</v>
      </c>
      <c r="D1359">
        <v>203</v>
      </c>
      <c r="E1359">
        <v>190</v>
      </c>
      <c r="F1359" s="2">
        <v>1.07</v>
      </c>
      <c r="G1359">
        <v>448</v>
      </c>
      <c r="H1359">
        <v>443</v>
      </c>
      <c r="I1359" s="2">
        <v>1.0109999999999999</v>
      </c>
      <c r="J1359">
        <v>203299</v>
      </c>
    </row>
    <row r="1360" spans="1:10" x14ac:dyDescent="0.45">
      <c r="A1360">
        <f t="shared" si="21"/>
        <v>31020240610</v>
      </c>
      <c r="B1360" t="s">
        <v>71</v>
      </c>
      <c r="C1360" s="1">
        <v>45453</v>
      </c>
      <c r="D1360">
        <v>262</v>
      </c>
      <c r="E1360">
        <v>264</v>
      </c>
      <c r="F1360" s="2">
        <v>0.99399999999999999</v>
      </c>
      <c r="G1360">
        <v>567</v>
      </c>
      <c r="H1360">
        <v>634</v>
      </c>
      <c r="I1360" s="2">
        <v>0.89400000000000002</v>
      </c>
      <c r="J1360">
        <v>262489</v>
      </c>
    </row>
    <row r="1361" spans="1:10" x14ac:dyDescent="0.45">
      <c r="A1361">
        <f t="shared" si="21"/>
        <v>31020240611</v>
      </c>
      <c r="B1361" t="s">
        <v>71</v>
      </c>
      <c r="C1361" s="1">
        <v>45454</v>
      </c>
      <c r="D1361">
        <v>277</v>
      </c>
      <c r="E1361">
        <v>264</v>
      </c>
      <c r="F1361" s="2">
        <v>1.0509999999999999</v>
      </c>
      <c r="G1361">
        <v>622</v>
      </c>
      <c r="H1361">
        <v>634</v>
      </c>
      <c r="I1361" s="2">
        <v>0.98099999999999998</v>
      </c>
      <c r="J1361">
        <v>277422</v>
      </c>
    </row>
    <row r="1362" spans="1:10" x14ac:dyDescent="0.45">
      <c r="A1362">
        <f t="shared" si="21"/>
        <v>31020240612</v>
      </c>
      <c r="B1362" t="s">
        <v>71</v>
      </c>
      <c r="C1362" s="1">
        <v>45455</v>
      </c>
      <c r="D1362">
        <v>277</v>
      </c>
      <c r="E1362">
        <v>264</v>
      </c>
      <c r="F1362" s="2">
        <v>1.0509999999999999</v>
      </c>
      <c r="G1362">
        <v>609</v>
      </c>
      <c r="H1362">
        <v>634</v>
      </c>
      <c r="I1362" s="2">
        <v>0.96099999999999997</v>
      </c>
      <c r="J1362">
        <v>277485</v>
      </c>
    </row>
    <row r="1363" spans="1:10" x14ac:dyDescent="0.45">
      <c r="A1363">
        <f t="shared" si="21"/>
        <v>31020240613</v>
      </c>
      <c r="B1363" t="s">
        <v>71</v>
      </c>
      <c r="C1363" s="1">
        <v>45456</v>
      </c>
      <c r="D1363">
        <v>258</v>
      </c>
      <c r="E1363">
        <v>264</v>
      </c>
      <c r="F1363" s="2">
        <v>0.97699999999999998</v>
      </c>
      <c r="G1363">
        <v>593</v>
      </c>
      <c r="H1363">
        <v>634</v>
      </c>
      <c r="I1363" s="2">
        <v>0.93500000000000005</v>
      </c>
      <c r="J1363">
        <v>257863</v>
      </c>
    </row>
    <row r="1364" spans="1:10" x14ac:dyDescent="0.45">
      <c r="A1364">
        <f t="shared" si="21"/>
        <v>31020240614</v>
      </c>
      <c r="B1364" t="s">
        <v>71</v>
      </c>
      <c r="C1364" s="1">
        <v>45457</v>
      </c>
      <c r="D1364">
        <v>300</v>
      </c>
      <c r="E1364">
        <v>264</v>
      </c>
      <c r="F1364" s="2">
        <v>1.1379999999999999</v>
      </c>
      <c r="G1364">
        <v>661</v>
      </c>
      <c r="H1364">
        <v>634</v>
      </c>
      <c r="I1364" s="2">
        <v>1.0429999999999999</v>
      </c>
      <c r="J1364">
        <v>300340</v>
      </c>
    </row>
    <row r="1365" spans="1:10" x14ac:dyDescent="0.45">
      <c r="A1365">
        <f t="shared" si="21"/>
        <v>31020240615</v>
      </c>
      <c r="B1365" t="s">
        <v>71</v>
      </c>
      <c r="C1365" s="1">
        <v>45458</v>
      </c>
      <c r="D1365">
        <v>254</v>
      </c>
      <c r="E1365">
        <v>238</v>
      </c>
      <c r="F1365" s="2">
        <v>1.0669999999999999</v>
      </c>
      <c r="G1365">
        <v>541</v>
      </c>
      <c r="H1365">
        <v>554</v>
      </c>
      <c r="I1365" s="2">
        <v>0.97699999999999998</v>
      </c>
      <c r="J1365">
        <v>253968</v>
      </c>
    </row>
    <row r="1366" spans="1:10" x14ac:dyDescent="0.45">
      <c r="A1366">
        <f t="shared" si="21"/>
        <v>31020240616</v>
      </c>
      <c r="B1366" t="s">
        <v>71</v>
      </c>
      <c r="C1366" s="1">
        <v>45459</v>
      </c>
      <c r="D1366">
        <v>213</v>
      </c>
      <c r="E1366">
        <v>190</v>
      </c>
      <c r="F1366" s="2">
        <v>1.1220000000000001</v>
      </c>
      <c r="G1366">
        <v>455</v>
      </c>
      <c r="H1366">
        <v>443</v>
      </c>
      <c r="I1366" s="2">
        <v>1.0269999999999999</v>
      </c>
      <c r="J1366">
        <v>213121</v>
      </c>
    </row>
    <row r="1367" spans="1:10" x14ac:dyDescent="0.45">
      <c r="A1367">
        <f t="shared" si="21"/>
        <v>31020240617</v>
      </c>
      <c r="B1367" t="s">
        <v>71</v>
      </c>
      <c r="C1367" s="1">
        <v>45460</v>
      </c>
      <c r="D1367">
        <v>283</v>
      </c>
      <c r="E1367">
        <v>264</v>
      </c>
      <c r="F1367" s="2">
        <v>1.0740000000000001</v>
      </c>
      <c r="G1367">
        <v>635</v>
      </c>
      <c r="H1367">
        <v>634</v>
      </c>
      <c r="I1367" s="2">
        <v>1.002</v>
      </c>
      <c r="J1367">
        <v>283423</v>
      </c>
    </row>
    <row r="1368" spans="1:10" x14ac:dyDescent="0.45">
      <c r="A1368">
        <f t="shared" si="21"/>
        <v>31020240618</v>
      </c>
      <c r="B1368" t="s">
        <v>71</v>
      </c>
      <c r="C1368" s="1">
        <v>45461</v>
      </c>
      <c r="D1368">
        <v>204</v>
      </c>
      <c r="E1368">
        <v>264</v>
      </c>
      <c r="F1368" s="2">
        <v>0.77300000000000002</v>
      </c>
      <c r="G1368">
        <v>447</v>
      </c>
      <c r="H1368">
        <v>634</v>
      </c>
      <c r="I1368" s="2">
        <v>0.70499999999999996</v>
      </c>
      <c r="J1368">
        <v>203954</v>
      </c>
    </row>
    <row r="1369" spans="1:10" x14ac:dyDescent="0.45">
      <c r="A1369">
        <f t="shared" si="21"/>
        <v>31020240619</v>
      </c>
      <c r="B1369" t="s">
        <v>71</v>
      </c>
      <c r="C1369" s="1">
        <v>45462</v>
      </c>
      <c r="D1369">
        <v>308</v>
      </c>
      <c r="E1369">
        <v>264</v>
      </c>
      <c r="F1369" s="2">
        <v>1.165</v>
      </c>
      <c r="G1369">
        <v>671</v>
      </c>
      <c r="H1369">
        <v>634</v>
      </c>
      <c r="I1369" s="2">
        <v>1.0580000000000001</v>
      </c>
      <c r="J1369">
        <v>307578</v>
      </c>
    </row>
    <row r="1370" spans="1:10" x14ac:dyDescent="0.45">
      <c r="A1370">
        <f t="shared" si="21"/>
        <v>31020240620</v>
      </c>
      <c r="B1370" t="s">
        <v>71</v>
      </c>
      <c r="C1370" s="1">
        <v>45463</v>
      </c>
      <c r="D1370">
        <v>281</v>
      </c>
      <c r="E1370">
        <v>264</v>
      </c>
      <c r="F1370" s="2">
        <v>1.0629999999999999</v>
      </c>
      <c r="G1370">
        <v>628</v>
      </c>
      <c r="H1370">
        <v>634</v>
      </c>
      <c r="I1370" s="2">
        <v>0.99099999999999999</v>
      </c>
      <c r="J1370">
        <v>280719</v>
      </c>
    </row>
    <row r="1371" spans="1:10" x14ac:dyDescent="0.45">
      <c r="A1371">
        <f t="shared" si="21"/>
        <v>31020240621</v>
      </c>
      <c r="B1371" t="s">
        <v>71</v>
      </c>
      <c r="C1371" s="1">
        <v>45464</v>
      </c>
      <c r="D1371">
        <v>259</v>
      </c>
      <c r="E1371">
        <v>264</v>
      </c>
      <c r="F1371" s="2">
        <v>0.98</v>
      </c>
      <c r="G1371">
        <v>558</v>
      </c>
      <c r="H1371">
        <v>634</v>
      </c>
      <c r="I1371" s="2">
        <v>0.88</v>
      </c>
      <c r="J1371">
        <v>258698</v>
      </c>
    </row>
    <row r="1372" spans="1:10" x14ac:dyDescent="0.45">
      <c r="A1372">
        <f t="shared" si="21"/>
        <v>31020240622</v>
      </c>
      <c r="B1372" t="s">
        <v>71</v>
      </c>
      <c r="C1372" s="1">
        <v>45465</v>
      </c>
      <c r="D1372">
        <v>267</v>
      </c>
      <c r="E1372">
        <v>238</v>
      </c>
      <c r="F1372" s="2">
        <v>1.1200000000000001</v>
      </c>
      <c r="G1372">
        <v>574</v>
      </c>
      <c r="H1372">
        <v>554</v>
      </c>
      <c r="I1372" s="2">
        <v>1.036</v>
      </c>
      <c r="J1372">
        <v>266670</v>
      </c>
    </row>
    <row r="1373" spans="1:10" x14ac:dyDescent="0.45">
      <c r="A1373">
        <f t="shared" si="21"/>
        <v>31320240601</v>
      </c>
      <c r="B1373" t="s">
        <v>72</v>
      </c>
      <c r="C1373" s="1">
        <v>45444</v>
      </c>
      <c r="D1373">
        <v>239</v>
      </c>
      <c r="E1373">
        <v>263</v>
      </c>
      <c r="F1373" s="2">
        <v>0.90900000000000003</v>
      </c>
      <c r="G1373">
        <v>466</v>
      </c>
      <c r="H1373">
        <v>546</v>
      </c>
      <c r="I1373" s="2">
        <v>0.85299999999999998</v>
      </c>
      <c r="J1373">
        <v>238983</v>
      </c>
    </row>
    <row r="1374" spans="1:10" x14ac:dyDescent="0.45">
      <c r="A1374">
        <f t="shared" si="21"/>
        <v>31320240602</v>
      </c>
      <c r="B1374" t="s">
        <v>72</v>
      </c>
      <c r="C1374" s="1">
        <v>45445</v>
      </c>
      <c r="D1374">
        <v>190</v>
      </c>
      <c r="E1374">
        <v>214</v>
      </c>
      <c r="F1374" s="2">
        <v>0.88800000000000001</v>
      </c>
      <c r="G1374">
        <v>345</v>
      </c>
      <c r="H1374">
        <v>419</v>
      </c>
      <c r="I1374" s="2">
        <v>0.82299999999999995</v>
      </c>
      <c r="J1374">
        <v>190127</v>
      </c>
    </row>
    <row r="1375" spans="1:10" x14ac:dyDescent="0.45">
      <c r="A1375">
        <f t="shared" si="21"/>
        <v>31320240603</v>
      </c>
      <c r="B1375" t="s">
        <v>72</v>
      </c>
      <c r="C1375" s="1">
        <v>45446</v>
      </c>
      <c r="D1375">
        <v>440</v>
      </c>
      <c r="E1375">
        <v>485</v>
      </c>
      <c r="F1375" s="2">
        <v>0.90800000000000003</v>
      </c>
      <c r="G1375">
        <v>961</v>
      </c>
      <c r="H1375">
        <v>1089</v>
      </c>
      <c r="I1375" s="2">
        <v>0.88200000000000001</v>
      </c>
      <c r="J1375">
        <v>440240</v>
      </c>
    </row>
    <row r="1376" spans="1:10" x14ac:dyDescent="0.45">
      <c r="A1376">
        <f t="shared" si="21"/>
        <v>31320240604</v>
      </c>
      <c r="B1376" t="s">
        <v>72</v>
      </c>
      <c r="C1376" s="1">
        <v>45447</v>
      </c>
      <c r="D1376">
        <v>459</v>
      </c>
      <c r="E1376">
        <v>485</v>
      </c>
      <c r="F1376" s="2">
        <v>0.94599999999999995</v>
      </c>
      <c r="G1376">
        <v>1053</v>
      </c>
      <c r="H1376">
        <v>1089</v>
      </c>
      <c r="I1376" s="2">
        <v>0.96699999999999997</v>
      </c>
      <c r="J1376">
        <v>458861</v>
      </c>
    </row>
    <row r="1377" spans="1:10" x14ac:dyDescent="0.45">
      <c r="A1377">
        <f t="shared" si="21"/>
        <v>31320240605</v>
      </c>
      <c r="B1377" t="s">
        <v>72</v>
      </c>
      <c r="C1377" s="1">
        <v>45448</v>
      </c>
      <c r="D1377">
        <v>424</v>
      </c>
      <c r="E1377">
        <v>485</v>
      </c>
      <c r="F1377" s="2">
        <v>0.873</v>
      </c>
      <c r="G1377">
        <v>928</v>
      </c>
      <c r="H1377">
        <v>1089</v>
      </c>
      <c r="I1377" s="2">
        <v>0.85199999999999998</v>
      </c>
      <c r="J1377">
        <v>423502</v>
      </c>
    </row>
    <row r="1378" spans="1:10" x14ac:dyDescent="0.45">
      <c r="A1378">
        <f t="shared" si="21"/>
        <v>31320240606</v>
      </c>
      <c r="B1378" t="s">
        <v>72</v>
      </c>
      <c r="C1378" s="1">
        <v>45449</v>
      </c>
      <c r="D1378">
        <v>467</v>
      </c>
      <c r="E1378">
        <v>485</v>
      </c>
      <c r="F1378" s="2">
        <v>0.96299999999999997</v>
      </c>
      <c r="G1378">
        <v>1035</v>
      </c>
      <c r="H1378">
        <v>1089</v>
      </c>
      <c r="I1378" s="2">
        <v>0.95</v>
      </c>
      <c r="J1378">
        <v>467266</v>
      </c>
    </row>
    <row r="1379" spans="1:10" x14ac:dyDescent="0.45">
      <c r="A1379">
        <f t="shared" si="21"/>
        <v>31320240607</v>
      </c>
      <c r="B1379" t="s">
        <v>72</v>
      </c>
      <c r="C1379" s="1">
        <v>45450</v>
      </c>
      <c r="D1379">
        <v>458</v>
      </c>
      <c r="E1379">
        <v>485</v>
      </c>
      <c r="F1379" s="2">
        <v>0.94499999999999995</v>
      </c>
      <c r="G1379">
        <v>1030</v>
      </c>
      <c r="H1379">
        <v>1089</v>
      </c>
      <c r="I1379" s="2">
        <v>0.94599999999999995</v>
      </c>
      <c r="J1379">
        <v>458356</v>
      </c>
    </row>
    <row r="1380" spans="1:10" x14ac:dyDescent="0.45">
      <c r="A1380">
        <f t="shared" si="21"/>
        <v>31320240608</v>
      </c>
      <c r="B1380" t="s">
        <v>72</v>
      </c>
      <c r="C1380" s="1">
        <v>45451</v>
      </c>
      <c r="D1380">
        <v>227</v>
      </c>
      <c r="E1380">
        <v>263</v>
      </c>
      <c r="F1380" s="2">
        <v>0.86399999999999999</v>
      </c>
      <c r="G1380">
        <v>464</v>
      </c>
      <c r="H1380">
        <v>538</v>
      </c>
      <c r="I1380" s="2">
        <v>0.86199999999999999</v>
      </c>
      <c r="J1380">
        <v>227317</v>
      </c>
    </row>
    <row r="1381" spans="1:10" x14ac:dyDescent="0.45">
      <c r="A1381">
        <f t="shared" si="21"/>
        <v>31320240609</v>
      </c>
      <c r="B1381" t="s">
        <v>72</v>
      </c>
      <c r="C1381" s="1">
        <v>45452</v>
      </c>
      <c r="D1381">
        <v>184</v>
      </c>
      <c r="E1381">
        <v>214</v>
      </c>
      <c r="F1381" s="2">
        <v>0.85799999999999998</v>
      </c>
      <c r="G1381">
        <v>321</v>
      </c>
      <c r="H1381">
        <v>419</v>
      </c>
      <c r="I1381" s="2">
        <v>0.76600000000000001</v>
      </c>
      <c r="J1381">
        <v>183614</v>
      </c>
    </row>
    <row r="1382" spans="1:10" x14ac:dyDescent="0.45">
      <c r="A1382">
        <f t="shared" si="21"/>
        <v>31320240610</v>
      </c>
      <c r="B1382" t="s">
        <v>72</v>
      </c>
      <c r="C1382" s="1">
        <v>45453</v>
      </c>
      <c r="D1382">
        <v>467</v>
      </c>
      <c r="E1382">
        <v>485</v>
      </c>
      <c r="F1382" s="2">
        <v>0.96399999999999997</v>
      </c>
      <c r="G1382">
        <v>1029</v>
      </c>
      <c r="H1382">
        <v>1089</v>
      </c>
      <c r="I1382" s="2">
        <v>0.94499999999999995</v>
      </c>
      <c r="J1382">
        <v>467493</v>
      </c>
    </row>
    <row r="1383" spans="1:10" x14ac:dyDescent="0.45">
      <c r="A1383">
        <f t="shared" si="21"/>
        <v>31320240611</v>
      </c>
      <c r="B1383" t="s">
        <v>72</v>
      </c>
      <c r="C1383" s="1">
        <v>45454</v>
      </c>
      <c r="D1383">
        <v>525</v>
      </c>
      <c r="E1383">
        <v>485</v>
      </c>
      <c r="F1383" s="2">
        <v>1.083</v>
      </c>
      <c r="G1383">
        <v>1110</v>
      </c>
      <c r="H1383">
        <v>1089</v>
      </c>
      <c r="I1383" s="2">
        <v>1.0189999999999999</v>
      </c>
      <c r="J1383">
        <v>525457</v>
      </c>
    </row>
    <row r="1384" spans="1:10" x14ac:dyDescent="0.45">
      <c r="A1384">
        <f t="shared" si="21"/>
        <v>31320240612</v>
      </c>
      <c r="B1384" t="s">
        <v>72</v>
      </c>
      <c r="C1384" s="1">
        <v>45455</v>
      </c>
      <c r="D1384">
        <v>485</v>
      </c>
      <c r="E1384">
        <v>485</v>
      </c>
      <c r="F1384" s="2">
        <v>1</v>
      </c>
      <c r="G1384">
        <v>1041</v>
      </c>
      <c r="H1384">
        <v>1089</v>
      </c>
      <c r="I1384" s="2">
        <v>0.95599999999999996</v>
      </c>
      <c r="J1384">
        <v>484777</v>
      </c>
    </row>
    <row r="1385" spans="1:10" x14ac:dyDescent="0.45">
      <c r="A1385">
        <f t="shared" si="21"/>
        <v>31320240613</v>
      </c>
      <c r="B1385" t="s">
        <v>72</v>
      </c>
      <c r="C1385" s="1">
        <v>45456</v>
      </c>
      <c r="D1385">
        <v>517</v>
      </c>
      <c r="E1385">
        <v>485</v>
      </c>
      <c r="F1385" s="2">
        <v>1.0649999999999999</v>
      </c>
      <c r="G1385">
        <v>1081</v>
      </c>
      <c r="H1385">
        <v>1089</v>
      </c>
      <c r="I1385" s="2">
        <v>0.99299999999999999</v>
      </c>
      <c r="J1385">
        <v>516704</v>
      </c>
    </row>
    <row r="1386" spans="1:10" x14ac:dyDescent="0.45">
      <c r="A1386">
        <f t="shared" si="21"/>
        <v>31320240614</v>
      </c>
      <c r="B1386" t="s">
        <v>72</v>
      </c>
      <c r="C1386" s="1">
        <v>45457</v>
      </c>
      <c r="D1386">
        <v>504</v>
      </c>
      <c r="E1386">
        <v>485</v>
      </c>
      <c r="F1386" s="2">
        <v>1.0389999999999999</v>
      </c>
      <c r="G1386">
        <v>1068</v>
      </c>
      <c r="H1386">
        <v>1089</v>
      </c>
      <c r="I1386" s="2">
        <v>0.98099999999999998</v>
      </c>
      <c r="J1386">
        <v>503996</v>
      </c>
    </row>
    <row r="1387" spans="1:10" x14ac:dyDescent="0.45">
      <c r="A1387">
        <f t="shared" si="21"/>
        <v>31320240615</v>
      </c>
      <c r="B1387" t="s">
        <v>72</v>
      </c>
      <c r="C1387" s="1">
        <v>45458</v>
      </c>
      <c r="D1387">
        <v>210</v>
      </c>
      <c r="E1387">
        <v>263</v>
      </c>
      <c r="F1387" s="2">
        <v>0.79800000000000004</v>
      </c>
      <c r="G1387">
        <v>426</v>
      </c>
      <c r="H1387">
        <v>538</v>
      </c>
      <c r="I1387" s="2">
        <v>0.79200000000000004</v>
      </c>
      <c r="J1387">
        <v>210004</v>
      </c>
    </row>
    <row r="1388" spans="1:10" x14ac:dyDescent="0.45">
      <c r="A1388">
        <f t="shared" si="21"/>
        <v>31320240616</v>
      </c>
      <c r="B1388" t="s">
        <v>72</v>
      </c>
      <c r="C1388" s="1">
        <v>45459</v>
      </c>
      <c r="D1388">
        <v>198</v>
      </c>
      <c r="E1388">
        <v>214</v>
      </c>
      <c r="F1388" s="2">
        <v>0.92300000000000004</v>
      </c>
      <c r="G1388">
        <v>391</v>
      </c>
      <c r="H1388">
        <v>419</v>
      </c>
      <c r="I1388" s="2">
        <v>0.93300000000000005</v>
      </c>
      <c r="J1388">
        <v>197523</v>
      </c>
    </row>
    <row r="1389" spans="1:10" x14ac:dyDescent="0.45">
      <c r="A1389">
        <f t="shared" si="21"/>
        <v>31320240617</v>
      </c>
      <c r="B1389" t="s">
        <v>72</v>
      </c>
      <c r="C1389" s="1">
        <v>45460</v>
      </c>
      <c r="D1389">
        <v>482</v>
      </c>
      <c r="E1389">
        <v>485</v>
      </c>
      <c r="F1389" s="2">
        <v>0.995</v>
      </c>
      <c r="G1389">
        <v>1020</v>
      </c>
      <c r="H1389">
        <v>1089</v>
      </c>
      <c r="I1389" s="2">
        <v>0.93700000000000006</v>
      </c>
      <c r="J1389">
        <v>482483</v>
      </c>
    </row>
    <row r="1390" spans="1:10" x14ac:dyDescent="0.45">
      <c r="A1390">
        <f t="shared" si="21"/>
        <v>31320240618</v>
      </c>
      <c r="B1390" t="s">
        <v>72</v>
      </c>
      <c r="C1390" s="1">
        <v>45461</v>
      </c>
      <c r="D1390">
        <v>397</v>
      </c>
      <c r="E1390">
        <v>485</v>
      </c>
      <c r="F1390" s="2">
        <v>0.81799999999999995</v>
      </c>
      <c r="G1390">
        <v>862</v>
      </c>
      <c r="H1390">
        <v>1089</v>
      </c>
      <c r="I1390" s="2">
        <v>0.79200000000000004</v>
      </c>
      <c r="J1390">
        <v>396859</v>
      </c>
    </row>
    <row r="1391" spans="1:10" x14ac:dyDescent="0.45">
      <c r="A1391">
        <f t="shared" si="21"/>
        <v>31320240619</v>
      </c>
      <c r="B1391" t="s">
        <v>72</v>
      </c>
      <c r="C1391" s="1">
        <v>45462</v>
      </c>
      <c r="D1391">
        <v>507</v>
      </c>
      <c r="E1391">
        <v>485</v>
      </c>
      <c r="F1391" s="2">
        <v>1.046</v>
      </c>
      <c r="G1391">
        <v>1087</v>
      </c>
      <c r="H1391">
        <v>1089</v>
      </c>
      <c r="I1391" s="2">
        <v>0.998</v>
      </c>
      <c r="J1391">
        <v>507464</v>
      </c>
    </row>
    <row r="1392" spans="1:10" x14ac:dyDescent="0.45">
      <c r="A1392">
        <f t="shared" si="21"/>
        <v>31320240620</v>
      </c>
      <c r="B1392" t="s">
        <v>72</v>
      </c>
      <c r="C1392" s="1">
        <v>45463</v>
      </c>
      <c r="D1392">
        <v>497</v>
      </c>
      <c r="E1392">
        <v>485</v>
      </c>
      <c r="F1392" s="2">
        <v>1.0249999999999999</v>
      </c>
      <c r="G1392">
        <v>1074</v>
      </c>
      <c r="H1392">
        <v>1089</v>
      </c>
      <c r="I1392" s="2">
        <v>0.98599999999999999</v>
      </c>
      <c r="J1392">
        <v>497060</v>
      </c>
    </row>
    <row r="1393" spans="1:10" x14ac:dyDescent="0.45">
      <c r="A1393">
        <f t="shared" si="21"/>
        <v>31320240621</v>
      </c>
      <c r="B1393" t="s">
        <v>72</v>
      </c>
      <c r="C1393" s="1">
        <v>45464</v>
      </c>
      <c r="D1393">
        <v>416</v>
      </c>
      <c r="E1393">
        <v>485</v>
      </c>
      <c r="F1393" s="2">
        <v>0.85699999999999998</v>
      </c>
      <c r="G1393">
        <v>886</v>
      </c>
      <c r="H1393">
        <v>1089</v>
      </c>
      <c r="I1393" s="2">
        <v>0.81399999999999995</v>
      </c>
      <c r="J1393">
        <v>415657</v>
      </c>
    </row>
    <row r="1394" spans="1:10" x14ac:dyDescent="0.45">
      <c r="A1394">
        <f t="shared" si="21"/>
        <v>31320240622</v>
      </c>
      <c r="B1394" t="s">
        <v>72</v>
      </c>
      <c r="C1394" s="1">
        <v>45465</v>
      </c>
      <c r="D1394">
        <v>268</v>
      </c>
      <c r="E1394">
        <v>263</v>
      </c>
      <c r="F1394" s="2">
        <v>1.018</v>
      </c>
      <c r="G1394">
        <v>540</v>
      </c>
      <c r="H1394">
        <v>538</v>
      </c>
      <c r="I1394" s="2">
        <v>1.004</v>
      </c>
      <c r="J1394">
        <v>267750</v>
      </c>
    </row>
    <row r="1395" spans="1:10" x14ac:dyDescent="0.45">
      <c r="A1395">
        <f t="shared" si="21"/>
        <v>31420240601</v>
      </c>
      <c r="B1395" t="s">
        <v>73</v>
      </c>
      <c r="C1395" s="1">
        <v>45444</v>
      </c>
      <c r="D1395">
        <v>125</v>
      </c>
      <c r="E1395">
        <v>125</v>
      </c>
      <c r="F1395" s="2">
        <v>1.0009999999999999</v>
      </c>
      <c r="G1395">
        <v>300</v>
      </c>
      <c r="H1395">
        <v>303</v>
      </c>
      <c r="I1395" s="2">
        <v>0.99</v>
      </c>
      <c r="J1395">
        <v>125163</v>
      </c>
    </row>
    <row r="1396" spans="1:10" x14ac:dyDescent="0.45">
      <c r="A1396">
        <f t="shared" si="21"/>
        <v>31420240602</v>
      </c>
      <c r="B1396" t="s">
        <v>73</v>
      </c>
      <c r="C1396" s="1">
        <v>45445</v>
      </c>
      <c r="D1396">
        <v>99</v>
      </c>
      <c r="E1396">
        <v>113</v>
      </c>
      <c r="F1396" s="2">
        <v>0.877</v>
      </c>
      <c r="G1396">
        <v>214</v>
      </c>
      <c r="H1396">
        <v>268</v>
      </c>
      <c r="I1396" s="2">
        <v>0.79900000000000004</v>
      </c>
      <c r="J1396">
        <v>99109</v>
      </c>
    </row>
    <row r="1397" spans="1:10" x14ac:dyDescent="0.45">
      <c r="A1397">
        <f t="shared" si="21"/>
        <v>31420240603</v>
      </c>
      <c r="B1397" t="s">
        <v>73</v>
      </c>
      <c r="C1397" s="1">
        <v>45446</v>
      </c>
      <c r="D1397">
        <v>116</v>
      </c>
      <c r="E1397">
        <v>122</v>
      </c>
      <c r="F1397" s="2">
        <v>0.94799999999999995</v>
      </c>
      <c r="G1397">
        <v>283</v>
      </c>
      <c r="H1397">
        <v>317</v>
      </c>
      <c r="I1397" s="2">
        <v>0.89300000000000002</v>
      </c>
      <c r="J1397">
        <v>115700</v>
      </c>
    </row>
    <row r="1398" spans="1:10" x14ac:dyDescent="0.45">
      <c r="A1398">
        <f t="shared" si="21"/>
        <v>31420240604</v>
      </c>
      <c r="B1398" t="s">
        <v>73</v>
      </c>
      <c r="C1398" s="1">
        <v>45447</v>
      </c>
      <c r="D1398">
        <v>114</v>
      </c>
      <c r="E1398">
        <v>122</v>
      </c>
      <c r="F1398" s="2">
        <v>0.93700000000000006</v>
      </c>
      <c r="G1398">
        <v>294</v>
      </c>
      <c r="H1398">
        <v>317</v>
      </c>
      <c r="I1398" s="2">
        <v>0.92700000000000005</v>
      </c>
      <c r="J1398">
        <v>114302</v>
      </c>
    </row>
    <row r="1399" spans="1:10" x14ac:dyDescent="0.45">
      <c r="A1399">
        <f t="shared" si="21"/>
        <v>31420240605</v>
      </c>
      <c r="B1399" t="s">
        <v>73</v>
      </c>
      <c r="C1399" s="1">
        <v>45448</v>
      </c>
      <c r="D1399">
        <v>130</v>
      </c>
      <c r="E1399">
        <v>122</v>
      </c>
      <c r="F1399" s="2">
        <v>1.0640000000000001</v>
      </c>
      <c r="G1399">
        <v>322</v>
      </c>
      <c r="H1399">
        <v>317</v>
      </c>
      <c r="I1399" s="2">
        <v>1.016</v>
      </c>
      <c r="J1399">
        <v>129801</v>
      </c>
    </row>
    <row r="1400" spans="1:10" x14ac:dyDescent="0.45">
      <c r="A1400">
        <f t="shared" si="21"/>
        <v>31420240606</v>
      </c>
      <c r="B1400" t="s">
        <v>73</v>
      </c>
      <c r="C1400" s="1">
        <v>45449</v>
      </c>
      <c r="D1400">
        <v>128</v>
      </c>
      <c r="E1400">
        <v>122</v>
      </c>
      <c r="F1400" s="2">
        <v>1.046</v>
      </c>
      <c r="G1400">
        <v>315</v>
      </c>
      <c r="H1400">
        <v>317</v>
      </c>
      <c r="I1400" s="2">
        <v>0.99399999999999999</v>
      </c>
      <c r="J1400">
        <v>127563</v>
      </c>
    </row>
    <row r="1401" spans="1:10" x14ac:dyDescent="0.45">
      <c r="A1401">
        <f t="shared" si="21"/>
        <v>31420240607</v>
      </c>
      <c r="B1401" t="s">
        <v>73</v>
      </c>
      <c r="C1401" s="1">
        <v>45450</v>
      </c>
      <c r="D1401">
        <v>138</v>
      </c>
      <c r="E1401">
        <v>122</v>
      </c>
      <c r="F1401" s="2">
        <v>1.131</v>
      </c>
      <c r="G1401">
        <v>338</v>
      </c>
      <c r="H1401">
        <v>317</v>
      </c>
      <c r="I1401" s="2">
        <v>1.0660000000000001</v>
      </c>
      <c r="J1401">
        <v>137989</v>
      </c>
    </row>
    <row r="1402" spans="1:10" x14ac:dyDescent="0.45">
      <c r="A1402">
        <f t="shared" si="21"/>
        <v>31420240608</v>
      </c>
      <c r="B1402" t="s">
        <v>73</v>
      </c>
      <c r="C1402" s="1">
        <v>45451</v>
      </c>
      <c r="D1402">
        <v>113</v>
      </c>
      <c r="E1402">
        <v>125</v>
      </c>
      <c r="F1402" s="2">
        <v>0.90100000000000002</v>
      </c>
      <c r="G1402">
        <v>272</v>
      </c>
      <c r="H1402">
        <v>308</v>
      </c>
      <c r="I1402" s="2">
        <v>0.88300000000000001</v>
      </c>
      <c r="J1402">
        <v>112656</v>
      </c>
    </row>
    <row r="1403" spans="1:10" x14ac:dyDescent="0.45">
      <c r="A1403">
        <f t="shared" si="21"/>
        <v>31420240609</v>
      </c>
      <c r="B1403" t="s">
        <v>73</v>
      </c>
      <c r="C1403" s="1">
        <v>45452</v>
      </c>
      <c r="D1403">
        <v>105</v>
      </c>
      <c r="E1403">
        <v>113</v>
      </c>
      <c r="F1403" s="2">
        <v>0.92700000000000005</v>
      </c>
      <c r="G1403">
        <v>235</v>
      </c>
      <c r="H1403">
        <v>268</v>
      </c>
      <c r="I1403" s="2">
        <v>0.877</v>
      </c>
      <c r="J1403">
        <v>104798</v>
      </c>
    </row>
    <row r="1404" spans="1:10" x14ac:dyDescent="0.45">
      <c r="A1404">
        <f t="shared" si="21"/>
        <v>31420240610</v>
      </c>
      <c r="B1404" t="s">
        <v>73</v>
      </c>
      <c r="C1404" s="1">
        <v>45453</v>
      </c>
      <c r="D1404">
        <v>144</v>
      </c>
      <c r="E1404">
        <v>122</v>
      </c>
      <c r="F1404" s="2">
        <v>1.1839999999999999</v>
      </c>
      <c r="G1404">
        <v>350</v>
      </c>
      <c r="H1404">
        <v>317</v>
      </c>
      <c r="I1404" s="2">
        <v>1.1040000000000001</v>
      </c>
      <c r="J1404">
        <v>144420</v>
      </c>
    </row>
    <row r="1405" spans="1:10" x14ac:dyDescent="0.45">
      <c r="A1405">
        <f t="shared" si="21"/>
        <v>31420240611</v>
      </c>
      <c r="B1405" t="s">
        <v>73</v>
      </c>
      <c r="C1405" s="1">
        <v>45454</v>
      </c>
      <c r="D1405">
        <v>147</v>
      </c>
      <c r="E1405">
        <v>122</v>
      </c>
      <c r="F1405" s="2">
        <v>1.204</v>
      </c>
      <c r="G1405">
        <v>363</v>
      </c>
      <c r="H1405">
        <v>317</v>
      </c>
      <c r="I1405" s="2">
        <v>1.145</v>
      </c>
      <c r="J1405">
        <v>146855</v>
      </c>
    </row>
    <row r="1406" spans="1:10" x14ac:dyDescent="0.45">
      <c r="A1406">
        <f t="shared" si="21"/>
        <v>31420240612</v>
      </c>
      <c r="B1406" t="s">
        <v>73</v>
      </c>
      <c r="C1406" s="1">
        <v>45455</v>
      </c>
      <c r="D1406">
        <v>133</v>
      </c>
      <c r="E1406">
        <v>122</v>
      </c>
      <c r="F1406" s="2">
        <v>1.0940000000000001</v>
      </c>
      <c r="G1406">
        <v>334</v>
      </c>
      <c r="H1406">
        <v>317</v>
      </c>
      <c r="I1406" s="2">
        <v>1.054</v>
      </c>
      <c r="J1406">
        <v>133424</v>
      </c>
    </row>
    <row r="1407" spans="1:10" x14ac:dyDescent="0.45">
      <c r="A1407">
        <f t="shared" si="21"/>
        <v>31420240613</v>
      </c>
      <c r="B1407" t="s">
        <v>73</v>
      </c>
      <c r="C1407" s="1">
        <v>45456</v>
      </c>
      <c r="D1407">
        <v>134</v>
      </c>
      <c r="E1407">
        <v>122</v>
      </c>
      <c r="F1407" s="2">
        <v>1.0960000000000001</v>
      </c>
      <c r="G1407">
        <v>333</v>
      </c>
      <c r="H1407">
        <v>317</v>
      </c>
      <c r="I1407" s="2">
        <v>1.05</v>
      </c>
      <c r="J1407">
        <v>133725</v>
      </c>
    </row>
    <row r="1408" spans="1:10" x14ac:dyDescent="0.45">
      <c r="A1408">
        <f t="shared" si="21"/>
        <v>31420240614</v>
      </c>
      <c r="B1408" t="s">
        <v>73</v>
      </c>
      <c r="C1408" s="1">
        <v>45457</v>
      </c>
      <c r="D1408">
        <v>157</v>
      </c>
      <c r="E1408">
        <v>122</v>
      </c>
      <c r="F1408" s="2">
        <v>1.29</v>
      </c>
      <c r="G1408">
        <v>384</v>
      </c>
      <c r="H1408">
        <v>317</v>
      </c>
      <c r="I1408" s="2">
        <v>1.2110000000000001</v>
      </c>
      <c r="J1408">
        <v>157439</v>
      </c>
    </row>
    <row r="1409" spans="1:10" x14ac:dyDescent="0.45">
      <c r="A1409">
        <f t="shared" si="21"/>
        <v>31420240615</v>
      </c>
      <c r="B1409" t="s">
        <v>73</v>
      </c>
      <c r="C1409" s="1">
        <v>45458</v>
      </c>
      <c r="D1409">
        <v>128</v>
      </c>
      <c r="E1409">
        <v>125</v>
      </c>
      <c r="F1409" s="2">
        <v>1.026</v>
      </c>
      <c r="G1409">
        <v>289</v>
      </c>
      <c r="H1409">
        <v>308</v>
      </c>
      <c r="I1409" s="2">
        <v>0.93799999999999994</v>
      </c>
      <c r="J1409">
        <v>128214</v>
      </c>
    </row>
    <row r="1410" spans="1:10" x14ac:dyDescent="0.45">
      <c r="A1410">
        <f t="shared" si="21"/>
        <v>31420240616</v>
      </c>
      <c r="B1410" t="s">
        <v>73</v>
      </c>
      <c r="C1410" s="1">
        <v>45459</v>
      </c>
      <c r="D1410">
        <v>109</v>
      </c>
      <c r="E1410">
        <v>113</v>
      </c>
      <c r="F1410" s="2">
        <v>0.96599999999999997</v>
      </c>
      <c r="G1410">
        <v>263</v>
      </c>
      <c r="H1410">
        <v>268</v>
      </c>
      <c r="I1410" s="2">
        <v>0.98099999999999998</v>
      </c>
      <c r="J1410">
        <v>109184</v>
      </c>
    </row>
    <row r="1411" spans="1:10" x14ac:dyDescent="0.45">
      <c r="A1411">
        <f t="shared" ref="A1411:A1474" si="22">VALUE(LEFT(B1411,6)&amp;TEXT(C1411,"yyyymmdd"))</f>
        <v>31420240617</v>
      </c>
      <c r="B1411" t="s">
        <v>73</v>
      </c>
      <c r="C1411" s="1">
        <v>45460</v>
      </c>
      <c r="D1411">
        <v>141</v>
      </c>
      <c r="E1411">
        <v>122</v>
      </c>
      <c r="F1411" s="2">
        <v>1.1519999999999999</v>
      </c>
      <c r="G1411">
        <v>342</v>
      </c>
      <c r="H1411">
        <v>317</v>
      </c>
      <c r="I1411" s="2">
        <v>1.079</v>
      </c>
      <c r="J1411">
        <v>140563</v>
      </c>
    </row>
    <row r="1412" spans="1:10" x14ac:dyDescent="0.45">
      <c r="A1412">
        <f t="shared" si="22"/>
        <v>31420240618</v>
      </c>
      <c r="B1412" t="s">
        <v>73</v>
      </c>
      <c r="C1412" s="1">
        <v>45461</v>
      </c>
      <c r="D1412">
        <v>94</v>
      </c>
      <c r="E1412">
        <v>122</v>
      </c>
      <c r="F1412" s="2">
        <v>0.77300000000000002</v>
      </c>
      <c r="G1412">
        <v>242</v>
      </c>
      <c r="H1412">
        <v>317</v>
      </c>
      <c r="I1412" s="2">
        <v>0.76300000000000001</v>
      </c>
      <c r="J1412">
        <v>94294</v>
      </c>
    </row>
    <row r="1413" spans="1:10" x14ac:dyDescent="0.45">
      <c r="A1413">
        <f t="shared" si="22"/>
        <v>31420240619</v>
      </c>
      <c r="B1413" t="s">
        <v>73</v>
      </c>
      <c r="C1413" s="1">
        <v>45462</v>
      </c>
      <c r="D1413">
        <v>143</v>
      </c>
      <c r="E1413">
        <v>122</v>
      </c>
      <c r="F1413" s="2">
        <v>1.171</v>
      </c>
      <c r="G1413">
        <v>342</v>
      </c>
      <c r="H1413">
        <v>317</v>
      </c>
      <c r="I1413" s="2">
        <v>1.079</v>
      </c>
      <c r="J1413">
        <v>142886</v>
      </c>
    </row>
    <row r="1414" spans="1:10" x14ac:dyDescent="0.45">
      <c r="A1414">
        <f t="shared" si="22"/>
        <v>31420240620</v>
      </c>
      <c r="B1414" t="s">
        <v>73</v>
      </c>
      <c r="C1414" s="1">
        <v>45463</v>
      </c>
      <c r="D1414">
        <v>145</v>
      </c>
      <c r="E1414">
        <v>122</v>
      </c>
      <c r="F1414" s="2">
        <v>1.1879999999999999</v>
      </c>
      <c r="G1414">
        <v>350</v>
      </c>
      <c r="H1414">
        <v>317</v>
      </c>
      <c r="I1414" s="2">
        <v>1.1040000000000001</v>
      </c>
      <c r="J1414">
        <v>144924</v>
      </c>
    </row>
    <row r="1415" spans="1:10" x14ac:dyDescent="0.45">
      <c r="A1415">
        <f t="shared" si="22"/>
        <v>31420240621</v>
      </c>
      <c r="B1415" t="s">
        <v>73</v>
      </c>
      <c r="C1415" s="1">
        <v>45464</v>
      </c>
      <c r="D1415">
        <v>126</v>
      </c>
      <c r="E1415">
        <v>122</v>
      </c>
      <c r="F1415" s="2">
        <v>1.0289999999999999</v>
      </c>
      <c r="G1415">
        <v>302</v>
      </c>
      <c r="H1415">
        <v>317</v>
      </c>
      <c r="I1415" s="2">
        <v>0.95299999999999996</v>
      </c>
      <c r="J1415">
        <v>125545</v>
      </c>
    </row>
    <row r="1416" spans="1:10" x14ac:dyDescent="0.45">
      <c r="A1416">
        <f t="shared" si="22"/>
        <v>31420240622</v>
      </c>
      <c r="B1416" t="s">
        <v>73</v>
      </c>
      <c r="C1416" s="1">
        <v>45465</v>
      </c>
      <c r="D1416">
        <v>126</v>
      </c>
      <c r="E1416">
        <v>125</v>
      </c>
      <c r="F1416" s="2">
        <v>1.0089999999999999</v>
      </c>
      <c r="G1416">
        <v>302</v>
      </c>
      <c r="H1416">
        <v>308</v>
      </c>
      <c r="I1416" s="2">
        <v>0.98099999999999998</v>
      </c>
      <c r="J1416">
        <v>126111</v>
      </c>
    </row>
    <row r="1417" spans="1:10" x14ac:dyDescent="0.45">
      <c r="A1417">
        <f t="shared" si="22"/>
        <v>31520240601</v>
      </c>
      <c r="B1417" t="s">
        <v>74</v>
      </c>
      <c r="C1417" s="1">
        <v>45444</v>
      </c>
      <c r="D1417">
        <v>417</v>
      </c>
      <c r="E1417">
        <v>431</v>
      </c>
      <c r="F1417" s="2">
        <v>0.96899999999999997</v>
      </c>
      <c r="G1417">
        <v>793</v>
      </c>
      <c r="H1417">
        <v>849</v>
      </c>
      <c r="I1417" s="2">
        <v>0.93400000000000005</v>
      </c>
      <c r="J1417">
        <v>417477</v>
      </c>
    </row>
    <row r="1418" spans="1:10" x14ac:dyDescent="0.45">
      <c r="A1418">
        <f t="shared" si="22"/>
        <v>31520240602</v>
      </c>
      <c r="B1418" t="s">
        <v>74</v>
      </c>
      <c r="C1418" s="1">
        <v>45445</v>
      </c>
      <c r="D1418">
        <v>334</v>
      </c>
      <c r="E1418">
        <v>399</v>
      </c>
      <c r="F1418" s="2">
        <v>0.83599999999999997</v>
      </c>
      <c r="G1418">
        <v>625</v>
      </c>
      <c r="H1418">
        <v>772</v>
      </c>
      <c r="I1418" s="2">
        <v>0.81</v>
      </c>
      <c r="J1418">
        <v>333729</v>
      </c>
    </row>
    <row r="1419" spans="1:10" x14ac:dyDescent="0.45">
      <c r="A1419">
        <f t="shared" si="22"/>
        <v>31520240603</v>
      </c>
      <c r="B1419" t="s">
        <v>74</v>
      </c>
      <c r="C1419" s="1">
        <v>45446</v>
      </c>
      <c r="D1419">
        <v>378</v>
      </c>
      <c r="E1419">
        <v>393</v>
      </c>
      <c r="F1419" s="2">
        <v>0.96199999999999997</v>
      </c>
      <c r="G1419">
        <v>796</v>
      </c>
      <c r="H1419">
        <v>847</v>
      </c>
      <c r="I1419" s="2">
        <v>0.94</v>
      </c>
      <c r="J1419">
        <v>378228</v>
      </c>
    </row>
    <row r="1420" spans="1:10" x14ac:dyDescent="0.45">
      <c r="A1420">
        <f t="shared" si="22"/>
        <v>31520240604</v>
      </c>
      <c r="B1420" t="s">
        <v>74</v>
      </c>
      <c r="C1420" s="1">
        <v>45447</v>
      </c>
      <c r="D1420">
        <v>393</v>
      </c>
      <c r="E1420">
        <v>393</v>
      </c>
      <c r="F1420" s="2">
        <v>1.0009999999999999</v>
      </c>
      <c r="G1420">
        <v>834</v>
      </c>
      <c r="H1420">
        <v>847</v>
      </c>
      <c r="I1420" s="2">
        <v>0.98499999999999999</v>
      </c>
      <c r="J1420">
        <v>393260</v>
      </c>
    </row>
    <row r="1421" spans="1:10" x14ac:dyDescent="0.45">
      <c r="A1421">
        <f t="shared" si="22"/>
        <v>31520240605</v>
      </c>
      <c r="B1421" t="s">
        <v>74</v>
      </c>
      <c r="C1421" s="1">
        <v>45448</v>
      </c>
      <c r="D1421">
        <v>416</v>
      </c>
      <c r="E1421">
        <v>393</v>
      </c>
      <c r="F1421" s="2">
        <v>1.0589999999999999</v>
      </c>
      <c r="G1421">
        <v>886</v>
      </c>
      <c r="H1421">
        <v>847</v>
      </c>
      <c r="I1421" s="2">
        <v>1.046</v>
      </c>
      <c r="J1421">
        <v>416122</v>
      </c>
    </row>
    <row r="1422" spans="1:10" x14ac:dyDescent="0.45">
      <c r="A1422">
        <f t="shared" si="22"/>
        <v>31520240606</v>
      </c>
      <c r="B1422" t="s">
        <v>74</v>
      </c>
      <c r="C1422" s="1">
        <v>45449</v>
      </c>
      <c r="D1422">
        <v>413</v>
      </c>
      <c r="E1422">
        <v>393</v>
      </c>
      <c r="F1422" s="2">
        <v>1.05</v>
      </c>
      <c r="G1422">
        <v>865</v>
      </c>
      <c r="H1422">
        <v>847</v>
      </c>
      <c r="I1422" s="2">
        <v>1.0209999999999999</v>
      </c>
      <c r="J1422">
        <v>412838</v>
      </c>
    </row>
    <row r="1423" spans="1:10" x14ac:dyDescent="0.45">
      <c r="A1423">
        <f t="shared" si="22"/>
        <v>31520240607</v>
      </c>
      <c r="B1423" t="s">
        <v>74</v>
      </c>
      <c r="C1423" s="1">
        <v>45450</v>
      </c>
      <c r="D1423">
        <v>431</v>
      </c>
      <c r="E1423">
        <v>393</v>
      </c>
      <c r="F1423" s="2">
        <v>1.097</v>
      </c>
      <c r="G1423">
        <v>901</v>
      </c>
      <c r="H1423">
        <v>847</v>
      </c>
      <c r="I1423" s="2">
        <v>1.0640000000000001</v>
      </c>
      <c r="J1423">
        <v>431184</v>
      </c>
    </row>
    <row r="1424" spans="1:10" x14ac:dyDescent="0.45">
      <c r="A1424">
        <f t="shared" si="22"/>
        <v>31520240608</v>
      </c>
      <c r="B1424" t="s">
        <v>74</v>
      </c>
      <c r="C1424" s="1">
        <v>45451</v>
      </c>
      <c r="D1424">
        <v>425</v>
      </c>
      <c r="E1424">
        <v>431</v>
      </c>
      <c r="F1424" s="2">
        <v>0.98599999999999999</v>
      </c>
      <c r="G1424">
        <v>812</v>
      </c>
      <c r="H1424">
        <v>843</v>
      </c>
      <c r="I1424" s="2">
        <v>0.96299999999999997</v>
      </c>
      <c r="J1424">
        <v>424752</v>
      </c>
    </row>
    <row r="1425" spans="1:10" x14ac:dyDescent="0.45">
      <c r="A1425">
        <f t="shared" si="22"/>
        <v>31520240609</v>
      </c>
      <c r="B1425" t="s">
        <v>74</v>
      </c>
      <c r="C1425" s="1">
        <v>45452</v>
      </c>
      <c r="D1425">
        <v>351</v>
      </c>
      <c r="E1425">
        <v>399</v>
      </c>
      <c r="F1425" s="2">
        <v>0.88100000000000001</v>
      </c>
      <c r="G1425">
        <v>658</v>
      </c>
      <c r="H1425">
        <v>772</v>
      </c>
      <c r="I1425" s="2">
        <v>0.85199999999999998</v>
      </c>
      <c r="J1425">
        <v>351433</v>
      </c>
    </row>
    <row r="1426" spans="1:10" x14ac:dyDescent="0.45">
      <c r="A1426">
        <f t="shared" si="22"/>
        <v>31520240610</v>
      </c>
      <c r="B1426" t="s">
        <v>74</v>
      </c>
      <c r="C1426" s="1">
        <v>45453</v>
      </c>
      <c r="D1426">
        <v>396</v>
      </c>
      <c r="E1426">
        <v>393</v>
      </c>
      <c r="F1426" s="2">
        <v>1.0069999999999999</v>
      </c>
      <c r="G1426">
        <v>817</v>
      </c>
      <c r="H1426">
        <v>847</v>
      </c>
      <c r="I1426" s="2">
        <v>0.96499999999999997</v>
      </c>
      <c r="J1426">
        <v>395569</v>
      </c>
    </row>
    <row r="1427" spans="1:10" x14ac:dyDescent="0.45">
      <c r="A1427">
        <f t="shared" si="22"/>
        <v>31520240611</v>
      </c>
      <c r="B1427" t="s">
        <v>74</v>
      </c>
      <c r="C1427" s="1">
        <v>45454</v>
      </c>
      <c r="D1427">
        <v>417</v>
      </c>
      <c r="E1427">
        <v>393</v>
      </c>
      <c r="F1427" s="2">
        <v>1.06</v>
      </c>
      <c r="G1427">
        <v>870</v>
      </c>
      <c r="H1427">
        <v>847</v>
      </c>
      <c r="I1427" s="2">
        <v>1.0269999999999999</v>
      </c>
      <c r="J1427">
        <v>416547</v>
      </c>
    </row>
    <row r="1428" spans="1:10" x14ac:dyDescent="0.45">
      <c r="A1428">
        <f t="shared" si="22"/>
        <v>31520240612</v>
      </c>
      <c r="B1428" t="s">
        <v>74</v>
      </c>
      <c r="C1428" s="1">
        <v>45455</v>
      </c>
      <c r="D1428">
        <v>424</v>
      </c>
      <c r="E1428">
        <v>393</v>
      </c>
      <c r="F1428" s="2">
        <v>1.08</v>
      </c>
      <c r="G1428">
        <v>875</v>
      </c>
      <c r="H1428">
        <v>847</v>
      </c>
      <c r="I1428" s="2">
        <v>1.0329999999999999</v>
      </c>
      <c r="J1428">
        <v>424441</v>
      </c>
    </row>
    <row r="1429" spans="1:10" x14ac:dyDescent="0.45">
      <c r="A1429">
        <f t="shared" si="22"/>
        <v>31520240613</v>
      </c>
      <c r="B1429" t="s">
        <v>74</v>
      </c>
      <c r="C1429" s="1">
        <v>45456</v>
      </c>
      <c r="D1429">
        <v>422</v>
      </c>
      <c r="E1429">
        <v>393</v>
      </c>
      <c r="F1429" s="2">
        <v>1.073</v>
      </c>
      <c r="G1429">
        <v>862</v>
      </c>
      <c r="H1429">
        <v>847</v>
      </c>
      <c r="I1429" s="2">
        <v>1.018</v>
      </c>
      <c r="J1429">
        <v>421720</v>
      </c>
    </row>
    <row r="1430" spans="1:10" x14ac:dyDescent="0.45">
      <c r="A1430">
        <f t="shared" si="22"/>
        <v>31520240614</v>
      </c>
      <c r="B1430" t="s">
        <v>74</v>
      </c>
      <c r="C1430" s="1">
        <v>45457</v>
      </c>
      <c r="D1430">
        <v>462</v>
      </c>
      <c r="E1430">
        <v>393</v>
      </c>
      <c r="F1430" s="2">
        <v>1.1759999999999999</v>
      </c>
      <c r="G1430">
        <v>930</v>
      </c>
      <c r="H1430">
        <v>847</v>
      </c>
      <c r="I1430" s="2">
        <v>1.0980000000000001</v>
      </c>
      <c r="J1430">
        <v>462209</v>
      </c>
    </row>
    <row r="1431" spans="1:10" x14ac:dyDescent="0.45">
      <c r="A1431">
        <f t="shared" si="22"/>
        <v>31520240615</v>
      </c>
      <c r="B1431" t="s">
        <v>74</v>
      </c>
      <c r="C1431" s="1">
        <v>45458</v>
      </c>
      <c r="D1431">
        <v>424</v>
      </c>
      <c r="E1431">
        <v>431</v>
      </c>
      <c r="F1431" s="2">
        <v>0.98499999999999999</v>
      </c>
      <c r="G1431">
        <v>765</v>
      </c>
      <c r="H1431">
        <v>843</v>
      </c>
      <c r="I1431" s="2">
        <v>0.90700000000000003</v>
      </c>
      <c r="J1431">
        <v>424423</v>
      </c>
    </row>
    <row r="1432" spans="1:10" x14ac:dyDescent="0.45">
      <c r="A1432">
        <f t="shared" si="22"/>
        <v>31520240616</v>
      </c>
      <c r="B1432" t="s">
        <v>74</v>
      </c>
      <c r="C1432" s="1">
        <v>45459</v>
      </c>
      <c r="D1432">
        <v>372</v>
      </c>
      <c r="E1432">
        <v>399</v>
      </c>
      <c r="F1432" s="2">
        <v>0.93300000000000005</v>
      </c>
      <c r="G1432">
        <v>682</v>
      </c>
      <c r="H1432">
        <v>772</v>
      </c>
      <c r="I1432" s="2">
        <v>0.88300000000000001</v>
      </c>
      <c r="J1432">
        <v>372409</v>
      </c>
    </row>
    <row r="1433" spans="1:10" x14ac:dyDescent="0.45">
      <c r="A1433">
        <f t="shared" si="22"/>
        <v>31520240617</v>
      </c>
      <c r="B1433" t="s">
        <v>74</v>
      </c>
      <c r="C1433" s="1">
        <v>45460</v>
      </c>
      <c r="D1433">
        <v>360</v>
      </c>
      <c r="E1433">
        <v>393</v>
      </c>
      <c r="F1433" s="2">
        <v>0.91700000000000004</v>
      </c>
      <c r="G1433">
        <v>753</v>
      </c>
      <c r="H1433">
        <v>847</v>
      </c>
      <c r="I1433" s="2">
        <v>0.88900000000000001</v>
      </c>
      <c r="J1433">
        <v>360303</v>
      </c>
    </row>
    <row r="1434" spans="1:10" x14ac:dyDescent="0.45">
      <c r="A1434">
        <f t="shared" si="22"/>
        <v>31520240618</v>
      </c>
      <c r="B1434" t="s">
        <v>74</v>
      </c>
      <c r="C1434" s="1">
        <v>45461</v>
      </c>
      <c r="D1434">
        <v>344</v>
      </c>
      <c r="E1434">
        <v>393</v>
      </c>
      <c r="F1434" s="2">
        <v>0.875</v>
      </c>
      <c r="G1434">
        <v>667</v>
      </c>
      <c r="H1434">
        <v>847</v>
      </c>
      <c r="I1434" s="2">
        <v>0.78700000000000003</v>
      </c>
      <c r="J1434">
        <v>343835</v>
      </c>
    </row>
    <row r="1435" spans="1:10" x14ac:dyDescent="0.45">
      <c r="A1435">
        <f t="shared" si="22"/>
        <v>31520240619</v>
      </c>
      <c r="B1435" t="s">
        <v>74</v>
      </c>
      <c r="C1435" s="1">
        <v>45462</v>
      </c>
      <c r="D1435">
        <v>405</v>
      </c>
      <c r="E1435">
        <v>393</v>
      </c>
      <c r="F1435" s="2">
        <v>1.03</v>
      </c>
      <c r="G1435">
        <v>838</v>
      </c>
      <c r="H1435">
        <v>847</v>
      </c>
      <c r="I1435" s="2">
        <v>0.98899999999999999</v>
      </c>
      <c r="J1435">
        <v>404674</v>
      </c>
    </row>
    <row r="1436" spans="1:10" x14ac:dyDescent="0.45">
      <c r="A1436">
        <f t="shared" si="22"/>
        <v>31520240620</v>
      </c>
      <c r="B1436" t="s">
        <v>74</v>
      </c>
      <c r="C1436" s="1">
        <v>45463</v>
      </c>
      <c r="D1436">
        <v>391</v>
      </c>
      <c r="E1436">
        <v>393</v>
      </c>
      <c r="F1436" s="2">
        <v>0.996</v>
      </c>
      <c r="G1436">
        <v>819</v>
      </c>
      <c r="H1436">
        <v>847</v>
      </c>
      <c r="I1436" s="2">
        <v>0.96699999999999997</v>
      </c>
      <c r="J1436">
        <v>391257</v>
      </c>
    </row>
    <row r="1437" spans="1:10" x14ac:dyDescent="0.45">
      <c r="A1437">
        <f t="shared" si="22"/>
        <v>31520240621</v>
      </c>
      <c r="B1437" t="s">
        <v>74</v>
      </c>
      <c r="C1437" s="1">
        <v>45464</v>
      </c>
      <c r="D1437">
        <v>377</v>
      </c>
      <c r="E1437">
        <v>393</v>
      </c>
      <c r="F1437" s="2">
        <v>0.96</v>
      </c>
      <c r="G1437">
        <v>781</v>
      </c>
      <c r="H1437">
        <v>847</v>
      </c>
      <c r="I1437" s="2">
        <v>0.92200000000000004</v>
      </c>
      <c r="J1437">
        <v>377103</v>
      </c>
    </row>
    <row r="1438" spans="1:10" x14ac:dyDescent="0.45">
      <c r="A1438">
        <f t="shared" si="22"/>
        <v>31520240622</v>
      </c>
      <c r="B1438" t="s">
        <v>74</v>
      </c>
      <c r="C1438" s="1">
        <v>45465</v>
      </c>
      <c r="D1438">
        <v>430</v>
      </c>
      <c r="E1438">
        <v>431</v>
      </c>
      <c r="F1438" s="2">
        <v>0.998</v>
      </c>
      <c r="G1438">
        <v>819</v>
      </c>
      <c r="H1438">
        <v>843</v>
      </c>
      <c r="I1438" s="2">
        <v>0.97199999999999998</v>
      </c>
      <c r="J1438">
        <v>430143</v>
      </c>
    </row>
    <row r="1439" spans="1:10" x14ac:dyDescent="0.45">
      <c r="A1439">
        <f t="shared" si="22"/>
        <v>31620240601</v>
      </c>
      <c r="B1439" t="s">
        <v>75</v>
      </c>
      <c r="C1439" s="1">
        <v>45444</v>
      </c>
      <c r="D1439">
        <v>516</v>
      </c>
      <c r="E1439">
        <v>497</v>
      </c>
      <c r="F1439" s="2">
        <v>1.038</v>
      </c>
      <c r="G1439">
        <v>841</v>
      </c>
      <c r="H1439">
        <v>852</v>
      </c>
      <c r="I1439" s="2">
        <v>0.98699999999999999</v>
      </c>
      <c r="J1439">
        <v>515958</v>
      </c>
    </row>
    <row r="1440" spans="1:10" x14ac:dyDescent="0.45">
      <c r="A1440">
        <f t="shared" si="22"/>
        <v>31620240602</v>
      </c>
      <c r="B1440" t="s">
        <v>75</v>
      </c>
      <c r="C1440" s="1">
        <v>45445</v>
      </c>
      <c r="D1440">
        <v>419</v>
      </c>
      <c r="E1440">
        <v>447</v>
      </c>
      <c r="F1440" s="2">
        <v>0.93799999999999994</v>
      </c>
      <c r="G1440">
        <v>637</v>
      </c>
      <c r="H1440">
        <v>735</v>
      </c>
      <c r="I1440" s="2">
        <v>0.86699999999999999</v>
      </c>
      <c r="J1440">
        <v>419182</v>
      </c>
    </row>
    <row r="1441" spans="1:10" x14ac:dyDescent="0.45">
      <c r="A1441">
        <f t="shared" si="22"/>
        <v>31620240603</v>
      </c>
      <c r="B1441" t="s">
        <v>75</v>
      </c>
      <c r="C1441" s="1">
        <v>45446</v>
      </c>
      <c r="D1441">
        <v>481</v>
      </c>
      <c r="E1441">
        <v>465</v>
      </c>
      <c r="F1441" s="2">
        <v>1.034</v>
      </c>
      <c r="G1441">
        <v>837</v>
      </c>
      <c r="H1441">
        <v>884</v>
      </c>
      <c r="I1441" s="2">
        <v>0.94699999999999995</v>
      </c>
      <c r="J1441">
        <v>480902</v>
      </c>
    </row>
    <row r="1442" spans="1:10" x14ac:dyDescent="0.45">
      <c r="A1442">
        <f t="shared" si="22"/>
        <v>31620240604</v>
      </c>
      <c r="B1442" t="s">
        <v>75</v>
      </c>
      <c r="C1442" s="1">
        <v>45447</v>
      </c>
      <c r="D1442">
        <v>498</v>
      </c>
      <c r="E1442">
        <v>465</v>
      </c>
      <c r="F1442" s="2">
        <v>1.071</v>
      </c>
      <c r="G1442">
        <v>874</v>
      </c>
      <c r="H1442">
        <v>884</v>
      </c>
      <c r="I1442" s="2">
        <v>0.98899999999999999</v>
      </c>
      <c r="J1442">
        <v>498007</v>
      </c>
    </row>
    <row r="1443" spans="1:10" x14ac:dyDescent="0.45">
      <c r="A1443">
        <f t="shared" si="22"/>
        <v>31620240605</v>
      </c>
      <c r="B1443" t="s">
        <v>75</v>
      </c>
      <c r="C1443" s="1">
        <v>45448</v>
      </c>
      <c r="D1443">
        <v>523</v>
      </c>
      <c r="E1443">
        <v>465</v>
      </c>
      <c r="F1443" s="2">
        <v>1.1259999999999999</v>
      </c>
      <c r="G1443">
        <v>927</v>
      </c>
      <c r="H1443">
        <v>884</v>
      </c>
      <c r="I1443" s="2">
        <v>1.0489999999999999</v>
      </c>
      <c r="J1443">
        <v>523375</v>
      </c>
    </row>
    <row r="1444" spans="1:10" x14ac:dyDescent="0.45">
      <c r="A1444">
        <f t="shared" si="22"/>
        <v>31620240606</v>
      </c>
      <c r="B1444" t="s">
        <v>75</v>
      </c>
      <c r="C1444" s="1">
        <v>45449</v>
      </c>
      <c r="D1444">
        <v>511</v>
      </c>
      <c r="E1444">
        <v>465</v>
      </c>
      <c r="F1444" s="2">
        <v>1.0980000000000001</v>
      </c>
      <c r="G1444">
        <v>919</v>
      </c>
      <c r="H1444">
        <v>884</v>
      </c>
      <c r="I1444" s="2">
        <v>1.04</v>
      </c>
      <c r="J1444">
        <v>510699</v>
      </c>
    </row>
    <row r="1445" spans="1:10" x14ac:dyDescent="0.45">
      <c r="A1445">
        <f t="shared" si="22"/>
        <v>31620240607</v>
      </c>
      <c r="B1445" t="s">
        <v>75</v>
      </c>
      <c r="C1445" s="1">
        <v>45450</v>
      </c>
      <c r="D1445">
        <v>536</v>
      </c>
      <c r="E1445">
        <v>465</v>
      </c>
      <c r="F1445" s="2">
        <v>1.153</v>
      </c>
      <c r="G1445">
        <v>940</v>
      </c>
      <c r="H1445">
        <v>884</v>
      </c>
      <c r="I1445" s="2">
        <v>1.0629999999999999</v>
      </c>
      <c r="J1445">
        <v>536263</v>
      </c>
    </row>
    <row r="1446" spans="1:10" x14ac:dyDescent="0.45">
      <c r="A1446">
        <f t="shared" si="22"/>
        <v>31620240608</v>
      </c>
      <c r="B1446" t="s">
        <v>75</v>
      </c>
      <c r="C1446" s="1">
        <v>45451</v>
      </c>
      <c r="D1446">
        <v>505</v>
      </c>
      <c r="E1446">
        <v>497</v>
      </c>
      <c r="F1446" s="2">
        <v>1.016</v>
      </c>
      <c r="G1446">
        <v>802</v>
      </c>
      <c r="H1446">
        <v>845</v>
      </c>
      <c r="I1446" s="2">
        <v>0.94899999999999995</v>
      </c>
      <c r="J1446">
        <v>504789</v>
      </c>
    </row>
    <row r="1447" spans="1:10" x14ac:dyDescent="0.45">
      <c r="A1447">
        <f t="shared" si="22"/>
        <v>31620240609</v>
      </c>
      <c r="B1447" t="s">
        <v>75</v>
      </c>
      <c r="C1447" s="1">
        <v>45452</v>
      </c>
      <c r="D1447">
        <v>465</v>
      </c>
      <c r="E1447">
        <v>447</v>
      </c>
      <c r="F1447" s="2">
        <v>1.04</v>
      </c>
      <c r="G1447">
        <v>743</v>
      </c>
      <c r="H1447">
        <v>735</v>
      </c>
      <c r="I1447" s="2">
        <v>1.0109999999999999</v>
      </c>
      <c r="J1447">
        <v>465011</v>
      </c>
    </row>
    <row r="1448" spans="1:10" x14ac:dyDescent="0.45">
      <c r="A1448">
        <f t="shared" si="22"/>
        <v>31620240610</v>
      </c>
      <c r="B1448" t="s">
        <v>75</v>
      </c>
      <c r="C1448" s="1">
        <v>45453</v>
      </c>
      <c r="D1448">
        <v>520</v>
      </c>
      <c r="E1448">
        <v>465</v>
      </c>
      <c r="F1448" s="2">
        <v>1.1180000000000001</v>
      </c>
      <c r="G1448">
        <v>920</v>
      </c>
      <c r="H1448">
        <v>884</v>
      </c>
      <c r="I1448" s="2">
        <v>1.0409999999999999</v>
      </c>
      <c r="J1448">
        <v>520005</v>
      </c>
    </row>
    <row r="1449" spans="1:10" x14ac:dyDescent="0.45">
      <c r="A1449">
        <f t="shared" si="22"/>
        <v>31620240611</v>
      </c>
      <c r="B1449" t="s">
        <v>75</v>
      </c>
      <c r="C1449" s="1">
        <v>45454</v>
      </c>
      <c r="D1449">
        <v>528</v>
      </c>
      <c r="E1449">
        <v>465</v>
      </c>
      <c r="F1449" s="2">
        <v>1.1359999999999999</v>
      </c>
      <c r="G1449">
        <v>934</v>
      </c>
      <c r="H1449">
        <v>884</v>
      </c>
      <c r="I1449" s="2">
        <v>1.0569999999999999</v>
      </c>
      <c r="J1449">
        <v>528162</v>
      </c>
    </row>
    <row r="1450" spans="1:10" x14ac:dyDescent="0.45">
      <c r="A1450">
        <f t="shared" si="22"/>
        <v>31620240612</v>
      </c>
      <c r="B1450" t="s">
        <v>75</v>
      </c>
      <c r="C1450" s="1">
        <v>45455</v>
      </c>
      <c r="D1450">
        <v>529</v>
      </c>
      <c r="E1450">
        <v>465</v>
      </c>
      <c r="F1450" s="2">
        <v>1.1379999999999999</v>
      </c>
      <c r="G1450">
        <v>961</v>
      </c>
      <c r="H1450">
        <v>884</v>
      </c>
      <c r="I1450" s="2">
        <v>1.087</v>
      </c>
      <c r="J1450">
        <v>529124</v>
      </c>
    </row>
    <row r="1451" spans="1:10" x14ac:dyDescent="0.45">
      <c r="A1451">
        <f t="shared" si="22"/>
        <v>31620240613</v>
      </c>
      <c r="B1451" t="s">
        <v>75</v>
      </c>
      <c r="C1451" s="1">
        <v>45456</v>
      </c>
      <c r="D1451">
        <v>578</v>
      </c>
      <c r="E1451">
        <v>465</v>
      </c>
      <c r="F1451" s="2">
        <v>1.244</v>
      </c>
      <c r="G1451">
        <v>991</v>
      </c>
      <c r="H1451">
        <v>884</v>
      </c>
      <c r="I1451" s="2">
        <v>1.121</v>
      </c>
      <c r="J1451">
        <v>578361</v>
      </c>
    </row>
    <row r="1452" spans="1:10" x14ac:dyDescent="0.45">
      <c r="A1452">
        <f t="shared" si="22"/>
        <v>31620240614</v>
      </c>
      <c r="B1452" t="s">
        <v>75</v>
      </c>
      <c r="C1452" s="1">
        <v>45457</v>
      </c>
      <c r="D1452">
        <v>593</v>
      </c>
      <c r="E1452">
        <v>465</v>
      </c>
      <c r="F1452" s="2">
        <v>1.276</v>
      </c>
      <c r="G1452">
        <v>1043</v>
      </c>
      <c r="H1452">
        <v>884</v>
      </c>
      <c r="I1452" s="2">
        <v>1.18</v>
      </c>
      <c r="J1452">
        <v>593343</v>
      </c>
    </row>
    <row r="1453" spans="1:10" x14ac:dyDescent="0.45">
      <c r="A1453">
        <f t="shared" si="22"/>
        <v>31620240615</v>
      </c>
      <c r="B1453" t="s">
        <v>75</v>
      </c>
      <c r="C1453" s="1">
        <v>45458</v>
      </c>
      <c r="D1453">
        <v>518</v>
      </c>
      <c r="E1453">
        <v>497</v>
      </c>
      <c r="F1453" s="2">
        <v>1.0409999999999999</v>
      </c>
      <c r="G1453">
        <v>800</v>
      </c>
      <c r="H1453">
        <v>845</v>
      </c>
      <c r="I1453" s="2">
        <v>0.94699999999999995</v>
      </c>
      <c r="J1453">
        <v>517558</v>
      </c>
    </row>
    <row r="1454" spans="1:10" x14ac:dyDescent="0.45">
      <c r="A1454">
        <f t="shared" si="22"/>
        <v>31620240616</v>
      </c>
      <c r="B1454" t="s">
        <v>75</v>
      </c>
      <c r="C1454" s="1">
        <v>45459</v>
      </c>
      <c r="D1454">
        <v>496</v>
      </c>
      <c r="E1454">
        <v>447</v>
      </c>
      <c r="F1454" s="2">
        <v>1.1100000000000001</v>
      </c>
      <c r="G1454">
        <v>751</v>
      </c>
      <c r="H1454">
        <v>735</v>
      </c>
      <c r="I1454" s="2">
        <v>1.022</v>
      </c>
      <c r="J1454">
        <v>496078</v>
      </c>
    </row>
    <row r="1455" spans="1:10" x14ac:dyDescent="0.45">
      <c r="A1455">
        <f t="shared" si="22"/>
        <v>31620240617</v>
      </c>
      <c r="B1455" t="s">
        <v>75</v>
      </c>
      <c r="C1455" s="1">
        <v>45460</v>
      </c>
      <c r="D1455">
        <v>567</v>
      </c>
      <c r="E1455">
        <v>465</v>
      </c>
      <c r="F1455" s="2">
        <v>1.2190000000000001</v>
      </c>
      <c r="G1455">
        <v>958</v>
      </c>
      <c r="H1455">
        <v>884</v>
      </c>
      <c r="I1455" s="2">
        <v>1.0840000000000001</v>
      </c>
      <c r="J1455">
        <v>566975</v>
      </c>
    </row>
    <row r="1456" spans="1:10" x14ac:dyDescent="0.45">
      <c r="A1456">
        <f t="shared" si="22"/>
        <v>31620240618</v>
      </c>
      <c r="B1456" t="s">
        <v>75</v>
      </c>
      <c r="C1456" s="1">
        <v>45461</v>
      </c>
      <c r="D1456">
        <v>419</v>
      </c>
      <c r="E1456">
        <v>465</v>
      </c>
      <c r="F1456" s="2">
        <v>0.90200000000000002</v>
      </c>
      <c r="G1456">
        <v>696</v>
      </c>
      <c r="H1456">
        <v>884</v>
      </c>
      <c r="I1456" s="2">
        <v>0.78700000000000003</v>
      </c>
      <c r="J1456">
        <v>419431</v>
      </c>
    </row>
    <row r="1457" spans="1:10" x14ac:dyDescent="0.45">
      <c r="A1457">
        <f t="shared" si="22"/>
        <v>31620240619</v>
      </c>
      <c r="B1457" t="s">
        <v>75</v>
      </c>
      <c r="C1457" s="1">
        <v>45462</v>
      </c>
      <c r="D1457">
        <v>551</v>
      </c>
      <c r="E1457">
        <v>465</v>
      </c>
      <c r="F1457" s="2">
        <v>1.1839999999999999</v>
      </c>
      <c r="G1457">
        <v>968</v>
      </c>
      <c r="H1457">
        <v>884</v>
      </c>
      <c r="I1457" s="2">
        <v>1.095</v>
      </c>
      <c r="J1457">
        <v>550614</v>
      </c>
    </row>
    <row r="1458" spans="1:10" x14ac:dyDescent="0.45">
      <c r="A1458">
        <f t="shared" si="22"/>
        <v>31620240620</v>
      </c>
      <c r="B1458" t="s">
        <v>75</v>
      </c>
      <c r="C1458" s="1">
        <v>45463</v>
      </c>
      <c r="D1458">
        <v>536</v>
      </c>
      <c r="E1458">
        <v>465</v>
      </c>
      <c r="F1458" s="2">
        <v>1.1519999999999999</v>
      </c>
      <c r="G1458">
        <v>961</v>
      </c>
      <c r="H1458">
        <v>884</v>
      </c>
      <c r="I1458" s="2">
        <v>1.087</v>
      </c>
      <c r="J1458">
        <v>535830</v>
      </c>
    </row>
    <row r="1459" spans="1:10" x14ac:dyDescent="0.45">
      <c r="A1459">
        <f t="shared" si="22"/>
        <v>31620240621</v>
      </c>
      <c r="B1459" t="s">
        <v>75</v>
      </c>
      <c r="C1459" s="1">
        <v>45464</v>
      </c>
      <c r="D1459">
        <v>535</v>
      </c>
      <c r="E1459">
        <v>465</v>
      </c>
      <c r="F1459" s="2">
        <v>1.1499999999999999</v>
      </c>
      <c r="G1459">
        <v>913</v>
      </c>
      <c r="H1459">
        <v>884</v>
      </c>
      <c r="I1459" s="2">
        <v>1.0329999999999999</v>
      </c>
      <c r="J1459">
        <v>534871</v>
      </c>
    </row>
    <row r="1460" spans="1:10" x14ac:dyDescent="0.45">
      <c r="A1460">
        <f t="shared" si="22"/>
        <v>31620240622</v>
      </c>
      <c r="B1460" t="s">
        <v>75</v>
      </c>
      <c r="C1460" s="1">
        <v>45465</v>
      </c>
      <c r="D1460">
        <v>556</v>
      </c>
      <c r="E1460">
        <v>497</v>
      </c>
      <c r="F1460" s="2">
        <v>1.1180000000000001</v>
      </c>
      <c r="G1460">
        <v>868</v>
      </c>
      <c r="H1460">
        <v>845</v>
      </c>
      <c r="I1460" s="2">
        <v>1.0269999999999999</v>
      </c>
      <c r="J1460">
        <v>555584</v>
      </c>
    </row>
    <row r="1461" spans="1:10" x14ac:dyDescent="0.45">
      <c r="A1461">
        <f t="shared" si="22"/>
        <v>31820240601</v>
      </c>
      <c r="B1461" t="s">
        <v>76</v>
      </c>
      <c r="C1461" s="1">
        <v>45444</v>
      </c>
      <c r="D1461">
        <v>163</v>
      </c>
      <c r="E1461">
        <v>169</v>
      </c>
      <c r="F1461" s="2">
        <v>0.96199999999999997</v>
      </c>
      <c r="G1461">
        <v>335</v>
      </c>
      <c r="H1461">
        <v>352</v>
      </c>
      <c r="I1461" s="2">
        <v>0.95199999999999996</v>
      </c>
      <c r="J1461">
        <v>162643</v>
      </c>
    </row>
    <row r="1462" spans="1:10" x14ac:dyDescent="0.45">
      <c r="A1462">
        <f t="shared" si="22"/>
        <v>31820240602</v>
      </c>
      <c r="B1462" t="s">
        <v>76</v>
      </c>
      <c r="C1462" s="1">
        <v>45445</v>
      </c>
      <c r="D1462">
        <v>82</v>
      </c>
      <c r="E1462">
        <v>163</v>
      </c>
      <c r="F1462" s="2">
        <v>0.502</v>
      </c>
      <c r="G1462">
        <v>179</v>
      </c>
      <c r="H1462">
        <v>343</v>
      </c>
      <c r="I1462" s="2">
        <v>0.52200000000000002</v>
      </c>
      <c r="J1462">
        <v>81787</v>
      </c>
    </row>
    <row r="1463" spans="1:10" x14ac:dyDescent="0.45">
      <c r="A1463">
        <f t="shared" si="22"/>
        <v>31820240603</v>
      </c>
      <c r="B1463" t="s">
        <v>76</v>
      </c>
      <c r="C1463" s="1">
        <v>45446</v>
      </c>
      <c r="D1463">
        <v>217</v>
      </c>
      <c r="E1463">
        <v>220</v>
      </c>
      <c r="F1463" s="2">
        <v>0.98599999999999999</v>
      </c>
      <c r="G1463">
        <v>519</v>
      </c>
      <c r="H1463">
        <v>548</v>
      </c>
      <c r="I1463" s="2">
        <v>0.94699999999999995</v>
      </c>
      <c r="J1463">
        <v>216863</v>
      </c>
    </row>
    <row r="1464" spans="1:10" x14ac:dyDescent="0.45">
      <c r="A1464">
        <f t="shared" si="22"/>
        <v>31820240604</v>
      </c>
      <c r="B1464" t="s">
        <v>76</v>
      </c>
      <c r="C1464" s="1">
        <v>45447</v>
      </c>
      <c r="D1464">
        <v>217</v>
      </c>
      <c r="E1464">
        <v>220</v>
      </c>
      <c r="F1464" s="2">
        <v>0.98599999999999999</v>
      </c>
      <c r="G1464">
        <v>517</v>
      </c>
      <c r="H1464">
        <v>548</v>
      </c>
      <c r="I1464" s="2">
        <v>0.94299999999999995</v>
      </c>
      <c r="J1464">
        <v>216869</v>
      </c>
    </row>
    <row r="1465" spans="1:10" x14ac:dyDescent="0.45">
      <c r="A1465">
        <f t="shared" si="22"/>
        <v>31820240605</v>
      </c>
      <c r="B1465" t="s">
        <v>76</v>
      </c>
      <c r="C1465" s="1">
        <v>45448</v>
      </c>
      <c r="D1465">
        <v>234</v>
      </c>
      <c r="E1465">
        <v>220</v>
      </c>
      <c r="F1465" s="2">
        <v>1.0620000000000001</v>
      </c>
      <c r="G1465">
        <v>561</v>
      </c>
      <c r="H1465">
        <v>548</v>
      </c>
      <c r="I1465" s="2">
        <v>1.024</v>
      </c>
      <c r="J1465">
        <v>233703</v>
      </c>
    </row>
    <row r="1466" spans="1:10" x14ac:dyDescent="0.45">
      <c r="A1466">
        <f t="shared" si="22"/>
        <v>31820240606</v>
      </c>
      <c r="B1466" t="s">
        <v>76</v>
      </c>
      <c r="C1466" s="1">
        <v>45449</v>
      </c>
      <c r="D1466">
        <v>242</v>
      </c>
      <c r="E1466">
        <v>220</v>
      </c>
      <c r="F1466" s="2">
        <v>1.0980000000000001</v>
      </c>
      <c r="G1466">
        <v>559</v>
      </c>
      <c r="H1466">
        <v>548</v>
      </c>
      <c r="I1466" s="2">
        <v>1.02</v>
      </c>
      <c r="J1466">
        <v>241577</v>
      </c>
    </row>
    <row r="1467" spans="1:10" x14ac:dyDescent="0.45">
      <c r="A1467">
        <f t="shared" si="22"/>
        <v>31820240607</v>
      </c>
      <c r="B1467" t="s">
        <v>76</v>
      </c>
      <c r="C1467" s="1">
        <v>45450</v>
      </c>
      <c r="D1467">
        <v>253</v>
      </c>
      <c r="E1467">
        <v>220</v>
      </c>
      <c r="F1467" s="2">
        <v>1.151</v>
      </c>
      <c r="G1467">
        <v>584</v>
      </c>
      <c r="H1467">
        <v>548</v>
      </c>
      <c r="I1467" s="2">
        <v>1.0660000000000001</v>
      </c>
      <c r="J1467">
        <v>253312</v>
      </c>
    </row>
    <row r="1468" spans="1:10" x14ac:dyDescent="0.45">
      <c r="A1468">
        <f t="shared" si="22"/>
        <v>31820240608</v>
      </c>
      <c r="B1468" t="s">
        <v>76</v>
      </c>
      <c r="C1468" s="1">
        <v>45451</v>
      </c>
      <c r="D1468">
        <v>159</v>
      </c>
      <c r="E1468">
        <v>169</v>
      </c>
      <c r="F1468" s="2">
        <v>0.94299999999999995</v>
      </c>
      <c r="G1468">
        <v>346</v>
      </c>
      <c r="H1468">
        <v>362</v>
      </c>
      <c r="I1468" s="2">
        <v>0.95599999999999996</v>
      </c>
      <c r="J1468">
        <v>159450</v>
      </c>
    </row>
    <row r="1469" spans="1:10" x14ac:dyDescent="0.45">
      <c r="A1469">
        <f t="shared" si="22"/>
        <v>31820240609</v>
      </c>
      <c r="B1469" t="s">
        <v>76</v>
      </c>
      <c r="C1469" s="1">
        <v>45452</v>
      </c>
      <c r="D1469">
        <v>153</v>
      </c>
      <c r="E1469">
        <v>163</v>
      </c>
      <c r="F1469" s="2">
        <v>0.93799999999999994</v>
      </c>
      <c r="G1469">
        <v>299</v>
      </c>
      <c r="H1469">
        <v>343</v>
      </c>
      <c r="I1469" s="2">
        <v>0.872</v>
      </c>
      <c r="J1469">
        <v>152824</v>
      </c>
    </row>
    <row r="1470" spans="1:10" x14ac:dyDescent="0.45">
      <c r="A1470">
        <f t="shared" si="22"/>
        <v>31820240610</v>
      </c>
      <c r="B1470" t="s">
        <v>76</v>
      </c>
      <c r="C1470" s="1">
        <v>45453</v>
      </c>
      <c r="D1470">
        <v>237</v>
      </c>
      <c r="E1470">
        <v>220</v>
      </c>
      <c r="F1470" s="2">
        <v>1.0780000000000001</v>
      </c>
      <c r="G1470">
        <v>527</v>
      </c>
      <c r="H1470">
        <v>548</v>
      </c>
      <c r="I1470" s="2">
        <v>0.96199999999999997</v>
      </c>
      <c r="J1470">
        <v>237152</v>
      </c>
    </row>
    <row r="1471" spans="1:10" x14ac:dyDescent="0.45">
      <c r="A1471">
        <f t="shared" si="22"/>
        <v>31820240611</v>
      </c>
      <c r="B1471" t="s">
        <v>76</v>
      </c>
      <c r="C1471" s="1">
        <v>45454</v>
      </c>
      <c r="D1471">
        <v>242</v>
      </c>
      <c r="E1471">
        <v>220</v>
      </c>
      <c r="F1471" s="2">
        <v>1.099</v>
      </c>
      <c r="G1471">
        <v>572</v>
      </c>
      <c r="H1471">
        <v>548</v>
      </c>
      <c r="I1471" s="2">
        <v>1.044</v>
      </c>
      <c r="J1471">
        <v>241889</v>
      </c>
    </row>
    <row r="1472" spans="1:10" x14ac:dyDescent="0.45">
      <c r="A1472">
        <f t="shared" si="22"/>
        <v>31820240612</v>
      </c>
      <c r="B1472" t="s">
        <v>76</v>
      </c>
      <c r="C1472" s="1">
        <v>45455</v>
      </c>
      <c r="D1472">
        <v>259</v>
      </c>
      <c r="E1472">
        <v>220</v>
      </c>
      <c r="F1472" s="2">
        <v>1.179</v>
      </c>
      <c r="G1472">
        <v>572</v>
      </c>
      <c r="H1472">
        <v>548</v>
      </c>
      <c r="I1472" s="2">
        <v>1.044</v>
      </c>
      <c r="J1472">
        <v>259465</v>
      </c>
    </row>
    <row r="1473" spans="1:10" x14ac:dyDescent="0.45">
      <c r="A1473">
        <f t="shared" si="22"/>
        <v>31820240613</v>
      </c>
      <c r="B1473" t="s">
        <v>76</v>
      </c>
      <c r="C1473" s="1">
        <v>45456</v>
      </c>
      <c r="D1473">
        <v>240</v>
      </c>
      <c r="E1473">
        <v>220</v>
      </c>
      <c r="F1473" s="2">
        <v>1.091</v>
      </c>
      <c r="G1473">
        <v>557</v>
      </c>
      <c r="H1473">
        <v>548</v>
      </c>
      <c r="I1473" s="2">
        <v>1.016</v>
      </c>
      <c r="J1473">
        <v>240040</v>
      </c>
    </row>
    <row r="1474" spans="1:10" x14ac:dyDescent="0.45">
      <c r="A1474">
        <f t="shared" si="22"/>
        <v>31820240614</v>
      </c>
      <c r="B1474" t="s">
        <v>76</v>
      </c>
      <c r="C1474" s="1">
        <v>45457</v>
      </c>
      <c r="D1474">
        <v>252</v>
      </c>
      <c r="E1474">
        <v>220</v>
      </c>
      <c r="F1474" s="2">
        <v>1.1459999999999999</v>
      </c>
      <c r="G1474">
        <v>580</v>
      </c>
      <c r="H1474">
        <v>548</v>
      </c>
      <c r="I1474" s="2">
        <v>1.0580000000000001</v>
      </c>
      <c r="J1474">
        <v>252064</v>
      </c>
    </row>
    <row r="1475" spans="1:10" x14ac:dyDescent="0.45">
      <c r="A1475">
        <f t="shared" ref="A1475:A1538" si="23">VALUE(LEFT(B1475,6)&amp;TEXT(C1475,"yyyymmdd"))</f>
        <v>31820240615</v>
      </c>
      <c r="B1475" t="s">
        <v>76</v>
      </c>
      <c r="C1475" s="1">
        <v>45458</v>
      </c>
      <c r="D1475">
        <v>157</v>
      </c>
      <c r="E1475">
        <v>169</v>
      </c>
      <c r="F1475" s="2">
        <v>0.92900000000000005</v>
      </c>
      <c r="G1475">
        <v>309</v>
      </c>
      <c r="H1475">
        <v>362</v>
      </c>
      <c r="I1475" s="2">
        <v>0.85399999999999998</v>
      </c>
      <c r="J1475">
        <v>157076</v>
      </c>
    </row>
    <row r="1476" spans="1:10" x14ac:dyDescent="0.45">
      <c r="A1476">
        <f t="shared" si="23"/>
        <v>31820240616</v>
      </c>
      <c r="B1476" t="s">
        <v>76</v>
      </c>
      <c r="C1476" s="1">
        <v>45459</v>
      </c>
      <c r="D1476">
        <v>130</v>
      </c>
      <c r="E1476">
        <v>163</v>
      </c>
      <c r="F1476" s="2">
        <v>0.8</v>
      </c>
      <c r="G1476">
        <v>252</v>
      </c>
      <c r="H1476">
        <v>343</v>
      </c>
      <c r="I1476" s="2">
        <v>0.73499999999999999</v>
      </c>
      <c r="J1476">
        <v>130478</v>
      </c>
    </row>
    <row r="1477" spans="1:10" x14ac:dyDescent="0.45">
      <c r="A1477">
        <f t="shared" si="23"/>
        <v>31820240617</v>
      </c>
      <c r="B1477" t="s">
        <v>76</v>
      </c>
      <c r="C1477" s="1">
        <v>45460</v>
      </c>
      <c r="D1477">
        <v>246</v>
      </c>
      <c r="E1477">
        <v>220</v>
      </c>
      <c r="F1477" s="2">
        <v>1.117</v>
      </c>
      <c r="G1477">
        <v>573</v>
      </c>
      <c r="H1477">
        <v>548</v>
      </c>
      <c r="I1477" s="2">
        <v>1.046</v>
      </c>
      <c r="J1477">
        <v>245689</v>
      </c>
    </row>
    <row r="1478" spans="1:10" x14ac:dyDescent="0.45">
      <c r="A1478">
        <f t="shared" si="23"/>
        <v>31820240618</v>
      </c>
      <c r="B1478" t="s">
        <v>76</v>
      </c>
      <c r="C1478" s="1">
        <v>45461</v>
      </c>
      <c r="D1478">
        <v>163</v>
      </c>
      <c r="E1478">
        <v>220</v>
      </c>
      <c r="F1478" s="2">
        <v>0.74</v>
      </c>
      <c r="G1478">
        <v>394</v>
      </c>
      <c r="H1478">
        <v>548</v>
      </c>
      <c r="I1478" s="2">
        <v>0.71899999999999997</v>
      </c>
      <c r="J1478">
        <v>162848</v>
      </c>
    </row>
    <row r="1479" spans="1:10" x14ac:dyDescent="0.45">
      <c r="A1479">
        <f t="shared" si="23"/>
        <v>31820240619</v>
      </c>
      <c r="B1479" t="s">
        <v>76</v>
      </c>
      <c r="C1479" s="1">
        <v>45462</v>
      </c>
      <c r="D1479">
        <v>247</v>
      </c>
      <c r="E1479">
        <v>220</v>
      </c>
      <c r="F1479" s="2">
        <v>1.1240000000000001</v>
      </c>
      <c r="G1479">
        <v>569</v>
      </c>
      <c r="H1479">
        <v>548</v>
      </c>
      <c r="I1479" s="2">
        <v>1.038</v>
      </c>
      <c r="J1479">
        <v>247369</v>
      </c>
    </row>
    <row r="1480" spans="1:10" x14ac:dyDescent="0.45">
      <c r="A1480">
        <f t="shared" si="23"/>
        <v>31820240620</v>
      </c>
      <c r="B1480" t="s">
        <v>76</v>
      </c>
      <c r="C1480" s="1">
        <v>45463</v>
      </c>
      <c r="D1480">
        <v>240</v>
      </c>
      <c r="E1480">
        <v>220</v>
      </c>
      <c r="F1480" s="2">
        <v>1.0920000000000001</v>
      </c>
      <c r="G1480">
        <v>556</v>
      </c>
      <c r="H1480">
        <v>548</v>
      </c>
      <c r="I1480" s="2">
        <v>1.0149999999999999</v>
      </c>
      <c r="J1480">
        <v>240348</v>
      </c>
    </row>
    <row r="1481" spans="1:10" x14ac:dyDescent="0.45">
      <c r="A1481">
        <f t="shared" si="23"/>
        <v>31820240621</v>
      </c>
      <c r="B1481" t="s">
        <v>76</v>
      </c>
      <c r="C1481" s="1">
        <v>45464</v>
      </c>
      <c r="D1481">
        <v>225</v>
      </c>
      <c r="E1481">
        <v>220</v>
      </c>
      <c r="F1481" s="2">
        <v>1.024</v>
      </c>
      <c r="G1481">
        <v>501</v>
      </c>
      <c r="H1481">
        <v>548</v>
      </c>
      <c r="I1481" s="2">
        <v>0.91400000000000003</v>
      </c>
      <c r="J1481">
        <v>225296</v>
      </c>
    </row>
    <row r="1482" spans="1:10" x14ac:dyDescent="0.45">
      <c r="A1482">
        <f t="shared" si="23"/>
        <v>31820240622</v>
      </c>
      <c r="B1482" t="s">
        <v>76</v>
      </c>
      <c r="C1482" s="1">
        <v>45465</v>
      </c>
      <c r="D1482">
        <v>180</v>
      </c>
      <c r="E1482">
        <v>169</v>
      </c>
      <c r="F1482" s="2">
        <v>1.0680000000000001</v>
      </c>
      <c r="G1482">
        <v>343</v>
      </c>
      <c r="H1482">
        <v>362</v>
      </c>
      <c r="I1482" s="2">
        <v>0.94799999999999995</v>
      </c>
      <c r="J1482">
        <v>180461</v>
      </c>
    </row>
    <row r="1483" spans="1:10" x14ac:dyDescent="0.45">
      <c r="A1483">
        <f t="shared" si="23"/>
        <v>31920240601</v>
      </c>
      <c r="B1483" t="s">
        <v>77</v>
      </c>
      <c r="C1483" s="1">
        <v>45444</v>
      </c>
      <c r="D1483">
        <v>217</v>
      </c>
      <c r="E1483">
        <v>221</v>
      </c>
      <c r="F1483" s="2">
        <v>0.98</v>
      </c>
      <c r="G1483">
        <v>497</v>
      </c>
      <c r="H1483">
        <v>534</v>
      </c>
      <c r="I1483" s="2">
        <v>0.93100000000000005</v>
      </c>
      <c r="J1483">
        <v>216508</v>
      </c>
    </row>
    <row r="1484" spans="1:10" x14ac:dyDescent="0.45">
      <c r="A1484">
        <f t="shared" si="23"/>
        <v>31920240602</v>
      </c>
      <c r="B1484" t="s">
        <v>77</v>
      </c>
      <c r="C1484" s="1">
        <v>45445</v>
      </c>
      <c r="D1484">
        <v>198</v>
      </c>
      <c r="E1484">
        <v>206</v>
      </c>
      <c r="F1484" s="2">
        <v>0.96199999999999997</v>
      </c>
      <c r="G1484">
        <v>408</v>
      </c>
      <c r="H1484">
        <v>482</v>
      </c>
      <c r="I1484" s="2">
        <v>0.84599999999999997</v>
      </c>
      <c r="J1484">
        <v>198096</v>
      </c>
    </row>
    <row r="1485" spans="1:10" x14ac:dyDescent="0.45">
      <c r="A1485">
        <f t="shared" si="23"/>
        <v>31920240603</v>
      </c>
      <c r="B1485" t="s">
        <v>77</v>
      </c>
      <c r="C1485" s="1">
        <v>45446</v>
      </c>
      <c r="D1485">
        <v>267</v>
      </c>
      <c r="E1485">
        <v>232</v>
      </c>
      <c r="F1485" s="2">
        <v>1.1499999999999999</v>
      </c>
      <c r="G1485">
        <v>620</v>
      </c>
      <c r="H1485">
        <v>593</v>
      </c>
      <c r="I1485" s="2">
        <v>1.046</v>
      </c>
      <c r="J1485">
        <v>266845</v>
      </c>
    </row>
    <row r="1486" spans="1:10" x14ac:dyDescent="0.45">
      <c r="A1486">
        <f t="shared" si="23"/>
        <v>31920240604</v>
      </c>
      <c r="B1486" t="s">
        <v>77</v>
      </c>
      <c r="C1486" s="1">
        <v>45447</v>
      </c>
      <c r="D1486">
        <v>269</v>
      </c>
      <c r="E1486">
        <v>232</v>
      </c>
      <c r="F1486" s="2">
        <v>1.1599999999999999</v>
      </c>
      <c r="G1486">
        <v>616</v>
      </c>
      <c r="H1486">
        <v>593</v>
      </c>
      <c r="I1486" s="2">
        <v>1.0389999999999999</v>
      </c>
      <c r="J1486">
        <v>269165</v>
      </c>
    </row>
    <row r="1487" spans="1:10" x14ac:dyDescent="0.45">
      <c r="A1487">
        <f t="shared" si="23"/>
        <v>31920240605</v>
      </c>
      <c r="B1487" t="s">
        <v>77</v>
      </c>
      <c r="C1487" s="1">
        <v>45448</v>
      </c>
      <c r="D1487">
        <v>279</v>
      </c>
      <c r="E1487">
        <v>232</v>
      </c>
      <c r="F1487" s="2">
        <v>1.2010000000000001</v>
      </c>
      <c r="G1487">
        <v>667</v>
      </c>
      <c r="H1487">
        <v>593</v>
      </c>
      <c r="I1487" s="2">
        <v>1.125</v>
      </c>
      <c r="J1487">
        <v>278559</v>
      </c>
    </row>
    <row r="1488" spans="1:10" x14ac:dyDescent="0.45">
      <c r="A1488">
        <f t="shared" si="23"/>
        <v>31920240606</v>
      </c>
      <c r="B1488" t="s">
        <v>77</v>
      </c>
      <c r="C1488" s="1">
        <v>45449</v>
      </c>
      <c r="D1488">
        <v>274</v>
      </c>
      <c r="E1488">
        <v>232</v>
      </c>
      <c r="F1488" s="2">
        <v>1.1819999999999999</v>
      </c>
      <c r="G1488">
        <v>636</v>
      </c>
      <c r="H1488">
        <v>593</v>
      </c>
      <c r="I1488" s="2">
        <v>1.073</v>
      </c>
      <c r="J1488">
        <v>274120</v>
      </c>
    </row>
    <row r="1489" spans="1:10" x14ac:dyDescent="0.45">
      <c r="A1489">
        <f t="shared" si="23"/>
        <v>31920240607</v>
      </c>
      <c r="B1489" t="s">
        <v>77</v>
      </c>
      <c r="C1489" s="1">
        <v>45450</v>
      </c>
      <c r="D1489">
        <v>287</v>
      </c>
      <c r="E1489">
        <v>232</v>
      </c>
      <c r="F1489" s="2">
        <v>1.238</v>
      </c>
      <c r="G1489">
        <v>657</v>
      </c>
      <c r="H1489">
        <v>593</v>
      </c>
      <c r="I1489" s="2">
        <v>1.1080000000000001</v>
      </c>
      <c r="J1489">
        <v>287325</v>
      </c>
    </row>
    <row r="1490" spans="1:10" x14ac:dyDescent="0.45">
      <c r="A1490">
        <f t="shared" si="23"/>
        <v>31920240608</v>
      </c>
      <c r="B1490" t="s">
        <v>77</v>
      </c>
      <c r="C1490" s="1">
        <v>45451</v>
      </c>
      <c r="D1490">
        <v>246</v>
      </c>
      <c r="E1490">
        <v>221</v>
      </c>
      <c r="F1490" s="2">
        <v>1.1120000000000001</v>
      </c>
      <c r="G1490">
        <v>533</v>
      </c>
      <c r="H1490">
        <v>527</v>
      </c>
      <c r="I1490" s="2">
        <v>1.0109999999999999</v>
      </c>
      <c r="J1490">
        <v>245700</v>
      </c>
    </row>
    <row r="1491" spans="1:10" x14ac:dyDescent="0.45">
      <c r="A1491">
        <f t="shared" si="23"/>
        <v>31920240609</v>
      </c>
      <c r="B1491" t="s">
        <v>77</v>
      </c>
      <c r="C1491" s="1">
        <v>45452</v>
      </c>
      <c r="D1491">
        <v>213</v>
      </c>
      <c r="E1491">
        <v>206</v>
      </c>
      <c r="F1491" s="2">
        <v>1.034</v>
      </c>
      <c r="G1491">
        <v>463</v>
      </c>
      <c r="H1491">
        <v>482</v>
      </c>
      <c r="I1491" s="2">
        <v>0.96099999999999997</v>
      </c>
      <c r="J1491">
        <v>212958</v>
      </c>
    </row>
    <row r="1492" spans="1:10" x14ac:dyDescent="0.45">
      <c r="A1492">
        <f t="shared" si="23"/>
        <v>31920240610</v>
      </c>
      <c r="B1492" t="s">
        <v>77</v>
      </c>
      <c r="C1492" s="1">
        <v>45453</v>
      </c>
      <c r="D1492">
        <v>299</v>
      </c>
      <c r="E1492">
        <v>232</v>
      </c>
      <c r="F1492" s="2">
        <v>1.29</v>
      </c>
      <c r="G1492">
        <v>688</v>
      </c>
      <c r="H1492">
        <v>593</v>
      </c>
      <c r="I1492" s="2">
        <v>1.1599999999999999</v>
      </c>
      <c r="J1492">
        <v>299215</v>
      </c>
    </row>
    <row r="1493" spans="1:10" x14ac:dyDescent="0.45">
      <c r="A1493">
        <f t="shared" si="23"/>
        <v>31920240611</v>
      </c>
      <c r="B1493" t="s">
        <v>77</v>
      </c>
      <c r="C1493" s="1">
        <v>45454</v>
      </c>
      <c r="D1493">
        <v>310</v>
      </c>
      <c r="E1493">
        <v>232</v>
      </c>
      <c r="F1493" s="2">
        <v>1.3360000000000001</v>
      </c>
      <c r="G1493">
        <v>720</v>
      </c>
      <c r="H1493">
        <v>593</v>
      </c>
      <c r="I1493" s="2">
        <v>1.214</v>
      </c>
      <c r="J1493">
        <v>309868</v>
      </c>
    </row>
    <row r="1494" spans="1:10" x14ac:dyDescent="0.45">
      <c r="A1494">
        <f t="shared" si="23"/>
        <v>31920240612</v>
      </c>
      <c r="B1494" t="s">
        <v>77</v>
      </c>
      <c r="C1494" s="1">
        <v>45455</v>
      </c>
      <c r="D1494">
        <v>306</v>
      </c>
      <c r="E1494">
        <v>232</v>
      </c>
      <c r="F1494" s="2">
        <v>1.3180000000000001</v>
      </c>
      <c r="G1494">
        <v>701</v>
      </c>
      <c r="H1494">
        <v>593</v>
      </c>
      <c r="I1494" s="2">
        <v>1.1819999999999999</v>
      </c>
      <c r="J1494">
        <v>305891</v>
      </c>
    </row>
    <row r="1495" spans="1:10" x14ac:dyDescent="0.45">
      <c r="A1495">
        <f t="shared" si="23"/>
        <v>31920240613</v>
      </c>
      <c r="B1495" t="s">
        <v>77</v>
      </c>
      <c r="C1495" s="1">
        <v>45456</v>
      </c>
      <c r="D1495">
        <v>296</v>
      </c>
      <c r="E1495">
        <v>232</v>
      </c>
      <c r="F1495" s="2">
        <v>1.2749999999999999</v>
      </c>
      <c r="G1495">
        <v>666</v>
      </c>
      <c r="H1495">
        <v>593</v>
      </c>
      <c r="I1495" s="2">
        <v>1.123</v>
      </c>
      <c r="J1495">
        <v>295849</v>
      </c>
    </row>
    <row r="1496" spans="1:10" x14ac:dyDescent="0.45">
      <c r="A1496">
        <f t="shared" si="23"/>
        <v>31920240614</v>
      </c>
      <c r="B1496" t="s">
        <v>77</v>
      </c>
      <c r="C1496" s="1">
        <v>45457</v>
      </c>
      <c r="D1496">
        <v>320</v>
      </c>
      <c r="E1496">
        <v>232</v>
      </c>
      <c r="F1496" s="2">
        <v>1.38</v>
      </c>
      <c r="G1496">
        <v>744</v>
      </c>
      <c r="H1496">
        <v>593</v>
      </c>
      <c r="I1496" s="2">
        <v>1.2549999999999999</v>
      </c>
      <c r="J1496">
        <v>320229</v>
      </c>
    </row>
    <row r="1497" spans="1:10" x14ac:dyDescent="0.45">
      <c r="A1497">
        <f t="shared" si="23"/>
        <v>31920240615</v>
      </c>
      <c r="B1497" t="s">
        <v>77</v>
      </c>
      <c r="C1497" s="1">
        <v>45458</v>
      </c>
      <c r="D1497">
        <v>260</v>
      </c>
      <c r="E1497">
        <v>221</v>
      </c>
      <c r="F1497" s="2">
        <v>1.1779999999999999</v>
      </c>
      <c r="G1497">
        <v>547</v>
      </c>
      <c r="H1497">
        <v>527</v>
      </c>
      <c r="I1497" s="2">
        <v>1.038</v>
      </c>
      <c r="J1497">
        <v>260237</v>
      </c>
    </row>
    <row r="1498" spans="1:10" x14ac:dyDescent="0.45">
      <c r="A1498">
        <f t="shared" si="23"/>
        <v>31920240616</v>
      </c>
      <c r="B1498" t="s">
        <v>77</v>
      </c>
      <c r="C1498" s="1">
        <v>45459</v>
      </c>
      <c r="D1498">
        <v>249</v>
      </c>
      <c r="E1498">
        <v>206</v>
      </c>
      <c r="F1498" s="2">
        <v>1.21</v>
      </c>
      <c r="G1498">
        <v>521</v>
      </c>
      <c r="H1498">
        <v>482</v>
      </c>
      <c r="I1498" s="2">
        <v>1.081</v>
      </c>
      <c r="J1498">
        <v>249355</v>
      </c>
    </row>
    <row r="1499" spans="1:10" x14ac:dyDescent="0.45">
      <c r="A1499">
        <f t="shared" si="23"/>
        <v>31920240617</v>
      </c>
      <c r="B1499" t="s">
        <v>77</v>
      </c>
      <c r="C1499" s="1">
        <v>45460</v>
      </c>
      <c r="D1499">
        <v>272</v>
      </c>
      <c r="E1499">
        <v>232</v>
      </c>
      <c r="F1499" s="2">
        <v>1.173</v>
      </c>
      <c r="G1499">
        <v>638</v>
      </c>
      <c r="H1499">
        <v>593</v>
      </c>
      <c r="I1499" s="2">
        <v>1.0760000000000001</v>
      </c>
      <c r="J1499">
        <v>272097</v>
      </c>
    </row>
    <row r="1500" spans="1:10" x14ac:dyDescent="0.45">
      <c r="A1500">
        <f t="shared" si="23"/>
        <v>31920240618</v>
      </c>
      <c r="B1500" t="s">
        <v>77</v>
      </c>
      <c r="C1500" s="1">
        <v>45461</v>
      </c>
      <c r="D1500">
        <v>262</v>
      </c>
      <c r="E1500">
        <v>232</v>
      </c>
      <c r="F1500" s="2">
        <v>1.131</v>
      </c>
      <c r="G1500">
        <v>581</v>
      </c>
      <c r="H1500">
        <v>593</v>
      </c>
      <c r="I1500" s="2">
        <v>0.98</v>
      </c>
      <c r="J1500">
        <v>262278</v>
      </c>
    </row>
    <row r="1501" spans="1:10" x14ac:dyDescent="0.45">
      <c r="A1501">
        <f t="shared" si="23"/>
        <v>31920240619</v>
      </c>
      <c r="B1501" t="s">
        <v>77</v>
      </c>
      <c r="C1501" s="1">
        <v>45462</v>
      </c>
      <c r="D1501">
        <v>321</v>
      </c>
      <c r="E1501">
        <v>232</v>
      </c>
      <c r="F1501" s="2">
        <v>1.383</v>
      </c>
      <c r="G1501">
        <v>728</v>
      </c>
      <c r="H1501">
        <v>593</v>
      </c>
      <c r="I1501" s="2">
        <v>1.228</v>
      </c>
      <c r="J1501">
        <v>320883</v>
      </c>
    </row>
    <row r="1502" spans="1:10" x14ac:dyDescent="0.45">
      <c r="A1502">
        <f t="shared" si="23"/>
        <v>31920240620</v>
      </c>
      <c r="B1502" t="s">
        <v>77</v>
      </c>
      <c r="C1502" s="1">
        <v>45463</v>
      </c>
      <c r="D1502">
        <v>308</v>
      </c>
      <c r="E1502">
        <v>232</v>
      </c>
      <c r="F1502" s="2">
        <v>1.3260000000000001</v>
      </c>
      <c r="G1502">
        <v>689</v>
      </c>
      <c r="H1502">
        <v>593</v>
      </c>
      <c r="I1502" s="2">
        <v>1.1619999999999999</v>
      </c>
      <c r="J1502">
        <v>307729</v>
      </c>
    </row>
    <row r="1503" spans="1:10" x14ac:dyDescent="0.45">
      <c r="A1503">
        <f t="shared" si="23"/>
        <v>31920240621</v>
      </c>
      <c r="B1503" t="s">
        <v>77</v>
      </c>
      <c r="C1503" s="1">
        <v>45464</v>
      </c>
      <c r="D1503">
        <v>296</v>
      </c>
      <c r="E1503">
        <v>232</v>
      </c>
      <c r="F1503" s="2">
        <v>1.276</v>
      </c>
      <c r="G1503">
        <v>684</v>
      </c>
      <c r="H1503">
        <v>593</v>
      </c>
      <c r="I1503" s="2">
        <v>1.153</v>
      </c>
      <c r="J1503">
        <v>296076</v>
      </c>
    </row>
    <row r="1504" spans="1:10" x14ac:dyDescent="0.45">
      <c r="A1504">
        <f t="shared" si="23"/>
        <v>31920240622</v>
      </c>
      <c r="B1504" t="s">
        <v>77</v>
      </c>
      <c r="C1504" s="1">
        <v>45465</v>
      </c>
      <c r="D1504">
        <v>259</v>
      </c>
      <c r="E1504">
        <v>221</v>
      </c>
      <c r="F1504" s="2">
        <v>1.1739999999999999</v>
      </c>
      <c r="G1504">
        <v>555</v>
      </c>
      <c r="H1504">
        <v>527</v>
      </c>
      <c r="I1504" s="2">
        <v>1.0529999999999999</v>
      </c>
      <c r="J1504">
        <v>259481</v>
      </c>
    </row>
    <row r="1505" spans="1:10" x14ac:dyDescent="0.45">
      <c r="A1505">
        <f t="shared" si="23"/>
        <v>32120240601</v>
      </c>
      <c r="B1505" t="s">
        <v>78</v>
      </c>
      <c r="C1505" s="1">
        <v>45444</v>
      </c>
      <c r="D1505">
        <v>274</v>
      </c>
      <c r="E1505">
        <v>229</v>
      </c>
      <c r="F1505" s="2">
        <v>1.1950000000000001</v>
      </c>
      <c r="G1505">
        <v>552</v>
      </c>
      <c r="H1505">
        <v>501</v>
      </c>
      <c r="I1505" s="2">
        <v>1.1020000000000001</v>
      </c>
      <c r="J1505">
        <v>273555</v>
      </c>
    </row>
    <row r="1506" spans="1:10" x14ac:dyDescent="0.45">
      <c r="A1506">
        <f t="shared" si="23"/>
        <v>32120240602</v>
      </c>
      <c r="B1506" t="s">
        <v>78</v>
      </c>
      <c r="C1506" s="1">
        <v>45445</v>
      </c>
      <c r="D1506">
        <v>223</v>
      </c>
      <c r="E1506">
        <v>249</v>
      </c>
      <c r="F1506" s="2">
        <v>0.89500000000000002</v>
      </c>
      <c r="G1506">
        <v>475</v>
      </c>
      <c r="H1506">
        <v>546</v>
      </c>
      <c r="I1506" s="2">
        <v>0.87</v>
      </c>
      <c r="J1506">
        <v>222753</v>
      </c>
    </row>
    <row r="1507" spans="1:10" x14ac:dyDescent="0.45">
      <c r="A1507">
        <f t="shared" si="23"/>
        <v>32120240603</v>
      </c>
      <c r="B1507" t="s">
        <v>78</v>
      </c>
      <c r="C1507" s="1">
        <v>45446</v>
      </c>
      <c r="D1507">
        <v>193</v>
      </c>
      <c r="E1507">
        <v>179</v>
      </c>
      <c r="F1507" s="2">
        <v>1.077</v>
      </c>
      <c r="G1507">
        <v>428</v>
      </c>
      <c r="H1507">
        <v>422</v>
      </c>
      <c r="I1507" s="2">
        <v>1.014</v>
      </c>
      <c r="J1507">
        <v>192764</v>
      </c>
    </row>
    <row r="1508" spans="1:10" x14ac:dyDescent="0.45">
      <c r="A1508">
        <f t="shared" si="23"/>
        <v>32120240604</v>
      </c>
      <c r="B1508" t="s">
        <v>78</v>
      </c>
      <c r="C1508" s="1">
        <v>45447</v>
      </c>
      <c r="D1508">
        <v>199</v>
      </c>
      <c r="E1508">
        <v>179</v>
      </c>
      <c r="F1508" s="2">
        <v>1.111</v>
      </c>
      <c r="G1508">
        <v>436</v>
      </c>
      <c r="H1508">
        <v>422</v>
      </c>
      <c r="I1508" s="2">
        <v>1.0329999999999999</v>
      </c>
      <c r="J1508">
        <v>198917</v>
      </c>
    </row>
    <row r="1509" spans="1:10" x14ac:dyDescent="0.45">
      <c r="A1509">
        <f t="shared" si="23"/>
        <v>32120240605</v>
      </c>
      <c r="B1509" t="s">
        <v>78</v>
      </c>
      <c r="C1509" s="1">
        <v>45448</v>
      </c>
      <c r="D1509">
        <v>194</v>
      </c>
      <c r="E1509">
        <v>179</v>
      </c>
      <c r="F1509" s="2">
        <v>1.0840000000000001</v>
      </c>
      <c r="G1509">
        <v>443</v>
      </c>
      <c r="H1509">
        <v>422</v>
      </c>
      <c r="I1509" s="2">
        <v>1.05</v>
      </c>
      <c r="J1509">
        <v>193951</v>
      </c>
    </row>
    <row r="1510" spans="1:10" x14ac:dyDescent="0.45">
      <c r="A1510">
        <f t="shared" si="23"/>
        <v>32120240606</v>
      </c>
      <c r="B1510" t="s">
        <v>78</v>
      </c>
      <c r="C1510" s="1">
        <v>45449</v>
      </c>
      <c r="D1510">
        <v>184</v>
      </c>
      <c r="E1510">
        <v>179</v>
      </c>
      <c r="F1510" s="2">
        <v>1.0289999999999999</v>
      </c>
      <c r="G1510">
        <v>418</v>
      </c>
      <c r="H1510">
        <v>422</v>
      </c>
      <c r="I1510" s="2">
        <v>0.99099999999999999</v>
      </c>
      <c r="J1510">
        <v>184278</v>
      </c>
    </row>
    <row r="1511" spans="1:10" x14ac:dyDescent="0.45">
      <c r="A1511">
        <f t="shared" si="23"/>
        <v>32120240607</v>
      </c>
      <c r="B1511" t="s">
        <v>78</v>
      </c>
      <c r="C1511" s="1">
        <v>45450</v>
      </c>
      <c r="D1511">
        <v>189</v>
      </c>
      <c r="E1511">
        <v>179</v>
      </c>
      <c r="F1511" s="2">
        <v>1.056</v>
      </c>
      <c r="G1511">
        <v>445</v>
      </c>
      <c r="H1511">
        <v>422</v>
      </c>
      <c r="I1511" s="2">
        <v>1.0549999999999999</v>
      </c>
      <c r="J1511">
        <v>189009</v>
      </c>
    </row>
    <row r="1512" spans="1:10" x14ac:dyDescent="0.45">
      <c r="A1512">
        <f t="shared" si="23"/>
        <v>32120240608</v>
      </c>
      <c r="B1512" t="s">
        <v>78</v>
      </c>
      <c r="C1512" s="1">
        <v>45451</v>
      </c>
      <c r="D1512">
        <v>257</v>
      </c>
      <c r="E1512">
        <v>229</v>
      </c>
      <c r="F1512" s="2">
        <v>1.1240000000000001</v>
      </c>
      <c r="G1512">
        <v>549</v>
      </c>
      <c r="H1512">
        <v>509</v>
      </c>
      <c r="I1512" s="2">
        <v>1.079</v>
      </c>
      <c r="J1512">
        <v>257491</v>
      </c>
    </row>
    <row r="1513" spans="1:10" x14ac:dyDescent="0.45">
      <c r="A1513">
        <f t="shared" si="23"/>
        <v>32120240609</v>
      </c>
      <c r="B1513" t="s">
        <v>78</v>
      </c>
      <c r="C1513" s="1">
        <v>45452</v>
      </c>
      <c r="D1513">
        <v>243</v>
      </c>
      <c r="E1513">
        <v>249</v>
      </c>
      <c r="F1513" s="2">
        <v>0.97699999999999998</v>
      </c>
      <c r="G1513">
        <v>517</v>
      </c>
      <c r="H1513">
        <v>546</v>
      </c>
      <c r="I1513" s="2">
        <v>0.94699999999999995</v>
      </c>
      <c r="J1513">
        <v>243231</v>
      </c>
    </row>
    <row r="1514" spans="1:10" x14ac:dyDescent="0.45">
      <c r="A1514">
        <f t="shared" si="23"/>
        <v>32120240610</v>
      </c>
      <c r="B1514" t="s">
        <v>78</v>
      </c>
      <c r="C1514" s="1">
        <v>45453</v>
      </c>
      <c r="D1514">
        <v>212</v>
      </c>
      <c r="E1514">
        <v>179</v>
      </c>
      <c r="F1514" s="2">
        <v>1.1819999999999999</v>
      </c>
      <c r="G1514">
        <v>459</v>
      </c>
      <c r="H1514">
        <v>422</v>
      </c>
      <c r="I1514" s="2">
        <v>1.0880000000000001</v>
      </c>
      <c r="J1514">
        <v>211526</v>
      </c>
    </row>
    <row r="1515" spans="1:10" x14ac:dyDescent="0.45">
      <c r="A1515">
        <f t="shared" si="23"/>
        <v>32120240611</v>
      </c>
      <c r="B1515" t="s">
        <v>78</v>
      </c>
      <c r="C1515" s="1">
        <v>45454</v>
      </c>
      <c r="D1515">
        <v>226</v>
      </c>
      <c r="E1515">
        <v>179</v>
      </c>
      <c r="F1515" s="2">
        <v>1.264</v>
      </c>
      <c r="G1515">
        <v>500</v>
      </c>
      <c r="H1515">
        <v>422</v>
      </c>
      <c r="I1515" s="2">
        <v>1.1850000000000001</v>
      </c>
      <c r="J1515">
        <v>226264</v>
      </c>
    </row>
    <row r="1516" spans="1:10" x14ac:dyDescent="0.45">
      <c r="A1516">
        <f t="shared" si="23"/>
        <v>32120240612</v>
      </c>
      <c r="B1516" t="s">
        <v>78</v>
      </c>
      <c r="C1516" s="1">
        <v>45455</v>
      </c>
      <c r="D1516">
        <v>205</v>
      </c>
      <c r="E1516">
        <v>179</v>
      </c>
      <c r="F1516" s="2">
        <v>1.145</v>
      </c>
      <c r="G1516">
        <v>472</v>
      </c>
      <c r="H1516">
        <v>422</v>
      </c>
      <c r="I1516" s="2">
        <v>1.1180000000000001</v>
      </c>
      <c r="J1516">
        <v>204920</v>
      </c>
    </row>
    <row r="1517" spans="1:10" x14ac:dyDescent="0.45">
      <c r="A1517">
        <f t="shared" si="23"/>
        <v>32120240613</v>
      </c>
      <c r="B1517" t="s">
        <v>78</v>
      </c>
      <c r="C1517" s="1">
        <v>45456</v>
      </c>
      <c r="D1517">
        <v>203</v>
      </c>
      <c r="E1517">
        <v>179</v>
      </c>
      <c r="F1517" s="2">
        <v>1.1339999999999999</v>
      </c>
      <c r="G1517">
        <v>439</v>
      </c>
      <c r="H1517">
        <v>422</v>
      </c>
      <c r="I1517" s="2">
        <v>1.04</v>
      </c>
      <c r="J1517">
        <v>202915</v>
      </c>
    </row>
    <row r="1518" spans="1:10" x14ac:dyDescent="0.45">
      <c r="A1518">
        <f t="shared" si="23"/>
        <v>32120240614</v>
      </c>
      <c r="B1518" t="s">
        <v>78</v>
      </c>
      <c r="C1518" s="1">
        <v>45457</v>
      </c>
      <c r="D1518">
        <v>234</v>
      </c>
      <c r="E1518">
        <v>179</v>
      </c>
      <c r="F1518" s="2">
        <v>1.3080000000000001</v>
      </c>
      <c r="G1518">
        <v>493</v>
      </c>
      <c r="H1518">
        <v>422</v>
      </c>
      <c r="I1518" s="2">
        <v>1.1679999999999999</v>
      </c>
      <c r="J1518">
        <v>234071</v>
      </c>
    </row>
    <row r="1519" spans="1:10" x14ac:dyDescent="0.45">
      <c r="A1519">
        <f t="shared" si="23"/>
        <v>32120240615</v>
      </c>
      <c r="B1519" t="s">
        <v>78</v>
      </c>
      <c r="C1519" s="1">
        <v>45458</v>
      </c>
      <c r="D1519">
        <v>273</v>
      </c>
      <c r="E1519">
        <v>229</v>
      </c>
      <c r="F1519" s="2">
        <v>1.19</v>
      </c>
      <c r="G1519">
        <v>583</v>
      </c>
      <c r="H1519">
        <v>509</v>
      </c>
      <c r="I1519" s="2">
        <v>1.145</v>
      </c>
      <c r="J1519">
        <v>272536</v>
      </c>
    </row>
    <row r="1520" spans="1:10" x14ac:dyDescent="0.45">
      <c r="A1520">
        <f t="shared" si="23"/>
        <v>32120240616</v>
      </c>
      <c r="B1520" t="s">
        <v>78</v>
      </c>
      <c r="C1520" s="1">
        <v>45459</v>
      </c>
      <c r="D1520">
        <v>289</v>
      </c>
      <c r="E1520">
        <v>249</v>
      </c>
      <c r="F1520" s="2">
        <v>1.159</v>
      </c>
      <c r="G1520">
        <v>575</v>
      </c>
      <c r="H1520">
        <v>546</v>
      </c>
      <c r="I1520" s="2">
        <v>1.0529999999999999</v>
      </c>
      <c r="J1520">
        <v>288690</v>
      </c>
    </row>
    <row r="1521" spans="1:10" x14ac:dyDescent="0.45">
      <c r="A1521">
        <f t="shared" si="23"/>
        <v>32120240617</v>
      </c>
      <c r="B1521" t="s">
        <v>78</v>
      </c>
      <c r="C1521" s="1">
        <v>45460</v>
      </c>
      <c r="D1521">
        <v>226</v>
      </c>
      <c r="E1521">
        <v>179</v>
      </c>
      <c r="F1521" s="2">
        <v>1.2649999999999999</v>
      </c>
      <c r="G1521">
        <v>506</v>
      </c>
      <c r="H1521">
        <v>422</v>
      </c>
      <c r="I1521" s="2">
        <v>1.1990000000000001</v>
      </c>
      <c r="J1521">
        <v>226484</v>
      </c>
    </row>
    <row r="1522" spans="1:10" x14ac:dyDescent="0.45">
      <c r="A1522">
        <f t="shared" si="23"/>
        <v>32120240618</v>
      </c>
      <c r="B1522" t="s">
        <v>78</v>
      </c>
      <c r="C1522" s="1">
        <v>45461</v>
      </c>
      <c r="D1522">
        <v>136</v>
      </c>
      <c r="E1522">
        <v>179</v>
      </c>
      <c r="F1522" s="2">
        <v>0.76200000000000001</v>
      </c>
      <c r="G1522">
        <v>308</v>
      </c>
      <c r="H1522">
        <v>422</v>
      </c>
      <c r="I1522" s="2">
        <v>0.73</v>
      </c>
      <c r="J1522">
        <v>136446</v>
      </c>
    </row>
    <row r="1523" spans="1:10" x14ac:dyDescent="0.45">
      <c r="A1523">
        <f t="shared" si="23"/>
        <v>32120240619</v>
      </c>
      <c r="B1523" t="s">
        <v>78</v>
      </c>
      <c r="C1523" s="1">
        <v>45462</v>
      </c>
      <c r="D1523">
        <v>233</v>
      </c>
      <c r="E1523">
        <v>179</v>
      </c>
      <c r="F1523" s="2">
        <v>1.3009999999999999</v>
      </c>
      <c r="G1523">
        <v>499</v>
      </c>
      <c r="H1523">
        <v>422</v>
      </c>
      <c r="I1523" s="2">
        <v>1.1819999999999999</v>
      </c>
      <c r="J1523">
        <v>232900</v>
      </c>
    </row>
    <row r="1524" spans="1:10" x14ac:dyDescent="0.45">
      <c r="A1524">
        <f t="shared" si="23"/>
        <v>32120240620</v>
      </c>
      <c r="B1524" t="s">
        <v>78</v>
      </c>
      <c r="C1524" s="1">
        <v>45463</v>
      </c>
      <c r="D1524">
        <v>238</v>
      </c>
      <c r="E1524">
        <v>179</v>
      </c>
      <c r="F1524" s="2">
        <v>1.33</v>
      </c>
      <c r="G1524">
        <v>499</v>
      </c>
      <c r="H1524">
        <v>422</v>
      </c>
      <c r="I1524" s="2">
        <v>1.1819999999999999</v>
      </c>
      <c r="J1524">
        <v>237995</v>
      </c>
    </row>
    <row r="1525" spans="1:10" x14ac:dyDescent="0.45">
      <c r="A1525">
        <f t="shared" si="23"/>
        <v>32120240621</v>
      </c>
      <c r="B1525" t="s">
        <v>78</v>
      </c>
      <c r="C1525" s="1">
        <v>45464</v>
      </c>
      <c r="D1525">
        <v>169</v>
      </c>
      <c r="E1525">
        <v>179</v>
      </c>
      <c r="F1525" s="2">
        <v>0.94299999999999995</v>
      </c>
      <c r="G1525">
        <v>365</v>
      </c>
      <c r="H1525">
        <v>422</v>
      </c>
      <c r="I1525" s="2">
        <v>0.86499999999999999</v>
      </c>
      <c r="J1525">
        <v>168712</v>
      </c>
    </row>
    <row r="1526" spans="1:10" x14ac:dyDescent="0.45">
      <c r="A1526">
        <f t="shared" si="23"/>
        <v>32120240622</v>
      </c>
      <c r="B1526" t="s">
        <v>78</v>
      </c>
      <c r="C1526" s="1">
        <v>45465</v>
      </c>
      <c r="D1526">
        <v>297</v>
      </c>
      <c r="E1526">
        <v>229</v>
      </c>
      <c r="F1526" s="2">
        <v>1.2969999999999999</v>
      </c>
      <c r="G1526">
        <v>604</v>
      </c>
      <c r="H1526">
        <v>509</v>
      </c>
      <c r="I1526" s="2">
        <v>1.1870000000000001</v>
      </c>
      <c r="J1526">
        <v>297070</v>
      </c>
    </row>
    <row r="1527" spans="1:10" x14ac:dyDescent="0.45">
      <c r="A1527">
        <f t="shared" si="23"/>
        <v>32220240601</v>
      </c>
      <c r="B1527" t="s">
        <v>79</v>
      </c>
      <c r="C1527" s="1">
        <v>45444</v>
      </c>
      <c r="D1527">
        <v>346</v>
      </c>
      <c r="E1527">
        <v>296</v>
      </c>
      <c r="F1527" s="2">
        <v>1.167</v>
      </c>
      <c r="G1527">
        <v>632</v>
      </c>
      <c r="H1527">
        <v>596</v>
      </c>
      <c r="I1527" s="2">
        <v>1.06</v>
      </c>
      <c r="J1527">
        <v>345550</v>
      </c>
    </row>
    <row r="1528" spans="1:10" x14ac:dyDescent="0.45">
      <c r="A1528">
        <f t="shared" si="23"/>
        <v>32220240602</v>
      </c>
      <c r="B1528" t="s">
        <v>79</v>
      </c>
      <c r="C1528" s="1">
        <v>45445</v>
      </c>
      <c r="D1528">
        <v>293</v>
      </c>
      <c r="E1528">
        <v>252</v>
      </c>
      <c r="F1528" s="2">
        <v>1.1639999999999999</v>
      </c>
      <c r="G1528">
        <v>555</v>
      </c>
      <c r="H1528">
        <v>489</v>
      </c>
      <c r="I1528" s="2">
        <v>1.135</v>
      </c>
      <c r="J1528">
        <v>293270</v>
      </c>
    </row>
    <row r="1529" spans="1:10" x14ac:dyDescent="0.45">
      <c r="A1529">
        <f t="shared" si="23"/>
        <v>32220240603</v>
      </c>
      <c r="B1529" t="s">
        <v>79</v>
      </c>
      <c r="C1529" s="1">
        <v>45446</v>
      </c>
      <c r="D1529">
        <v>247</v>
      </c>
      <c r="E1529">
        <v>245</v>
      </c>
      <c r="F1529" s="2">
        <v>1.006</v>
      </c>
      <c r="G1529">
        <v>537</v>
      </c>
      <c r="H1529">
        <v>565</v>
      </c>
      <c r="I1529" s="2">
        <v>0.95</v>
      </c>
      <c r="J1529">
        <v>246530</v>
      </c>
    </row>
    <row r="1530" spans="1:10" x14ac:dyDescent="0.45">
      <c r="A1530">
        <f t="shared" si="23"/>
        <v>32220240604</v>
      </c>
      <c r="B1530" t="s">
        <v>79</v>
      </c>
      <c r="C1530" s="1">
        <v>45447</v>
      </c>
      <c r="D1530">
        <v>270</v>
      </c>
      <c r="E1530">
        <v>245</v>
      </c>
      <c r="F1530" s="2">
        <v>1.1040000000000001</v>
      </c>
      <c r="G1530">
        <v>606</v>
      </c>
      <c r="H1530">
        <v>565</v>
      </c>
      <c r="I1530" s="2">
        <v>1.073</v>
      </c>
      <c r="J1530">
        <v>270363</v>
      </c>
    </row>
    <row r="1531" spans="1:10" x14ac:dyDescent="0.45">
      <c r="A1531">
        <f t="shared" si="23"/>
        <v>32220240605</v>
      </c>
      <c r="B1531" t="s">
        <v>79</v>
      </c>
      <c r="C1531" s="1">
        <v>45448</v>
      </c>
      <c r="D1531">
        <v>291</v>
      </c>
      <c r="E1531">
        <v>245</v>
      </c>
      <c r="F1531" s="2">
        <v>1.1859999999999999</v>
      </c>
      <c r="G1531">
        <v>650</v>
      </c>
      <c r="H1531">
        <v>565</v>
      </c>
      <c r="I1531" s="2">
        <v>1.1499999999999999</v>
      </c>
      <c r="J1531">
        <v>290643</v>
      </c>
    </row>
    <row r="1532" spans="1:10" x14ac:dyDescent="0.45">
      <c r="A1532">
        <f t="shared" si="23"/>
        <v>32220240606</v>
      </c>
      <c r="B1532" t="s">
        <v>79</v>
      </c>
      <c r="C1532" s="1">
        <v>45449</v>
      </c>
      <c r="D1532">
        <v>245</v>
      </c>
      <c r="E1532">
        <v>245</v>
      </c>
      <c r="F1532" s="2">
        <v>1</v>
      </c>
      <c r="G1532">
        <v>561</v>
      </c>
      <c r="H1532">
        <v>565</v>
      </c>
      <c r="I1532" s="2">
        <v>0.99299999999999999</v>
      </c>
      <c r="J1532">
        <v>244953</v>
      </c>
    </row>
    <row r="1533" spans="1:10" x14ac:dyDescent="0.45">
      <c r="A1533">
        <f t="shared" si="23"/>
        <v>32220240607</v>
      </c>
      <c r="B1533" t="s">
        <v>79</v>
      </c>
      <c r="C1533" s="1">
        <v>45450</v>
      </c>
      <c r="D1533">
        <v>290</v>
      </c>
      <c r="E1533">
        <v>245</v>
      </c>
      <c r="F1533" s="2">
        <v>1.1839999999999999</v>
      </c>
      <c r="G1533">
        <v>628</v>
      </c>
      <c r="H1533">
        <v>565</v>
      </c>
      <c r="I1533" s="2">
        <v>1.1120000000000001</v>
      </c>
      <c r="J1533">
        <v>289970</v>
      </c>
    </row>
    <row r="1534" spans="1:10" x14ac:dyDescent="0.45">
      <c r="A1534">
        <f t="shared" si="23"/>
        <v>32220240608</v>
      </c>
      <c r="B1534" t="s">
        <v>79</v>
      </c>
      <c r="C1534" s="1">
        <v>45451</v>
      </c>
      <c r="D1534">
        <v>431</v>
      </c>
      <c r="E1534">
        <v>296</v>
      </c>
      <c r="F1534" s="2">
        <v>1.456</v>
      </c>
      <c r="G1534">
        <v>714</v>
      </c>
      <c r="H1534">
        <v>596</v>
      </c>
      <c r="I1534" s="2">
        <v>1.198</v>
      </c>
      <c r="J1534">
        <v>431107</v>
      </c>
    </row>
    <row r="1535" spans="1:10" x14ac:dyDescent="0.45">
      <c r="A1535">
        <f t="shared" si="23"/>
        <v>32220240609</v>
      </c>
      <c r="B1535" t="s">
        <v>79</v>
      </c>
      <c r="C1535" s="1">
        <v>45452</v>
      </c>
      <c r="D1535">
        <v>380</v>
      </c>
      <c r="E1535">
        <v>252</v>
      </c>
      <c r="F1535" s="2">
        <v>1.506</v>
      </c>
      <c r="G1535">
        <v>626</v>
      </c>
      <c r="H1535">
        <v>489</v>
      </c>
      <c r="I1535" s="2">
        <v>1.28</v>
      </c>
      <c r="J1535">
        <v>379594</v>
      </c>
    </row>
    <row r="1536" spans="1:10" x14ac:dyDescent="0.45">
      <c r="A1536">
        <f t="shared" si="23"/>
        <v>32220240610</v>
      </c>
      <c r="B1536" t="s">
        <v>79</v>
      </c>
      <c r="C1536" s="1">
        <v>45453</v>
      </c>
      <c r="D1536">
        <v>271</v>
      </c>
      <c r="E1536">
        <v>245</v>
      </c>
      <c r="F1536" s="2">
        <v>1.107</v>
      </c>
      <c r="G1536">
        <v>607</v>
      </c>
      <c r="H1536">
        <v>565</v>
      </c>
      <c r="I1536" s="2">
        <v>1.0740000000000001</v>
      </c>
      <c r="J1536">
        <v>271115</v>
      </c>
    </row>
    <row r="1537" spans="1:10" x14ac:dyDescent="0.45">
      <c r="A1537">
        <f t="shared" si="23"/>
        <v>32220240611</v>
      </c>
      <c r="B1537" t="s">
        <v>79</v>
      </c>
      <c r="C1537" s="1">
        <v>45454</v>
      </c>
      <c r="D1537">
        <v>262</v>
      </c>
      <c r="E1537">
        <v>245</v>
      </c>
      <c r="F1537" s="2">
        <v>1.0680000000000001</v>
      </c>
      <c r="G1537">
        <v>580</v>
      </c>
      <c r="H1537">
        <v>565</v>
      </c>
      <c r="I1537" s="2">
        <v>1.0269999999999999</v>
      </c>
      <c r="J1537">
        <v>261565</v>
      </c>
    </row>
    <row r="1538" spans="1:10" x14ac:dyDescent="0.45">
      <c r="A1538">
        <f t="shared" si="23"/>
        <v>32220240612</v>
      </c>
      <c r="B1538" t="s">
        <v>79</v>
      </c>
      <c r="C1538" s="1">
        <v>45455</v>
      </c>
      <c r="D1538">
        <v>296</v>
      </c>
      <c r="E1538">
        <v>245</v>
      </c>
      <c r="F1538" s="2">
        <v>1.2090000000000001</v>
      </c>
      <c r="G1538">
        <v>3024</v>
      </c>
      <c r="H1538">
        <v>565</v>
      </c>
      <c r="I1538" s="2">
        <v>5.3520000000000003</v>
      </c>
      <c r="J1538">
        <v>296261</v>
      </c>
    </row>
    <row r="1539" spans="1:10" x14ac:dyDescent="0.45">
      <c r="A1539">
        <f t="shared" ref="A1539:A1602" si="24">VALUE(LEFT(B1539,6)&amp;TEXT(C1539,"yyyymmdd"))</f>
        <v>32220240613</v>
      </c>
      <c r="B1539" t="s">
        <v>79</v>
      </c>
      <c r="C1539" s="1">
        <v>45456</v>
      </c>
      <c r="D1539">
        <v>305</v>
      </c>
      <c r="E1539">
        <v>245</v>
      </c>
      <c r="F1539" s="2">
        <v>1.2430000000000001</v>
      </c>
      <c r="G1539">
        <v>645</v>
      </c>
      <c r="H1539">
        <v>565</v>
      </c>
      <c r="I1539" s="2">
        <v>1.1419999999999999</v>
      </c>
      <c r="J1539">
        <v>304591</v>
      </c>
    </row>
    <row r="1540" spans="1:10" x14ac:dyDescent="0.45">
      <c r="A1540">
        <f t="shared" si="24"/>
        <v>32220240614</v>
      </c>
      <c r="B1540" t="s">
        <v>79</v>
      </c>
      <c r="C1540" s="1">
        <v>45457</v>
      </c>
      <c r="D1540">
        <v>333</v>
      </c>
      <c r="E1540">
        <v>245</v>
      </c>
      <c r="F1540" s="2">
        <v>1.3580000000000001</v>
      </c>
      <c r="G1540">
        <v>714</v>
      </c>
      <c r="H1540">
        <v>565</v>
      </c>
      <c r="I1540" s="2">
        <v>1.264</v>
      </c>
      <c r="J1540">
        <v>332589</v>
      </c>
    </row>
    <row r="1541" spans="1:10" x14ac:dyDescent="0.45">
      <c r="A1541">
        <f t="shared" si="24"/>
        <v>32220240615</v>
      </c>
      <c r="B1541" t="s">
        <v>79</v>
      </c>
      <c r="C1541" s="1">
        <v>45458</v>
      </c>
      <c r="D1541">
        <v>302</v>
      </c>
      <c r="E1541">
        <v>296</v>
      </c>
      <c r="F1541" s="2">
        <v>1.0209999999999999</v>
      </c>
      <c r="G1541">
        <v>562</v>
      </c>
      <c r="H1541">
        <v>596</v>
      </c>
      <c r="I1541" s="2">
        <v>0.94299999999999995</v>
      </c>
      <c r="J1541">
        <v>302212</v>
      </c>
    </row>
    <row r="1542" spans="1:10" x14ac:dyDescent="0.45">
      <c r="A1542">
        <f t="shared" si="24"/>
        <v>32220240616</v>
      </c>
      <c r="B1542" t="s">
        <v>79</v>
      </c>
      <c r="C1542" s="1">
        <v>45459</v>
      </c>
      <c r="D1542">
        <v>272</v>
      </c>
      <c r="E1542">
        <v>252</v>
      </c>
      <c r="F1542" s="2">
        <v>1.08</v>
      </c>
      <c r="G1542">
        <v>540</v>
      </c>
      <c r="H1542">
        <v>489</v>
      </c>
      <c r="I1542" s="2">
        <v>1.1040000000000001</v>
      </c>
      <c r="J1542">
        <v>272251</v>
      </c>
    </row>
    <row r="1543" spans="1:10" x14ac:dyDescent="0.45">
      <c r="A1543">
        <f t="shared" si="24"/>
        <v>32220240617</v>
      </c>
      <c r="B1543" t="s">
        <v>79</v>
      </c>
      <c r="C1543" s="1">
        <v>45460</v>
      </c>
      <c r="D1543">
        <v>280</v>
      </c>
      <c r="E1543">
        <v>245</v>
      </c>
      <c r="F1543" s="2">
        <v>1.143</v>
      </c>
      <c r="G1543">
        <v>602</v>
      </c>
      <c r="H1543">
        <v>565</v>
      </c>
      <c r="I1543" s="2">
        <v>1.0649999999999999</v>
      </c>
      <c r="J1543">
        <v>279938</v>
      </c>
    </row>
    <row r="1544" spans="1:10" x14ac:dyDescent="0.45">
      <c r="A1544">
        <f t="shared" si="24"/>
        <v>32220240618</v>
      </c>
      <c r="B1544" t="s">
        <v>79</v>
      </c>
      <c r="C1544" s="1">
        <v>45461</v>
      </c>
      <c r="D1544">
        <v>275</v>
      </c>
      <c r="E1544">
        <v>245</v>
      </c>
      <c r="F1544" s="2">
        <v>1.121</v>
      </c>
      <c r="G1544">
        <v>619</v>
      </c>
      <c r="H1544">
        <v>565</v>
      </c>
      <c r="I1544" s="2">
        <v>1.0960000000000001</v>
      </c>
      <c r="J1544">
        <v>274643</v>
      </c>
    </row>
    <row r="1545" spans="1:10" x14ac:dyDescent="0.45">
      <c r="A1545">
        <f t="shared" si="24"/>
        <v>32220240619</v>
      </c>
      <c r="B1545" t="s">
        <v>79</v>
      </c>
      <c r="C1545" s="1">
        <v>45462</v>
      </c>
      <c r="D1545">
        <v>282</v>
      </c>
      <c r="E1545">
        <v>245</v>
      </c>
      <c r="F1545" s="2">
        <v>1.1519999999999999</v>
      </c>
      <c r="G1545">
        <v>603</v>
      </c>
      <c r="H1545">
        <v>565</v>
      </c>
      <c r="I1545" s="2">
        <v>1.0669999999999999</v>
      </c>
      <c r="J1545">
        <v>282295</v>
      </c>
    </row>
    <row r="1546" spans="1:10" x14ac:dyDescent="0.45">
      <c r="A1546">
        <f t="shared" si="24"/>
        <v>32220240620</v>
      </c>
      <c r="B1546" t="s">
        <v>79</v>
      </c>
      <c r="C1546" s="1">
        <v>45463</v>
      </c>
      <c r="D1546">
        <v>298</v>
      </c>
      <c r="E1546">
        <v>245</v>
      </c>
      <c r="F1546" s="2">
        <v>1.2150000000000001</v>
      </c>
      <c r="G1546">
        <v>650</v>
      </c>
      <c r="H1546">
        <v>565</v>
      </c>
      <c r="I1546" s="2">
        <v>1.1499999999999999</v>
      </c>
      <c r="J1546">
        <v>297651</v>
      </c>
    </row>
    <row r="1547" spans="1:10" x14ac:dyDescent="0.45">
      <c r="A1547">
        <f t="shared" si="24"/>
        <v>32220240621</v>
      </c>
      <c r="B1547" t="s">
        <v>79</v>
      </c>
      <c r="C1547" s="1">
        <v>45464</v>
      </c>
      <c r="D1547">
        <v>312</v>
      </c>
      <c r="E1547">
        <v>245</v>
      </c>
      <c r="F1547" s="2">
        <v>1.274</v>
      </c>
      <c r="G1547">
        <v>683</v>
      </c>
      <c r="H1547">
        <v>565</v>
      </c>
      <c r="I1547" s="2">
        <v>1.2090000000000001</v>
      </c>
      <c r="J1547">
        <v>312122</v>
      </c>
    </row>
    <row r="1548" spans="1:10" x14ac:dyDescent="0.45">
      <c r="A1548">
        <f t="shared" si="24"/>
        <v>32220240622</v>
      </c>
      <c r="B1548" t="s">
        <v>79</v>
      </c>
      <c r="C1548" s="1">
        <v>45465</v>
      </c>
      <c r="D1548">
        <v>329</v>
      </c>
      <c r="E1548">
        <v>296</v>
      </c>
      <c r="F1548" s="2">
        <v>1.1120000000000001</v>
      </c>
      <c r="G1548">
        <v>635</v>
      </c>
      <c r="H1548">
        <v>596</v>
      </c>
      <c r="I1548" s="2">
        <v>1.0649999999999999</v>
      </c>
      <c r="J1548">
        <v>329072</v>
      </c>
    </row>
    <row r="1549" spans="1:10" x14ac:dyDescent="0.45">
      <c r="A1549">
        <f t="shared" si="24"/>
        <v>32320240601</v>
      </c>
      <c r="B1549" t="s">
        <v>80</v>
      </c>
      <c r="C1549" s="1">
        <v>45444</v>
      </c>
      <c r="D1549">
        <v>199</v>
      </c>
      <c r="E1549">
        <v>257</v>
      </c>
      <c r="F1549" s="2">
        <v>0.77500000000000002</v>
      </c>
      <c r="G1549">
        <v>417</v>
      </c>
      <c r="H1549">
        <v>508</v>
      </c>
      <c r="I1549" s="2">
        <v>0.82099999999999995</v>
      </c>
      <c r="J1549">
        <v>199169</v>
      </c>
    </row>
    <row r="1550" spans="1:10" x14ac:dyDescent="0.45">
      <c r="A1550">
        <f t="shared" si="24"/>
        <v>32320240602</v>
      </c>
      <c r="B1550" t="s">
        <v>80</v>
      </c>
      <c r="C1550" s="1">
        <v>45445</v>
      </c>
      <c r="D1550">
        <v>235</v>
      </c>
      <c r="E1550">
        <v>217</v>
      </c>
      <c r="F1550" s="2">
        <v>1.083</v>
      </c>
      <c r="G1550">
        <v>424</v>
      </c>
      <c r="H1550">
        <v>417</v>
      </c>
      <c r="I1550" s="2">
        <v>1.0169999999999999</v>
      </c>
      <c r="J1550">
        <v>235119</v>
      </c>
    </row>
    <row r="1551" spans="1:10" x14ac:dyDescent="0.45">
      <c r="A1551">
        <f t="shared" si="24"/>
        <v>32320240603</v>
      </c>
      <c r="B1551" t="s">
        <v>80</v>
      </c>
      <c r="C1551" s="1">
        <v>45446</v>
      </c>
      <c r="D1551">
        <v>250</v>
      </c>
      <c r="E1551">
        <v>205</v>
      </c>
      <c r="F1551" s="2">
        <v>1.2170000000000001</v>
      </c>
      <c r="G1551">
        <v>477</v>
      </c>
      <c r="H1551">
        <v>459</v>
      </c>
      <c r="I1551" s="2">
        <v>1.0389999999999999</v>
      </c>
      <c r="J1551">
        <v>249517</v>
      </c>
    </row>
    <row r="1552" spans="1:10" x14ac:dyDescent="0.45">
      <c r="A1552">
        <f t="shared" si="24"/>
        <v>32320240604</v>
      </c>
      <c r="B1552" t="s">
        <v>80</v>
      </c>
      <c r="C1552" s="1">
        <v>45447</v>
      </c>
      <c r="D1552">
        <v>186</v>
      </c>
      <c r="E1552">
        <v>205</v>
      </c>
      <c r="F1552" s="2">
        <v>0.90900000000000003</v>
      </c>
      <c r="G1552">
        <v>412</v>
      </c>
      <c r="H1552">
        <v>459</v>
      </c>
      <c r="I1552" s="2">
        <v>0.89800000000000002</v>
      </c>
      <c r="J1552">
        <v>186424</v>
      </c>
    </row>
    <row r="1553" spans="1:10" x14ac:dyDescent="0.45">
      <c r="A1553">
        <f t="shared" si="24"/>
        <v>32320240605</v>
      </c>
      <c r="B1553" t="s">
        <v>80</v>
      </c>
      <c r="C1553" s="1">
        <v>45448</v>
      </c>
      <c r="D1553">
        <v>196</v>
      </c>
      <c r="E1553">
        <v>205</v>
      </c>
      <c r="F1553" s="2">
        <v>0.95499999999999996</v>
      </c>
      <c r="G1553">
        <v>420</v>
      </c>
      <c r="H1553">
        <v>459</v>
      </c>
      <c r="I1553" s="2">
        <v>0.91500000000000004</v>
      </c>
      <c r="J1553">
        <v>195736</v>
      </c>
    </row>
    <row r="1554" spans="1:10" x14ac:dyDescent="0.45">
      <c r="A1554">
        <f t="shared" si="24"/>
        <v>32320240606</v>
      </c>
      <c r="B1554" t="s">
        <v>80</v>
      </c>
      <c r="C1554" s="1">
        <v>45449</v>
      </c>
      <c r="D1554">
        <v>190</v>
      </c>
      <c r="E1554">
        <v>205</v>
      </c>
      <c r="F1554" s="2">
        <v>0.92600000000000005</v>
      </c>
      <c r="G1554">
        <v>418</v>
      </c>
      <c r="H1554">
        <v>459</v>
      </c>
      <c r="I1554" s="2">
        <v>0.91100000000000003</v>
      </c>
      <c r="J1554">
        <v>189924</v>
      </c>
    </row>
    <row r="1555" spans="1:10" x14ac:dyDescent="0.45">
      <c r="A1555">
        <f t="shared" si="24"/>
        <v>32320240607</v>
      </c>
      <c r="B1555" t="s">
        <v>80</v>
      </c>
      <c r="C1555" s="1">
        <v>45450</v>
      </c>
      <c r="D1555">
        <v>238</v>
      </c>
      <c r="E1555">
        <v>205</v>
      </c>
      <c r="F1555" s="2">
        <v>1.163</v>
      </c>
      <c r="G1555">
        <v>478</v>
      </c>
      <c r="H1555">
        <v>459</v>
      </c>
      <c r="I1555" s="2">
        <v>1.0409999999999999</v>
      </c>
      <c r="J1555">
        <v>238331</v>
      </c>
    </row>
    <row r="1556" spans="1:10" x14ac:dyDescent="0.45">
      <c r="A1556">
        <f t="shared" si="24"/>
        <v>32320240608</v>
      </c>
      <c r="B1556" t="s">
        <v>80</v>
      </c>
      <c r="C1556" s="1">
        <v>45451</v>
      </c>
      <c r="D1556">
        <v>373</v>
      </c>
      <c r="E1556">
        <v>257</v>
      </c>
      <c r="F1556" s="2">
        <v>1.4510000000000001</v>
      </c>
      <c r="G1556">
        <v>618</v>
      </c>
      <c r="H1556">
        <v>515</v>
      </c>
      <c r="I1556" s="2">
        <v>1.2</v>
      </c>
      <c r="J1556">
        <v>372940</v>
      </c>
    </row>
    <row r="1557" spans="1:10" x14ac:dyDescent="0.45">
      <c r="A1557">
        <f t="shared" si="24"/>
        <v>32320240609</v>
      </c>
      <c r="B1557" t="s">
        <v>80</v>
      </c>
      <c r="C1557" s="1">
        <v>45452</v>
      </c>
      <c r="D1557">
        <v>359</v>
      </c>
      <c r="E1557">
        <v>217</v>
      </c>
      <c r="F1557" s="2">
        <v>1.653</v>
      </c>
      <c r="G1557">
        <v>530</v>
      </c>
      <c r="H1557">
        <v>417</v>
      </c>
      <c r="I1557" s="2">
        <v>1.2709999999999999</v>
      </c>
      <c r="J1557">
        <v>358781</v>
      </c>
    </row>
    <row r="1558" spans="1:10" x14ac:dyDescent="0.45">
      <c r="A1558">
        <f t="shared" si="24"/>
        <v>32320240610</v>
      </c>
      <c r="B1558" t="s">
        <v>80</v>
      </c>
      <c r="C1558" s="1">
        <v>45453</v>
      </c>
      <c r="D1558">
        <v>235</v>
      </c>
      <c r="E1558">
        <v>205</v>
      </c>
      <c r="F1558" s="2">
        <v>1.145</v>
      </c>
      <c r="G1558">
        <v>480</v>
      </c>
      <c r="H1558">
        <v>459</v>
      </c>
      <c r="I1558" s="2">
        <v>1.046</v>
      </c>
      <c r="J1558">
        <v>234634</v>
      </c>
    </row>
    <row r="1559" spans="1:10" x14ac:dyDescent="0.45">
      <c r="A1559">
        <f t="shared" si="24"/>
        <v>32320240611</v>
      </c>
      <c r="B1559" t="s">
        <v>80</v>
      </c>
      <c r="C1559" s="1">
        <v>45454</v>
      </c>
      <c r="D1559">
        <v>236</v>
      </c>
      <c r="E1559">
        <v>205</v>
      </c>
      <c r="F1559" s="2">
        <v>1.1519999999999999</v>
      </c>
      <c r="G1559">
        <v>523</v>
      </c>
      <c r="H1559">
        <v>459</v>
      </c>
      <c r="I1559" s="2">
        <v>1.139</v>
      </c>
      <c r="J1559">
        <v>236085</v>
      </c>
    </row>
    <row r="1560" spans="1:10" x14ac:dyDescent="0.45">
      <c r="A1560">
        <f t="shared" si="24"/>
        <v>32320240612</v>
      </c>
      <c r="B1560" t="s">
        <v>80</v>
      </c>
      <c r="C1560" s="1">
        <v>45455</v>
      </c>
      <c r="D1560">
        <v>225</v>
      </c>
      <c r="E1560">
        <v>205</v>
      </c>
      <c r="F1560" s="2">
        <v>1.099</v>
      </c>
      <c r="G1560">
        <v>482</v>
      </c>
      <c r="H1560">
        <v>459</v>
      </c>
      <c r="I1560" s="2">
        <v>1.05</v>
      </c>
      <c r="J1560">
        <v>225216</v>
      </c>
    </row>
    <row r="1561" spans="1:10" x14ac:dyDescent="0.45">
      <c r="A1561">
        <f t="shared" si="24"/>
        <v>32320240613</v>
      </c>
      <c r="B1561" t="s">
        <v>80</v>
      </c>
      <c r="C1561" s="1">
        <v>45456</v>
      </c>
      <c r="D1561">
        <v>202</v>
      </c>
      <c r="E1561">
        <v>205</v>
      </c>
      <c r="F1561" s="2">
        <v>0.98299999999999998</v>
      </c>
      <c r="G1561">
        <v>409</v>
      </c>
      <c r="H1561">
        <v>459</v>
      </c>
      <c r="I1561" s="2">
        <v>0.89100000000000001</v>
      </c>
      <c r="J1561">
        <v>201550</v>
      </c>
    </row>
    <row r="1562" spans="1:10" x14ac:dyDescent="0.45">
      <c r="A1562">
        <f t="shared" si="24"/>
        <v>32320240614</v>
      </c>
      <c r="B1562" t="s">
        <v>80</v>
      </c>
      <c r="C1562" s="1">
        <v>45457</v>
      </c>
      <c r="D1562">
        <v>226</v>
      </c>
      <c r="E1562">
        <v>205</v>
      </c>
      <c r="F1562" s="2">
        <v>1.1040000000000001</v>
      </c>
      <c r="G1562">
        <v>488</v>
      </c>
      <c r="H1562">
        <v>459</v>
      </c>
      <c r="I1562" s="2">
        <v>1.0629999999999999</v>
      </c>
      <c r="J1562">
        <v>226232</v>
      </c>
    </row>
    <row r="1563" spans="1:10" x14ac:dyDescent="0.45">
      <c r="A1563">
        <f t="shared" si="24"/>
        <v>32320240615</v>
      </c>
      <c r="B1563" t="s">
        <v>80</v>
      </c>
      <c r="C1563" s="1">
        <v>45458</v>
      </c>
      <c r="D1563">
        <v>243</v>
      </c>
      <c r="E1563">
        <v>257</v>
      </c>
      <c r="F1563" s="2">
        <v>0.94499999999999995</v>
      </c>
      <c r="G1563">
        <v>491</v>
      </c>
      <c r="H1563">
        <v>515</v>
      </c>
      <c r="I1563" s="2">
        <v>0.95299999999999996</v>
      </c>
      <c r="J1563">
        <v>242882</v>
      </c>
    </row>
    <row r="1564" spans="1:10" x14ac:dyDescent="0.45">
      <c r="A1564">
        <f t="shared" si="24"/>
        <v>32320240616</v>
      </c>
      <c r="B1564" t="s">
        <v>80</v>
      </c>
      <c r="C1564" s="1">
        <v>45459</v>
      </c>
      <c r="D1564">
        <v>213</v>
      </c>
      <c r="E1564">
        <v>217</v>
      </c>
      <c r="F1564" s="2">
        <v>0.98</v>
      </c>
      <c r="G1564">
        <v>418</v>
      </c>
      <c r="H1564">
        <v>417</v>
      </c>
      <c r="I1564" s="2">
        <v>1.002</v>
      </c>
      <c r="J1564">
        <v>212732</v>
      </c>
    </row>
    <row r="1565" spans="1:10" x14ac:dyDescent="0.45">
      <c r="A1565">
        <f t="shared" si="24"/>
        <v>32320240617</v>
      </c>
      <c r="B1565" t="s">
        <v>80</v>
      </c>
      <c r="C1565" s="1">
        <v>45460</v>
      </c>
      <c r="D1565">
        <v>226</v>
      </c>
      <c r="E1565">
        <v>205</v>
      </c>
      <c r="F1565" s="2">
        <v>1.103</v>
      </c>
      <c r="G1565">
        <v>481</v>
      </c>
      <c r="H1565">
        <v>459</v>
      </c>
      <c r="I1565" s="2">
        <v>1.048</v>
      </c>
      <c r="J1565">
        <v>226184</v>
      </c>
    </row>
    <row r="1566" spans="1:10" x14ac:dyDescent="0.45">
      <c r="A1566">
        <f t="shared" si="24"/>
        <v>32320240618</v>
      </c>
      <c r="B1566" t="s">
        <v>80</v>
      </c>
      <c r="C1566" s="1">
        <v>45461</v>
      </c>
      <c r="D1566">
        <v>189</v>
      </c>
      <c r="E1566">
        <v>205</v>
      </c>
      <c r="F1566" s="2">
        <v>0.92300000000000004</v>
      </c>
      <c r="G1566">
        <v>398</v>
      </c>
      <c r="H1566">
        <v>459</v>
      </c>
      <c r="I1566" s="2">
        <v>0.86699999999999999</v>
      </c>
      <c r="J1566">
        <v>189190</v>
      </c>
    </row>
    <row r="1567" spans="1:10" x14ac:dyDescent="0.45">
      <c r="A1567">
        <f t="shared" si="24"/>
        <v>32320240619</v>
      </c>
      <c r="B1567" t="s">
        <v>80</v>
      </c>
      <c r="C1567" s="1">
        <v>45462</v>
      </c>
      <c r="D1567">
        <v>216</v>
      </c>
      <c r="E1567">
        <v>205</v>
      </c>
      <c r="F1567" s="2">
        <v>1.0529999999999999</v>
      </c>
      <c r="G1567">
        <v>457</v>
      </c>
      <c r="H1567">
        <v>459</v>
      </c>
      <c r="I1567" s="2">
        <v>0.996</v>
      </c>
      <c r="J1567">
        <v>215898</v>
      </c>
    </row>
    <row r="1568" spans="1:10" x14ac:dyDescent="0.45">
      <c r="A1568">
        <f t="shared" si="24"/>
        <v>32320240620</v>
      </c>
      <c r="B1568" t="s">
        <v>80</v>
      </c>
      <c r="C1568" s="1">
        <v>45463</v>
      </c>
      <c r="D1568">
        <v>228</v>
      </c>
      <c r="E1568">
        <v>205</v>
      </c>
      <c r="F1568" s="2">
        <v>1.1140000000000001</v>
      </c>
      <c r="G1568">
        <v>481</v>
      </c>
      <c r="H1568">
        <v>459</v>
      </c>
      <c r="I1568" s="2">
        <v>1.048</v>
      </c>
      <c r="J1568">
        <v>228383</v>
      </c>
    </row>
    <row r="1569" spans="1:10" x14ac:dyDescent="0.45">
      <c r="A1569">
        <f t="shared" si="24"/>
        <v>32320240621</v>
      </c>
      <c r="B1569" t="s">
        <v>80</v>
      </c>
      <c r="C1569" s="1">
        <v>45464</v>
      </c>
      <c r="D1569">
        <v>286</v>
      </c>
      <c r="E1569">
        <v>205</v>
      </c>
      <c r="F1569" s="2">
        <v>1.395</v>
      </c>
      <c r="G1569">
        <v>565</v>
      </c>
      <c r="H1569">
        <v>459</v>
      </c>
      <c r="I1569" s="2">
        <v>1.2310000000000001</v>
      </c>
      <c r="J1569">
        <v>285974</v>
      </c>
    </row>
    <row r="1570" spans="1:10" x14ac:dyDescent="0.45">
      <c r="A1570">
        <f t="shared" si="24"/>
        <v>32320240622</v>
      </c>
      <c r="B1570" t="s">
        <v>80</v>
      </c>
      <c r="C1570" s="1">
        <v>45465</v>
      </c>
      <c r="D1570">
        <v>269</v>
      </c>
      <c r="E1570">
        <v>257</v>
      </c>
      <c r="F1570" s="2">
        <v>1.0449999999999999</v>
      </c>
      <c r="G1570">
        <v>521</v>
      </c>
      <c r="H1570">
        <v>515</v>
      </c>
      <c r="I1570" s="2">
        <v>1.012</v>
      </c>
      <c r="J1570">
        <v>268538</v>
      </c>
    </row>
    <row r="1571" spans="1:10" x14ac:dyDescent="0.45">
      <c r="A1571">
        <f t="shared" si="24"/>
        <v>32420240601</v>
      </c>
      <c r="B1571" t="s">
        <v>81</v>
      </c>
      <c r="C1571" s="1">
        <v>45444</v>
      </c>
      <c r="D1571">
        <v>380</v>
      </c>
      <c r="E1571">
        <v>376</v>
      </c>
      <c r="F1571" s="2">
        <v>1.01</v>
      </c>
      <c r="G1571">
        <v>866</v>
      </c>
      <c r="H1571">
        <v>859</v>
      </c>
      <c r="I1571" s="2">
        <v>1.008</v>
      </c>
      <c r="J1571">
        <v>379636</v>
      </c>
    </row>
    <row r="1572" spans="1:10" x14ac:dyDescent="0.45">
      <c r="A1572">
        <f t="shared" si="24"/>
        <v>32420240602</v>
      </c>
      <c r="B1572" t="s">
        <v>81</v>
      </c>
      <c r="C1572" s="1">
        <v>45445</v>
      </c>
      <c r="D1572">
        <v>314</v>
      </c>
      <c r="E1572">
        <v>372</v>
      </c>
      <c r="F1572" s="2">
        <v>0.84499999999999997</v>
      </c>
      <c r="G1572">
        <v>718</v>
      </c>
      <c r="H1572">
        <v>851</v>
      </c>
      <c r="I1572" s="2">
        <v>0.84399999999999997</v>
      </c>
      <c r="J1572">
        <v>314260</v>
      </c>
    </row>
    <row r="1573" spans="1:10" x14ac:dyDescent="0.45">
      <c r="A1573">
        <f t="shared" si="24"/>
        <v>32420240603</v>
      </c>
      <c r="B1573" t="s">
        <v>81</v>
      </c>
      <c r="C1573" s="1">
        <v>45446</v>
      </c>
      <c r="D1573">
        <v>291</v>
      </c>
      <c r="E1573">
        <v>316</v>
      </c>
      <c r="F1573" s="2">
        <v>0.92100000000000004</v>
      </c>
      <c r="G1573">
        <v>678</v>
      </c>
      <c r="H1573">
        <v>779</v>
      </c>
      <c r="I1573" s="2">
        <v>0.87</v>
      </c>
      <c r="J1573">
        <v>290932</v>
      </c>
    </row>
    <row r="1574" spans="1:10" x14ac:dyDescent="0.45">
      <c r="A1574">
        <f t="shared" si="24"/>
        <v>32420240604</v>
      </c>
      <c r="B1574" t="s">
        <v>81</v>
      </c>
      <c r="C1574" s="1">
        <v>45447</v>
      </c>
      <c r="D1574">
        <v>284</v>
      </c>
      <c r="E1574">
        <v>316</v>
      </c>
      <c r="F1574" s="2">
        <v>0.89800000000000002</v>
      </c>
      <c r="G1574">
        <v>674</v>
      </c>
      <c r="H1574">
        <v>779</v>
      </c>
      <c r="I1574" s="2">
        <v>0.86499999999999999</v>
      </c>
      <c r="J1574">
        <v>283789</v>
      </c>
    </row>
    <row r="1575" spans="1:10" x14ac:dyDescent="0.45">
      <c r="A1575">
        <f t="shared" si="24"/>
        <v>32420240605</v>
      </c>
      <c r="B1575" t="s">
        <v>81</v>
      </c>
      <c r="C1575" s="1">
        <v>45448</v>
      </c>
      <c r="D1575">
        <v>295</v>
      </c>
      <c r="E1575">
        <v>316</v>
      </c>
      <c r="F1575" s="2">
        <v>0.93300000000000005</v>
      </c>
      <c r="G1575">
        <v>694</v>
      </c>
      <c r="H1575">
        <v>779</v>
      </c>
      <c r="I1575" s="2">
        <v>0.89100000000000001</v>
      </c>
      <c r="J1575">
        <v>294807</v>
      </c>
    </row>
    <row r="1576" spans="1:10" x14ac:dyDescent="0.45">
      <c r="A1576">
        <f t="shared" si="24"/>
        <v>32420240606</v>
      </c>
      <c r="B1576" t="s">
        <v>81</v>
      </c>
      <c r="C1576" s="1">
        <v>45449</v>
      </c>
      <c r="D1576">
        <v>297</v>
      </c>
      <c r="E1576">
        <v>316</v>
      </c>
      <c r="F1576" s="2">
        <v>0.94099999999999995</v>
      </c>
      <c r="G1576">
        <v>698</v>
      </c>
      <c r="H1576">
        <v>779</v>
      </c>
      <c r="I1576" s="2">
        <v>0.89600000000000002</v>
      </c>
      <c r="J1576">
        <v>297428</v>
      </c>
    </row>
    <row r="1577" spans="1:10" x14ac:dyDescent="0.45">
      <c r="A1577">
        <f t="shared" si="24"/>
        <v>32420240607</v>
      </c>
      <c r="B1577" t="s">
        <v>81</v>
      </c>
      <c r="C1577" s="1">
        <v>45450</v>
      </c>
      <c r="D1577">
        <v>298</v>
      </c>
      <c r="E1577">
        <v>316</v>
      </c>
      <c r="F1577" s="2">
        <v>0.94199999999999995</v>
      </c>
      <c r="G1577">
        <v>679</v>
      </c>
      <c r="H1577">
        <v>779</v>
      </c>
      <c r="I1577" s="2">
        <v>0.872</v>
      </c>
      <c r="J1577">
        <v>297521</v>
      </c>
    </row>
    <row r="1578" spans="1:10" x14ac:dyDescent="0.45">
      <c r="A1578">
        <f t="shared" si="24"/>
        <v>32420240608</v>
      </c>
      <c r="B1578" t="s">
        <v>81</v>
      </c>
      <c r="C1578" s="1">
        <v>45451</v>
      </c>
      <c r="D1578">
        <v>393</v>
      </c>
      <c r="E1578">
        <v>376</v>
      </c>
      <c r="F1578" s="2">
        <v>1.044</v>
      </c>
      <c r="G1578">
        <v>813</v>
      </c>
      <c r="H1578">
        <v>863</v>
      </c>
      <c r="I1578" s="2">
        <v>0.94199999999999995</v>
      </c>
      <c r="J1578">
        <v>392687</v>
      </c>
    </row>
    <row r="1579" spans="1:10" x14ac:dyDescent="0.45">
      <c r="A1579">
        <f t="shared" si="24"/>
        <v>32420240609</v>
      </c>
      <c r="B1579" t="s">
        <v>81</v>
      </c>
      <c r="C1579" s="1">
        <v>45452</v>
      </c>
      <c r="D1579">
        <v>320</v>
      </c>
      <c r="E1579">
        <v>372</v>
      </c>
      <c r="F1579" s="2">
        <v>0.86</v>
      </c>
      <c r="G1579">
        <v>720</v>
      </c>
      <c r="H1579">
        <v>851</v>
      </c>
      <c r="I1579" s="2">
        <v>0.84599999999999997</v>
      </c>
      <c r="J1579">
        <v>320019</v>
      </c>
    </row>
    <row r="1580" spans="1:10" x14ac:dyDescent="0.45">
      <c r="A1580">
        <f t="shared" si="24"/>
        <v>32420240610</v>
      </c>
      <c r="B1580" t="s">
        <v>81</v>
      </c>
      <c r="C1580" s="1">
        <v>45453</v>
      </c>
      <c r="D1580">
        <v>295</v>
      </c>
      <c r="E1580">
        <v>316</v>
      </c>
      <c r="F1580" s="2">
        <v>0.93300000000000005</v>
      </c>
      <c r="G1580">
        <v>678</v>
      </c>
      <c r="H1580">
        <v>779</v>
      </c>
      <c r="I1580" s="2">
        <v>0.87</v>
      </c>
      <c r="J1580">
        <v>294897</v>
      </c>
    </row>
    <row r="1581" spans="1:10" x14ac:dyDescent="0.45">
      <c r="A1581">
        <f t="shared" si="24"/>
        <v>32420240611</v>
      </c>
      <c r="B1581" t="s">
        <v>81</v>
      </c>
      <c r="C1581" s="1">
        <v>45454</v>
      </c>
      <c r="D1581">
        <v>324</v>
      </c>
      <c r="E1581">
        <v>316</v>
      </c>
      <c r="F1581" s="2">
        <v>1.026</v>
      </c>
      <c r="G1581">
        <v>736</v>
      </c>
      <c r="H1581">
        <v>779</v>
      </c>
      <c r="I1581" s="2">
        <v>0.94499999999999995</v>
      </c>
      <c r="J1581">
        <v>324157</v>
      </c>
    </row>
    <row r="1582" spans="1:10" x14ac:dyDescent="0.45">
      <c r="A1582">
        <f t="shared" si="24"/>
        <v>32420240612</v>
      </c>
      <c r="B1582" t="s">
        <v>81</v>
      </c>
      <c r="C1582" s="1">
        <v>45455</v>
      </c>
      <c r="D1582">
        <v>322</v>
      </c>
      <c r="E1582">
        <v>316</v>
      </c>
      <c r="F1582" s="2">
        <v>1.0189999999999999</v>
      </c>
      <c r="G1582">
        <v>741</v>
      </c>
      <c r="H1582">
        <v>779</v>
      </c>
      <c r="I1582" s="2">
        <v>0.95099999999999996</v>
      </c>
      <c r="J1582">
        <v>322087</v>
      </c>
    </row>
    <row r="1583" spans="1:10" x14ac:dyDescent="0.45">
      <c r="A1583">
        <f t="shared" si="24"/>
        <v>32420240613</v>
      </c>
      <c r="B1583" t="s">
        <v>81</v>
      </c>
      <c r="C1583" s="1">
        <v>45456</v>
      </c>
      <c r="D1583">
        <v>318</v>
      </c>
      <c r="E1583">
        <v>316</v>
      </c>
      <c r="F1583" s="2">
        <v>1.0049999999999999</v>
      </c>
      <c r="G1583">
        <v>745</v>
      </c>
      <c r="H1583">
        <v>779</v>
      </c>
      <c r="I1583" s="2">
        <v>0.95599999999999996</v>
      </c>
      <c r="J1583">
        <v>317682</v>
      </c>
    </row>
    <row r="1584" spans="1:10" x14ac:dyDescent="0.45">
      <c r="A1584">
        <f t="shared" si="24"/>
        <v>32420240614</v>
      </c>
      <c r="B1584" t="s">
        <v>81</v>
      </c>
      <c r="C1584" s="1">
        <v>45457</v>
      </c>
      <c r="D1584">
        <v>351</v>
      </c>
      <c r="E1584">
        <v>316</v>
      </c>
      <c r="F1584" s="2">
        <v>1.111</v>
      </c>
      <c r="G1584">
        <v>807</v>
      </c>
      <c r="H1584">
        <v>779</v>
      </c>
      <c r="I1584" s="2">
        <v>1.036</v>
      </c>
      <c r="J1584">
        <v>351226</v>
      </c>
    </row>
    <row r="1585" spans="1:10" x14ac:dyDescent="0.45">
      <c r="A1585">
        <f t="shared" si="24"/>
        <v>32420240615</v>
      </c>
      <c r="B1585" t="s">
        <v>81</v>
      </c>
      <c r="C1585" s="1">
        <v>45458</v>
      </c>
      <c r="D1585">
        <v>415</v>
      </c>
      <c r="E1585">
        <v>376</v>
      </c>
      <c r="F1585" s="2">
        <v>1.103</v>
      </c>
      <c r="G1585">
        <v>854</v>
      </c>
      <c r="H1585">
        <v>863</v>
      </c>
      <c r="I1585" s="2">
        <v>0.99</v>
      </c>
      <c r="J1585">
        <v>414867</v>
      </c>
    </row>
    <row r="1586" spans="1:10" x14ac:dyDescent="0.45">
      <c r="A1586">
        <f t="shared" si="24"/>
        <v>32420240616</v>
      </c>
      <c r="B1586" t="s">
        <v>81</v>
      </c>
      <c r="C1586" s="1">
        <v>45459</v>
      </c>
      <c r="D1586">
        <v>400</v>
      </c>
      <c r="E1586">
        <v>372</v>
      </c>
      <c r="F1586" s="2">
        <v>1.075</v>
      </c>
      <c r="G1586">
        <v>826</v>
      </c>
      <c r="H1586">
        <v>851</v>
      </c>
      <c r="I1586" s="2">
        <v>0.97099999999999997</v>
      </c>
      <c r="J1586">
        <v>399909</v>
      </c>
    </row>
    <row r="1587" spans="1:10" x14ac:dyDescent="0.45">
      <c r="A1587">
        <f t="shared" si="24"/>
        <v>32420240617</v>
      </c>
      <c r="B1587" t="s">
        <v>81</v>
      </c>
      <c r="C1587" s="1">
        <v>45460</v>
      </c>
      <c r="D1587">
        <v>317</v>
      </c>
      <c r="E1587">
        <v>316</v>
      </c>
      <c r="F1587" s="2">
        <v>1.0029999999999999</v>
      </c>
      <c r="G1587">
        <v>709</v>
      </c>
      <c r="H1587">
        <v>779</v>
      </c>
      <c r="I1587" s="2">
        <v>0.91</v>
      </c>
      <c r="J1587">
        <v>316926</v>
      </c>
    </row>
    <row r="1588" spans="1:10" x14ac:dyDescent="0.45">
      <c r="A1588">
        <f t="shared" si="24"/>
        <v>32420240618</v>
      </c>
      <c r="B1588" t="s">
        <v>81</v>
      </c>
      <c r="C1588" s="1">
        <v>45461</v>
      </c>
      <c r="D1588">
        <v>265</v>
      </c>
      <c r="E1588">
        <v>316</v>
      </c>
      <c r="F1588" s="2">
        <v>0.83699999999999997</v>
      </c>
      <c r="G1588">
        <v>602</v>
      </c>
      <c r="H1588">
        <v>779</v>
      </c>
      <c r="I1588" s="2">
        <v>0.77300000000000002</v>
      </c>
      <c r="J1588">
        <v>264513</v>
      </c>
    </row>
    <row r="1589" spans="1:10" x14ac:dyDescent="0.45">
      <c r="A1589">
        <f t="shared" si="24"/>
        <v>32420240619</v>
      </c>
      <c r="B1589" t="s">
        <v>81</v>
      </c>
      <c r="C1589" s="1">
        <v>45462</v>
      </c>
      <c r="D1589">
        <v>358</v>
      </c>
      <c r="E1589">
        <v>316</v>
      </c>
      <c r="F1589" s="2">
        <v>1.133</v>
      </c>
      <c r="G1589">
        <v>798</v>
      </c>
      <c r="H1589">
        <v>779</v>
      </c>
      <c r="I1589" s="2">
        <v>1.024</v>
      </c>
      <c r="J1589">
        <v>358028</v>
      </c>
    </row>
    <row r="1590" spans="1:10" x14ac:dyDescent="0.45">
      <c r="A1590">
        <f t="shared" si="24"/>
        <v>32420240620</v>
      </c>
      <c r="B1590" t="s">
        <v>81</v>
      </c>
      <c r="C1590" s="1">
        <v>45463</v>
      </c>
      <c r="D1590">
        <v>318</v>
      </c>
      <c r="E1590">
        <v>316</v>
      </c>
      <c r="F1590" s="2">
        <v>1.0049999999999999</v>
      </c>
      <c r="G1590">
        <v>731</v>
      </c>
      <c r="H1590">
        <v>779</v>
      </c>
      <c r="I1590" s="2">
        <v>0.93799999999999994</v>
      </c>
      <c r="J1590">
        <v>317553</v>
      </c>
    </row>
    <row r="1591" spans="1:10" x14ac:dyDescent="0.45">
      <c r="A1591">
        <f t="shared" si="24"/>
        <v>32420240621</v>
      </c>
      <c r="B1591" t="s">
        <v>81</v>
      </c>
      <c r="C1591" s="1">
        <v>45464</v>
      </c>
      <c r="D1591">
        <v>297</v>
      </c>
      <c r="E1591">
        <v>316</v>
      </c>
      <c r="F1591" s="2">
        <v>0.94099999999999995</v>
      </c>
      <c r="G1591">
        <v>677</v>
      </c>
      <c r="H1591">
        <v>779</v>
      </c>
      <c r="I1591" s="2">
        <v>0.86899999999999999</v>
      </c>
      <c r="J1591">
        <v>297431</v>
      </c>
    </row>
    <row r="1592" spans="1:10" x14ac:dyDescent="0.45">
      <c r="A1592">
        <f t="shared" si="24"/>
        <v>32420240622</v>
      </c>
      <c r="B1592" t="s">
        <v>81</v>
      </c>
      <c r="C1592" s="1">
        <v>45465</v>
      </c>
      <c r="D1592">
        <v>420</v>
      </c>
      <c r="E1592">
        <v>376</v>
      </c>
      <c r="F1592" s="2">
        <v>1.1180000000000001</v>
      </c>
      <c r="G1592">
        <v>866</v>
      </c>
      <c r="H1592">
        <v>863</v>
      </c>
      <c r="I1592" s="2">
        <v>1.0029999999999999</v>
      </c>
      <c r="J1592">
        <v>420484</v>
      </c>
    </row>
    <row r="1593" spans="1:10" x14ac:dyDescent="0.45">
      <c r="A1593">
        <f t="shared" si="24"/>
        <v>32520240601</v>
      </c>
      <c r="B1593" t="s">
        <v>82</v>
      </c>
      <c r="C1593" s="1">
        <v>45444</v>
      </c>
      <c r="D1593">
        <v>197</v>
      </c>
      <c r="E1593">
        <v>274</v>
      </c>
      <c r="F1593" s="2">
        <v>0.71799999999999997</v>
      </c>
      <c r="G1593">
        <v>347</v>
      </c>
      <c r="H1593">
        <v>499</v>
      </c>
      <c r="I1593" s="2">
        <v>0.69499999999999995</v>
      </c>
      <c r="J1593">
        <v>196811</v>
      </c>
    </row>
    <row r="1594" spans="1:10" x14ac:dyDescent="0.45">
      <c r="A1594">
        <f t="shared" si="24"/>
        <v>32520240602</v>
      </c>
      <c r="B1594" t="s">
        <v>82</v>
      </c>
      <c r="C1594" s="1">
        <v>45445</v>
      </c>
      <c r="D1594">
        <v>223</v>
      </c>
      <c r="E1594">
        <v>301</v>
      </c>
      <c r="F1594" s="2">
        <v>0.74</v>
      </c>
      <c r="G1594">
        <v>385</v>
      </c>
      <c r="H1594">
        <v>525</v>
      </c>
      <c r="I1594" s="2">
        <v>0.73299999999999998</v>
      </c>
      <c r="J1594">
        <v>222635</v>
      </c>
    </row>
    <row r="1595" spans="1:10" x14ac:dyDescent="0.45">
      <c r="A1595">
        <f t="shared" si="24"/>
        <v>32520240603</v>
      </c>
      <c r="B1595" t="s">
        <v>82</v>
      </c>
      <c r="C1595" s="1">
        <v>45446</v>
      </c>
      <c r="D1595">
        <v>240</v>
      </c>
      <c r="E1595">
        <v>296</v>
      </c>
      <c r="F1595" s="2">
        <v>0.80900000000000005</v>
      </c>
      <c r="G1595">
        <v>496</v>
      </c>
      <c r="H1595">
        <v>620</v>
      </c>
      <c r="I1595" s="2">
        <v>0.8</v>
      </c>
      <c r="J1595">
        <v>239608</v>
      </c>
    </row>
    <row r="1596" spans="1:10" x14ac:dyDescent="0.45">
      <c r="A1596">
        <f t="shared" si="24"/>
        <v>32520240604</v>
      </c>
      <c r="B1596" t="s">
        <v>82</v>
      </c>
      <c r="C1596" s="1">
        <v>45447</v>
      </c>
      <c r="D1596">
        <v>332</v>
      </c>
      <c r="E1596">
        <v>296</v>
      </c>
      <c r="F1596" s="2">
        <v>1.121</v>
      </c>
      <c r="G1596">
        <v>671</v>
      </c>
      <c r="H1596">
        <v>620</v>
      </c>
      <c r="I1596" s="2">
        <v>1.0820000000000001</v>
      </c>
      <c r="J1596">
        <v>331807</v>
      </c>
    </row>
    <row r="1597" spans="1:10" x14ac:dyDescent="0.45">
      <c r="A1597">
        <f t="shared" si="24"/>
        <v>32520240605</v>
      </c>
      <c r="B1597" t="s">
        <v>82</v>
      </c>
      <c r="C1597" s="1">
        <v>45448</v>
      </c>
      <c r="D1597">
        <v>335</v>
      </c>
      <c r="E1597">
        <v>296</v>
      </c>
      <c r="F1597" s="2">
        <v>1.131</v>
      </c>
      <c r="G1597">
        <v>669</v>
      </c>
      <c r="H1597">
        <v>620</v>
      </c>
      <c r="I1597" s="2">
        <v>1.079</v>
      </c>
      <c r="J1597">
        <v>334811</v>
      </c>
    </row>
    <row r="1598" spans="1:10" x14ac:dyDescent="0.45">
      <c r="A1598">
        <f t="shared" si="24"/>
        <v>32520240606</v>
      </c>
      <c r="B1598" t="s">
        <v>82</v>
      </c>
      <c r="C1598" s="1">
        <v>45449</v>
      </c>
      <c r="D1598">
        <v>336</v>
      </c>
      <c r="E1598">
        <v>296</v>
      </c>
      <c r="F1598" s="2">
        <v>1.1359999999999999</v>
      </c>
      <c r="G1598">
        <v>671</v>
      </c>
      <c r="H1598">
        <v>620</v>
      </c>
      <c r="I1598" s="2">
        <v>1.0820000000000001</v>
      </c>
      <c r="J1598">
        <v>336232</v>
      </c>
    </row>
    <row r="1599" spans="1:10" x14ac:dyDescent="0.45">
      <c r="A1599">
        <f t="shared" si="24"/>
        <v>32520240607</v>
      </c>
      <c r="B1599" t="s">
        <v>82</v>
      </c>
      <c r="C1599" s="1">
        <v>45450</v>
      </c>
      <c r="D1599">
        <v>311</v>
      </c>
      <c r="E1599">
        <v>296</v>
      </c>
      <c r="F1599" s="2">
        <v>1.0509999999999999</v>
      </c>
      <c r="G1599">
        <v>652</v>
      </c>
      <c r="H1599">
        <v>620</v>
      </c>
      <c r="I1599" s="2">
        <v>1.052</v>
      </c>
      <c r="J1599">
        <v>311127</v>
      </c>
    </row>
    <row r="1600" spans="1:10" x14ac:dyDescent="0.45">
      <c r="A1600">
        <f t="shared" si="24"/>
        <v>32520240608</v>
      </c>
      <c r="B1600" t="s">
        <v>82</v>
      </c>
      <c r="C1600" s="1">
        <v>45451</v>
      </c>
      <c r="D1600">
        <v>316</v>
      </c>
      <c r="E1600">
        <v>274</v>
      </c>
      <c r="F1600" s="2">
        <v>1.153</v>
      </c>
      <c r="G1600">
        <v>528</v>
      </c>
      <c r="H1600">
        <v>496</v>
      </c>
      <c r="I1600" s="2">
        <v>1.0649999999999999</v>
      </c>
      <c r="J1600">
        <v>315860</v>
      </c>
    </row>
    <row r="1601" spans="1:10" x14ac:dyDescent="0.45">
      <c r="A1601">
        <f t="shared" si="24"/>
        <v>32520240609</v>
      </c>
      <c r="B1601" t="s">
        <v>82</v>
      </c>
      <c r="C1601" s="1">
        <v>45452</v>
      </c>
      <c r="D1601">
        <v>256</v>
      </c>
      <c r="E1601">
        <v>301</v>
      </c>
      <c r="F1601" s="2">
        <v>0.84899999999999998</v>
      </c>
      <c r="G1601">
        <v>423</v>
      </c>
      <c r="H1601">
        <v>525</v>
      </c>
      <c r="I1601" s="2">
        <v>0.80600000000000005</v>
      </c>
      <c r="J1601">
        <v>255576</v>
      </c>
    </row>
    <row r="1602" spans="1:10" x14ac:dyDescent="0.45">
      <c r="A1602">
        <f t="shared" si="24"/>
        <v>32520240610</v>
      </c>
      <c r="B1602" t="s">
        <v>82</v>
      </c>
      <c r="C1602" s="1">
        <v>45453</v>
      </c>
      <c r="D1602">
        <v>265</v>
      </c>
      <c r="E1602">
        <v>296</v>
      </c>
      <c r="F1602" s="2">
        <v>0.89600000000000002</v>
      </c>
      <c r="G1602">
        <v>536</v>
      </c>
      <c r="H1602">
        <v>620</v>
      </c>
      <c r="I1602" s="2">
        <v>0.86499999999999999</v>
      </c>
      <c r="J1602">
        <v>265148</v>
      </c>
    </row>
    <row r="1603" spans="1:10" x14ac:dyDescent="0.45">
      <c r="A1603">
        <f t="shared" ref="A1603:A1666" si="25">VALUE(LEFT(B1603,6)&amp;TEXT(C1603,"yyyymmdd"))</f>
        <v>32520240611</v>
      </c>
      <c r="B1603" t="s">
        <v>82</v>
      </c>
      <c r="C1603" s="1">
        <v>45454</v>
      </c>
      <c r="D1603">
        <v>269</v>
      </c>
      <c r="E1603">
        <v>296</v>
      </c>
      <c r="F1603" s="2">
        <v>0.90900000000000003</v>
      </c>
      <c r="G1603">
        <v>560</v>
      </c>
      <c r="H1603">
        <v>620</v>
      </c>
      <c r="I1603" s="2">
        <v>0.90300000000000002</v>
      </c>
      <c r="J1603">
        <v>269138</v>
      </c>
    </row>
    <row r="1604" spans="1:10" x14ac:dyDescent="0.45">
      <c r="A1604">
        <f t="shared" si="25"/>
        <v>32520240612</v>
      </c>
      <c r="B1604" t="s">
        <v>82</v>
      </c>
      <c r="C1604" s="1">
        <v>45455</v>
      </c>
      <c r="D1604">
        <v>308</v>
      </c>
      <c r="E1604">
        <v>296</v>
      </c>
      <c r="F1604" s="2">
        <v>1.0409999999999999</v>
      </c>
      <c r="G1604">
        <v>638</v>
      </c>
      <c r="H1604">
        <v>620</v>
      </c>
      <c r="I1604" s="2">
        <v>1.0289999999999999</v>
      </c>
      <c r="J1604">
        <v>308277</v>
      </c>
    </row>
    <row r="1605" spans="1:10" x14ac:dyDescent="0.45">
      <c r="A1605">
        <f t="shared" si="25"/>
        <v>32520240613</v>
      </c>
      <c r="B1605" t="s">
        <v>82</v>
      </c>
      <c r="C1605" s="1">
        <v>45456</v>
      </c>
      <c r="D1605">
        <v>260</v>
      </c>
      <c r="E1605">
        <v>296</v>
      </c>
      <c r="F1605" s="2">
        <v>0.877</v>
      </c>
      <c r="G1605">
        <v>555</v>
      </c>
      <c r="H1605">
        <v>620</v>
      </c>
      <c r="I1605" s="2">
        <v>0.89500000000000002</v>
      </c>
      <c r="J1605">
        <v>259507</v>
      </c>
    </row>
    <row r="1606" spans="1:10" x14ac:dyDescent="0.45">
      <c r="A1606">
        <f t="shared" si="25"/>
        <v>32520240614</v>
      </c>
      <c r="B1606" t="s">
        <v>82</v>
      </c>
      <c r="C1606" s="1">
        <v>45457</v>
      </c>
      <c r="D1606">
        <v>288</v>
      </c>
      <c r="E1606">
        <v>296</v>
      </c>
      <c r="F1606" s="2">
        <v>0.97399999999999998</v>
      </c>
      <c r="G1606">
        <v>578</v>
      </c>
      <c r="H1606">
        <v>620</v>
      </c>
      <c r="I1606" s="2">
        <v>0.93200000000000005</v>
      </c>
      <c r="J1606">
        <v>288374</v>
      </c>
    </row>
    <row r="1607" spans="1:10" x14ac:dyDescent="0.45">
      <c r="A1607">
        <f t="shared" si="25"/>
        <v>32520240615</v>
      </c>
      <c r="B1607" t="s">
        <v>82</v>
      </c>
      <c r="C1607" s="1">
        <v>45458</v>
      </c>
      <c r="D1607">
        <v>223</v>
      </c>
      <c r="E1607">
        <v>274</v>
      </c>
      <c r="F1607" s="2">
        <v>0.81499999999999995</v>
      </c>
      <c r="G1607">
        <v>394</v>
      </c>
      <c r="H1607">
        <v>496</v>
      </c>
      <c r="I1607" s="2">
        <v>0.79400000000000004</v>
      </c>
      <c r="J1607">
        <v>223197</v>
      </c>
    </row>
    <row r="1608" spans="1:10" x14ac:dyDescent="0.45">
      <c r="A1608">
        <f t="shared" si="25"/>
        <v>32520240616</v>
      </c>
      <c r="B1608" t="s">
        <v>82</v>
      </c>
      <c r="C1608" s="1">
        <v>45459</v>
      </c>
      <c r="D1608">
        <v>184</v>
      </c>
      <c r="E1608">
        <v>301</v>
      </c>
      <c r="F1608" s="2">
        <v>0.61199999999999999</v>
      </c>
      <c r="G1608">
        <v>325</v>
      </c>
      <c r="H1608">
        <v>525</v>
      </c>
      <c r="I1608" s="2">
        <v>0.61899999999999999</v>
      </c>
      <c r="J1608">
        <v>184130</v>
      </c>
    </row>
    <row r="1609" spans="1:10" x14ac:dyDescent="0.45">
      <c r="A1609">
        <f t="shared" si="25"/>
        <v>32520240617</v>
      </c>
      <c r="B1609" t="s">
        <v>82</v>
      </c>
      <c r="C1609" s="1">
        <v>45460</v>
      </c>
      <c r="D1609">
        <v>258</v>
      </c>
      <c r="E1609">
        <v>296</v>
      </c>
      <c r="F1609" s="2">
        <v>0.873</v>
      </c>
      <c r="G1609">
        <v>549</v>
      </c>
      <c r="H1609">
        <v>620</v>
      </c>
      <c r="I1609" s="2">
        <v>0.88500000000000001</v>
      </c>
      <c r="J1609">
        <v>258397</v>
      </c>
    </row>
    <row r="1610" spans="1:10" x14ac:dyDescent="0.45">
      <c r="A1610">
        <f t="shared" si="25"/>
        <v>32520240618</v>
      </c>
      <c r="B1610" t="s">
        <v>82</v>
      </c>
      <c r="C1610" s="1">
        <v>45461</v>
      </c>
      <c r="D1610">
        <v>196</v>
      </c>
      <c r="E1610">
        <v>296</v>
      </c>
      <c r="F1610" s="2">
        <v>0.66200000000000003</v>
      </c>
      <c r="G1610">
        <v>408</v>
      </c>
      <c r="H1610">
        <v>620</v>
      </c>
      <c r="I1610" s="2">
        <v>0.65800000000000003</v>
      </c>
      <c r="J1610">
        <v>195830</v>
      </c>
    </row>
    <row r="1611" spans="1:10" x14ac:dyDescent="0.45">
      <c r="A1611">
        <f t="shared" si="25"/>
        <v>32520240619</v>
      </c>
      <c r="B1611" t="s">
        <v>82</v>
      </c>
      <c r="C1611" s="1">
        <v>45462</v>
      </c>
      <c r="D1611">
        <v>288</v>
      </c>
      <c r="E1611">
        <v>296</v>
      </c>
      <c r="F1611" s="2">
        <v>0.97399999999999998</v>
      </c>
      <c r="G1611">
        <v>586</v>
      </c>
      <c r="H1611">
        <v>620</v>
      </c>
      <c r="I1611" s="2">
        <v>0.94499999999999995</v>
      </c>
      <c r="J1611">
        <v>288365</v>
      </c>
    </row>
    <row r="1612" spans="1:10" x14ac:dyDescent="0.45">
      <c r="A1612">
        <f t="shared" si="25"/>
        <v>32520240620</v>
      </c>
      <c r="B1612" t="s">
        <v>82</v>
      </c>
      <c r="C1612" s="1">
        <v>45463</v>
      </c>
      <c r="D1612">
        <v>280</v>
      </c>
      <c r="E1612">
        <v>296</v>
      </c>
      <c r="F1612" s="2">
        <v>0.94699999999999995</v>
      </c>
      <c r="G1612">
        <v>581</v>
      </c>
      <c r="H1612">
        <v>620</v>
      </c>
      <c r="I1612" s="2">
        <v>0.93700000000000006</v>
      </c>
      <c r="J1612">
        <v>280227</v>
      </c>
    </row>
    <row r="1613" spans="1:10" x14ac:dyDescent="0.45">
      <c r="A1613">
        <f t="shared" si="25"/>
        <v>32520240621</v>
      </c>
      <c r="B1613" t="s">
        <v>82</v>
      </c>
      <c r="C1613" s="1">
        <v>45464</v>
      </c>
      <c r="D1613">
        <v>226</v>
      </c>
      <c r="E1613">
        <v>296</v>
      </c>
      <c r="F1613" s="2">
        <v>0.76500000000000001</v>
      </c>
      <c r="G1613">
        <v>441</v>
      </c>
      <c r="H1613">
        <v>620</v>
      </c>
      <c r="I1613" s="2">
        <v>0.71099999999999997</v>
      </c>
      <c r="J1613">
        <v>226334</v>
      </c>
    </row>
    <row r="1614" spans="1:10" x14ac:dyDescent="0.45">
      <c r="A1614">
        <f t="shared" si="25"/>
        <v>32520240622</v>
      </c>
      <c r="B1614" t="s">
        <v>82</v>
      </c>
      <c r="C1614" s="1">
        <v>45465</v>
      </c>
      <c r="D1614">
        <v>215</v>
      </c>
      <c r="E1614">
        <v>274</v>
      </c>
      <c r="F1614" s="2">
        <v>0.78500000000000003</v>
      </c>
      <c r="G1614">
        <v>411</v>
      </c>
      <c r="H1614">
        <v>496</v>
      </c>
      <c r="I1614" s="2">
        <v>0.82899999999999996</v>
      </c>
      <c r="J1614">
        <v>214994</v>
      </c>
    </row>
    <row r="1615" spans="1:10" x14ac:dyDescent="0.45">
      <c r="A1615">
        <f t="shared" si="25"/>
        <v>32620240601</v>
      </c>
      <c r="B1615" t="s">
        <v>83</v>
      </c>
      <c r="C1615" s="1">
        <v>45444</v>
      </c>
      <c r="D1615">
        <v>284</v>
      </c>
      <c r="E1615">
        <v>307</v>
      </c>
      <c r="F1615" s="2">
        <v>0.92500000000000004</v>
      </c>
      <c r="G1615">
        <v>603</v>
      </c>
      <c r="H1615">
        <v>655</v>
      </c>
      <c r="I1615" s="2">
        <v>0.92100000000000004</v>
      </c>
      <c r="J1615">
        <v>283836</v>
      </c>
    </row>
    <row r="1616" spans="1:10" x14ac:dyDescent="0.45">
      <c r="A1616">
        <f t="shared" si="25"/>
        <v>32620240602</v>
      </c>
      <c r="B1616" t="s">
        <v>83</v>
      </c>
      <c r="C1616" s="1">
        <v>45445</v>
      </c>
      <c r="D1616">
        <v>263</v>
      </c>
      <c r="E1616">
        <v>291</v>
      </c>
      <c r="F1616" s="2">
        <v>0.90400000000000003</v>
      </c>
      <c r="G1616">
        <v>557</v>
      </c>
      <c r="H1616">
        <v>622</v>
      </c>
      <c r="I1616" s="2">
        <v>0.89500000000000002</v>
      </c>
      <c r="J1616">
        <v>263159</v>
      </c>
    </row>
    <row r="1617" spans="1:10" x14ac:dyDescent="0.45">
      <c r="A1617">
        <f t="shared" si="25"/>
        <v>32620240603</v>
      </c>
      <c r="B1617" t="s">
        <v>83</v>
      </c>
      <c r="C1617" s="1">
        <v>45446</v>
      </c>
      <c r="D1617">
        <v>263</v>
      </c>
      <c r="E1617">
        <v>300</v>
      </c>
      <c r="F1617" s="2">
        <v>0.878</v>
      </c>
      <c r="G1617">
        <v>608</v>
      </c>
      <c r="H1617">
        <v>681</v>
      </c>
      <c r="I1617" s="2">
        <v>0.89300000000000002</v>
      </c>
      <c r="J1617">
        <v>263342</v>
      </c>
    </row>
    <row r="1618" spans="1:10" x14ac:dyDescent="0.45">
      <c r="A1618">
        <f t="shared" si="25"/>
        <v>32620240604</v>
      </c>
      <c r="B1618" t="s">
        <v>83</v>
      </c>
      <c r="C1618" s="1">
        <v>45447</v>
      </c>
      <c r="D1618">
        <v>283</v>
      </c>
      <c r="E1618">
        <v>300</v>
      </c>
      <c r="F1618" s="2">
        <v>0.94299999999999995</v>
      </c>
      <c r="G1618">
        <v>626</v>
      </c>
      <c r="H1618">
        <v>681</v>
      </c>
      <c r="I1618" s="2">
        <v>0.91900000000000004</v>
      </c>
      <c r="J1618">
        <v>282833</v>
      </c>
    </row>
    <row r="1619" spans="1:10" x14ac:dyDescent="0.45">
      <c r="A1619">
        <f t="shared" si="25"/>
        <v>32620240605</v>
      </c>
      <c r="B1619" t="s">
        <v>83</v>
      </c>
      <c r="C1619" s="1">
        <v>45448</v>
      </c>
      <c r="D1619">
        <v>292</v>
      </c>
      <c r="E1619">
        <v>300</v>
      </c>
      <c r="F1619" s="2">
        <v>0.97499999999999998</v>
      </c>
      <c r="G1619">
        <v>666</v>
      </c>
      <c r="H1619">
        <v>681</v>
      </c>
      <c r="I1619" s="2">
        <v>0.97799999999999998</v>
      </c>
      <c r="J1619">
        <v>292416</v>
      </c>
    </row>
    <row r="1620" spans="1:10" x14ac:dyDescent="0.45">
      <c r="A1620">
        <f t="shared" si="25"/>
        <v>32620240606</v>
      </c>
      <c r="B1620" t="s">
        <v>83</v>
      </c>
      <c r="C1620" s="1">
        <v>45449</v>
      </c>
      <c r="D1620">
        <v>292</v>
      </c>
      <c r="E1620">
        <v>300</v>
      </c>
      <c r="F1620" s="2">
        <v>0.97299999999999998</v>
      </c>
      <c r="G1620">
        <v>653</v>
      </c>
      <c r="H1620">
        <v>681</v>
      </c>
      <c r="I1620" s="2">
        <v>0.95899999999999996</v>
      </c>
      <c r="J1620">
        <v>292033</v>
      </c>
    </row>
    <row r="1621" spans="1:10" x14ac:dyDescent="0.45">
      <c r="A1621">
        <f t="shared" si="25"/>
        <v>32620240607</v>
      </c>
      <c r="B1621" t="s">
        <v>83</v>
      </c>
      <c r="C1621" s="1">
        <v>45450</v>
      </c>
      <c r="D1621">
        <v>283</v>
      </c>
      <c r="E1621">
        <v>300</v>
      </c>
      <c r="F1621" s="2">
        <v>0.94199999999999995</v>
      </c>
      <c r="G1621">
        <v>651</v>
      </c>
      <c r="H1621">
        <v>681</v>
      </c>
      <c r="I1621" s="2">
        <v>0.95599999999999996</v>
      </c>
      <c r="J1621">
        <v>282551</v>
      </c>
    </row>
    <row r="1622" spans="1:10" x14ac:dyDescent="0.45">
      <c r="A1622">
        <f t="shared" si="25"/>
        <v>32620240608</v>
      </c>
      <c r="B1622" t="s">
        <v>83</v>
      </c>
      <c r="C1622" s="1">
        <v>45451</v>
      </c>
      <c r="D1622">
        <v>288</v>
      </c>
      <c r="E1622">
        <v>307</v>
      </c>
      <c r="F1622" s="2">
        <v>0.93899999999999995</v>
      </c>
      <c r="G1622">
        <v>604</v>
      </c>
      <c r="H1622">
        <v>658</v>
      </c>
      <c r="I1622" s="2">
        <v>0.91800000000000004</v>
      </c>
      <c r="J1622">
        <v>288236</v>
      </c>
    </row>
    <row r="1623" spans="1:10" x14ac:dyDescent="0.45">
      <c r="A1623">
        <f t="shared" si="25"/>
        <v>32620240609</v>
      </c>
      <c r="B1623" t="s">
        <v>83</v>
      </c>
      <c r="C1623" s="1">
        <v>45452</v>
      </c>
      <c r="D1623">
        <v>240</v>
      </c>
      <c r="E1623">
        <v>291</v>
      </c>
      <c r="F1623" s="2">
        <v>0.82499999999999996</v>
      </c>
      <c r="G1623">
        <v>535</v>
      </c>
      <c r="H1623">
        <v>622</v>
      </c>
      <c r="I1623" s="2">
        <v>0.86</v>
      </c>
      <c r="J1623">
        <v>239980</v>
      </c>
    </row>
    <row r="1624" spans="1:10" x14ac:dyDescent="0.45">
      <c r="A1624">
        <f t="shared" si="25"/>
        <v>32620240610</v>
      </c>
      <c r="B1624" t="s">
        <v>83</v>
      </c>
      <c r="C1624" s="1">
        <v>45453</v>
      </c>
      <c r="D1624">
        <v>300</v>
      </c>
      <c r="E1624">
        <v>300</v>
      </c>
      <c r="F1624" s="2">
        <v>1</v>
      </c>
      <c r="G1624">
        <v>700</v>
      </c>
      <c r="H1624">
        <v>681</v>
      </c>
      <c r="I1624" s="2">
        <v>1.028</v>
      </c>
      <c r="J1624">
        <v>299967</v>
      </c>
    </row>
    <row r="1625" spans="1:10" x14ac:dyDescent="0.45">
      <c r="A1625">
        <f t="shared" si="25"/>
        <v>32620240611</v>
      </c>
      <c r="B1625" t="s">
        <v>83</v>
      </c>
      <c r="C1625" s="1">
        <v>45454</v>
      </c>
      <c r="D1625">
        <v>298</v>
      </c>
      <c r="E1625">
        <v>300</v>
      </c>
      <c r="F1625" s="2">
        <v>0.99299999999999999</v>
      </c>
      <c r="G1625">
        <v>673</v>
      </c>
      <c r="H1625">
        <v>681</v>
      </c>
      <c r="I1625" s="2">
        <v>0.98799999999999999</v>
      </c>
      <c r="J1625">
        <v>297764</v>
      </c>
    </row>
    <row r="1626" spans="1:10" x14ac:dyDescent="0.45">
      <c r="A1626">
        <f t="shared" si="25"/>
        <v>32620240612</v>
      </c>
      <c r="B1626" t="s">
        <v>83</v>
      </c>
      <c r="C1626" s="1">
        <v>45455</v>
      </c>
      <c r="D1626">
        <v>314</v>
      </c>
      <c r="E1626">
        <v>300</v>
      </c>
      <c r="F1626" s="2">
        <v>1.0469999999999999</v>
      </c>
      <c r="G1626">
        <v>703</v>
      </c>
      <c r="H1626">
        <v>681</v>
      </c>
      <c r="I1626" s="2">
        <v>1.032</v>
      </c>
      <c r="J1626">
        <v>314046</v>
      </c>
    </row>
    <row r="1627" spans="1:10" x14ac:dyDescent="0.45">
      <c r="A1627">
        <f t="shared" si="25"/>
        <v>32620240613</v>
      </c>
      <c r="B1627" t="s">
        <v>83</v>
      </c>
      <c r="C1627" s="1">
        <v>45456</v>
      </c>
      <c r="D1627">
        <v>296</v>
      </c>
      <c r="E1627">
        <v>300</v>
      </c>
      <c r="F1627" s="2">
        <v>0.98599999999999999</v>
      </c>
      <c r="G1627">
        <v>661</v>
      </c>
      <c r="H1627">
        <v>681</v>
      </c>
      <c r="I1627" s="2">
        <v>0.97099999999999997</v>
      </c>
      <c r="J1627">
        <v>295664</v>
      </c>
    </row>
    <row r="1628" spans="1:10" x14ac:dyDescent="0.45">
      <c r="A1628">
        <f t="shared" si="25"/>
        <v>32620240614</v>
      </c>
      <c r="B1628" t="s">
        <v>83</v>
      </c>
      <c r="C1628" s="1">
        <v>45457</v>
      </c>
      <c r="D1628">
        <v>303</v>
      </c>
      <c r="E1628">
        <v>300</v>
      </c>
      <c r="F1628" s="2">
        <v>1.008</v>
      </c>
      <c r="G1628">
        <v>669</v>
      </c>
      <c r="H1628">
        <v>681</v>
      </c>
      <c r="I1628" s="2">
        <v>0.98199999999999998</v>
      </c>
      <c r="J1628">
        <v>302535</v>
      </c>
    </row>
    <row r="1629" spans="1:10" x14ac:dyDescent="0.45">
      <c r="A1629">
        <f t="shared" si="25"/>
        <v>32620240615</v>
      </c>
      <c r="B1629" t="s">
        <v>83</v>
      </c>
      <c r="C1629" s="1">
        <v>45458</v>
      </c>
      <c r="D1629">
        <v>299</v>
      </c>
      <c r="E1629">
        <v>307</v>
      </c>
      <c r="F1629" s="2">
        <v>0.97399999999999998</v>
      </c>
      <c r="G1629">
        <v>652</v>
      </c>
      <c r="H1629">
        <v>658</v>
      </c>
      <c r="I1629" s="2">
        <v>0.99099999999999999</v>
      </c>
      <c r="J1629">
        <v>299123</v>
      </c>
    </row>
    <row r="1630" spans="1:10" x14ac:dyDescent="0.45">
      <c r="A1630">
        <f t="shared" si="25"/>
        <v>32620240616</v>
      </c>
      <c r="B1630" t="s">
        <v>83</v>
      </c>
      <c r="C1630" s="1">
        <v>45459</v>
      </c>
      <c r="D1630">
        <v>260</v>
      </c>
      <c r="E1630">
        <v>291</v>
      </c>
      <c r="F1630" s="2">
        <v>0.89200000000000002</v>
      </c>
      <c r="G1630">
        <v>555</v>
      </c>
      <c r="H1630">
        <v>622</v>
      </c>
      <c r="I1630" s="2">
        <v>0.89200000000000002</v>
      </c>
      <c r="J1630">
        <v>259530</v>
      </c>
    </row>
    <row r="1631" spans="1:10" x14ac:dyDescent="0.45">
      <c r="A1631">
        <f t="shared" si="25"/>
        <v>32620240617</v>
      </c>
      <c r="B1631" t="s">
        <v>83</v>
      </c>
      <c r="C1631" s="1">
        <v>45460</v>
      </c>
      <c r="D1631">
        <v>299</v>
      </c>
      <c r="E1631">
        <v>300</v>
      </c>
      <c r="F1631" s="2">
        <v>0.996</v>
      </c>
      <c r="G1631">
        <v>649</v>
      </c>
      <c r="H1631">
        <v>681</v>
      </c>
      <c r="I1631" s="2">
        <v>0.95299999999999996</v>
      </c>
      <c r="J1631">
        <v>298936</v>
      </c>
    </row>
    <row r="1632" spans="1:10" x14ac:dyDescent="0.45">
      <c r="A1632">
        <f t="shared" si="25"/>
        <v>32620240618</v>
      </c>
      <c r="B1632" t="s">
        <v>83</v>
      </c>
      <c r="C1632" s="1">
        <v>45461</v>
      </c>
      <c r="D1632">
        <v>287</v>
      </c>
      <c r="E1632">
        <v>300</v>
      </c>
      <c r="F1632" s="2">
        <v>0.95699999999999996</v>
      </c>
      <c r="G1632">
        <v>597</v>
      </c>
      <c r="H1632">
        <v>681</v>
      </c>
      <c r="I1632" s="2">
        <v>0.877</v>
      </c>
      <c r="J1632">
        <v>287204</v>
      </c>
    </row>
    <row r="1633" spans="1:10" x14ac:dyDescent="0.45">
      <c r="A1633">
        <f t="shared" si="25"/>
        <v>32620240619</v>
      </c>
      <c r="B1633" t="s">
        <v>83</v>
      </c>
      <c r="C1633" s="1">
        <v>45462</v>
      </c>
      <c r="D1633">
        <v>306</v>
      </c>
      <c r="E1633">
        <v>300</v>
      </c>
      <c r="F1633" s="2">
        <v>1.0189999999999999</v>
      </c>
      <c r="G1633">
        <v>692</v>
      </c>
      <c r="H1633">
        <v>681</v>
      </c>
      <c r="I1633" s="2">
        <v>1.016</v>
      </c>
      <c r="J1633">
        <v>305834</v>
      </c>
    </row>
    <row r="1634" spans="1:10" x14ac:dyDescent="0.45">
      <c r="A1634">
        <f t="shared" si="25"/>
        <v>32620240620</v>
      </c>
      <c r="B1634" t="s">
        <v>83</v>
      </c>
      <c r="C1634" s="1">
        <v>45463</v>
      </c>
      <c r="D1634">
        <v>292</v>
      </c>
      <c r="E1634">
        <v>300</v>
      </c>
      <c r="F1634" s="2">
        <v>0.97499999999999998</v>
      </c>
      <c r="G1634">
        <v>656</v>
      </c>
      <c r="H1634">
        <v>681</v>
      </c>
      <c r="I1634" s="2">
        <v>0.96299999999999997</v>
      </c>
      <c r="J1634">
        <v>292375</v>
      </c>
    </row>
    <row r="1635" spans="1:10" x14ac:dyDescent="0.45">
      <c r="A1635">
        <f t="shared" si="25"/>
        <v>32620240621</v>
      </c>
      <c r="B1635" t="s">
        <v>83</v>
      </c>
      <c r="C1635" s="1">
        <v>45464</v>
      </c>
      <c r="D1635">
        <v>307</v>
      </c>
      <c r="E1635">
        <v>300</v>
      </c>
      <c r="F1635" s="2">
        <v>1.024</v>
      </c>
      <c r="G1635">
        <v>658</v>
      </c>
      <c r="H1635">
        <v>681</v>
      </c>
      <c r="I1635" s="2">
        <v>0.96599999999999997</v>
      </c>
      <c r="J1635">
        <v>307222</v>
      </c>
    </row>
    <row r="1636" spans="1:10" x14ac:dyDescent="0.45">
      <c r="A1636">
        <f t="shared" si="25"/>
        <v>32620240622</v>
      </c>
      <c r="B1636" t="s">
        <v>83</v>
      </c>
      <c r="C1636" s="1">
        <v>45465</v>
      </c>
      <c r="D1636">
        <v>294</v>
      </c>
      <c r="E1636">
        <v>307</v>
      </c>
      <c r="F1636" s="2">
        <v>0.95699999999999996</v>
      </c>
      <c r="G1636">
        <v>636</v>
      </c>
      <c r="H1636">
        <v>658</v>
      </c>
      <c r="I1636" s="2">
        <v>0.96699999999999997</v>
      </c>
      <c r="J1636">
        <v>293884</v>
      </c>
    </row>
    <row r="1637" spans="1:10" x14ac:dyDescent="0.45">
      <c r="A1637">
        <f t="shared" si="25"/>
        <v>32820240601</v>
      </c>
      <c r="B1637" t="s">
        <v>84</v>
      </c>
      <c r="C1637" s="1">
        <v>45444</v>
      </c>
      <c r="D1637">
        <v>152</v>
      </c>
      <c r="E1637">
        <v>181</v>
      </c>
      <c r="F1637" s="2">
        <v>0.83899999999999997</v>
      </c>
      <c r="G1637">
        <v>305</v>
      </c>
      <c r="H1637">
        <v>373</v>
      </c>
      <c r="I1637" s="2">
        <v>0.81799999999999995</v>
      </c>
      <c r="J1637">
        <v>151813</v>
      </c>
    </row>
    <row r="1638" spans="1:10" x14ac:dyDescent="0.45">
      <c r="A1638">
        <f t="shared" si="25"/>
        <v>32820240602</v>
      </c>
      <c r="B1638" t="s">
        <v>84</v>
      </c>
      <c r="C1638" s="1">
        <v>45445</v>
      </c>
      <c r="D1638">
        <v>136</v>
      </c>
      <c r="E1638">
        <v>168</v>
      </c>
      <c r="F1638" s="2">
        <v>0.80700000000000005</v>
      </c>
      <c r="G1638">
        <v>260</v>
      </c>
      <c r="H1638">
        <v>340</v>
      </c>
      <c r="I1638" s="2">
        <v>0.76500000000000001</v>
      </c>
      <c r="J1638">
        <v>135626</v>
      </c>
    </row>
    <row r="1639" spans="1:10" x14ac:dyDescent="0.45">
      <c r="A1639">
        <f t="shared" si="25"/>
        <v>32820240603</v>
      </c>
      <c r="B1639" t="s">
        <v>84</v>
      </c>
      <c r="C1639" s="1">
        <v>45446</v>
      </c>
      <c r="D1639">
        <v>167</v>
      </c>
      <c r="E1639">
        <v>172</v>
      </c>
      <c r="F1639" s="2">
        <v>0.97099999999999997</v>
      </c>
      <c r="G1639">
        <v>368</v>
      </c>
      <c r="H1639">
        <v>400</v>
      </c>
      <c r="I1639" s="2">
        <v>0.92</v>
      </c>
      <c r="J1639">
        <v>167008</v>
      </c>
    </row>
    <row r="1640" spans="1:10" x14ac:dyDescent="0.45">
      <c r="A1640">
        <f t="shared" si="25"/>
        <v>32820240604</v>
      </c>
      <c r="B1640" t="s">
        <v>84</v>
      </c>
      <c r="C1640" s="1">
        <v>45447</v>
      </c>
      <c r="D1640">
        <v>167</v>
      </c>
      <c r="E1640">
        <v>172</v>
      </c>
      <c r="F1640" s="2">
        <v>0.97199999999999998</v>
      </c>
      <c r="G1640">
        <v>382</v>
      </c>
      <c r="H1640">
        <v>400</v>
      </c>
      <c r="I1640" s="2">
        <v>0.95499999999999996</v>
      </c>
      <c r="J1640">
        <v>167173</v>
      </c>
    </row>
    <row r="1641" spans="1:10" x14ac:dyDescent="0.45">
      <c r="A1641">
        <f t="shared" si="25"/>
        <v>32820240605</v>
      </c>
      <c r="B1641" t="s">
        <v>84</v>
      </c>
      <c r="C1641" s="1">
        <v>45448</v>
      </c>
      <c r="D1641">
        <v>188</v>
      </c>
      <c r="E1641">
        <v>172</v>
      </c>
      <c r="F1641" s="2">
        <v>1.093</v>
      </c>
      <c r="G1641">
        <v>403</v>
      </c>
      <c r="H1641">
        <v>400</v>
      </c>
      <c r="I1641" s="2">
        <v>1.008</v>
      </c>
      <c r="J1641">
        <v>187917</v>
      </c>
    </row>
    <row r="1642" spans="1:10" x14ac:dyDescent="0.45">
      <c r="A1642">
        <f t="shared" si="25"/>
        <v>32820240606</v>
      </c>
      <c r="B1642" t="s">
        <v>84</v>
      </c>
      <c r="C1642" s="1">
        <v>45449</v>
      </c>
      <c r="D1642">
        <v>163</v>
      </c>
      <c r="E1642">
        <v>172</v>
      </c>
      <c r="F1642" s="2">
        <v>0.95</v>
      </c>
      <c r="G1642">
        <v>369</v>
      </c>
      <c r="H1642">
        <v>400</v>
      </c>
      <c r="I1642" s="2">
        <v>0.92300000000000004</v>
      </c>
      <c r="J1642">
        <v>163327</v>
      </c>
    </row>
    <row r="1643" spans="1:10" x14ac:dyDescent="0.45">
      <c r="A1643">
        <f t="shared" si="25"/>
        <v>32820240607</v>
      </c>
      <c r="B1643" t="s">
        <v>84</v>
      </c>
      <c r="C1643" s="1">
        <v>45450</v>
      </c>
      <c r="D1643">
        <v>166</v>
      </c>
      <c r="E1643">
        <v>172</v>
      </c>
      <c r="F1643" s="2">
        <v>0.96299999999999997</v>
      </c>
      <c r="G1643">
        <v>380</v>
      </c>
      <c r="H1643">
        <v>400</v>
      </c>
      <c r="I1643" s="2">
        <v>0.95</v>
      </c>
      <c r="J1643">
        <v>165675</v>
      </c>
    </row>
    <row r="1644" spans="1:10" x14ac:dyDescent="0.45">
      <c r="A1644">
        <f t="shared" si="25"/>
        <v>32820240608</v>
      </c>
      <c r="B1644" t="s">
        <v>84</v>
      </c>
      <c r="C1644" s="1">
        <v>45451</v>
      </c>
      <c r="D1644">
        <v>164</v>
      </c>
      <c r="E1644">
        <v>181</v>
      </c>
      <c r="F1644" s="2">
        <v>0.90700000000000003</v>
      </c>
      <c r="G1644">
        <v>339</v>
      </c>
      <c r="H1644">
        <v>374</v>
      </c>
      <c r="I1644" s="2">
        <v>0.90600000000000003</v>
      </c>
      <c r="J1644">
        <v>164100</v>
      </c>
    </row>
    <row r="1645" spans="1:10" x14ac:dyDescent="0.45">
      <c r="A1645">
        <f t="shared" si="25"/>
        <v>32820240609</v>
      </c>
      <c r="B1645" t="s">
        <v>84</v>
      </c>
      <c r="C1645" s="1">
        <v>45452</v>
      </c>
      <c r="D1645">
        <v>149</v>
      </c>
      <c r="E1645">
        <v>168</v>
      </c>
      <c r="F1645" s="2">
        <v>0.88600000000000001</v>
      </c>
      <c r="G1645">
        <v>279</v>
      </c>
      <c r="H1645">
        <v>340</v>
      </c>
      <c r="I1645" s="2">
        <v>0.82099999999999995</v>
      </c>
      <c r="J1645">
        <v>148920</v>
      </c>
    </row>
    <row r="1646" spans="1:10" x14ac:dyDescent="0.45">
      <c r="A1646">
        <f t="shared" si="25"/>
        <v>32820240610</v>
      </c>
      <c r="B1646" t="s">
        <v>84</v>
      </c>
      <c r="C1646" s="1">
        <v>45453</v>
      </c>
      <c r="D1646">
        <v>176</v>
      </c>
      <c r="E1646">
        <v>172</v>
      </c>
      <c r="F1646" s="2">
        <v>1.026</v>
      </c>
      <c r="G1646">
        <v>390</v>
      </c>
      <c r="H1646">
        <v>400</v>
      </c>
      <c r="I1646" s="2">
        <v>0.97499999999999998</v>
      </c>
      <c r="J1646">
        <v>176429</v>
      </c>
    </row>
    <row r="1647" spans="1:10" x14ac:dyDescent="0.45">
      <c r="A1647">
        <f t="shared" si="25"/>
        <v>32820240611</v>
      </c>
      <c r="B1647" t="s">
        <v>84</v>
      </c>
      <c r="C1647" s="1">
        <v>45454</v>
      </c>
      <c r="D1647">
        <v>175</v>
      </c>
      <c r="E1647">
        <v>172</v>
      </c>
      <c r="F1647" s="2">
        <v>1.0189999999999999</v>
      </c>
      <c r="G1647">
        <v>397</v>
      </c>
      <c r="H1647">
        <v>400</v>
      </c>
      <c r="I1647" s="2">
        <v>0.99299999999999999</v>
      </c>
      <c r="J1647">
        <v>175293</v>
      </c>
    </row>
    <row r="1648" spans="1:10" x14ac:dyDescent="0.45">
      <c r="A1648">
        <f t="shared" si="25"/>
        <v>32820240612</v>
      </c>
      <c r="B1648" t="s">
        <v>84</v>
      </c>
      <c r="C1648" s="1">
        <v>45455</v>
      </c>
      <c r="D1648">
        <v>197</v>
      </c>
      <c r="E1648">
        <v>172</v>
      </c>
      <c r="F1648" s="2">
        <v>1.147</v>
      </c>
      <c r="G1648">
        <v>441</v>
      </c>
      <c r="H1648">
        <v>400</v>
      </c>
      <c r="I1648" s="2">
        <v>1.103</v>
      </c>
      <c r="J1648">
        <v>197358</v>
      </c>
    </row>
    <row r="1649" spans="1:10" x14ac:dyDescent="0.45">
      <c r="A1649">
        <f t="shared" si="25"/>
        <v>32820240613</v>
      </c>
      <c r="B1649" t="s">
        <v>84</v>
      </c>
      <c r="C1649" s="1">
        <v>45456</v>
      </c>
      <c r="D1649">
        <v>188</v>
      </c>
      <c r="E1649">
        <v>172</v>
      </c>
      <c r="F1649" s="2">
        <v>1.0940000000000001</v>
      </c>
      <c r="G1649">
        <v>409</v>
      </c>
      <c r="H1649">
        <v>400</v>
      </c>
      <c r="I1649" s="2">
        <v>1.0229999999999999</v>
      </c>
      <c r="J1649">
        <v>188207</v>
      </c>
    </row>
    <row r="1650" spans="1:10" x14ac:dyDescent="0.45">
      <c r="A1650">
        <f t="shared" si="25"/>
        <v>32820240614</v>
      </c>
      <c r="B1650" t="s">
        <v>84</v>
      </c>
      <c r="C1650" s="1">
        <v>45457</v>
      </c>
      <c r="D1650">
        <v>195</v>
      </c>
      <c r="E1650">
        <v>172</v>
      </c>
      <c r="F1650" s="2">
        <v>1.133</v>
      </c>
      <c r="G1650">
        <v>431</v>
      </c>
      <c r="H1650">
        <v>400</v>
      </c>
      <c r="I1650" s="2">
        <v>1.0780000000000001</v>
      </c>
      <c r="J1650">
        <v>194876</v>
      </c>
    </row>
    <row r="1651" spans="1:10" x14ac:dyDescent="0.45">
      <c r="A1651">
        <f t="shared" si="25"/>
        <v>32820240615</v>
      </c>
      <c r="B1651" t="s">
        <v>84</v>
      </c>
      <c r="C1651" s="1">
        <v>45458</v>
      </c>
      <c r="D1651">
        <v>156</v>
      </c>
      <c r="E1651">
        <v>181</v>
      </c>
      <c r="F1651" s="2">
        <v>0.86099999999999999</v>
      </c>
      <c r="G1651">
        <v>314</v>
      </c>
      <c r="H1651">
        <v>374</v>
      </c>
      <c r="I1651" s="2">
        <v>0.84</v>
      </c>
      <c r="J1651">
        <v>155789</v>
      </c>
    </row>
    <row r="1652" spans="1:10" x14ac:dyDescent="0.45">
      <c r="A1652">
        <f t="shared" si="25"/>
        <v>32820240616</v>
      </c>
      <c r="B1652" t="s">
        <v>84</v>
      </c>
      <c r="C1652" s="1">
        <v>45459</v>
      </c>
      <c r="D1652">
        <v>191</v>
      </c>
      <c r="E1652">
        <v>168</v>
      </c>
      <c r="F1652" s="2">
        <v>1.135</v>
      </c>
      <c r="G1652">
        <v>351</v>
      </c>
      <c r="H1652">
        <v>340</v>
      </c>
      <c r="I1652" s="2">
        <v>1.032</v>
      </c>
      <c r="J1652">
        <v>190707</v>
      </c>
    </row>
    <row r="1653" spans="1:10" x14ac:dyDescent="0.45">
      <c r="A1653">
        <f t="shared" si="25"/>
        <v>32820240617</v>
      </c>
      <c r="B1653" t="s">
        <v>84</v>
      </c>
      <c r="C1653" s="1">
        <v>45460</v>
      </c>
      <c r="D1653">
        <v>176</v>
      </c>
      <c r="E1653">
        <v>172</v>
      </c>
      <c r="F1653" s="2">
        <v>1.0249999999999999</v>
      </c>
      <c r="G1653">
        <v>374</v>
      </c>
      <c r="H1653">
        <v>400</v>
      </c>
      <c r="I1653" s="2">
        <v>0.93500000000000005</v>
      </c>
      <c r="J1653">
        <v>176384</v>
      </c>
    </row>
    <row r="1654" spans="1:10" x14ac:dyDescent="0.45">
      <c r="A1654">
        <f t="shared" si="25"/>
        <v>32820240618</v>
      </c>
      <c r="B1654" t="s">
        <v>84</v>
      </c>
      <c r="C1654" s="1">
        <v>45461</v>
      </c>
      <c r="D1654">
        <v>135</v>
      </c>
      <c r="E1654">
        <v>172</v>
      </c>
      <c r="F1654" s="2">
        <v>0.78300000000000003</v>
      </c>
      <c r="G1654">
        <v>283</v>
      </c>
      <c r="H1654">
        <v>400</v>
      </c>
      <c r="I1654" s="2">
        <v>0.70799999999999996</v>
      </c>
      <c r="J1654">
        <v>134693</v>
      </c>
    </row>
    <row r="1655" spans="1:10" x14ac:dyDescent="0.45">
      <c r="A1655">
        <f t="shared" si="25"/>
        <v>32820240619</v>
      </c>
      <c r="B1655" t="s">
        <v>84</v>
      </c>
      <c r="C1655" s="1">
        <v>45462</v>
      </c>
      <c r="D1655">
        <v>193</v>
      </c>
      <c r="E1655">
        <v>172</v>
      </c>
      <c r="F1655" s="2">
        <v>1.1220000000000001</v>
      </c>
      <c r="G1655">
        <v>427</v>
      </c>
      <c r="H1655">
        <v>400</v>
      </c>
      <c r="I1655" s="2">
        <v>1.0680000000000001</v>
      </c>
      <c r="J1655">
        <v>192979</v>
      </c>
    </row>
    <row r="1656" spans="1:10" x14ac:dyDescent="0.45">
      <c r="A1656">
        <f t="shared" si="25"/>
        <v>32820240620</v>
      </c>
      <c r="B1656" t="s">
        <v>84</v>
      </c>
      <c r="C1656" s="1">
        <v>45463</v>
      </c>
      <c r="D1656">
        <v>197</v>
      </c>
      <c r="E1656">
        <v>172</v>
      </c>
      <c r="F1656" s="2">
        <v>1.145</v>
      </c>
      <c r="G1656">
        <v>423</v>
      </c>
      <c r="H1656">
        <v>400</v>
      </c>
      <c r="I1656" s="2">
        <v>1.0580000000000001</v>
      </c>
      <c r="J1656">
        <v>196902</v>
      </c>
    </row>
    <row r="1657" spans="1:10" x14ac:dyDescent="0.45">
      <c r="A1657">
        <f t="shared" si="25"/>
        <v>32820240621</v>
      </c>
      <c r="B1657" t="s">
        <v>84</v>
      </c>
      <c r="C1657" s="1">
        <v>45464</v>
      </c>
      <c r="D1657">
        <v>159</v>
      </c>
      <c r="E1657">
        <v>172</v>
      </c>
      <c r="F1657" s="2">
        <v>0.92600000000000005</v>
      </c>
      <c r="G1657">
        <v>358</v>
      </c>
      <c r="H1657">
        <v>400</v>
      </c>
      <c r="I1657" s="2">
        <v>0.89500000000000002</v>
      </c>
      <c r="J1657">
        <v>159221</v>
      </c>
    </row>
    <row r="1658" spans="1:10" x14ac:dyDescent="0.45">
      <c r="A1658">
        <f t="shared" si="25"/>
        <v>32820240622</v>
      </c>
      <c r="B1658" t="s">
        <v>84</v>
      </c>
      <c r="C1658" s="1">
        <v>45465</v>
      </c>
      <c r="D1658">
        <v>185</v>
      </c>
      <c r="E1658">
        <v>181</v>
      </c>
      <c r="F1658" s="2">
        <v>1.022</v>
      </c>
      <c r="G1658">
        <v>375</v>
      </c>
      <c r="H1658">
        <v>374</v>
      </c>
      <c r="I1658" s="2">
        <v>1.0029999999999999</v>
      </c>
      <c r="J1658">
        <v>184903</v>
      </c>
    </row>
    <row r="1659" spans="1:10" x14ac:dyDescent="0.45">
      <c r="A1659">
        <f t="shared" si="25"/>
        <v>32920240601</v>
      </c>
      <c r="B1659" t="s">
        <v>85</v>
      </c>
      <c r="C1659" s="1">
        <v>45444</v>
      </c>
      <c r="D1659">
        <v>291</v>
      </c>
      <c r="E1659">
        <v>271</v>
      </c>
      <c r="F1659" s="2">
        <v>1.075</v>
      </c>
      <c r="G1659">
        <v>618</v>
      </c>
      <c r="H1659">
        <v>580</v>
      </c>
      <c r="I1659" s="2">
        <v>1.0660000000000001</v>
      </c>
      <c r="J1659">
        <v>291408</v>
      </c>
    </row>
    <row r="1660" spans="1:10" x14ac:dyDescent="0.45">
      <c r="A1660">
        <f t="shared" si="25"/>
        <v>32920240602</v>
      </c>
      <c r="B1660" t="s">
        <v>85</v>
      </c>
      <c r="C1660" s="1">
        <v>45445</v>
      </c>
      <c r="D1660">
        <v>231</v>
      </c>
      <c r="E1660">
        <v>252</v>
      </c>
      <c r="F1660" s="2">
        <v>0.91600000000000004</v>
      </c>
      <c r="G1660">
        <v>481</v>
      </c>
      <c r="H1660">
        <v>539</v>
      </c>
      <c r="I1660" s="2">
        <v>0.89200000000000002</v>
      </c>
      <c r="J1660">
        <v>230835</v>
      </c>
    </row>
    <row r="1661" spans="1:10" x14ac:dyDescent="0.45">
      <c r="A1661">
        <f t="shared" si="25"/>
        <v>32920240603</v>
      </c>
      <c r="B1661" t="s">
        <v>85</v>
      </c>
      <c r="C1661" s="1">
        <v>45446</v>
      </c>
      <c r="D1661">
        <v>336</v>
      </c>
      <c r="E1661">
        <v>315</v>
      </c>
      <c r="F1661" s="2">
        <v>1.0680000000000001</v>
      </c>
      <c r="G1661">
        <v>736</v>
      </c>
      <c r="H1661">
        <v>703</v>
      </c>
      <c r="I1661" s="2">
        <v>1.0469999999999999</v>
      </c>
      <c r="J1661">
        <v>336373</v>
      </c>
    </row>
    <row r="1662" spans="1:10" x14ac:dyDescent="0.45">
      <c r="A1662">
        <f t="shared" si="25"/>
        <v>32920240604</v>
      </c>
      <c r="B1662" t="s">
        <v>85</v>
      </c>
      <c r="C1662" s="1">
        <v>45447</v>
      </c>
      <c r="D1662">
        <v>367</v>
      </c>
      <c r="E1662">
        <v>315</v>
      </c>
      <c r="F1662" s="2">
        <v>1.165</v>
      </c>
      <c r="G1662">
        <v>816</v>
      </c>
      <c r="H1662">
        <v>703</v>
      </c>
      <c r="I1662" s="2">
        <v>1.161</v>
      </c>
      <c r="J1662">
        <v>367020</v>
      </c>
    </row>
    <row r="1663" spans="1:10" x14ac:dyDescent="0.45">
      <c r="A1663">
        <f t="shared" si="25"/>
        <v>32920240605</v>
      </c>
      <c r="B1663" t="s">
        <v>85</v>
      </c>
      <c r="C1663" s="1">
        <v>45448</v>
      </c>
      <c r="D1663">
        <v>347</v>
      </c>
      <c r="E1663">
        <v>315</v>
      </c>
      <c r="F1663" s="2">
        <v>1.103</v>
      </c>
      <c r="G1663">
        <v>792</v>
      </c>
      <c r="H1663">
        <v>703</v>
      </c>
      <c r="I1663" s="2">
        <v>1.127</v>
      </c>
      <c r="J1663">
        <v>347333</v>
      </c>
    </row>
    <row r="1664" spans="1:10" x14ac:dyDescent="0.45">
      <c r="A1664">
        <f t="shared" si="25"/>
        <v>32920240606</v>
      </c>
      <c r="B1664" t="s">
        <v>85</v>
      </c>
      <c r="C1664" s="1">
        <v>45449</v>
      </c>
      <c r="D1664">
        <v>373</v>
      </c>
      <c r="E1664">
        <v>315</v>
      </c>
      <c r="F1664" s="2">
        <v>1.1850000000000001</v>
      </c>
      <c r="G1664">
        <v>808</v>
      </c>
      <c r="H1664">
        <v>703</v>
      </c>
      <c r="I1664" s="2">
        <v>1.149</v>
      </c>
      <c r="J1664">
        <v>373250</v>
      </c>
    </row>
    <row r="1665" spans="1:10" x14ac:dyDescent="0.45">
      <c r="A1665">
        <f t="shared" si="25"/>
        <v>32920240607</v>
      </c>
      <c r="B1665" t="s">
        <v>85</v>
      </c>
      <c r="C1665" s="1">
        <v>45450</v>
      </c>
      <c r="D1665">
        <v>379</v>
      </c>
      <c r="E1665">
        <v>315</v>
      </c>
      <c r="F1665" s="2">
        <v>1.2030000000000001</v>
      </c>
      <c r="G1665">
        <v>789</v>
      </c>
      <c r="H1665">
        <v>703</v>
      </c>
      <c r="I1665" s="2">
        <v>1.1220000000000001</v>
      </c>
      <c r="J1665">
        <v>378962</v>
      </c>
    </row>
    <row r="1666" spans="1:10" x14ac:dyDescent="0.45">
      <c r="A1666">
        <f t="shared" si="25"/>
        <v>32920240608</v>
      </c>
      <c r="B1666" t="s">
        <v>85</v>
      </c>
      <c r="C1666" s="1">
        <v>45451</v>
      </c>
      <c r="D1666">
        <v>300</v>
      </c>
      <c r="E1666">
        <v>271</v>
      </c>
      <c r="F1666" s="2">
        <v>1.109</v>
      </c>
      <c r="G1666">
        <v>632</v>
      </c>
      <c r="H1666">
        <v>577</v>
      </c>
      <c r="I1666" s="2">
        <v>1.095</v>
      </c>
      <c r="J1666">
        <v>300406</v>
      </c>
    </row>
    <row r="1667" spans="1:10" x14ac:dyDescent="0.45">
      <c r="A1667">
        <f t="shared" ref="A1667:A1730" si="26">VALUE(LEFT(B1667,6)&amp;TEXT(C1667,"yyyymmdd"))</f>
        <v>32920240609</v>
      </c>
      <c r="B1667" t="s">
        <v>85</v>
      </c>
      <c r="C1667" s="1">
        <v>45452</v>
      </c>
      <c r="D1667">
        <v>254</v>
      </c>
      <c r="E1667">
        <v>252</v>
      </c>
      <c r="F1667" s="2">
        <v>1.0069999999999999</v>
      </c>
      <c r="G1667">
        <v>532</v>
      </c>
      <c r="H1667">
        <v>539</v>
      </c>
      <c r="I1667" s="2">
        <v>0.98699999999999999</v>
      </c>
      <c r="J1667">
        <v>253742</v>
      </c>
    </row>
    <row r="1668" spans="1:10" x14ac:dyDescent="0.45">
      <c r="A1668">
        <f t="shared" si="26"/>
        <v>32920240610</v>
      </c>
      <c r="B1668" t="s">
        <v>85</v>
      </c>
      <c r="C1668" s="1">
        <v>45453</v>
      </c>
      <c r="D1668">
        <v>380</v>
      </c>
      <c r="E1668">
        <v>315</v>
      </c>
      <c r="F1668" s="2">
        <v>1.206</v>
      </c>
      <c r="G1668">
        <v>815</v>
      </c>
      <c r="H1668">
        <v>703</v>
      </c>
      <c r="I1668" s="2">
        <v>1.159</v>
      </c>
      <c r="J1668">
        <v>380022</v>
      </c>
    </row>
    <row r="1669" spans="1:10" x14ac:dyDescent="0.45">
      <c r="A1669">
        <f t="shared" si="26"/>
        <v>32920240611</v>
      </c>
      <c r="B1669" t="s">
        <v>85</v>
      </c>
      <c r="C1669" s="1">
        <v>45454</v>
      </c>
      <c r="D1669">
        <v>419</v>
      </c>
      <c r="E1669">
        <v>315</v>
      </c>
      <c r="F1669" s="2">
        <v>1.33</v>
      </c>
      <c r="G1669">
        <v>900</v>
      </c>
      <c r="H1669">
        <v>703</v>
      </c>
      <c r="I1669" s="2">
        <v>1.28</v>
      </c>
      <c r="J1669">
        <v>418993</v>
      </c>
    </row>
    <row r="1670" spans="1:10" x14ac:dyDescent="0.45">
      <c r="A1670">
        <f t="shared" si="26"/>
        <v>32920240612</v>
      </c>
      <c r="B1670" t="s">
        <v>85</v>
      </c>
      <c r="C1670" s="1">
        <v>45455</v>
      </c>
      <c r="D1670">
        <v>386</v>
      </c>
      <c r="E1670">
        <v>315</v>
      </c>
      <c r="F1670" s="2">
        <v>1.224</v>
      </c>
      <c r="G1670">
        <v>838</v>
      </c>
      <c r="H1670">
        <v>703</v>
      </c>
      <c r="I1670" s="2">
        <v>1.1919999999999999</v>
      </c>
      <c r="J1670">
        <v>385627</v>
      </c>
    </row>
    <row r="1671" spans="1:10" x14ac:dyDescent="0.45">
      <c r="A1671">
        <f t="shared" si="26"/>
        <v>32920240613</v>
      </c>
      <c r="B1671" t="s">
        <v>85</v>
      </c>
      <c r="C1671" s="1">
        <v>45456</v>
      </c>
      <c r="D1671">
        <v>392</v>
      </c>
      <c r="E1671">
        <v>315</v>
      </c>
      <c r="F1671" s="2">
        <v>1.2450000000000001</v>
      </c>
      <c r="G1671">
        <v>843</v>
      </c>
      <c r="H1671">
        <v>703</v>
      </c>
      <c r="I1671" s="2">
        <v>1.1990000000000001</v>
      </c>
      <c r="J1671">
        <v>392307</v>
      </c>
    </row>
    <row r="1672" spans="1:10" x14ac:dyDescent="0.45">
      <c r="A1672">
        <f t="shared" si="26"/>
        <v>32920240614</v>
      </c>
      <c r="B1672" t="s">
        <v>85</v>
      </c>
      <c r="C1672" s="1">
        <v>45457</v>
      </c>
      <c r="D1672">
        <v>395</v>
      </c>
      <c r="E1672">
        <v>315</v>
      </c>
      <c r="F1672" s="2">
        <v>1.2529999999999999</v>
      </c>
      <c r="G1672">
        <v>850</v>
      </c>
      <c r="H1672">
        <v>703</v>
      </c>
      <c r="I1672" s="2">
        <v>1.2090000000000001</v>
      </c>
      <c r="J1672">
        <v>394835</v>
      </c>
    </row>
    <row r="1673" spans="1:10" x14ac:dyDescent="0.45">
      <c r="A1673">
        <f t="shared" si="26"/>
        <v>32920240615</v>
      </c>
      <c r="B1673" t="s">
        <v>85</v>
      </c>
      <c r="C1673" s="1">
        <v>45458</v>
      </c>
      <c r="D1673">
        <v>313</v>
      </c>
      <c r="E1673">
        <v>271</v>
      </c>
      <c r="F1673" s="2">
        <v>1.1539999999999999</v>
      </c>
      <c r="G1673">
        <v>645</v>
      </c>
      <c r="H1673">
        <v>577</v>
      </c>
      <c r="I1673" s="2">
        <v>1.1180000000000001</v>
      </c>
      <c r="J1673">
        <v>312838</v>
      </c>
    </row>
    <row r="1674" spans="1:10" x14ac:dyDescent="0.45">
      <c r="A1674">
        <f t="shared" si="26"/>
        <v>32920240616</v>
      </c>
      <c r="B1674" t="s">
        <v>85</v>
      </c>
      <c r="C1674" s="1">
        <v>45459</v>
      </c>
      <c r="D1674">
        <v>291</v>
      </c>
      <c r="E1674">
        <v>252</v>
      </c>
      <c r="F1674" s="2">
        <v>1.153</v>
      </c>
      <c r="G1674">
        <v>586</v>
      </c>
      <c r="H1674">
        <v>539</v>
      </c>
      <c r="I1674" s="2">
        <v>1.087</v>
      </c>
      <c r="J1674">
        <v>290597</v>
      </c>
    </row>
    <row r="1675" spans="1:10" x14ac:dyDescent="0.45">
      <c r="A1675">
        <f t="shared" si="26"/>
        <v>32920240617</v>
      </c>
      <c r="B1675" t="s">
        <v>85</v>
      </c>
      <c r="C1675" s="1">
        <v>45460</v>
      </c>
      <c r="D1675">
        <v>352</v>
      </c>
      <c r="E1675">
        <v>315</v>
      </c>
      <c r="F1675" s="2">
        <v>1.1160000000000001</v>
      </c>
      <c r="G1675">
        <v>759</v>
      </c>
      <c r="H1675">
        <v>703</v>
      </c>
      <c r="I1675" s="2">
        <v>1.08</v>
      </c>
      <c r="J1675">
        <v>351625</v>
      </c>
    </row>
    <row r="1676" spans="1:10" x14ac:dyDescent="0.45">
      <c r="A1676">
        <f t="shared" si="26"/>
        <v>32920240618</v>
      </c>
      <c r="B1676" t="s">
        <v>85</v>
      </c>
      <c r="C1676" s="1">
        <v>45461</v>
      </c>
      <c r="D1676">
        <v>334</v>
      </c>
      <c r="E1676">
        <v>315</v>
      </c>
      <c r="F1676" s="2">
        <v>1.06</v>
      </c>
      <c r="G1676">
        <v>705</v>
      </c>
      <c r="H1676">
        <v>703</v>
      </c>
      <c r="I1676" s="2">
        <v>1.0029999999999999</v>
      </c>
      <c r="J1676">
        <v>333795</v>
      </c>
    </row>
    <row r="1677" spans="1:10" x14ac:dyDescent="0.45">
      <c r="A1677">
        <f t="shared" si="26"/>
        <v>32920240619</v>
      </c>
      <c r="B1677" t="s">
        <v>85</v>
      </c>
      <c r="C1677" s="1">
        <v>45462</v>
      </c>
      <c r="D1677">
        <v>414</v>
      </c>
      <c r="E1677">
        <v>315</v>
      </c>
      <c r="F1677" s="2">
        <v>1.3129999999999999</v>
      </c>
      <c r="G1677">
        <v>881</v>
      </c>
      <c r="H1677">
        <v>703</v>
      </c>
      <c r="I1677" s="2">
        <v>1.2529999999999999</v>
      </c>
      <c r="J1677">
        <v>413751</v>
      </c>
    </row>
    <row r="1678" spans="1:10" x14ac:dyDescent="0.45">
      <c r="A1678">
        <f t="shared" si="26"/>
        <v>32920240620</v>
      </c>
      <c r="B1678" t="s">
        <v>85</v>
      </c>
      <c r="C1678" s="1">
        <v>45463</v>
      </c>
      <c r="D1678">
        <v>375</v>
      </c>
      <c r="E1678">
        <v>315</v>
      </c>
      <c r="F1678" s="2">
        <v>1.1919999999999999</v>
      </c>
      <c r="G1678">
        <v>810</v>
      </c>
      <c r="H1678">
        <v>703</v>
      </c>
      <c r="I1678" s="2">
        <v>1.1519999999999999</v>
      </c>
      <c r="J1678">
        <v>375437</v>
      </c>
    </row>
    <row r="1679" spans="1:10" x14ac:dyDescent="0.45">
      <c r="A1679">
        <f t="shared" si="26"/>
        <v>32920240621</v>
      </c>
      <c r="B1679" t="s">
        <v>85</v>
      </c>
      <c r="C1679" s="1">
        <v>45464</v>
      </c>
      <c r="D1679">
        <v>348</v>
      </c>
      <c r="E1679">
        <v>315</v>
      </c>
      <c r="F1679" s="2">
        <v>1.105</v>
      </c>
      <c r="G1679">
        <v>743</v>
      </c>
      <c r="H1679">
        <v>703</v>
      </c>
      <c r="I1679" s="2">
        <v>1.0569999999999999</v>
      </c>
      <c r="J1679">
        <v>348070</v>
      </c>
    </row>
    <row r="1680" spans="1:10" x14ac:dyDescent="0.45">
      <c r="A1680">
        <f t="shared" si="26"/>
        <v>32920240622</v>
      </c>
      <c r="B1680" t="s">
        <v>85</v>
      </c>
      <c r="C1680" s="1">
        <v>45465</v>
      </c>
      <c r="D1680">
        <v>311</v>
      </c>
      <c r="E1680">
        <v>271</v>
      </c>
      <c r="F1680" s="2">
        <v>1.147</v>
      </c>
      <c r="G1680">
        <v>660</v>
      </c>
      <c r="H1680">
        <v>577</v>
      </c>
      <c r="I1680" s="2">
        <v>1.1439999999999999</v>
      </c>
      <c r="J1680">
        <v>310793</v>
      </c>
    </row>
    <row r="1681" spans="1:10" x14ac:dyDescent="0.45">
      <c r="A1681">
        <f t="shared" si="26"/>
        <v>33020240601</v>
      </c>
      <c r="B1681" t="s">
        <v>86</v>
      </c>
      <c r="C1681" s="1">
        <v>45444</v>
      </c>
      <c r="D1681">
        <v>233</v>
      </c>
      <c r="E1681">
        <v>276</v>
      </c>
      <c r="F1681" s="2">
        <v>0.84399999999999997</v>
      </c>
      <c r="G1681">
        <v>541</v>
      </c>
      <c r="H1681">
        <v>643</v>
      </c>
      <c r="I1681" s="2">
        <v>0.84099999999999997</v>
      </c>
      <c r="J1681">
        <v>232993</v>
      </c>
    </row>
    <row r="1682" spans="1:10" x14ac:dyDescent="0.45">
      <c r="A1682">
        <f t="shared" si="26"/>
        <v>33020240602</v>
      </c>
      <c r="B1682" t="s">
        <v>86</v>
      </c>
      <c r="C1682" s="1">
        <v>45445</v>
      </c>
      <c r="D1682">
        <v>177</v>
      </c>
      <c r="E1682">
        <v>247</v>
      </c>
      <c r="F1682" s="2">
        <v>0.71499999999999997</v>
      </c>
      <c r="G1682">
        <v>411</v>
      </c>
      <c r="H1682">
        <v>570</v>
      </c>
      <c r="I1682" s="2">
        <v>0.72099999999999997</v>
      </c>
      <c r="J1682">
        <v>176584</v>
      </c>
    </row>
    <row r="1683" spans="1:10" x14ac:dyDescent="0.45">
      <c r="A1683">
        <f t="shared" si="26"/>
        <v>33020240603</v>
      </c>
      <c r="B1683" t="s">
        <v>86</v>
      </c>
      <c r="C1683" s="1">
        <v>45446</v>
      </c>
      <c r="D1683">
        <v>179</v>
      </c>
      <c r="E1683">
        <v>220</v>
      </c>
      <c r="F1683" s="2">
        <v>0.81399999999999995</v>
      </c>
      <c r="G1683">
        <v>456</v>
      </c>
      <c r="H1683">
        <v>568</v>
      </c>
      <c r="I1683" s="2">
        <v>0.80300000000000005</v>
      </c>
      <c r="J1683">
        <v>178997</v>
      </c>
    </row>
    <row r="1684" spans="1:10" x14ac:dyDescent="0.45">
      <c r="A1684">
        <f t="shared" si="26"/>
        <v>33020240604</v>
      </c>
      <c r="B1684" t="s">
        <v>86</v>
      </c>
      <c r="C1684" s="1">
        <v>45447</v>
      </c>
      <c r="D1684">
        <v>197</v>
      </c>
      <c r="E1684">
        <v>220</v>
      </c>
      <c r="F1684" s="2">
        <v>0.89500000000000002</v>
      </c>
      <c r="G1684">
        <v>473</v>
      </c>
      <c r="H1684">
        <v>568</v>
      </c>
      <c r="I1684" s="2">
        <v>0.83299999999999996</v>
      </c>
      <c r="J1684">
        <v>196955</v>
      </c>
    </row>
    <row r="1685" spans="1:10" x14ac:dyDescent="0.45">
      <c r="A1685">
        <f t="shared" si="26"/>
        <v>33020240605</v>
      </c>
      <c r="B1685" t="s">
        <v>86</v>
      </c>
      <c r="C1685" s="1">
        <v>45448</v>
      </c>
      <c r="D1685">
        <v>197</v>
      </c>
      <c r="E1685">
        <v>220</v>
      </c>
      <c r="F1685" s="2">
        <v>0.89600000000000002</v>
      </c>
      <c r="G1685">
        <v>468</v>
      </c>
      <c r="H1685">
        <v>568</v>
      </c>
      <c r="I1685" s="2">
        <v>0.82399999999999995</v>
      </c>
      <c r="J1685">
        <v>197215</v>
      </c>
    </row>
    <row r="1686" spans="1:10" x14ac:dyDescent="0.45">
      <c r="A1686">
        <f t="shared" si="26"/>
        <v>33020240606</v>
      </c>
      <c r="B1686" t="s">
        <v>86</v>
      </c>
      <c r="C1686" s="1">
        <v>45449</v>
      </c>
      <c r="D1686">
        <v>195</v>
      </c>
      <c r="E1686">
        <v>220</v>
      </c>
      <c r="F1686" s="2">
        <v>0.88700000000000001</v>
      </c>
      <c r="G1686">
        <v>488</v>
      </c>
      <c r="H1686">
        <v>568</v>
      </c>
      <c r="I1686" s="2">
        <v>0.85899999999999999</v>
      </c>
      <c r="J1686">
        <v>195117</v>
      </c>
    </row>
    <row r="1687" spans="1:10" x14ac:dyDescent="0.45">
      <c r="A1687">
        <f t="shared" si="26"/>
        <v>33020240607</v>
      </c>
      <c r="B1687" t="s">
        <v>86</v>
      </c>
      <c r="C1687" s="1">
        <v>45450</v>
      </c>
      <c r="D1687">
        <v>225</v>
      </c>
      <c r="E1687">
        <v>220</v>
      </c>
      <c r="F1687" s="2">
        <v>1.0229999999999999</v>
      </c>
      <c r="G1687">
        <v>540</v>
      </c>
      <c r="H1687">
        <v>568</v>
      </c>
      <c r="I1687" s="2">
        <v>0.95099999999999996</v>
      </c>
      <c r="J1687">
        <v>224952</v>
      </c>
    </row>
    <row r="1688" spans="1:10" x14ac:dyDescent="0.45">
      <c r="A1688">
        <f t="shared" si="26"/>
        <v>33020240608</v>
      </c>
      <c r="B1688" t="s">
        <v>86</v>
      </c>
      <c r="C1688" s="1">
        <v>45451</v>
      </c>
      <c r="D1688">
        <v>273</v>
      </c>
      <c r="E1688">
        <v>276</v>
      </c>
      <c r="F1688" s="2">
        <v>0.99099999999999999</v>
      </c>
      <c r="G1688">
        <v>580</v>
      </c>
      <c r="H1688">
        <v>640</v>
      </c>
      <c r="I1688" s="2">
        <v>0.90600000000000003</v>
      </c>
      <c r="J1688">
        <v>273462</v>
      </c>
    </row>
    <row r="1689" spans="1:10" x14ac:dyDescent="0.45">
      <c r="A1689">
        <f t="shared" si="26"/>
        <v>33020240609</v>
      </c>
      <c r="B1689" t="s">
        <v>86</v>
      </c>
      <c r="C1689" s="1">
        <v>45452</v>
      </c>
      <c r="D1689">
        <v>216</v>
      </c>
      <c r="E1689">
        <v>247</v>
      </c>
      <c r="F1689" s="2">
        <v>0.876</v>
      </c>
      <c r="G1689">
        <v>473</v>
      </c>
      <c r="H1689">
        <v>570</v>
      </c>
      <c r="I1689" s="2">
        <v>0.83</v>
      </c>
      <c r="J1689">
        <v>216342</v>
      </c>
    </row>
    <row r="1690" spans="1:10" x14ac:dyDescent="0.45">
      <c r="A1690">
        <f t="shared" si="26"/>
        <v>33020240610</v>
      </c>
      <c r="B1690" t="s">
        <v>86</v>
      </c>
      <c r="C1690" s="1">
        <v>45453</v>
      </c>
      <c r="D1690">
        <v>207</v>
      </c>
      <c r="E1690">
        <v>220</v>
      </c>
      <c r="F1690" s="2">
        <v>0.94099999999999995</v>
      </c>
      <c r="G1690">
        <v>508</v>
      </c>
      <c r="H1690">
        <v>568</v>
      </c>
      <c r="I1690" s="2">
        <v>0.89400000000000002</v>
      </c>
      <c r="J1690">
        <v>206925</v>
      </c>
    </row>
    <row r="1691" spans="1:10" x14ac:dyDescent="0.45">
      <c r="A1691">
        <f t="shared" si="26"/>
        <v>33020240611</v>
      </c>
      <c r="B1691" t="s">
        <v>86</v>
      </c>
      <c r="C1691" s="1">
        <v>45454</v>
      </c>
      <c r="D1691">
        <v>233</v>
      </c>
      <c r="E1691">
        <v>220</v>
      </c>
      <c r="F1691" s="2">
        <v>1.0569999999999999</v>
      </c>
      <c r="G1691">
        <v>537</v>
      </c>
      <c r="H1691">
        <v>568</v>
      </c>
      <c r="I1691" s="2">
        <v>0.94499999999999995</v>
      </c>
      <c r="J1691">
        <v>232535</v>
      </c>
    </row>
    <row r="1692" spans="1:10" x14ac:dyDescent="0.45">
      <c r="A1692">
        <f t="shared" si="26"/>
        <v>33020240612</v>
      </c>
      <c r="B1692" t="s">
        <v>86</v>
      </c>
      <c r="C1692" s="1">
        <v>45455</v>
      </c>
      <c r="D1692">
        <v>226</v>
      </c>
      <c r="E1692">
        <v>220</v>
      </c>
      <c r="F1692" s="2">
        <v>1.0249999999999999</v>
      </c>
      <c r="G1692">
        <v>535</v>
      </c>
      <c r="H1692">
        <v>568</v>
      </c>
      <c r="I1692" s="2">
        <v>0.94199999999999995</v>
      </c>
      <c r="J1692">
        <v>225582</v>
      </c>
    </row>
    <row r="1693" spans="1:10" x14ac:dyDescent="0.45">
      <c r="A1693">
        <f t="shared" si="26"/>
        <v>33020240613</v>
      </c>
      <c r="B1693" t="s">
        <v>86</v>
      </c>
      <c r="C1693" s="1">
        <v>45456</v>
      </c>
      <c r="D1693">
        <v>216</v>
      </c>
      <c r="E1693">
        <v>220</v>
      </c>
      <c r="F1693" s="2">
        <v>0.98199999999999998</v>
      </c>
      <c r="G1693">
        <v>514</v>
      </c>
      <c r="H1693">
        <v>568</v>
      </c>
      <c r="I1693" s="2">
        <v>0.90500000000000003</v>
      </c>
      <c r="J1693">
        <v>216119</v>
      </c>
    </row>
    <row r="1694" spans="1:10" x14ac:dyDescent="0.45">
      <c r="A1694">
        <f t="shared" si="26"/>
        <v>33020240614</v>
      </c>
      <c r="B1694" t="s">
        <v>86</v>
      </c>
      <c r="C1694" s="1">
        <v>45457</v>
      </c>
      <c r="D1694">
        <v>250</v>
      </c>
      <c r="E1694">
        <v>220</v>
      </c>
      <c r="F1694" s="2">
        <v>1.1339999999999999</v>
      </c>
      <c r="G1694">
        <v>588</v>
      </c>
      <c r="H1694">
        <v>568</v>
      </c>
      <c r="I1694" s="2">
        <v>1.0349999999999999</v>
      </c>
      <c r="J1694">
        <v>249583</v>
      </c>
    </row>
    <row r="1695" spans="1:10" x14ac:dyDescent="0.45">
      <c r="A1695">
        <f t="shared" si="26"/>
        <v>33020240615</v>
      </c>
      <c r="B1695" t="s">
        <v>86</v>
      </c>
      <c r="C1695" s="1">
        <v>45458</v>
      </c>
      <c r="D1695">
        <v>243</v>
      </c>
      <c r="E1695">
        <v>276</v>
      </c>
      <c r="F1695" s="2">
        <v>0.88</v>
      </c>
      <c r="G1695">
        <v>522</v>
      </c>
      <c r="H1695">
        <v>640</v>
      </c>
      <c r="I1695" s="2">
        <v>0.81599999999999995</v>
      </c>
      <c r="J1695">
        <v>242774</v>
      </c>
    </row>
    <row r="1696" spans="1:10" x14ac:dyDescent="0.45">
      <c r="A1696">
        <f t="shared" si="26"/>
        <v>33020240616</v>
      </c>
      <c r="B1696" t="s">
        <v>86</v>
      </c>
      <c r="C1696" s="1">
        <v>45459</v>
      </c>
      <c r="D1696">
        <v>223</v>
      </c>
      <c r="E1696">
        <v>247</v>
      </c>
      <c r="F1696" s="2">
        <v>0.90100000000000002</v>
      </c>
      <c r="G1696">
        <v>478</v>
      </c>
      <c r="H1696">
        <v>570</v>
      </c>
      <c r="I1696" s="2">
        <v>0.83899999999999997</v>
      </c>
      <c r="J1696">
        <v>222664</v>
      </c>
    </row>
    <row r="1697" spans="1:10" x14ac:dyDescent="0.45">
      <c r="A1697">
        <f t="shared" si="26"/>
        <v>33020240617</v>
      </c>
      <c r="B1697" t="s">
        <v>86</v>
      </c>
      <c r="C1697" s="1">
        <v>45460</v>
      </c>
      <c r="D1697">
        <v>209</v>
      </c>
      <c r="E1697">
        <v>220</v>
      </c>
      <c r="F1697" s="2">
        <v>0.94899999999999995</v>
      </c>
      <c r="G1697">
        <v>515</v>
      </c>
      <c r="H1697">
        <v>568</v>
      </c>
      <c r="I1697" s="2">
        <v>0.90700000000000003</v>
      </c>
      <c r="J1697">
        <v>208707</v>
      </c>
    </row>
    <row r="1698" spans="1:10" x14ac:dyDescent="0.45">
      <c r="A1698">
        <f t="shared" si="26"/>
        <v>33020240618</v>
      </c>
      <c r="B1698" t="s">
        <v>86</v>
      </c>
      <c r="C1698" s="1">
        <v>45461</v>
      </c>
      <c r="D1698">
        <v>156</v>
      </c>
      <c r="E1698">
        <v>220</v>
      </c>
      <c r="F1698" s="2">
        <v>0.70799999999999996</v>
      </c>
      <c r="G1698">
        <v>380</v>
      </c>
      <c r="H1698">
        <v>568</v>
      </c>
      <c r="I1698" s="2">
        <v>0.66900000000000004</v>
      </c>
      <c r="J1698">
        <v>155865</v>
      </c>
    </row>
    <row r="1699" spans="1:10" x14ac:dyDescent="0.45">
      <c r="A1699">
        <f t="shared" si="26"/>
        <v>33020240619</v>
      </c>
      <c r="B1699" t="s">
        <v>86</v>
      </c>
      <c r="C1699" s="1">
        <v>45462</v>
      </c>
      <c r="D1699">
        <v>224</v>
      </c>
      <c r="E1699">
        <v>220</v>
      </c>
      <c r="F1699" s="2">
        <v>1.02</v>
      </c>
      <c r="G1699">
        <v>531</v>
      </c>
      <c r="H1699">
        <v>568</v>
      </c>
      <c r="I1699" s="2">
        <v>0.93500000000000005</v>
      </c>
      <c r="J1699">
        <v>224350</v>
      </c>
    </row>
    <row r="1700" spans="1:10" x14ac:dyDescent="0.45">
      <c r="A1700">
        <f t="shared" si="26"/>
        <v>33020240620</v>
      </c>
      <c r="B1700" t="s">
        <v>86</v>
      </c>
      <c r="C1700" s="1">
        <v>45463</v>
      </c>
      <c r="D1700">
        <v>201</v>
      </c>
      <c r="E1700">
        <v>220</v>
      </c>
      <c r="F1700" s="2">
        <v>0.91200000000000003</v>
      </c>
      <c r="G1700">
        <v>489</v>
      </c>
      <c r="H1700">
        <v>568</v>
      </c>
      <c r="I1700" s="2">
        <v>0.86099999999999999</v>
      </c>
      <c r="J1700">
        <v>200642</v>
      </c>
    </row>
    <row r="1701" spans="1:10" x14ac:dyDescent="0.45">
      <c r="A1701">
        <f t="shared" si="26"/>
        <v>33020240621</v>
      </c>
      <c r="B1701" t="s">
        <v>86</v>
      </c>
      <c r="C1701" s="1">
        <v>45464</v>
      </c>
      <c r="D1701">
        <v>210</v>
      </c>
      <c r="E1701">
        <v>220</v>
      </c>
      <c r="F1701" s="2">
        <v>0.95499999999999996</v>
      </c>
      <c r="G1701">
        <v>506</v>
      </c>
      <c r="H1701">
        <v>568</v>
      </c>
      <c r="I1701" s="2">
        <v>0.89100000000000001</v>
      </c>
      <c r="J1701">
        <v>210147</v>
      </c>
    </row>
    <row r="1702" spans="1:10" x14ac:dyDescent="0.45">
      <c r="A1702">
        <f t="shared" si="26"/>
        <v>33020240622</v>
      </c>
      <c r="B1702" t="s">
        <v>86</v>
      </c>
      <c r="C1702" s="1">
        <v>45465</v>
      </c>
      <c r="D1702">
        <v>270</v>
      </c>
      <c r="E1702">
        <v>276</v>
      </c>
      <c r="F1702" s="2">
        <v>0.97699999999999998</v>
      </c>
      <c r="G1702">
        <v>589</v>
      </c>
      <c r="H1702">
        <v>640</v>
      </c>
      <c r="I1702" s="2">
        <v>0.92</v>
      </c>
      <c r="J1702">
        <v>269593</v>
      </c>
    </row>
    <row r="1703" spans="1:10" x14ac:dyDescent="0.45">
      <c r="A1703">
        <f t="shared" si="26"/>
        <v>33120240601</v>
      </c>
      <c r="B1703" t="s">
        <v>87</v>
      </c>
      <c r="C1703" s="1">
        <v>45444</v>
      </c>
      <c r="D1703">
        <v>150</v>
      </c>
      <c r="E1703">
        <v>141</v>
      </c>
      <c r="F1703" s="2">
        <v>1.0629999999999999</v>
      </c>
      <c r="G1703">
        <v>276</v>
      </c>
      <c r="H1703">
        <v>279</v>
      </c>
      <c r="I1703" s="2">
        <v>0.98899999999999999</v>
      </c>
      <c r="J1703">
        <v>149833</v>
      </c>
    </row>
    <row r="1704" spans="1:10" x14ac:dyDescent="0.45">
      <c r="A1704">
        <f t="shared" si="26"/>
        <v>33120240602</v>
      </c>
      <c r="B1704" t="s">
        <v>87</v>
      </c>
      <c r="C1704" s="1">
        <v>45445</v>
      </c>
      <c r="D1704">
        <v>104</v>
      </c>
      <c r="E1704">
        <v>148</v>
      </c>
      <c r="F1704" s="2">
        <v>0.70499999999999996</v>
      </c>
      <c r="G1704">
        <v>198</v>
      </c>
      <c r="H1704">
        <v>280</v>
      </c>
      <c r="I1704" s="2">
        <v>0.70699999999999996</v>
      </c>
      <c r="J1704">
        <v>104330</v>
      </c>
    </row>
    <row r="1705" spans="1:10" x14ac:dyDescent="0.45">
      <c r="A1705">
        <f t="shared" si="26"/>
        <v>33120240603</v>
      </c>
      <c r="B1705" t="s">
        <v>87</v>
      </c>
      <c r="C1705" s="1">
        <v>45446</v>
      </c>
      <c r="D1705">
        <v>198</v>
      </c>
      <c r="E1705">
        <v>223</v>
      </c>
      <c r="F1705" s="2">
        <v>0.89</v>
      </c>
      <c r="G1705">
        <v>422</v>
      </c>
      <c r="H1705">
        <v>520</v>
      </c>
      <c r="I1705" s="2">
        <v>0.81200000000000006</v>
      </c>
      <c r="J1705">
        <v>198458</v>
      </c>
    </row>
    <row r="1706" spans="1:10" x14ac:dyDescent="0.45">
      <c r="A1706">
        <f t="shared" si="26"/>
        <v>33120240604</v>
      </c>
      <c r="B1706" t="s">
        <v>87</v>
      </c>
      <c r="C1706" s="1">
        <v>45447</v>
      </c>
      <c r="D1706">
        <v>213</v>
      </c>
      <c r="E1706">
        <v>223</v>
      </c>
      <c r="F1706" s="2">
        <v>0.95399999999999996</v>
      </c>
      <c r="G1706">
        <v>477</v>
      </c>
      <c r="H1706">
        <v>520</v>
      </c>
      <c r="I1706" s="2">
        <v>0.91700000000000004</v>
      </c>
      <c r="J1706">
        <v>212742</v>
      </c>
    </row>
    <row r="1707" spans="1:10" x14ac:dyDescent="0.45">
      <c r="A1707">
        <f t="shared" si="26"/>
        <v>33120240605</v>
      </c>
      <c r="B1707" t="s">
        <v>87</v>
      </c>
      <c r="C1707" s="1">
        <v>45448</v>
      </c>
      <c r="D1707">
        <v>223</v>
      </c>
      <c r="E1707">
        <v>223</v>
      </c>
      <c r="F1707" s="2">
        <v>1</v>
      </c>
      <c r="G1707">
        <v>491</v>
      </c>
      <c r="H1707">
        <v>520</v>
      </c>
      <c r="I1707" s="2">
        <v>0.94399999999999995</v>
      </c>
      <c r="J1707">
        <v>223000</v>
      </c>
    </row>
    <row r="1708" spans="1:10" x14ac:dyDescent="0.45">
      <c r="A1708">
        <f t="shared" si="26"/>
        <v>33120240606</v>
      </c>
      <c r="B1708" t="s">
        <v>87</v>
      </c>
      <c r="C1708" s="1">
        <v>45449</v>
      </c>
      <c r="D1708">
        <v>221</v>
      </c>
      <c r="E1708">
        <v>223</v>
      </c>
      <c r="F1708" s="2">
        <v>0.99299999999999999</v>
      </c>
      <c r="G1708">
        <v>493</v>
      </c>
      <c r="H1708">
        <v>520</v>
      </c>
      <c r="I1708" s="2">
        <v>0.94799999999999995</v>
      </c>
      <c r="J1708">
        <v>221432</v>
      </c>
    </row>
    <row r="1709" spans="1:10" x14ac:dyDescent="0.45">
      <c r="A1709">
        <f t="shared" si="26"/>
        <v>33120240607</v>
      </c>
      <c r="B1709" t="s">
        <v>87</v>
      </c>
      <c r="C1709" s="1">
        <v>45450</v>
      </c>
      <c r="D1709">
        <v>208</v>
      </c>
      <c r="E1709">
        <v>223</v>
      </c>
      <c r="F1709" s="2">
        <v>0.93200000000000005</v>
      </c>
      <c r="G1709">
        <v>444</v>
      </c>
      <c r="H1709">
        <v>520</v>
      </c>
      <c r="I1709" s="2">
        <v>0.85399999999999998</v>
      </c>
      <c r="J1709">
        <v>207731</v>
      </c>
    </row>
    <row r="1710" spans="1:10" x14ac:dyDescent="0.45">
      <c r="A1710">
        <f t="shared" si="26"/>
        <v>33120240608</v>
      </c>
      <c r="B1710" t="s">
        <v>87</v>
      </c>
      <c r="C1710" s="1">
        <v>45451</v>
      </c>
      <c r="D1710">
        <v>186</v>
      </c>
      <c r="E1710">
        <v>141</v>
      </c>
      <c r="F1710" s="2">
        <v>1.319</v>
      </c>
      <c r="G1710">
        <v>333</v>
      </c>
      <c r="H1710">
        <v>282</v>
      </c>
      <c r="I1710" s="2">
        <v>1.181</v>
      </c>
      <c r="J1710">
        <v>186003</v>
      </c>
    </row>
    <row r="1711" spans="1:10" x14ac:dyDescent="0.45">
      <c r="A1711">
        <f t="shared" si="26"/>
        <v>33120240609</v>
      </c>
      <c r="B1711" t="s">
        <v>87</v>
      </c>
      <c r="C1711" s="1">
        <v>45452</v>
      </c>
      <c r="D1711">
        <v>168</v>
      </c>
      <c r="E1711">
        <v>148</v>
      </c>
      <c r="F1711" s="2">
        <v>1.1359999999999999</v>
      </c>
      <c r="G1711">
        <v>301</v>
      </c>
      <c r="H1711">
        <v>280</v>
      </c>
      <c r="I1711" s="2">
        <v>1.075</v>
      </c>
      <c r="J1711">
        <v>168132</v>
      </c>
    </row>
    <row r="1712" spans="1:10" x14ac:dyDescent="0.45">
      <c r="A1712">
        <f t="shared" si="26"/>
        <v>33120240610</v>
      </c>
      <c r="B1712" t="s">
        <v>87</v>
      </c>
      <c r="C1712" s="1">
        <v>45453</v>
      </c>
      <c r="D1712">
        <v>223</v>
      </c>
      <c r="E1712">
        <v>223</v>
      </c>
      <c r="F1712" s="2">
        <v>0.999</v>
      </c>
      <c r="G1712">
        <v>491</v>
      </c>
      <c r="H1712">
        <v>520</v>
      </c>
      <c r="I1712" s="2">
        <v>0.94399999999999995</v>
      </c>
      <c r="J1712">
        <v>222683</v>
      </c>
    </row>
    <row r="1713" spans="1:10" x14ac:dyDescent="0.45">
      <c r="A1713">
        <f t="shared" si="26"/>
        <v>33120240611</v>
      </c>
      <c r="B1713" t="s">
        <v>87</v>
      </c>
      <c r="C1713" s="1">
        <v>45454</v>
      </c>
      <c r="D1713">
        <v>254</v>
      </c>
      <c r="E1713">
        <v>223</v>
      </c>
      <c r="F1713" s="2">
        <v>1.137</v>
      </c>
      <c r="G1713">
        <v>533</v>
      </c>
      <c r="H1713">
        <v>520</v>
      </c>
      <c r="I1713" s="2">
        <v>1.0249999999999999</v>
      </c>
      <c r="J1713">
        <v>253569</v>
      </c>
    </row>
    <row r="1714" spans="1:10" x14ac:dyDescent="0.45">
      <c r="A1714">
        <f t="shared" si="26"/>
        <v>33120240612</v>
      </c>
      <c r="B1714" t="s">
        <v>87</v>
      </c>
      <c r="C1714" s="1">
        <v>45455</v>
      </c>
      <c r="D1714">
        <v>260</v>
      </c>
      <c r="E1714">
        <v>223</v>
      </c>
      <c r="F1714" s="2">
        <v>1.1659999999999999</v>
      </c>
      <c r="G1714">
        <v>535</v>
      </c>
      <c r="H1714">
        <v>520</v>
      </c>
      <c r="I1714" s="2">
        <v>1.0289999999999999</v>
      </c>
      <c r="J1714">
        <v>259980</v>
      </c>
    </row>
    <row r="1715" spans="1:10" x14ac:dyDescent="0.45">
      <c r="A1715">
        <f t="shared" si="26"/>
        <v>33120240613</v>
      </c>
      <c r="B1715" t="s">
        <v>87</v>
      </c>
      <c r="C1715" s="1">
        <v>45456</v>
      </c>
      <c r="D1715">
        <v>258</v>
      </c>
      <c r="E1715">
        <v>223</v>
      </c>
      <c r="F1715" s="2">
        <v>1.1559999999999999</v>
      </c>
      <c r="G1715">
        <v>540</v>
      </c>
      <c r="H1715">
        <v>520</v>
      </c>
      <c r="I1715" s="2">
        <v>1.038</v>
      </c>
      <c r="J1715">
        <v>257892</v>
      </c>
    </row>
    <row r="1716" spans="1:10" x14ac:dyDescent="0.45">
      <c r="A1716">
        <f t="shared" si="26"/>
        <v>33120240614</v>
      </c>
      <c r="B1716" t="s">
        <v>87</v>
      </c>
      <c r="C1716" s="1">
        <v>45457</v>
      </c>
      <c r="D1716">
        <v>263</v>
      </c>
      <c r="E1716">
        <v>223</v>
      </c>
      <c r="F1716" s="2">
        <v>1.1779999999999999</v>
      </c>
      <c r="G1716">
        <v>549</v>
      </c>
      <c r="H1716">
        <v>520</v>
      </c>
      <c r="I1716" s="2">
        <v>1.056</v>
      </c>
      <c r="J1716">
        <v>262662</v>
      </c>
    </row>
    <row r="1717" spans="1:10" x14ac:dyDescent="0.45">
      <c r="A1717">
        <f t="shared" si="26"/>
        <v>33120240615</v>
      </c>
      <c r="B1717" t="s">
        <v>87</v>
      </c>
      <c r="C1717" s="1">
        <v>45458</v>
      </c>
      <c r="D1717">
        <v>145</v>
      </c>
      <c r="E1717">
        <v>141</v>
      </c>
      <c r="F1717" s="2">
        <v>1.0269999999999999</v>
      </c>
      <c r="G1717">
        <v>260</v>
      </c>
      <c r="H1717">
        <v>282</v>
      </c>
      <c r="I1717" s="2">
        <v>0.92200000000000004</v>
      </c>
      <c r="J1717">
        <v>144781</v>
      </c>
    </row>
    <row r="1718" spans="1:10" x14ac:dyDescent="0.45">
      <c r="A1718">
        <f t="shared" si="26"/>
        <v>33120240616</v>
      </c>
      <c r="B1718" t="s">
        <v>87</v>
      </c>
      <c r="C1718" s="1">
        <v>45459</v>
      </c>
      <c r="D1718">
        <v>138</v>
      </c>
      <c r="E1718">
        <v>148</v>
      </c>
      <c r="F1718" s="2">
        <v>0.93300000000000005</v>
      </c>
      <c r="G1718">
        <v>267</v>
      </c>
      <c r="H1718">
        <v>280</v>
      </c>
      <c r="I1718" s="2">
        <v>0.95399999999999996</v>
      </c>
      <c r="J1718">
        <v>138047</v>
      </c>
    </row>
    <row r="1719" spans="1:10" x14ac:dyDescent="0.45">
      <c r="A1719">
        <f t="shared" si="26"/>
        <v>33120240617</v>
      </c>
      <c r="B1719" t="s">
        <v>87</v>
      </c>
      <c r="C1719" s="1">
        <v>45460</v>
      </c>
      <c r="D1719">
        <v>226</v>
      </c>
      <c r="E1719">
        <v>223</v>
      </c>
      <c r="F1719" s="2">
        <v>1.012</v>
      </c>
      <c r="G1719">
        <v>486</v>
      </c>
      <c r="H1719">
        <v>520</v>
      </c>
      <c r="I1719" s="2">
        <v>0.93500000000000005</v>
      </c>
      <c r="J1719">
        <v>225696</v>
      </c>
    </row>
    <row r="1720" spans="1:10" x14ac:dyDescent="0.45">
      <c r="A1720">
        <f t="shared" si="26"/>
        <v>33120240618</v>
      </c>
      <c r="B1720" t="s">
        <v>87</v>
      </c>
      <c r="C1720" s="1">
        <v>45461</v>
      </c>
      <c r="D1720">
        <v>193</v>
      </c>
      <c r="E1720">
        <v>223</v>
      </c>
      <c r="F1720" s="2">
        <v>0.86499999999999999</v>
      </c>
      <c r="G1720">
        <v>405</v>
      </c>
      <c r="H1720">
        <v>520</v>
      </c>
      <c r="I1720" s="2">
        <v>0.77900000000000003</v>
      </c>
      <c r="J1720">
        <v>192805</v>
      </c>
    </row>
    <row r="1721" spans="1:10" x14ac:dyDescent="0.45">
      <c r="A1721">
        <f t="shared" si="26"/>
        <v>33120240619</v>
      </c>
      <c r="B1721" t="s">
        <v>87</v>
      </c>
      <c r="C1721" s="1">
        <v>45462</v>
      </c>
      <c r="D1721">
        <v>223</v>
      </c>
      <c r="E1721">
        <v>223</v>
      </c>
      <c r="F1721" s="2">
        <v>1.0009999999999999</v>
      </c>
      <c r="G1721">
        <v>473</v>
      </c>
      <c r="H1721">
        <v>520</v>
      </c>
      <c r="I1721" s="2">
        <v>0.91</v>
      </c>
      <c r="J1721">
        <v>223118</v>
      </c>
    </row>
    <row r="1722" spans="1:10" x14ac:dyDescent="0.45">
      <c r="A1722">
        <f t="shared" si="26"/>
        <v>33120240620</v>
      </c>
      <c r="B1722" t="s">
        <v>87</v>
      </c>
      <c r="C1722" s="1">
        <v>45463</v>
      </c>
      <c r="D1722">
        <v>266</v>
      </c>
      <c r="E1722">
        <v>223</v>
      </c>
      <c r="F1722" s="2">
        <v>1.194</v>
      </c>
      <c r="G1722">
        <v>536</v>
      </c>
      <c r="H1722">
        <v>520</v>
      </c>
      <c r="I1722" s="2">
        <v>1.0309999999999999</v>
      </c>
      <c r="J1722">
        <v>266177</v>
      </c>
    </row>
    <row r="1723" spans="1:10" x14ac:dyDescent="0.45">
      <c r="A1723">
        <f t="shared" si="26"/>
        <v>33120240621</v>
      </c>
      <c r="B1723" t="s">
        <v>87</v>
      </c>
      <c r="C1723" s="1">
        <v>45464</v>
      </c>
      <c r="D1723">
        <v>216</v>
      </c>
      <c r="E1723">
        <v>223</v>
      </c>
      <c r="F1723" s="2">
        <v>0.96899999999999997</v>
      </c>
      <c r="G1723">
        <v>442</v>
      </c>
      <c r="H1723">
        <v>520</v>
      </c>
      <c r="I1723" s="2">
        <v>0.85</v>
      </c>
      <c r="J1723">
        <v>215994</v>
      </c>
    </row>
    <row r="1724" spans="1:10" x14ac:dyDescent="0.45">
      <c r="A1724">
        <f t="shared" si="26"/>
        <v>33120240622</v>
      </c>
      <c r="B1724" t="s">
        <v>87</v>
      </c>
      <c r="C1724" s="1">
        <v>45465</v>
      </c>
      <c r="D1724">
        <v>152</v>
      </c>
      <c r="E1724">
        <v>141</v>
      </c>
      <c r="F1724" s="2">
        <v>1.0760000000000001</v>
      </c>
      <c r="G1724">
        <v>285</v>
      </c>
      <c r="H1724">
        <v>282</v>
      </c>
      <c r="I1724" s="2">
        <v>1.0109999999999999</v>
      </c>
      <c r="J1724">
        <v>151657</v>
      </c>
    </row>
    <row r="1725" spans="1:10" x14ac:dyDescent="0.45">
      <c r="A1725">
        <f t="shared" si="26"/>
        <v>33220240601</v>
      </c>
      <c r="B1725" t="s">
        <v>88</v>
      </c>
      <c r="C1725" s="1">
        <v>45444</v>
      </c>
      <c r="D1725">
        <v>302</v>
      </c>
      <c r="E1725">
        <v>340</v>
      </c>
      <c r="F1725" s="2">
        <v>0.88700000000000001</v>
      </c>
      <c r="G1725">
        <v>588</v>
      </c>
      <c r="H1725">
        <v>701</v>
      </c>
      <c r="I1725" s="2">
        <v>0.83899999999999997</v>
      </c>
      <c r="J1725">
        <v>301702</v>
      </c>
    </row>
    <row r="1726" spans="1:10" x14ac:dyDescent="0.45">
      <c r="A1726">
        <f t="shared" si="26"/>
        <v>33220240602</v>
      </c>
      <c r="B1726" t="s">
        <v>88</v>
      </c>
      <c r="C1726" s="1">
        <v>45445</v>
      </c>
      <c r="D1726">
        <v>226</v>
      </c>
      <c r="E1726">
        <v>307</v>
      </c>
      <c r="F1726" s="2">
        <v>0.73799999999999999</v>
      </c>
      <c r="G1726">
        <v>436</v>
      </c>
      <c r="H1726">
        <v>605</v>
      </c>
      <c r="I1726" s="2">
        <v>0.72099999999999997</v>
      </c>
      <c r="J1726">
        <v>226424</v>
      </c>
    </row>
    <row r="1727" spans="1:10" x14ac:dyDescent="0.45">
      <c r="A1727">
        <f t="shared" si="26"/>
        <v>33220240603</v>
      </c>
      <c r="B1727" t="s">
        <v>88</v>
      </c>
      <c r="C1727" s="1">
        <v>45446</v>
      </c>
      <c r="D1727">
        <v>252</v>
      </c>
      <c r="E1727">
        <v>289</v>
      </c>
      <c r="F1727" s="2">
        <v>0.87</v>
      </c>
      <c r="G1727">
        <v>549</v>
      </c>
      <c r="H1727">
        <v>667</v>
      </c>
      <c r="I1727" s="2">
        <v>0.82299999999999995</v>
      </c>
      <c r="J1727">
        <v>251510</v>
      </c>
    </row>
    <row r="1728" spans="1:10" x14ac:dyDescent="0.45">
      <c r="A1728">
        <f t="shared" si="26"/>
        <v>33220240604</v>
      </c>
      <c r="B1728" t="s">
        <v>88</v>
      </c>
      <c r="C1728" s="1">
        <v>45447</v>
      </c>
      <c r="D1728">
        <v>279</v>
      </c>
      <c r="E1728">
        <v>289</v>
      </c>
      <c r="F1728" s="2">
        <v>0.96499999999999997</v>
      </c>
      <c r="G1728">
        <v>612</v>
      </c>
      <c r="H1728">
        <v>667</v>
      </c>
      <c r="I1728" s="2">
        <v>0.91800000000000004</v>
      </c>
      <c r="J1728">
        <v>278961</v>
      </c>
    </row>
    <row r="1729" spans="1:10" x14ac:dyDescent="0.45">
      <c r="A1729">
        <f t="shared" si="26"/>
        <v>33220240605</v>
      </c>
      <c r="B1729" t="s">
        <v>88</v>
      </c>
      <c r="C1729" s="1">
        <v>45448</v>
      </c>
      <c r="D1729">
        <v>284</v>
      </c>
      <c r="E1729">
        <v>289</v>
      </c>
      <c r="F1729" s="2">
        <v>0.98099999999999998</v>
      </c>
      <c r="G1729">
        <v>649</v>
      </c>
      <c r="H1729">
        <v>667</v>
      </c>
      <c r="I1729" s="2">
        <v>0.97299999999999998</v>
      </c>
      <c r="J1729">
        <v>283639</v>
      </c>
    </row>
    <row r="1730" spans="1:10" x14ac:dyDescent="0.45">
      <c r="A1730">
        <f t="shared" si="26"/>
        <v>33220240606</v>
      </c>
      <c r="B1730" t="s">
        <v>88</v>
      </c>
      <c r="C1730" s="1">
        <v>45449</v>
      </c>
      <c r="D1730">
        <v>295</v>
      </c>
      <c r="E1730">
        <v>289</v>
      </c>
      <c r="F1730" s="2">
        <v>1.02</v>
      </c>
      <c r="G1730">
        <v>616</v>
      </c>
      <c r="H1730">
        <v>667</v>
      </c>
      <c r="I1730" s="2">
        <v>0.92400000000000004</v>
      </c>
      <c r="J1730">
        <v>294749</v>
      </c>
    </row>
    <row r="1731" spans="1:10" x14ac:dyDescent="0.45">
      <c r="A1731">
        <f t="shared" ref="A1731:A1794" si="27">VALUE(LEFT(B1731,6)&amp;TEXT(C1731,"yyyymmdd"))</f>
        <v>33220240607</v>
      </c>
      <c r="B1731" t="s">
        <v>88</v>
      </c>
      <c r="C1731" s="1">
        <v>45450</v>
      </c>
      <c r="D1731">
        <v>298</v>
      </c>
      <c r="E1731">
        <v>289</v>
      </c>
      <c r="F1731" s="2">
        <v>1.0329999999999999</v>
      </c>
      <c r="G1731">
        <v>638</v>
      </c>
      <c r="H1731">
        <v>667</v>
      </c>
      <c r="I1731" s="2">
        <v>0.95699999999999996</v>
      </c>
      <c r="J1731">
        <v>298482</v>
      </c>
    </row>
    <row r="1732" spans="1:10" x14ac:dyDescent="0.45">
      <c r="A1732">
        <f t="shared" si="27"/>
        <v>33220240608</v>
      </c>
      <c r="B1732" t="s">
        <v>88</v>
      </c>
      <c r="C1732" s="1">
        <v>45451</v>
      </c>
      <c r="D1732">
        <v>331</v>
      </c>
      <c r="E1732">
        <v>340</v>
      </c>
      <c r="F1732" s="2">
        <v>0.97399999999999998</v>
      </c>
      <c r="G1732">
        <v>640</v>
      </c>
      <c r="H1732">
        <v>702</v>
      </c>
      <c r="I1732" s="2">
        <v>0.91200000000000003</v>
      </c>
      <c r="J1732">
        <v>331067</v>
      </c>
    </row>
    <row r="1733" spans="1:10" x14ac:dyDescent="0.45">
      <c r="A1733">
        <f t="shared" si="27"/>
        <v>33220240609</v>
      </c>
      <c r="B1733" t="s">
        <v>88</v>
      </c>
      <c r="C1733" s="1">
        <v>45452</v>
      </c>
      <c r="D1733">
        <v>270</v>
      </c>
      <c r="E1733">
        <v>307</v>
      </c>
      <c r="F1733" s="2">
        <v>0.88100000000000001</v>
      </c>
      <c r="G1733">
        <v>514</v>
      </c>
      <c r="H1733">
        <v>605</v>
      </c>
      <c r="I1733" s="2">
        <v>0.85</v>
      </c>
      <c r="J1733">
        <v>270318</v>
      </c>
    </row>
    <row r="1734" spans="1:10" x14ac:dyDescent="0.45">
      <c r="A1734">
        <f t="shared" si="27"/>
        <v>33220240610</v>
      </c>
      <c r="B1734" t="s">
        <v>88</v>
      </c>
      <c r="C1734" s="1">
        <v>45453</v>
      </c>
      <c r="D1734">
        <v>313</v>
      </c>
      <c r="E1734">
        <v>289</v>
      </c>
      <c r="F1734" s="2">
        <v>1.083</v>
      </c>
      <c r="G1734">
        <v>691</v>
      </c>
      <c r="H1734">
        <v>667</v>
      </c>
      <c r="I1734" s="2">
        <v>1.036</v>
      </c>
      <c r="J1734">
        <v>312969</v>
      </c>
    </row>
    <row r="1735" spans="1:10" x14ac:dyDescent="0.45">
      <c r="A1735">
        <f t="shared" si="27"/>
        <v>33220240611</v>
      </c>
      <c r="B1735" t="s">
        <v>88</v>
      </c>
      <c r="C1735" s="1">
        <v>45454</v>
      </c>
      <c r="D1735">
        <v>319</v>
      </c>
      <c r="E1735">
        <v>289</v>
      </c>
      <c r="F1735" s="2">
        <v>1.1040000000000001</v>
      </c>
      <c r="G1735">
        <v>679</v>
      </c>
      <c r="H1735">
        <v>667</v>
      </c>
      <c r="I1735" s="2">
        <v>1.018</v>
      </c>
      <c r="J1735">
        <v>319189</v>
      </c>
    </row>
    <row r="1736" spans="1:10" x14ac:dyDescent="0.45">
      <c r="A1736">
        <f t="shared" si="27"/>
        <v>33220240612</v>
      </c>
      <c r="B1736" t="s">
        <v>88</v>
      </c>
      <c r="C1736" s="1">
        <v>45455</v>
      </c>
      <c r="D1736">
        <v>294</v>
      </c>
      <c r="E1736">
        <v>289</v>
      </c>
      <c r="F1736" s="2">
        <v>1.018</v>
      </c>
      <c r="G1736">
        <v>635</v>
      </c>
      <c r="H1736">
        <v>667</v>
      </c>
      <c r="I1736" s="2">
        <v>0.95199999999999996</v>
      </c>
      <c r="J1736">
        <v>294239</v>
      </c>
    </row>
    <row r="1737" spans="1:10" x14ac:dyDescent="0.45">
      <c r="A1737">
        <f t="shared" si="27"/>
        <v>33220240613</v>
      </c>
      <c r="B1737" t="s">
        <v>88</v>
      </c>
      <c r="C1737" s="1">
        <v>45456</v>
      </c>
      <c r="D1737">
        <v>343</v>
      </c>
      <c r="E1737">
        <v>289</v>
      </c>
      <c r="F1737" s="2">
        <v>1.1879999999999999</v>
      </c>
      <c r="G1737">
        <v>708</v>
      </c>
      <c r="H1737">
        <v>667</v>
      </c>
      <c r="I1737" s="2">
        <v>1.0609999999999999</v>
      </c>
      <c r="J1737">
        <v>343406</v>
      </c>
    </row>
    <row r="1738" spans="1:10" x14ac:dyDescent="0.45">
      <c r="A1738">
        <f t="shared" si="27"/>
        <v>33220240614</v>
      </c>
      <c r="B1738" t="s">
        <v>88</v>
      </c>
      <c r="C1738" s="1">
        <v>45457</v>
      </c>
      <c r="D1738">
        <v>335</v>
      </c>
      <c r="E1738">
        <v>289</v>
      </c>
      <c r="F1738" s="2">
        <v>1.159</v>
      </c>
      <c r="G1738">
        <v>734</v>
      </c>
      <c r="H1738">
        <v>667</v>
      </c>
      <c r="I1738" s="2">
        <v>1.1000000000000001</v>
      </c>
      <c r="J1738">
        <v>334855</v>
      </c>
    </row>
    <row r="1739" spans="1:10" x14ac:dyDescent="0.45">
      <c r="A1739">
        <f t="shared" si="27"/>
        <v>33220240615</v>
      </c>
      <c r="B1739" t="s">
        <v>88</v>
      </c>
      <c r="C1739" s="1">
        <v>45458</v>
      </c>
      <c r="D1739">
        <v>345</v>
      </c>
      <c r="E1739">
        <v>340</v>
      </c>
      <c r="F1739" s="2">
        <v>1.0149999999999999</v>
      </c>
      <c r="G1739">
        <v>681</v>
      </c>
      <c r="H1739">
        <v>702</v>
      </c>
      <c r="I1739" s="2">
        <v>0.97</v>
      </c>
      <c r="J1739">
        <v>345018</v>
      </c>
    </row>
    <row r="1740" spans="1:10" x14ac:dyDescent="0.45">
      <c r="A1740">
        <f t="shared" si="27"/>
        <v>33220240616</v>
      </c>
      <c r="B1740" t="s">
        <v>88</v>
      </c>
      <c r="C1740" s="1">
        <v>45459</v>
      </c>
      <c r="D1740">
        <v>325</v>
      </c>
      <c r="E1740">
        <v>307</v>
      </c>
      <c r="F1740" s="2">
        <v>1.0580000000000001</v>
      </c>
      <c r="G1740">
        <v>595</v>
      </c>
      <c r="H1740">
        <v>605</v>
      </c>
      <c r="I1740" s="2">
        <v>0.98299999999999998</v>
      </c>
      <c r="J1740">
        <v>324759</v>
      </c>
    </row>
    <row r="1741" spans="1:10" x14ac:dyDescent="0.45">
      <c r="A1741">
        <f t="shared" si="27"/>
        <v>33220240617</v>
      </c>
      <c r="B1741" t="s">
        <v>88</v>
      </c>
      <c r="C1741" s="1">
        <v>45460</v>
      </c>
      <c r="D1741">
        <v>343</v>
      </c>
      <c r="E1741">
        <v>289</v>
      </c>
      <c r="F1741" s="2">
        <v>1.1850000000000001</v>
      </c>
      <c r="G1741">
        <v>737</v>
      </c>
      <c r="H1741">
        <v>667</v>
      </c>
      <c r="I1741" s="2">
        <v>1.105</v>
      </c>
      <c r="J1741">
        <v>342506</v>
      </c>
    </row>
    <row r="1742" spans="1:10" x14ac:dyDescent="0.45">
      <c r="A1742">
        <f t="shared" si="27"/>
        <v>33220240618</v>
      </c>
      <c r="B1742" t="s">
        <v>88</v>
      </c>
      <c r="C1742" s="1">
        <v>45461</v>
      </c>
      <c r="D1742">
        <v>237</v>
      </c>
      <c r="E1742">
        <v>289</v>
      </c>
      <c r="F1742" s="2">
        <v>0.82099999999999995</v>
      </c>
      <c r="G1742">
        <v>502</v>
      </c>
      <c r="H1742">
        <v>667</v>
      </c>
      <c r="I1742" s="2">
        <v>0.753</v>
      </c>
      <c r="J1742">
        <v>237179</v>
      </c>
    </row>
    <row r="1743" spans="1:10" x14ac:dyDescent="0.45">
      <c r="A1743">
        <f t="shared" si="27"/>
        <v>33220240619</v>
      </c>
      <c r="B1743" t="s">
        <v>88</v>
      </c>
      <c r="C1743" s="1">
        <v>45462</v>
      </c>
      <c r="D1743">
        <v>329</v>
      </c>
      <c r="E1743">
        <v>289</v>
      </c>
      <c r="F1743" s="2">
        <v>1.137</v>
      </c>
      <c r="G1743">
        <v>705</v>
      </c>
      <c r="H1743">
        <v>667</v>
      </c>
      <c r="I1743" s="2">
        <v>1.0569999999999999</v>
      </c>
      <c r="J1743">
        <v>328506</v>
      </c>
    </row>
    <row r="1744" spans="1:10" x14ac:dyDescent="0.45">
      <c r="A1744">
        <f t="shared" si="27"/>
        <v>33220240620</v>
      </c>
      <c r="B1744" t="s">
        <v>88</v>
      </c>
      <c r="C1744" s="1">
        <v>45463</v>
      </c>
      <c r="D1744">
        <v>335</v>
      </c>
      <c r="E1744">
        <v>289</v>
      </c>
      <c r="F1744" s="2">
        <v>1.1579999999999999</v>
      </c>
      <c r="G1744">
        <v>709</v>
      </c>
      <c r="H1744">
        <v>667</v>
      </c>
      <c r="I1744" s="2">
        <v>1.0629999999999999</v>
      </c>
      <c r="J1744">
        <v>334587</v>
      </c>
    </row>
    <row r="1745" spans="1:10" x14ac:dyDescent="0.45">
      <c r="A1745">
        <f t="shared" si="27"/>
        <v>33220240621</v>
      </c>
      <c r="B1745" t="s">
        <v>88</v>
      </c>
      <c r="C1745" s="1">
        <v>45464</v>
      </c>
      <c r="D1745">
        <v>302</v>
      </c>
      <c r="E1745">
        <v>289</v>
      </c>
      <c r="F1745" s="2">
        <v>1.046</v>
      </c>
      <c r="G1745">
        <v>626</v>
      </c>
      <c r="H1745">
        <v>667</v>
      </c>
      <c r="I1745" s="2">
        <v>0.93899999999999995</v>
      </c>
      <c r="J1745">
        <v>302299</v>
      </c>
    </row>
    <row r="1746" spans="1:10" x14ac:dyDescent="0.45">
      <c r="A1746">
        <f t="shared" si="27"/>
        <v>33220240622</v>
      </c>
      <c r="B1746" t="s">
        <v>88</v>
      </c>
      <c r="C1746" s="1">
        <v>45465</v>
      </c>
      <c r="D1746">
        <v>366</v>
      </c>
      <c r="E1746">
        <v>340</v>
      </c>
      <c r="F1746" s="2">
        <v>1.0780000000000001</v>
      </c>
      <c r="G1746">
        <v>688</v>
      </c>
      <c r="H1746">
        <v>702</v>
      </c>
      <c r="I1746" s="2">
        <v>0.98</v>
      </c>
      <c r="J1746">
        <v>366363</v>
      </c>
    </row>
    <row r="1747" spans="1:10" x14ac:dyDescent="0.45">
      <c r="A1747">
        <f t="shared" si="27"/>
        <v>33320240601</v>
      </c>
      <c r="B1747" t="s">
        <v>89</v>
      </c>
      <c r="C1747" s="1">
        <v>45444</v>
      </c>
      <c r="D1747">
        <v>121</v>
      </c>
      <c r="E1747">
        <v>103</v>
      </c>
      <c r="F1747" s="2">
        <v>1.175</v>
      </c>
      <c r="G1747">
        <v>274</v>
      </c>
      <c r="H1747">
        <v>231</v>
      </c>
      <c r="I1747" s="2">
        <v>1.1859999999999999</v>
      </c>
      <c r="J1747">
        <v>121076</v>
      </c>
    </row>
    <row r="1748" spans="1:10" x14ac:dyDescent="0.45">
      <c r="A1748">
        <f t="shared" si="27"/>
        <v>33320240602</v>
      </c>
      <c r="B1748" t="s">
        <v>89</v>
      </c>
      <c r="C1748" s="1">
        <v>45445</v>
      </c>
      <c r="D1748">
        <v>98</v>
      </c>
      <c r="E1748">
        <v>114</v>
      </c>
      <c r="F1748" s="2">
        <v>0.86099999999999999</v>
      </c>
      <c r="G1748">
        <v>219</v>
      </c>
      <c r="H1748">
        <v>249</v>
      </c>
      <c r="I1748" s="2">
        <v>0.88</v>
      </c>
      <c r="J1748">
        <v>98209</v>
      </c>
    </row>
    <row r="1749" spans="1:10" x14ac:dyDescent="0.45">
      <c r="A1749">
        <f t="shared" si="27"/>
        <v>33320240603</v>
      </c>
      <c r="B1749" t="s">
        <v>89</v>
      </c>
      <c r="C1749" s="1">
        <v>45446</v>
      </c>
      <c r="D1749">
        <v>120</v>
      </c>
      <c r="E1749">
        <v>110</v>
      </c>
      <c r="F1749" s="2">
        <v>1.089</v>
      </c>
      <c r="G1749">
        <v>265</v>
      </c>
      <c r="H1749">
        <v>254</v>
      </c>
      <c r="I1749" s="2">
        <v>1.0429999999999999</v>
      </c>
      <c r="J1749">
        <v>119832</v>
      </c>
    </row>
    <row r="1750" spans="1:10" x14ac:dyDescent="0.45">
      <c r="A1750">
        <f t="shared" si="27"/>
        <v>33320240604</v>
      </c>
      <c r="B1750" t="s">
        <v>89</v>
      </c>
      <c r="C1750" s="1">
        <v>45447</v>
      </c>
      <c r="D1750">
        <v>130</v>
      </c>
      <c r="E1750">
        <v>110</v>
      </c>
      <c r="F1750" s="2">
        <v>1.181</v>
      </c>
      <c r="G1750">
        <v>280</v>
      </c>
      <c r="H1750">
        <v>254</v>
      </c>
      <c r="I1750" s="2">
        <v>1.1020000000000001</v>
      </c>
      <c r="J1750">
        <v>129914</v>
      </c>
    </row>
    <row r="1751" spans="1:10" x14ac:dyDescent="0.45">
      <c r="A1751">
        <f t="shared" si="27"/>
        <v>33320240605</v>
      </c>
      <c r="B1751" t="s">
        <v>89</v>
      </c>
      <c r="C1751" s="1">
        <v>45448</v>
      </c>
      <c r="D1751">
        <v>119</v>
      </c>
      <c r="E1751">
        <v>110</v>
      </c>
      <c r="F1751" s="2">
        <v>1.081</v>
      </c>
      <c r="G1751">
        <v>266</v>
      </c>
      <c r="H1751">
        <v>254</v>
      </c>
      <c r="I1751" s="2">
        <v>1.0469999999999999</v>
      </c>
      <c r="J1751">
        <v>118890</v>
      </c>
    </row>
    <row r="1752" spans="1:10" x14ac:dyDescent="0.45">
      <c r="A1752">
        <f t="shared" si="27"/>
        <v>33320240606</v>
      </c>
      <c r="B1752" t="s">
        <v>89</v>
      </c>
      <c r="C1752" s="1">
        <v>45449</v>
      </c>
      <c r="D1752">
        <v>121</v>
      </c>
      <c r="E1752">
        <v>110</v>
      </c>
      <c r="F1752" s="2">
        <v>1.099</v>
      </c>
      <c r="G1752">
        <v>264</v>
      </c>
      <c r="H1752">
        <v>254</v>
      </c>
      <c r="I1752" s="2">
        <v>1.0389999999999999</v>
      </c>
      <c r="J1752">
        <v>120911</v>
      </c>
    </row>
    <row r="1753" spans="1:10" x14ac:dyDescent="0.45">
      <c r="A1753">
        <f t="shared" si="27"/>
        <v>33320240607</v>
      </c>
      <c r="B1753" t="s">
        <v>89</v>
      </c>
      <c r="C1753" s="1">
        <v>45450</v>
      </c>
      <c r="D1753">
        <v>121</v>
      </c>
      <c r="E1753">
        <v>110</v>
      </c>
      <c r="F1753" s="2">
        <v>1.0980000000000001</v>
      </c>
      <c r="G1753">
        <v>257</v>
      </c>
      <c r="H1753">
        <v>254</v>
      </c>
      <c r="I1753" s="2">
        <v>1.012</v>
      </c>
      <c r="J1753">
        <v>120732</v>
      </c>
    </row>
    <row r="1754" spans="1:10" x14ac:dyDescent="0.45">
      <c r="A1754">
        <f t="shared" si="27"/>
        <v>33320240608</v>
      </c>
      <c r="B1754" t="s">
        <v>89</v>
      </c>
      <c r="C1754" s="1">
        <v>45451</v>
      </c>
      <c r="D1754">
        <v>109</v>
      </c>
      <c r="E1754">
        <v>103</v>
      </c>
      <c r="F1754" s="2">
        <v>1.0580000000000001</v>
      </c>
      <c r="G1754">
        <v>225</v>
      </c>
      <c r="H1754">
        <v>229</v>
      </c>
      <c r="I1754" s="2">
        <v>0.98299999999999998</v>
      </c>
      <c r="J1754">
        <v>109013</v>
      </c>
    </row>
    <row r="1755" spans="1:10" x14ac:dyDescent="0.45">
      <c r="A1755">
        <f t="shared" si="27"/>
        <v>33320240609</v>
      </c>
      <c r="B1755" t="s">
        <v>89</v>
      </c>
      <c r="C1755" s="1">
        <v>45452</v>
      </c>
      <c r="D1755">
        <v>103</v>
      </c>
      <c r="E1755">
        <v>114</v>
      </c>
      <c r="F1755" s="2">
        <v>0.90600000000000003</v>
      </c>
      <c r="G1755">
        <v>217</v>
      </c>
      <c r="H1755">
        <v>249</v>
      </c>
      <c r="I1755" s="2">
        <v>0.871</v>
      </c>
      <c r="J1755">
        <v>103273</v>
      </c>
    </row>
    <row r="1756" spans="1:10" x14ac:dyDescent="0.45">
      <c r="A1756">
        <f t="shared" si="27"/>
        <v>33320240610</v>
      </c>
      <c r="B1756" t="s">
        <v>89</v>
      </c>
      <c r="C1756" s="1">
        <v>45453</v>
      </c>
      <c r="D1756">
        <v>123</v>
      </c>
      <c r="E1756">
        <v>110</v>
      </c>
      <c r="F1756" s="2">
        <v>1.121</v>
      </c>
      <c r="G1756">
        <v>253</v>
      </c>
      <c r="H1756">
        <v>254</v>
      </c>
      <c r="I1756" s="2">
        <v>0.996</v>
      </c>
      <c r="J1756">
        <v>123265</v>
      </c>
    </row>
    <row r="1757" spans="1:10" x14ac:dyDescent="0.45">
      <c r="A1757">
        <f t="shared" si="27"/>
        <v>33320240611</v>
      </c>
      <c r="B1757" t="s">
        <v>89</v>
      </c>
      <c r="C1757" s="1">
        <v>45454</v>
      </c>
      <c r="D1757">
        <v>130</v>
      </c>
      <c r="E1757">
        <v>110</v>
      </c>
      <c r="F1757" s="2">
        <v>1.177</v>
      </c>
      <c r="G1757">
        <v>287</v>
      </c>
      <c r="H1757">
        <v>254</v>
      </c>
      <c r="I1757" s="2">
        <v>1.1299999999999999</v>
      </c>
      <c r="J1757">
        <v>129519</v>
      </c>
    </row>
    <row r="1758" spans="1:10" x14ac:dyDescent="0.45">
      <c r="A1758">
        <f t="shared" si="27"/>
        <v>33320240612</v>
      </c>
      <c r="B1758" t="s">
        <v>89</v>
      </c>
      <c r="C1758" s="1">
        <v>45455</v>
      </c>
      <c r="D1758">
        <v>136</v>
      </c>
      <c r="E1758">
        <v>110</v>
      </c>
      <c r="F1758" s="2">
        <v>1.234</v>
      </c>
      <c r="G1758">
        <v>286</v>
      </c>
      <c r="H1758">
        <v>254</v>
      </c>
      <c r="I1758" s="2">
        <v>1.1259999999999999</v>
      </c>
      <c r="J1758">
        <v>135744</v>
      </c>
    </row>
    <row r="1759" spans="1:10" x14ac:dyDescent="0.45">
      <c r="A1759">
        <f t="shared" si="27"/>
        <v>33320240613</v>
      </c>
      <c r="B1759" t="s">
        <v>89</v>
      </c>
      <c r="C1759" s="1">
        <v>45456</v>
      </c>
      <c r="D1759">
        <v>161</v>
      </c>
      <c r="E1759">
        <v>110</v>
      </c>
      <c r="F1759" s="2">
        <v>1.4630000000000001</v>
      </c>
      <c r="G1759">
        <v>346</v>
      </c>
      <c r="H1759">
        <v>254</v>
      </c>
      <c r="I1759" s="2">
        <v>1.3620000000000001</v>
      </c>
      <c r="J1759">
        <v>160978</v>
      </c>
    </row>
    <row r="1760" spans="1:10" x14ac:dyDescent="0.45">
      <c r="A1760">
        <f t="shared" si="27"/>
        <v>33320240614</v>
      </c>
      <c r="B1760" t="s">
        <v>89</v>
      </c>
      <c r="C1760" s="1">
        <v>45457</v>
      </c>
      <c r="D1760">
        <v>146</v>
      </c>
      <c r="E1760">
        <v>110</v>
      </c>
      <c r="F1760" s="2">
        <v>1.3240000000000001</v>
      </c>
      <c r="G1760">
        <v>318</v>
      </c>
      <c r="H1760">
        <v>254</v>
      </c>
      <c r="I1760" s="2">
        <v>1.252</v>
      </c>
      <c r="J1760">
        <v>145649</v>
      </c>
    </row>
    <row r="1761" spans="1:10" x14ac:dyDescent="0.45">
      <c r="A1761">
        <f t="shared" si="27"/>
        <v>33320240615</v>
      </c>
      <c r="B1761" t="s">
        <v>89</v>
      </c>
      <c r="C1761" s="1">
        <v>45458</v>
      </c>
      <c r="D1761">
        <v>132</v>
      </c>
      <c r="E1761">
        <v>103</v>
      </c>
      <c r="F1761" s="2">
        <v>1.284</v>
      </c>
      <c r="G1761">
        <v>270</v>
      </c>
      <c r="H1761">
        <v>229</v>
      </c>
      <c r="I1761" s="2">
        <v>1.179</v>
      </c>
      <c r="J1761">
        <v>132274</v>
      </c>
    </row>
    <row r="1762" spans="1:10" x14ac:dyDescent="0.45">
      <c r="A1762">
        <f t="shared" si="27"/>
        <v>33320240616</v>
      </c>
      <c r="B1762" t="s">
        <v>89</v>
      </c>
      <c r="C1762" s="1">
        <v>45459</v>
      </c>
      <c r="D1762">
        <v>131</v>
      </c>
      <c r="E1762">
        <v>114</v>
      </c>
      <c r="F1762" s="2">
        <v>1.151</v>
      </c>
      <c r="G1762">
        <v>278</v>
      </c>
      <c r="H1762">
        <v>249</v>
      </c>
      <c r="I1762" s="2">
        <v>1.1160000000000001</v>
      </c>
      <c r="J1762">
        <v>131218</v>
      </c>
    </row>
    <row r="1763" spans="1:10" x14ac:dyDescent="0.45">
      <c r="A1763">
        <f t="shared" si="27"/>
        <v>33320240617</v>
      </c>
      <c r="B1763" t="s">
        <v>89</v>
      </c>
      <c r="C1763" s="1">
        <v>45460</v>
      </c>
      <c r="D1763">
        <v>132</v>
      </c>
      <c r="E1763">
        <v>110</v>
      </c>
      <c r="F1763" s="2">
        <v>1.1970000000000001</v>
      </c>
      <c r="G1763">
        <v>286</v>
      </c>
      <c r="H1763">
        <v>254</v>
      </c>
      <c r="I1763" s="2">
        <v>1.1259999999999999</v>
      </c>
      <c r="J1763">
        <v>131715</v>
      </c>
    </row>
    <row r="1764" spans="1:10" x14ac:dyDescent="0.45">
      <c r="A1764">
        <f t="shared" si="27"/>
        <v>33320240618</v>
      </c>
      <c r="B1764" t="s">
        <v>89</v>
      </c>
      <c r="C1764" s="1">
        <v>45461</v>
      </c>
      <c r="D1764">
        <v>85</v>
      </c>
      <c r="E1764">
        <v>110</v>
      </c>
      <c r="F1764" s="2">
        <v>0.77400000000000002</v>
      </c>
      <c r="G1764">
        <v>178</v>
      </c>
      <c r="H1764">
        <v>254</v>
      </c>
      <c r="I1764" s="2">
        <v>0.70099999999999996</v>
      </c>
      <c r="J1764">
        <v>85178</v>
      </c>
    </row>
    <row r="1765" spans="1:10" x14ac:dyDescent="0.45">
      <c r="A1765">
        <f t="shared" si="27"/>
        <v>33320240619</v>
      </c>
      <c r="B1765" t="s">
        <v>89</v>
      </c>
      <c r="C1765" s="1">
        <v>45462</v>
      </c>
      <c r="D1765">
        <v>141</v>
      </c>
      <c r="E1765">
        <v>110</v>
      </c>
      <c r="F1765" s="2">
        <v>1.2849999999999999</v>
      </c>
      <c r="G1765">
        <v>299</v>
      </c>
      <c r="H1765">
        <v>254</v>
      </c>
      <c r="I1765" s="2">
        <v>1.177</v>
      </c>
      <c r="J1765">
        <v>141390</v>
      </c>
    </row>
    <row r="1766" spans="1:10" x14ac:dyDescent="0.45">
      <c r="A1766">
        <f t="shared" si="27"/>
        <v>33320240620</v>
      </c>
      <c r="B1766" t="s">
        <v>89</v>
      </c>
      <c r="C1766" s="1">
        <v>45463</v>
      </c>
      <c r="D1766">
        <v>136</v>
      </c>
      <c r="E1766">
        <v>110</v>
      </c>
      <c r="F1766" s="2">
        <v>1.24</v>
      </c>
      <c r="G1766">
        <v>291</v>
      </c>
      <c r="H1766">
        <v>254</v>
      </c>
      <c r="I1766" s="2">
        <v>1.1459999999999999</v>
      </c>
      <c r="J1766">
        <v>136442</v>
      </c>
    </row>
    <row r="1767" spans="1:10" x14ac:dyDescent="0.45">
      <c r="A1767">
        <f t="shared" si="27"/>
        <v>33320240621</v>
      </c>
      <c r="B1767" t="s">
        <v>89</v>
      </c>
      <c r="C1767" s="1">
        <v>45464</v>
      </c>
      <c r="D1767">
        <v>95</v>
      </c>
      <c r="E1767">
        <v>110</v>
      </c>
      <c r="F1767" s="2">
        <v>0.86699999999999999</v>
      </c>
      <c r="G1767">
        <v>202</v>
      </c>
      <c r="H1767">
        <v>254</v>
      </c>
      <c r="I1767" s="2">
        <v>0.79500000000000004</v>
      </c>
      <c r="J1767">
        <v>95322</v>
      </c>
    </row>
    <row r="1768" spans="1:10" x14ac:dyDescent="0.45">
      <c r="A1768">
        <f t="shared" si="27"/>
        <v>33320240622</v>
      </c>
      <c r="B1768" t="s">
        <v>89</v>
      </c>
      <c r="C1768" s="1">
        <v>45465</v>
      </c>
      <c r="D1768">
        <v>135</v>
      </c>
      <c r="E1768">
        <v>103</v>
      </c>
      <c r="F1768" s="2">
        <v>1.3120000000000001</v>
      </c>
      <c r="G1768">
        <v>291</v>
      </c>
      <c r="H1768">
        <v>229</v>
      </c>
      <c r="I1768" s="2">
        <v>1.2709999999999999</v>
      </c>
      <c r="J1768">
        <v>135125</v>
      </c>
    </row>
    <row r="1769" spans="1:10" x14ac:dyDescent="0.45">
      <c r="A1769">
        <f t="shared" si="27"/>
        <v>33420240601</v>
      </c>
      <c r="B1769" t="s">
        <v>90</v>
      </c>
      <c r="C1769" s="1">
        <v>45444</v>
      </c>
      <c r="D1769">
        <v>315</v>
      </c>
      <c r="E1769">
        <v>337</v>
      </c>
      <c r="F1769" s="2">
        <v>0.93400000000000005</v>
      </c>
      <c r="G1769">
        <v>667</v>
      </c>
      <c r="H1769">
        <v>723</v>
      </c>
      <c r="I1769" s="2">
        <v>0.92300000000000004</v>
      </c>
      <c r="J1769">
        <v>314769</v>
      </c>
    </row>
    <row r="1770" spans="1:10" x14ac:dyDescent="0.45">
      <c r="A1770">
        <f t="shared" si="27"/>
        <v>33420240602</v>
      </c>
      <c r="B1770" t="s">
        <v>90</v>
      </c>
      <c r="C1770" s="1">
        <v>45445</v>
      </c>
      <c r="D1770">
        <v>259</v>
      </c>
      <c r="E1770">
        <v>324</v>
      </c>
      <c r="F1770" s="2">
        <v>0.79800000000000004</v>
      </c>
      <c r="G1770">
        <v>537</v>
      </c>
      <c r="H1770">
        <v>677</v>
      </c>
      <c r="I1770" s="2">
        <v>0.79300000000000004</v>
      </c>
      <c r="J1770">
        <v>258588</v>
      </c>
    </row>
    <row r="1771" spans="1:10" x14ac:dyDescent="0.45">
      <c r="A1771">
        <f t="shared" si="27"/>
        <v>33420240603</v>
      </c>
      <c r="B1771" t="s">
        <v>90</v>
      </c>
      <c r="C1771" s="1">
        <v>45446</v>
      </c>
      <c r="D1771">
        <v>296</v>
      </c>
      <c r="E1771">
        <v>293</v>
      </c>
      <c r="F1771" s="2">
        <v>1.01</v>
      </c>
      <c r="G1771">
        <v>631</v>
      </c>
      <c r="H1771">
        <v>698</v>
      </c>
      <c r="I1771" s="2">
        <v>0.90400000000000003</v>
      </c>
      <c r="J1771">
        <v>295787</v>
      </c>
    </row>
    <row r="1772" spans="1:10" x14ac:dyDescent="0.45">
      <c r="A1772">
        <f t="shared" si="27"/>
        <v>33420240604</v>
      </c>
      <c r="B1772" t="s">
        <v>90</v>
      </c>
      <c r="C1772" s="1">
        <v>45447</v>
      </c>
      <c r="D1772">
        <v>303</v>
      </c>
      <c r="E1772">
        <v>293</v>
      </c>
      <c r="F1772" s="2">
        <v>1.036</v>
      </c>
      <c r="G1772">
        <v>708</v>
      </c>
      <c r="H1772">
        <v>698</v>
      </c>
      <c r="I1772" s="2">
        <v>1.014</v>
      </c>
      <c r="J1772">
        <v>303467</v>
      </c>
    </row>
    <row r="1773" spans="1:10" x14ac:dyDescent="0.45">
      <c r="A1773">
        <f t="shared" si="27"/>
        <v>33420240605</v>
      </c>
      <c r="B1773" t="s">
        <v>90</v>
      </c>
      <c r="C1773" s="1">
        <v>45448</v>
      </c>
      <c r="D1773">
        <v>312</v>
      </c>
      <c r="E1773">
        <v>293</v>
      </c>
      <c r="F1773" s="2">
        <v>1.0640000000000001</v>
      </c>
      <c r="G1773">
        <v>690</v>
      </c>
      <c r="H1773">
        <v>698</v>
      </c>
      <c r="I1773" s="2">
        <v>0.98899999999999999</v>
      </c>
      <c r="J1773">
        <v>311751</v>
      </c>
    </row>
    <row r="1774" spans="1:10" x14ac:dyDescent="0.45">
      <c r="A1774">
        <f t="shared" si="27"/>
        <v>33420240606</v>
      </c>
      <c r="B1774" t="s">
        <v>90</v>
      </c>
      <c r="C1774" s="1">
        <v>45449</v>
      </c>
      <c r="D1774">
        <v>310</v>
      </c>
      <c r="E1774">
        <v>293</v>
      </c>
      <c r="F1774" s="2">
        <v>1.0569999999999999</v>
      </c>
      <c r="G1774">
        <v>686</v>
      </c>
      <c r="H1774">
        <v>698</v>
      </c>
      <c r="I1774" s="2">
        <v>0.98299999999999998</v>
      </c>
      <c r="J1774">
        <v>309582</v>
      </c>
    </row>
    <row r="1775" spans="1:10" x14ac:dyDescent="0.45">
      <c r="A1775">
        <f t="shared" si="27"/>
        <v>33420240607</v>
      </c>
      <c r="B1775" t="s">
        <v>90</v>
      </c>
      <c r="C1775" s="1">
        <v>45450</v>
      </c>
      <c r="D1775">
        <v>338</v>
      </c>
      <c r="E1775">
        <v>293</v>
      </c>
      <c r="F1775" s="2">
        <v>1.1519999999999999</v>
      </c>
      <c r="G1775">
        <v>756</v>
      </c>
      <c r="H1775">
        <v>698</v>
      </c>
      <c r="I1775" s="2">
        <v>1.083</v>
      </c>
      <c r="J1775">
        <v>337557</v>
      </c>
    </row>
    <row r="1776" spans="1:10" x14ac:dyDescent="0.45">
      <c r="A1776">
        <f t="shared" si="27"/>
        <v>33420240608</v>
      </c>
      <c r="B1776" t="s">
        <v>90</v>
      </c>
      <c r="C1776" s="1">
        <v>45451</v>
      </c>
      <c r="D1776">
        <v>342</v>
      </c>
      <c r="E1776">
        <v>337</v>
      </c>
      <c r="F1776" s="2">
        <v>1.0149999999999999</v>
      </c>
      <c r="G1776">
        <v>685</v>
      </c>
      <c r="H1776">
        <v>722</v>
      </c>
      <c r="I1776" s="2">
        <v>0.94899999999999995</v>
      </c>
      <c r="J1776">
        <v>342091</v>
      </c>
    </row>
    <row r="1777" spans="1:10" x14ac:dyDescent="0.45">
      <c r="A1777">
        <f t="shared" si="27"/>
        <v>33420240609</v>
      </c>
      <c r="B1777" t="s">
        <v>90</v>
      </c>
      <c r="C1777" s="1">
        <v>45452</v>
      </c>
      <c r="D1777">
        <v>349</v>
      </c>
      <c r="E1777">
        <v>324</v>
      </c>
      <c r="F1777" s="2">
        <v>1.0780000000000001</v>
      </c>
      <c r="G1777">
        <v>713</v>
      </c>
      <c r="H1777">
        <v>677</v>
      </c>
      <c r="I1777" s="2">
        <v>1.0529999999999999</v>
      </c>
      <c r="J1777">
        <v>349405</v>
      </c>
    </row>
    <row r="1778" spans="1:10" x14ac:dyDescent="0.45">
      <c r="A1778">
        <f t="shared" si="27"/>
        <v>33420240610</v>
      </c>
      <c r="B1778" t="s">
        <v>90</v>
      </c>
      <c r="C1778" s="1">
        <v>45453</v>
      </c>
      <c r="D1778">
        <v>311</v>
      </c>
      <c r="E1778">
        <v>293</v>
      </c>
      <c r="F1778" s="2">
        <v>1.0609999999999999</v>
      </c>
      <c r="G1778">
        <v>699</v>
      </c>
      <c r="H1778">
        <v>698</v>
      </c>
      <c r="I1778" s="2">
        <v>1.0009999999999999</v>
      </c>
      <c r="J1778">
        <v>310794</v>
      </c>
    </row>
    <row r="1779" spans="1:10" x14ac:dyDescent="0.45">
      <c r="A1779">
        <f t="shared" si="27"/>
        <v>33420240611</v>
      </c>
      <c r="B1779" t="s">
        <v>90</v>
      </c>
      <c r="C1779" s="1">
        <v>45454</v>
      </c>
      <c r="D1779">
        <v>344</v>
      </c>
      <c r="E1779">
        <v>293</v>
      </c>
      <c r="F1779" s="2">
        <v>1.173</v>
      </c>
      <c r="G1779">
        <v>765</v>
      </c>
      <c r="H1779">
        <v>698</v>
      </c>
      <c r="I1779" s="2">
        <v>1.0960000000000001</v>
      </c>
      <c r="J1779">
        <v>343713</v>
      </c>
    </row>
    <row r="1780" spans="1:10" x14ac:dyDescent="0.45">
      <c r="A1780">
        <f t="shared" si="27"/>
        <v>33420240612</v>
      </c>
      <c r="B1780" t="s">
        <v>90</v>
      </c>
      <c r="C1780" s="1">
        <v>45455</v>
      </c>
      <c r="D1780">
        <v>356</v>
      </c>
      <c r="E1780">
        <v>293</v>
      </c>
      <c r="F1780" s="2">
        <v>1.216</v>
      </c>
      <c r="G1780">
        <v>776</v>
      </c>
      <c r="H1780">
        <v>698</v>
      </c>
      <c r="I1780" s="2">
        <v>1.1120000000000001</v>
      </c>
      <c r="J1780">
        <v>356183</v>
      </c>
    </row>
    <row r="1781" spans="1:10" x14ac:dyDescent="0.45">
      <c r="A1781">
        <f t="shared" si="27"/>
        <v>33420240613</v>
      </c>
      <c r="B1781" t="s">
        <v>90</v>
      </c>
      <c r="C1781" s="1">
        <v>45456</v>
      </c>
      <c r="D1781">
        <v>341</v>
      </c>
      <c r="E1781">
        <v>293</v>
      </c>
      <c r="F1781" s="2">
        <v>1.1639999999999999</v>
      </c>
      <c r="G1781">
        <v>745</v>
      </c>
      <c r="H1781">
        <v>698</v>
      </c>
      <c r="I1781" s="2">
        <v>1.0669999999999999</v>
      </c>
      <c r="J1781">
        <v>341104</v>
      </c>
    </row>
    <row r="1782" spans="1:10" x14ac:dyDescent="0.45">
      <c r="A1782">
        <f t="shared" si="27"/>
        <v>33420240614</v>
      </c>
      <c r="B1782" t="s">
        <v>90</v>
      </c>
      <c r="C1782" s="1">
        <v>45457</v>
      </c>
      <c r="D1782">
        <v>384</v>
      </c>
      <c r="E1782">
        <v>293</v>
      </c>
      <c r="F1782" s="2">
        <v>1.3120000000000001</v>
      </c>
      <c r="G1782">
        <v>860</v>
      </c>
      <c r="H1782">
        <v>698</v>
      </c>
      <c r="I1782" s="2">
        <v>1.232</v>
      </c>
      <c r="J1782">
        <v>384406</v>
      </c>
    </row>
    <row r="1783" spans="1:10" x14ac:dyDescent="0.45">
      <c r="A1783">
        <f t="shared" si="27"/>
        <v>33420240615</v>
      </c>
      <c r="B1783" t="s">
        <v>90</v>
      </c>
      <c r="C1783" s="1">
        <v>45458</v>
      </c>
      <c r="D1783">
        <v>371</v>
      </c>
      <c r="E1783">
        <v>337</v>
      </c>
      <c r="F1783" s="2">
        <v>1.1000000000000001</v>
      </c>
      <c r="G1783">
        <v>735</v>
      </c>
      <c r="H1783">
        <v>722</v>
      </c>
      <c r="I1783" s="2">
        <v>1.018</v>
      </c>
      <c r="J1783">
        <v>370676</v>
      </c>
    </row>
    <row r="1784" spans="1:10" x14ac:dyDescent="0.45">
      <c r="A1784">
        <f t="shared" si="27"/>
        <v>33420240616</v>
      </c>
      <c r="B1784" t="s">
        <v>90</v>
      </c>
      <c r="C1784" s="1">
        <v>45459</v>
      </c>
      <c r="D1784">
        <v>337</v>
      </c>
      <c r="E1784">
        <v>324</v>
      </c>
      <c r="F1784" s="2">
        <v>1.0409999999999999</v>
      </c>
      <c r="G1784">
        <v>670</v>
      </c>
      <c r="H1784">
        <v>677</v>
      </c>
      <c r="I1784" s="2">
        <v>0.99</v>
      </c>
      <c r="J1784">
        <v>337274</v>
      </c>
    </row>
    <row r="1785" spans="1:10" x14ac:dyDescent="0.45">
      <c r="A1785">
        <f t="shared" si="27"/>
        <v>33420240617</v>
      </c>
      <c r="B1785" t="s">
        <v>90</v>
      </c>
      <c r="C1785" s="1">
        <v>45460</v>
      </c>
      <c r="D1785">
        <v>324</v>
      </c>
      <c r="E1785">
        <v>293</v>
      </c>
      <c r="F1785" s="2">
        <v>1.105</v>
      </c>
      <c r="G1785">
        <v>715</v>
      </c>
      <c r="H1785">
        <v>698</v>
      </c>
      <c r="I1785" s="2">
        <v>1.024</v>
      </c>
      <c r="J1785">
        <v>323874</v>
      </c>
    </row>
    <row r="1786" spans="1:10" x14ac:dyDescent="0.45">
      <c r="A1786">
        <f t="shared" si="27"/>
        <v>33420240618</v>
      </c>
      <c r="B1786" t="s">
        <v>90</v>
      </c>
      <c r="C1786" s="1">
        <v>45461</v>
      </c>
      <c r="D1786">
        <v>239</v>
      </c>
      <c r="E1786">
        <v>293</v>
      </c>
      <c r="F1786" s="2">
        <v>0.81499999999999995</v>
      </c>
      <c r="G1786">
        <v>516</v>
      </c>
      <c r="H1786">
        <v>698</v>
      </c>
      <c r="I1786" s="2">
        <v>0.73899999999999999</v>
      </c>
      <c r="J1786">
        <v>238732</v>
      </c>
    </row>
    <row r="1787" spans="1:10" x14ac:dyDescent="0.45">
      <c r="A1787">
        <f t="shared" si="27"/>
        <v>33420240619</v>
      </c>
      <c r="B1787" t="s">
        <v>90</v>
      </c>
      <c r="C1787" s="1">
        <v>45462</v>
      </c>
      <c r="D1787">
        <v>325</v>
      </c>
      <c r="E1787">
        <v>293</v>
      </c>
      <c r="F1787" s="2">
        <v>1.111</v>
      </c>
      <c r="G1787">
        <v>743</v>
      </c>
      <c r="H1787">
        <v>698</v>
      </c>
      <c r="I1787" s="2">
        <v>1.0640000000000001</v>
      </c>
      <c r="J1787">
        <v>325489</v>
      </c>
    </row>
    <row r="1788" spans="1:10" x14ac:dyDescent="0.45">
      <c r="A1788">
        <f t="shared" si="27"/>
        <v>33420240620</v>
      </c>
      <c r="B1788" t="s">
        <v>90</v>
      </c>
      <c r="C1788" s="1">
        <v>45463</v>
      </c>
      <c r="D1788">
        <v>336</v>
      </c>
      <c r="E1788">
        <v>293</v>
      </c>
      <c r="F1788" s="2">
        <v>1.1479999999999999</v>
      </c>
      <c r="G1788">
        <v>756</v>
      </c>
      <c r="H1788">
        <v>698</v>
      </c>
      <c r="I1788" s="2">
        <v>1.083</v>
      </c>
      <c r="J1788">
        <v>336443</v>
      </c>
    </row>
    <row r="1789" spans="1:10" x14ac:dyDescent="0.45">
      <c r="A1789">
        <f t="shared" si="27"/>
        <v>33420240621</v>
      </c>
      <c r="B1789" t="s">
        <v>90</v>
      </c>
      <c r="C1789" s="1">
        <v>45464</v>
      </c>
      <c r="D1789">
        <v>292</v>
      </c>
      <c r="E1789">
        <v>293</v>
      </c>
      <c r="F1789" s="2">
        <v>0.998</v>
      </c>
      <c r="G1789">
        <v>620</v>
      </c>
      <c r="H1789">
        <v>698</v>
      </c>
      <c r="I1789" s="2">
        <v>0.88800000000000001</v>
      </c>
      <c r="J1789">
        <v>292304</v>
      </c>
    </row>
    <row r="1790" spans="1:10" x14ac:dyDescent="0.45">
      <c r="A1790">
        <f t="shared" si="27"/>
        <v>33420240622</v>
      </c>
      <c r="B1790" t="s">
        <v>90</v>
      </c>
      <c r="C1790" s="1">
        <v>45465</v>
      </c>
      <c r="D1790">
        <v>399</v>
      </c>
      <c r="E1790">
        <v>337</v>
      </c>
      <c r="F1790" s="2">
        <v>1.1839999999999999</v>
      </c>
      <c r="G1790">
        <v>777</v>
      </c>
      <c r="H1790">
        <v>722</v>
      </c>
      <c r="I1790" s="2">
        <v>1.0760000000000001</v>
      </c>
      <c r="J1790">
        <v>399069</v>
      </c>
    </row>
    <row r="1791" spans="1:10" x14ac:dyDescent="0.45">
      <c r="A1791">
        <f t="shared" si="27"/>
        <v>33520240601</v>
      </c>
      <c r="B1791" t="s">
        <v>91</v>
      </c>
      <c r="C1791" s="1">
        <v>45444</v>
      </c>
      <c r="D1791">
        <v>194</v>
      </c>
      <c r="E1791">
        <v>185</v>
      </c>
      <c r="F1791" s="2">
        <v>1.048</v>
      </c>
      <c r="G1791">
        <v>398</v>
      </c>
      <c r="H1791">
        <v>408</v>
      </c>
      <c r="I1791" s="2">
        <v>0.97499999999999998</v>
      </c>
      <c r="J1791">
        <v>193798</v>
      </c>
    </row>
    <row r="1792" spans="1:10" x14ac:dyDescent="0.45">
      <c r="A1792">
        <f t="shared" si="27"/>
        <v>33520240602</v>
      </c>
      <c r="B1792" t="s">
        <v>91</v>
      </c>
      <c r="C1792" s="1">
        <v>45445</v>
      </c>
      <c r="D1792">
        <v>135</v>
      </c>
      <c r="E1792">
        <v>152</v>
      </c>
      <c r="F1792" s="2">
        <v>0.88600000000000001</v>
      </c>
      <c r="G1792">
        <v>286</v>
      </c>
      <c r="H1792">
        <v>333</v>
      </c>
      <c r="I1792" s="2">
        <v>0.85899999999999999</v>
      </c>
      <c r="J1792">
        <v>134660</v>
      </c>
    </row>
    <row r="1793" spans="1:10" x14ac:dyDescent="0.45">
      <c r="A1793">
        <f t="shared" si="27"/>
        <v>33520240603</v>
      </c>
      <c r="B1793" t="s">
        <v>91</v>
      </c>
      <c r="C1793" s="1">
        <v>45446</v>
      </c>
      <c r="D1793">
        <v>216</v>
      </c>
      <c r="E1793">
        <v>221</v>
      </c>
      <c r="F1793" s="2">
        <v>0.97699999999999998</v>
      </c>
      <c r="G1793">
        <v>508</v>
      </c>
      <c r="H1793">
        <v>559</v>
      </c>
      <c r="I1793" s="2">
        <v>0.90900000000000003</v>
      </c>
      <c r="J1793">
        <v>215922</v>
      </c>
    </row>
    <row r="1794" spans="1:10" x14ac:dyDescent="0.45">
      <c r="A1794">
        <f t="shared" si="27"/>
        <v>33520240604</v>
      </c>
      <c r="B1794" t="s">
        <v>91</v>
      </c>
      <c r="C1794" s="1">
        <v>45447</v>
      </c>
      <c r="D1794">
        <v>231</v>
      </c>
      <c r="E1794">
        <v>221</v>
      </c>
      <c r="F1794" s="2">
        <v>1.0469999999999999</v>
      </c>
      <c r="G1794">
        <v>531</v>
      </c>
      <c r="H1794">
        <v>559</v>
      </c>
      <c r="I1794" s="2">
        <v>0.95</v>
      </c>
      <c r="J1794">
        <v>231282</v>
      </c>
    </row>
    <row r="1795" spans="1:10" x14ac:dyDescent="0.45">
      <c r="A1795">
        <f t="shared" ref="A1795:A1858" si="28">VALUE(LEFT(B1795,6)&amp;TEXT(C1795,"yyyymmdd"))</f>
        <v>33520240605</v>
      </c>
      <c r="B1795" t="s">
        <v>91</v>
      </c>
      <c r="C1795" s="1">
        <v>45448</v>
      </c>
      <c r="D1795">
        <v>235</v>
      </c>
      <c r="E1795">
        <v>221</v>
      </c>
      <c r="F1795" s="2">
        <v>1.0649999999999999</v>
      </c>
      <c r="G1795">
        <v>554</v>
      </c>
      <c r="H1795">
        <v>559</v>
      </c>
      <c r="I1795" s="2">
        <v>0.99099999999999999</v>
      </c>
      <c r="J1795">
        <v>235285</v>
      </c>
    </row>
    <row r="1796" spans="1:10" x14ac:dyDescent="0.45">
      <c r="A1796">
        <f t="shared" si="28"/>
        <v>33520240606</v>
      </c>
      <c r="B1796" t="s">
        <v>91</v>
      </c>
      <c r="C1796" s="1">
        <v>45449</v>
      </c>
      <c r="D1796">
        <v>242</v>
      </c>
      <c r="E1796">
        <v>221</v>
      </c>
      <c r="F1796" s="2">
        <v>1.0940000000000001</v>
      </c>
      <c r="G1796">
        <v>553</v>
      </c>
      <c r="H1796">
        <v>559</v>
      </c>
      <c r="I1796" s="2">
        <v>0.98899999999999999</v>
      </c>
      <c r="J1796">
        <v>241726</v>
      </c>
    </row>
    <row r="1797" spans="1:10" x14ac:dyDescent="0.45">
      <c r="A1797">
        <f t="shared" si="28"/>
        <v>33520240607</v>
      </c>
      <c r="B1797" t="s">
        <v>91</v>
      </c>
      <c r="C1797" s="1">
        <v>45450</v>
      </c>
      <c r="D1797">
        <v>237</v>
      </c>
      <c r="E1797">
        <v>221</v>
      </c>
      <c r="F1797" s="2">
        <v>1.07</v>
      </c>
      <c r="G1797">
        <v>545</v>
      </c>
      <c r="H1797">
        <v>559</v>
      </c>
      <c r="I1797" s="2">
        <v>0.97499999999999998</v>
      </c>
      <c r="J1797">
        <v>236566</v>
      </c>
    </row>
    <row r="1798" spans="1:10" x14ac:dyDescent="0.45">
      <c r="A1798">
        <f t="shared" si="28"/>
        <v>33520240608</v>
      </c>
      <c r="B1798" t="s">
        <v>91</v>
      </c>
      <c r="C1798" s="1">
        <v>45451</v>
      </c>
      <c r="D1798">
        <v>167</v>
      </c>
      <c r="E1798">
        <v>185</v>
      </c>
      <c r="F1798" s="2">
        <v>0.90100000000000002</v>
      </c>
      <c r="G1798">
        <v>368</v>
      </c>
      <c r="H1798">
        <v>408</v>
      </c>
      <c r="I1798" s="2">
        <v>0.90200000000000002</v>
      </c>
      <c r="J1798">
        <v>166774</v>
      </c>
    </row>
    <row r="1799" spans="1:10" x14ac:dyDescent="0.45">
      <c r="A1799">
        <f t="shared" si="28"/>
        <v>33520240609</v>
      </c>
      <c r="B1799" t="s">
        <v>91</v>
      </c>
      <c r="C1799" s="1">
        <v>45452</v>
      </c>
      <c r="D1799">
        <v>140</v>
      </c>
      <c r="E1799">
        <v>152</v>
      </c>
      <c r="F1799" s="2">
        <v>0.92</v>
      </c>
      <c r="G1799">
        <v>307</v>
      </c>
      <c r="H1799">
        <v>333</v>
      </c>
      <c r="I1799" s="2">
        <v>0.92200000000000004</v>
      </c>
      <c r="J1799">
        <v>139887</v>
      </c>
    </row>
    <row r="1800" spans="1:10" x14ac:dyDescent="0.45">
      <c r="A1800">
        <f t="shared" si="28"/>
        <v>33520240610</v>
      </c>
      <c r="B1800" t="s">
        <v>91</v>
      </c>
      <c r="C1800" s="1">
        <v>45453</v>
      </c>
      <c r="D1800">
        <v>223</v>
      </c>
      <c r="E1800">
        <v>221</v>
      </c>
      <c r="F1800" s="2">
        <v>1.008</v>
      </c>
      <c r="G1800">
        <v>526</v>
      </c>
      <c r="H1800">
        <v>559</v>
      </c>
      <c r="I1800" s="2">
        <v>0.94099999999999995</v>
      </c>
      <c r="J1800">
        <v>222743</v>
      </c>
    </row>
    <row r="1801" spans="1:10" x14ac:dyDescent="0.45">
      <c r="A1801">
        <f t="shared" si="28"/>
        <v>33520240611</v>
      </c>
      <c r="B1801" t="s">
        <v>91</v>
      </c>
      <c r="C1801" s="1">
        <v>45454</v>
      </c>
      <c r="D1801">
        <v>250</v>
      </c>
      <c r="E1801">
        <v>221</v>
      </c>
      <c r="F1801" s="2">
        <v>1.1319999999999999</v>
      </c>
      <c r="G1801">
        <v>600</v>
      </c>
      <c r="H1801">
        <v>559</v>
      </c>
      <c r="I1801" s="2">
        <v>1.073</v>
      </c>
      <c r="J1801">
        <v>250166</v>
      </c>
    </row>
    <row r="1802" spans="1:10" x14ac:dyDescent="0.45">
      <c r="A1802">
        <f t="shared" si="28"/>
        <v>33520240612</v>
      </c>
      <c r="B1802" t="s">
        <v>91</v>
      </c>
      <c r="C1802" s="1">
        <v>45455</v>
      </c>
      <c r="D1802">
        <v>234</v>
      </c>
      <c r="E1802">
        <v>221</v>
      </c>
      <c r="F1802" s="2">
        <v>1.0589999999999999</v>
      </c>
      <c r="G1802">
        <v>532</v>
      </c>
      <c r="H1802">
        <v>559</v>
      </c>
      <c r="I1802" s="2">
        <v>0.95199999999999996</v>
      </c>
      <c r="J1802">
        <v>234138</v>
      </c>
    </row>
    <row r="1803" spans="1:10" x14ac:dyDescent="0.45">
      <c r="A1803">
        <f t="shared" si="28"/>
        <v>33520240613</v>
      </c>
      <c r="B1803" t="s">
        <v>91</v>
      </c>
      <c r="C1803" s="1">
        <v>45456</v>
      </c>
      <c r="D1803">
        <v>244</v>
      </c>
      <c r="E1803">
        <v>221</v>
      </c>
      <c r="F1803" s="2">
        <v>1.1060000000000001</v>
      </c>
      <c r="G1803">
        <v>566</v>
      </c>
      <c r="H1803">
        <v>559</v>
      </c>
      <c r="I1803" s="2">
        <v>1.0129999999999999</v>
      </c>
      <c r="J1803">
        <v>244453</v>
      </c>
    </row>
    <row r="1804" spans="1:10" x14ac:dyDescent="0.45">
      <c r="A1804">
        <f t="shared" si="28"/>
        <v>33520240614</v>
      </c>
      <c r="B1804" t="s">
        <v>91</v>
      </c>
      <c r="C1804" s="1">
        <v>45457</v>
      </c>
      <c r="D1804">
        <v>254</v>
      </c>
      <c r="E1804">
        <v>221</v>
      </c>
      <c r="F1804" s="2">
        <v>1.149</v>
      </c>
      <c r="G1804">
        <v>587</v>
      </c>
      <c r="H1804">
        <v>559</v>
      </c>
      <c r="I1804" s="2">
        <v>1.05</v>
      </c>
      <c r="J1804">
        <v>253871</v>
      </c>
    </row>
    <row r="1805" spans="1:10" x14ac:dyDescent="0.45">
      <c r="A1805">
        <f t="shared" si="28"/>
        <v>33520240615</v>
      </c>
      <c r="B1805" t="s">
        <v>91</v>
      </c>
      <c r="C1805" s="1">
        <v>45458</v>
      </c>
      <c r="D1805">
        <v>198</v>
      </c>
      <c r="E1805">
        <v>185</v>
      </c>
      <c r="F1805" s="2">
        <v>1.069</v>
      </c>
      <c r="G1805">
        <v>416</v>
      </c>
      <c r="H1805">
        <v>408</v>
      </c>
      <c r="I1805" s="2">
        <v>1.02</v>
      </c>
      <c r="J1805">
        <v>197724</v>
      </c>
    </row>
    <row r="1806" spans="1:10" x14ac:dyDescent="0.45">
      <c r="A1806">
        <f t="shared" si="28"/>
        <v>33520240616</v>
      </c>
      <c r="B1806" t="s">
        <v>91</v>
      </c>
      <c r="C1806" s="1">
        <v>45459</v>
      </c>
      <c r="D1806">
        <v>136</v>
      </c>
      <c r="E1806">
        <v>152</v>
      </c>
      <c r="F1806" s="2">
        <v>0.89400000000000002</v>
      </c>
      <c r="G1806">
        <v>298</v>
      </c>
      <c r="H1806">
        <v>333</v>
      </c>
      <c r="I1806" s="2">
        <v>0.89500000000000002</v>
      </c>
      <c r="J1806">
        <v>135925</v>
      </c>
    </row>
    <row r="1807" spans="1:10" x14ac:dyDescent="0.45">
      <c r="A1807">
        <f t="shared" si="28"/>
        <v>33520240617</v>
      </c>
      <c r="B1807" t="s">
        <v>91</v>
      </c>
      <c r="C1807" s="1">
        <v>45460</v>
      </c>
      <c r="D1807">
        <v>243</v>
      </c>
      <c r="E1807">
        <v>221</v>
      </c>
      <c r="F1807" s="2">
        <v>1.0980000000000001</v>
      </c>
      <c r="G1807">
        <v>574</v>
      </c>
      <c r="H1807">
        <v>559</v>
      </c>
      <c r="I1807" s="2">
        <v>1.0269999999999999</v>
      </c>
      <c r="J1807">
        <v>242759</v>
      </c>
    </row>
    <row r="1808" spans="1:10" x14ac:dyDescent="0.45">
      <c r="A1808">
        <f t="shared" si="28"/>
        <v>33520240618</v>
      </c>
      <c r="B1808" t="s">
        <v>91</v>
      </c>
      <c r="C1808" s="1">
        <v>45461</v>
      </c>
      <c r="D1808">
        <v>199</v>
      </c>
      <c r="E1808">
        <v>221</v>
      </c>
      <c r="F1808" s="2">
        <v>0.90100000000000002</v>
      </c>
      <c r="G1808">
        <v>466</v>
      </c>
      <c r="H1808">
        <v>559</v>
      </c>
      <c r="I1808" s="2">
        <v>0.83399999999999996</v>
      </c>
      <c r="J1808">
        <v>199173</v>
      </c>
    </row>
    <row r="1809" spans="1:10" x14ac:dyDescent="0.45">
      <c r="A1809">
        <f t="shared" si="28"/>
        <v>33520240619</v>
      </c>
      <c r="B1809" t="s">
        <v>91</v>
      </c>
      <c r="C1809" s="1">
        <v>45462</v>
      </c>
      <c r="D1809">
        <v>258</v>
      </c>
      <c r="E1809">
        <v>221</v>
      </c>
      <c r="F1809" s="2">
        <v>1.1659999999999999</v>
      </c>
      <c r="G1809">
        <v>587</v>
      </c>
      <c r="H1809">
        <v>559</v>
      </c>
      <c r="I1809" s="2">
        <v>1.05</v>
      </c>
      <c r="J1809">
        <v>257640</v>
      </c>
    </row>
    <row r="1810" spans="1:10" x14ac:dyDescent="0.45">
      <c r="A1810">
        <f t="shared" si="28"/>
        <v>33520240620</v>
      </c>
      <c r="B1810" t="s">
        <v>91</v>
      </c>
      <c r="C1810" s="1">
        <v>45463</v>
      </c>
      <c r="D1810">
        <v>244</v>
      </c>
      <c r="E1810">
        <v>221</v>
      </c>
      <c r="F1810" s="2">
        <v>1.1060000000000001</v>
      </c>
      <c r="G1810">
        <v>568</v>
      </c>
      <c r="H1810">
        <v>559</v>
      </c>
      <c r="I1810" s="2">
        <v>1.016</v>
      </c>
      <c r="J1810">
        <v>244434</v>
      </c>
    </row>
    <row r="1811" spans="1:10" x14ac:dyDescent="0.45">
      <c r="A1811">
        <f t="shared" si="28"/>
        <v>33520240621</v>
      </c>
      <c r="B1811" t="s">
        <v>91</v>
      </c>
      <c r="C1811" s="1">
        <v>45464</v>
      </c>
      <c r="D1811">
        <v>237</v>
      </c>
      <c r="E1811">
        <v>221</v>
      </c>
      <c r="F1811" s="2">
        <v>1.07</v>
      </c>
      <c r="G1811">
        <v>534</v>
      </c>
      <c r="H1811">
        <v>559</v>
      </c>
      <c r="I1811" s="2">
        <v>0.95499999999999996</v>
      </c>
      <c r="J1811">
        <v>236513</v>
      </c>
    </row>
    <row r="1812" spans="1:10" x14ac:dyDescent="0.45">
      <c r="A1812">
        <f t="shared" si="28"/>
        <v>33520240622</v>
      </c>
      <c r="B1812" t="s">
        <v>91</v>
      </c>
      <c r="C1812" s="1">
        <v>45465</v>
      </c>
      <c r="D1812">
        <v>207</v>
      </c>
      <c r="E1812">
        <v>185</v>
      </c>
      <c r="F1812" s="2">
        <v>1.1200000000000001</v>
      </c>
      <c r="G1812">
        <v>434</v>
      </c>
      <c r="H1812">
        <v>408</v>
      </c>
      <c r="I1812" s="2">
        <v>1.0640000000000001</v>
      </c>
      <c r="J1812">
        <v>207276</v>
      </c>
    </row>
    <row r="1813" spans="1:10" x14ac:dyDescent="0.45">
      <c r="A1813">
        <f t="shared" si="28"/>
        <v>33620240601</v>
      </c>
      <c r="B1813" t="s">
        <v>92</v>
      </c>
      <c r="C1813" s="1">
        <v>45444</v>
      </c>
      <c r="D1813">
        <v>327</v>
      </c>
      <c r="E1813">
        <v>322</v>
      </c>
      <c r="F1813" s="2">
        <v>1.016</v>
      </c>
      <c r="G1813">
        <v>723</v>
      </c>
      <c r="H1813">
        <v>726</v>
      </c>
      <c r="I1813" s="2">
        <v>0.996</v>
      </c>
      <c r="J1813">
        <v>327040</v>
      </c>
    </row>
    <row r="1814" spans="1:10" x14ac:dyDescent="0.45">
      <c r="A1814">
        <f t="shared" si="28"/>
        <v>33620240602</v>
      </c>
      <c r="B1814" t="s">
        <v>92</v>
      </c>
      <c r="C1814" s="1">
        <v>45445</v>
      </c>
      <c r="D1814">
        <v>258</v>
      </c>
      <c r="E1814">
        <v>293</v>
      </c>
      <c r="F1814" s="2">
        <v>0.879</v>
      </c>
      <c r="G1814">
        <v>579</v>
      </c>
      <c r="H1814">
        <v>674</v>
      </c>
      <c r="I1814" s="2">
        <v>0.85899999999999999</v>
      </c>
      <c r="J1814">
        <v>257664</v>
      </c>
    </row>
    <row r="1815" spans="1:10" x14ac:dyDescent="0.45">
      <c r="A1815">
        <f t="shared" si="28"/>
        <v>33620240603</v>
      </c>
      <c r="B1815" t="s">
        <v>92</v>
      </c>
      <c r="C1815" s="1">
        <v>45446</v>
      </c>
      <c r="D1815">
        <v>307</v>
      </c>
      <c r="E1815">
        <v>284</v>
      </c>
      <c r="F1815" s="2">
        <v>1.08</v>
      </c>
      <c r="G1815">
        <v>688</v>
      </c>
      <c r="H1815">
        <v>685</v>
      </c>
      <c r="I1815" s="2">
        <v>1.004</v>
      </c>
      <c r="J1815">
        <v>306781</v>
      </c>
    </row>
    <row r="1816" spans="1:10" x14ac:dyDescent="0.45">
      <c r="A1816">
        <f t="shared" si="28"/>
        <v>33620240604</v>
      </c>
      <c r="B1816" t="s">
        <v>92</v>
      </c>
      <c r="C1816" s="1">
        <v>45447</v>
      </c>
      <c r="D1816">
        <v>314</v>
      </c>
      <c r="E1816">
        <v>284</v>
      </c>
      <c r="F1816" s="2">
        <v>1.107</v>
      </c>
      <c r="G1816">
        <v>714</v>
      </c>
      <c r="H1816">
        <v>685</v>
      </c>
      <c r="I1816" s="2">
        <v>1.042</v>
      </c>
      <c r="J1816">
        <v>314485</v>
      </c>
    </row>
    <row r="1817" spans="1:10" x14ac:dyDescent="0.45">
      <c r="A1817">
        <f t="shared" si="28"/>
        <v>33620240605</v>
      </c>
      <c r="B1817" t="s">
        <v>92</v>
      </c>
      <c r="C1817" s="1">
        <v>45448</v>
      </c>
      <c r="D1817">
        <v>306</v>
      </c>
      <c r="E1817">
        <v>284</v>
      </c>
      <c r="F1817" s="2">
        <v>1.0780000000000001</v>
      </c>
      <c r="G1817">
        <v>715</v>
      </c>
      <c r="H1817">
        <v>685</v>
      </c>
      <c r="I1817" s="2">
        <v>1.044</v>
      </c>
      <c r="J1817">
        <v>306097</v>
      </c>
    </row>
    <row r="1818" spans="1:10" x14ac:dyDescent="0.45">
      <c r="A1818">
        <f t="shared" si="28"/>
        <v>33620240606</v>
      </c>
      <c r="B1818" t="s">
        <v>92</v>
      </c>
      <c r="C1818" s="1">
        <v>45449</v>
      </c>
      <c r="D1818">
        <v>318</v>
      </c>
      <c r="E1818">
        <v>284</v>
      </c>
      <c r="F1818" s="2">
        <v>1.121</v>
      </c>
      <c r="G1818">
        <v>705</v>
      </c>
      <c r="H1818">
        <v>685</v>
      </c>
      <c r="I1818" s="2">
        <v>1.0289999999999999</v>
      </c>
      <c r="J1818">
        <v>318422</v>
      </c>
    </row>
    <row r="1819" spans="1:10" x14ac:dyDescent="0.45">
      <c r="A1819">
        <f t="shared" si="28"/>
        <v>33620240607</v>
      </c>
      <c r="B1819" t="s">
        <v>92</v>
      </c>
      <c r="C1819" s="1">
        <v>45450</v>
      </c>
      <c r="D1819">
        <v>318</v>
      </c>
      <c r="E1819">
        <v>284</v>
      </c>
      <c r="F1819" s="2">
        <v>1.119</v>
      </c>
      <c r="G1819">
        <v>723</v>
      </c>
      <c r="H1819">
        <v>685</v>
      </c>
      <c r="I1819" s="2">
        <v>1.0549999999999999</v>
      </c>
      <c r="J1819">
        <v>317680</v>
      </c>
    </row>
    <row r="1820" spans="1:10" x14ac:dyDescent="0.45">
      <c r="A1820">
        <f t="shared" si="28"/>
        <v>33620240608</v>
      </c>
      <c r="B1820" t="s">
        <v>92</v>
      </c>
      <c r="C1820" s="1">
        <v>45451</v>
      </c>
      <c r="D1820">
        <v>333</v>
      </c>
      <c r="E1820">
        <v>322</v>
      </c>
      <c r="F1820" s="2">
        <v>1.0329999999999999</v>
      </c>
      <c r="G1820">
        <v>724</v>
      </c>
      <c r="H1820">
        <v>730</v>
      </c>
      <c r="I1820" s="2">
        <v>0.99199999999999999</v>
      </c>
      <c r="J1820">
        <v>332531</v>
      </c>
    </row>
    <row r="1821" spans="1:10" x14ac:dyDescent="0.45">
      <c r="A1821">
        <f t="shared" si="28"/>
        <v>33620240609</v>
      </c>
      <c r="B1821" t="s">
        <v>92</v>
      </c>
      <c r="C1821" s="1">
        <v>45452</v>
      </c>
      <c r="D1821">
        <v>290</v>
      </c>
      <c r="E1821">
        <v>293</v>
      </c>
      <c r="F1821" s="2">
        <v>0.99</v>
      </c>
      <c r="G1821">
        <v>624</v>
      </c>
      <c r="H1821">
        <v>674</v>
      </c>
      <c r="I1821" s="2">
        <v>0.92600000000000005</v>
      </c>
      <c r="J1821">
        <v>290152</v>
      </c>
    </row>
    <row r="1822" spans="1:10" x14ac:dyDescent="0.45">
      <c r="A1822">
        <f t="shared" si="28"/>
        <v>33620240610</v>
      </c>
      <c r="B1822" t="s">
        <v>92</v>
      </c>
      <c r="C1822" s="1">
        <v>45453</v>
      </c>
      <c r="D1822">
        <v>339</v>
      </c>
      <c r="E1822">
        <v>284</v>
      </c>
      <c r="F1822" s="2">
        <v>1.1919999999999999</v>
      </c>
      <c r="G1822">
        <v>771</v>
      </c>
      <c r="H1822">
        <v>685</v>
      </c>
      <c r="I1822" s="2">
        <v>1.1259999999999999</v>
      </c>
      <c r="J1822">
        <v>338599</v>
      </c>
    </row>
    <row r="1823" spans="1:10" x14ac:dyDescent="0.45">
      <c r="A1823">
        <f t="shared" si="28"/>
        <v>33620240611</v>
      </c>
      <c r="B1823" t="s">
        <v>92</v>
      </c>
      <c r="C1823" s="1">
        <v>45454</v>
      </c>
      <c r="D1823">
        <v>328</v>
      </c>
      <c r="E1823">
        <v>284</v>
      </c>
      <c r="F1823" s="2">
        <v>1.1559999999999999</v>
      </c>
      <c r="G1823">
        <v>750</v>
      </c>
      <c r="H1823">
        <v>685</v>
      </c>
      <c r="I1823" s="2">
        <v>1.095</v>
      </c>
      <c r="J1823">
        <v>328186</v>
      </c>
    </row>
    <row r="1824" spans="1:10" x14ac:dyDescent="0.45">
      <c r="A1824">
        <f t="shared" si="28"/>
        <v>33620240612</v>
      </c>
      <c r="B1824" t="s">
        <v>92</v>
      </c>
      <c r="C1824" s="1">
        <v>45455</v>
      </c>
      <c r="D1824">
        <v>346</v>
      </c>
      <c r="E1824">
        <v>284</v>
      </c>
      <c r="F1824" s="2">
        <v>1.2190000000000001</v>
      </c>
      <c r="G1824">
        <v>751</v>
      </c>
      <c r="H1824">
        <v>685</v>
      </c>
      <c r="I1824" s="2">
        <v>1.0960000000000001</v>
      </c>
      <c r="J1824">
        <v>346212</v>
      </c>
    </row>
    <row r="1825" spans="1:10" x14ac:dyDescent="0.45">
      <c r="A1825">
        <f t="shared" si="28"/>
        <v>33620240613</v>
      </c>
      <c r="B1825" t="s">
        <v>92</v>
      </c>
      <c r="C1825" s="1">
        <v>45456</v>
      </c>
      <c r="D1825">
        <v>331</v>
      </c>
      <c r="E1825">
        <v>284</v>
      </c>
      <c r="F1825" s="2">
        <v>1.165</v>
      </c>
      <c r="G1825">
        <v>766</v>
      </c>
      <c r="H1825">
        <v>685</v>
      </c>
      <c r="I1825" s="2">
        <v>1.1180000000000001</v>
      </c>
      <c r="J1825">
        <v>330829</v>
      </c>
    </row>
    <row r="1826" spans="1:10" x14ac:dyDescent="0.45">
      <c r="A1826">
        <f t="shared" si="28"/>
        <v>33620240614</v>
      </c>
      <c r="B1826" t="s">
        <v>92</v>
      </c>
      <c r="C1826" s="1">
        <v>45457</v>
      </c>
      <c r="D1826">
        <v>378</v>
      </c>
      <c r="E1826">
        <v>284</v>
      </c>
      <c r="F1826" s="2">
        <v>1.331</v>
      </c>
      <c r="G1826">
        <v>854</v>
      </c>
      <c r="H1826">
        <v>685</v>
      </c>
      <c r="I1826" s="2">
        <v>1.2470000000000001</v>
      </c>
      <c r="J1826">
        <v>378057</v>
      </c>
    </row>
    <row r="1827" spans="1:10" x14ac:dyDescent="0.45">
      <c r="A1827">
        <f t="shared" si="28"/>
        <v>33620240615</v>
      </c>
      <c r="B1827" t="s">
        <v>92</v>
      </c>
      <c r="C1827" s="1">
        <v>45458</v>
      </c>
      <c r="D1827">
        <v>329</v>
      </c>
      <c r="E1827">
        <v>322</v>
      </c>
      <c r="F1827" s="2">
        <v>1.02</v>
      </c>
      <c r="G1827">
        <v>712</v>
      </c>
      <c r="H1827">
        <v>730</v>
      </c>
      <c r="I1827" s="2">
        <v>0.97499999999999998</v>
      </c>
      <c r="J1827">
        <v>328597</v>
      </c>
    </row>
    <row r="1828" spans="1:10" x14ac:dyDescent="0.45">
      <c r="A1828">
        <f t="shared" si="28"/>
        <v>33620240616</v>
      </c>
      <c r="B1828" t="s">
        <v>92</v>
      </c>
      <c r="C1828" s="1">
        <v>45459</v>
      </c>
      <c r="D1828">
        <v>345</v>
      </c>
      <c r="E1828">
        <v>293</v>
      </c>
      <c r="F1828" s="2">
        <v>1.177</v>
      </c>
      <c r="G1828">
        <v>760</v>
      </c>
      <c r="H1828">
        <v>674</v>
      </c>
      <c r="I1828" s="2">
        <v>1.1279999999999999</v>
      </c>
      <c r="J1828">
        <v>344966</v>
      </c>
    </row>
    <row r="1829" spans="1:10" x14ac:dyDescent="0.45">
      <c r="A1829">
        <f t="shared" si="28"/>
        <v>33620240617</v>
      </c>
      <c r="B1829" t="s">
        <v>92</v>
      </c>
      <c r="C1829" s="1">
        <v>45460</v>
      </c>
      <c r="D1829">
        <v>356</v>
      </c>
      <c r="E1829">
        <v>284</v>
      </c>
      <c r="F1829" s="2">
        <v>1.2529999999999999</v>
      </c>
      <c r="G1829">
        <v>754</v>
      </c>
      <c r="H1829">
        <v>685</v>
      </c>
      <c r="I1829" s="2">
        <v>1.101</v>
      </c>
      <c r="J1829">
        <v>355800</v>
      </c>
    </row>
    <row r="1830" spans="1:10" x14ac:dyDescent="0.45">
      <c r="A1830">
        <f t="shared" si="28"/>
        <v>33620240618</v>
      </c>
      <c r="B1830" t="s">
        <v>92</v>
      </c>
      <c r="C1830" s="1">
        <v>45461</v>
      </c>
      <c r="D1830">
        <v>210</v>
      </c>
      <c r="E1830">
        <v>284</v>
      </c>
      <c r="F1830" s="2">
        <v>0.73799999999999999</v>
      </c>
      <c r="G1830">
        <v>468</v>
      </c>
      <c r="H1830">
        <v>685</v>
      </c>
      <c r="I1830" s="2">
        <v>0.68300000000000005</v>
      </c>
      <c r="J1830">
        <v>209669</v>
      </c>
    </row>
    <row r="1831" spans="1:10" x14ac:dyDescent="0.45">
      <c r="A1831">
        <f t="shared" si="28"/>
        <v>33620240619</v>
      </c>
      <c r="B1831" t="s">
        <v>92</v>
      </c>
      <c r="C1831" s="1">
        <v>45462</v>
      </c>
      <c r="D1831">
        <v>371</v>
      </c>
      <c r="E1831">
        <v>284</v>
      </c>
      <c r="F1831" s="2">
        <v>1.3049999999999999</v>
      </c>
      <c r="G1831">
        <v>822</v>
      </c>
      <c r="H1831">
        <v>685</v>
      </c>
      <c r="I1831" s="2">
        <v>1.2</v>
      </c>
      <c r="J1831">
        <v>370646</v>
      </c>
    </row>
    <row r="1832" spans="1:10" x14ac:dyDescent="0.45">
      <c r="A1832">
        <f t="shared" si="28"/>
        <v>33620240620</v>
      </c>
      <c r="B1832" t="s">
        <v>92</v>
      </c>
      <c r="C1832" s="1">
        <v>45463</v>
      </c>
      <c r="D1832">
        <v>345</v>
      </c>
      <c r="E1832">
        <v>284</v>
      </c>
      <c r="F1832" s="2">
        <v>1.2150000000000001</v>
      </c>
      <c r="G1832">
        <v>760</v>
      </c>
      <c r="H1832">
        <v>685</v>
      </c>
      <c r="I1832" s="2">
        <v>1.109</v>
      </c>
      <c r="J1832">
        <v>345032</v>
      </c>
    </row>
    <row r="1833" spans="1:10" x14ac:dyDescent="0.45">
      <c r="A1833">
        <f t="shared" si="28"/>
        <v>33620240621</v>
      </c>
      <c r="B1833" t="s">
        <v>92</v>
      </c>
      <c r="C1833" s="1">
        <v>45464</v>
      </c>
      <c r="D1833">
        <v>295</v>
      </c>
      <c r="E1833">
        <v>284</v>
      </c>
      <c r="F1833" s="2">
        <v>1.0389999999999999</v>
      </c>
      <c r="G1833">
        <v>651</v>
      </c>
      <c r="H1833">
        <v>685</v>
      </c>
      <c r="I1833" s="2">
        <v>0.95</v>
      </c>
      <c r="J1833">
        <v>294973</v>
      </c>
    </row>
    <row r="1834" spans="1:10" x14ac:dyDescent="0.45">
      <c r="A1834">
        <f t="shared" si="28"/>
        <v>33620240622</v>
      </c>
      <c r="B1834" t="s">
        <v>92</v>
      </c>
      <c r="C1834" s="1">
        <v>45465</v>
      </c>
      <c r="D1834">
        <v>370</v>
      </c>
      <c r="E1834">
        <v>322</v>
      </c>
      <c r="F1834" s="2">
        <v>1.1479999999999999</v>
      </c>
      <c r="G1834">
        <v>768</v>
      </c>
      <c r="H1834">
        <v>730</v>
      </c>
      <c r="I1834" s="2">
        <v>1.052</v>
      </c>
      <c r="J1834">
        <v>369780</v>
      </c>
    </row>
    <row r="1835" spans="1:10" x14ac:dyDescent="0.45">
      <c r="A1835">
        <f t="shared" si="28"/>
        <v>33820240601</v>
      </c>
      <c r="B1835" t="s">
        <v>93</v>
      </c>
      <c r="C1835" s="1">
        <v>45444</v>
      </c>
      <c r="D1835">
        <v>184</v>
      </c>
      <c r="E1835">
        <v>185</v>
      </c>
      <c r="F1835" s="2">
        <v>0.99299999999999999</v>
      </c>
      <c r="G1835">
        <v>400</v>
      </c>
      <c r="H1835">
        <v>394</v>
      </c>
      <c r="I1835" s="2">
        <v>1.0149999999999999</v>
      </c>
      <c r="J1835">
        <v>183630</v>
      </c>
    </row>
    <row r="1836" spans="1:10" x14ac:dyDescent="0.45">
      <c r="A1836">
        <f t="shared" si="28"/>
        <v>33820240602</v>
      </c>
      <c r="B1836" t="s">
        <v>93</v>
      </c>
      <c r="C1836" s="1">
        <v>45445</v>
      </c>
      <c r="D1836">
        <v>157</v>
      </c>
      <c r="E1836">
        <v>161</v>
      </c>
      <c r="F1836" s="2">
        <v>0.97599999999999998</v>
      </c>
      <c r="G1836">
        <v>325</v>
      </c>
      <c r="H1836">
        <v>351</v>
      </c>
      <c r="I1836" s="2">
        <v>0.92600000000000005</v>
      </c>
      <c r="J1836">
        <v>157082</v>
      </c>
    </row>
    <row r="1837" spans="1:10" x14ac:dyDescent="0.45">
      <c r="A1837">
        <f t="shared" si="28"/>
        <v>33820240603</v>
      </c>
      <c r="B1837" t="s">
        <v>93</v>
      </c>
      <c r="C1837" s="1">
        <v>45446</v>
      </c>
      <c r="D1837">
        <v>156</v>
      </c>
      <c r="E1837">
        <v>154</v>
      </c>
      <c r="F1837" s="2">
        <v>1.0149999999999999</v>
      </c>
      <c r="G1837">
        <v>346</v>
      </c>
      <c r="H1837">
        <v>353</v>
      </c>
      <c r="I1837" s="2">
        <v>0.98</v>
      </c>
      <c r="J1837">
        <v>156329</v>
      </c>
    </row>
    <row r="1838" spans="1:10" x14ac:dyDescent="0.45">
      <c r="A1838">
        <f t="shared" si="28"/>
        <v>33820240604</v>
      </c>
      <c r="B1838" t="s">
        <v>93</v>
      </c>
      <c r="C1838" s="1">
        <v>45447</v>
      </c>
      <c r="D1838">
        <v>165</v>
      </c>
      <c r="E1838">
        <v>154</v>
      </c>
      <c r="F1838" s="2">
        <v>1.0720000000000001</v>
      </c>
      <c r="G1838">
        <v>386</v>
      </c>
      <c r="H1838">
        <v>353</v>
      </c>
      <c r="I1838" s="2">
        <v>1.093</v>
      </c>
      <c r="J1838">
        <v>165049</v>
      </c>
    </row>
    <row r="1839" spans="1:10" x14ac:dyDescent="0.45">
      <c r="A1839">
        <f t="shared" si="28"/>
        <v>33820240605</v>
      </c>
      <c r="B1839" t="s">
        <v>93</v>
      </c>
      <c r="C1839" s="1">
        <v>45448</v>
      </c>
      <c r="D1839">
        <v>182</v>
      </c>
      <c r="E1839">
        <v>154</v>
      </c>
      <c r="F1839" s="2">
        <v>1.18</v>
      </c>
      <c r="G1839">
        <v>389</v>
      </c>
      <c r="H1839">
        <v>353</v>
      </c>
      <c r="I1839" s="2">
        <v>1.1020000000000001</v>
      </c>
      <c r="J1839">
        <v>181685</v>
      </c>
    </row>
    <row r="1840" spans="1:10" x14ac:dyDescent="0.45">
      <c r="A1840">
        <f t="shared" si="28"/>
        <v>33820240606</v>
      </c>
      <c r="B1840" t="s">
        <v>93</v>
      </c>
      <c r="C1840" s="1">
        <v>45449</v>
      </c>
      <c r="D1840">
        <v>167</v>
      </c>
      <c r="E1840">
        <v>154</v>
      </c>
      <c r="F1840" s="2">
        <v>1.0860000000000001</v>
      </c>
      <c r="G1840">
        <v>379</v>
      </c>
      <c r="H1840">
        <v>353</v>
      </c>
      <c r="I1840" s="2">
        <v>1.0740000000000001</v>
      </c>
      <c r="J1840">
        <v>167264</v>
      </c>
    </row>
    <row r="1841" spans="1:10" x14ac:dyDescent="0.45">
      <c r="A1841">
        <f t="shared" si="28"/>
        <v>33820240607</v>
      </c>
      <c r="B1841" t="s">
        <v>93</v>
      </c>
      <c r="C1841" s="1">
        <v>45450</v>
      </c>
      <c r="D1841">
        <v>159</v>
      </c>
      <c r="E1841">
        <v>154</v>
      </c>
      <c r="F1841" s="2">
        <v>1.034</v>
      </c>
      <c r="G1841">
        <v>336</v>
      </c>
      <c r="H1841">
        <v>353</v>
      </c>
      <c r="I1841" s="2">
        <v>0.95199999999999996</v>
      </c>
      <c r="J1841">
        <v>159230</v>
      </c>
    </row>
    <row r="1842" spans="1:10" x14ac:dyDescent="0.45">
      <c r="A1842">
        <f t="shared" si="28"/>
        <v>33820240608</v>
      </c>
      <c r="B1842" t="s">
        <v>93</v>
      </c>
      <c r="C1842" s="1">
        <v>45451</v>
      </c>
      <c r="D1842">
        <v>200</v>
      </c>
      <c r="E1842">
        <v>185</v>
      </c>
      <c r="F1842" s="2">
        <v>1.08</v>
      </c>
      <c r="G1842">
        <v>408</v>
      </c>
      <c r="H1842">
        <v>401</v>
      </c>
      <c r="I1842" s="2">
        <v>1.0169999999999999</v>
      </c>
      <c r="J1842">
        <v>199885</v>
      </c>
    </row>
    <row r="1843" spans="1:10" x14ac:dyDescent="0.45">
      <c r="A1843">
        <f t="shared" si="28"/>
        <v>33820240609</v>
      </c>
      <c r="B1843" t="s">
        <v>93</v>
      </c>
      <c r="C1843" s="1">
        <v>45452</v>
      </c>
      <c r="D1843">
        <v>171</v>
      </c>
      <c r="E1843">
        <v>161</v>
      </c>
      <c r="F1843" s="2">
        <v>1.0609999999999999</v>
      </c>
      <c r="G1843">
        <v>348</v>
      </c>
      <c r="H1843">
        <v>351</v>
      </c>
      <c r="I1843" s="2">
        <v>0.99099999999999999</v>
      </c>
      <c r="J1843">
        <v>170743</v>
      </c>
    </row>
    <row r="1844" spans="1:10" x14ac:dyDescent="0.45">
      <c r="A1844">
        <f t="shared" si="28"/>
        <v>33820240610</v>
      </c>
      <c r="B1844" t="s">
        <v>93</v>
      </c>
      <c r="C1844" s="1">
        <v>45453</v>
      </c>
      <c r="D1844">
        <v>177</v>
      </c>
      <c r="E1844">
        <v>154</v>
      </c>
      <c r="F1844" s="2">
        <v>1.1479999999999999</v>
      </c>
      <c r="G1844">
        <v>381</v>
      </c>
      <c r="H1844">
        <v>353</v>
      </c>
      <c r="I1844" s="2">
        <v>1.079</v>
      </c>
      <c r="J1844">
        <v>176775</v>
      </c>
    </row>
    <row r="1845" spans="1:10" x14ac:dyDescent="0.45">
      <c r="A1845">
        <f t="shared" si="28"/>
        <v>33820240611</v>
      </c>
      <c r="B1845" t="s">
        <v>93</v>
      </c>
      <c r="C1845" s="1">
        <v>45454</v>
      </c>
      <c r="D1845">
        <v>186</v>
      </c>
      <c r="E1845">
        <v>154</v>
      </c>
      <c r="F1845" s="2">
        <v>1.2050000000000001</v>
      </c>
      <c r="G1845">
        <v>386</v>
      </c>
      <c r="H1845">
        <v>353</v>
      </c>
      <c r="I1845" s="2">
        <v>1.093</v>
      </c>
      <c r="J1845">
        <v>185535</v>
      </c>
    </row>
    <row r="1846" spans="1:10" x14ac:dyDescent="0.45">
      <c r="A1846">
        <f t="shared" si="28"/>
        <v>33820240612</v>
      </c>
      <c r="B1846" t="s">
        <v>93</v>
      </c>
      <c r="C1846" s="1">
        <v>45455</v>
      </c>
      <c r="D1846">
        <v>178</v>
      </c>
      <c r="E1846">
        <v>154</v>
      </c>
      <c r="F1846" s="2">
        <v>1.155</v>
      </c>
      <c r="G1846">
        <v>381</v>
      </c>
      <c r="H1846">
        <v>353</v>
      </c>
      <c r="I1846" s="2">
        <v>1.079</v>
      </c>
      <c r="J1846">
        <v>177880</v>
      </c>
    </row>
    <row r="1847" spans="1:10" x14ac:dyDescent="0.45">
      <c r="A1847">
        <f t="shared" si="28"/>
        <v>33820240613</v>
      </c>
      <c r="B1847" t="s">
        <v>93</v>
      </c>
      <c r="C1847" s="1">
        <v>45456</v>
      </c>
      <c r="D1847">
        <v>189</v>
      </c>
      <c r="E1847">
        <v>154</v>
      </c>
      <c r="F1847" s="2">
        <v>1.2290000000000001</v>
      </c>
      <c r="G1847">
        <v>389</v>
      </c>
      <c r="H1847">
        <v>353</v>
      </c>
      <c r="I1847" s="2">
        <v>1.1020000000000001</v>
      </c>
      <c r="J1847">
        <v>189333</v>
      </c>
    </row>
    <row r="1848" spans="1:10" x14ac:dyDescent="0.45">
      <c r="A1848">
        <f t="shared" si="28"/>
        <v>33820240614</v>
      </c>
      <c r="B1848" t="s">
        <v>93</v>
      </c>
      <c r="C1848" s="1">
        <v>45457</v>
      </c>
      <c r="D1848">
        <v>200</v>
      </c>
      <c r="E1848">
        <v>154</v>
      </c>
      <c r="F1848" s="2">
        <v>1.2989999999999999</v>
      </c>
      <c r="G1848">
        <v>432</v>
      </c>
      <c r="H1848">
        <v>353</v>
      </c>
      <c r="I1848" s="2">
        <v>1.224</v>
      </c>
      <c r="J1848">
        <v>200031</v>
      </c>
    </row>
    <row r="1849" spans="1:10" x14ac:dyDescent="0.45">
      <c r="A1849">
        <f t="shared" si="28"/>
        <v>33820240615</v>
      </c>
      <c r="B1849" t="s">
        <v>93</v>
      </c>
      <c r="C1849" s="1">
        <v>45458</v>
      </c>
      <c r="D1849">
        <v>184</v>
      </c>
      <c r="E1849">
        <v>185</v>
      </c>
      <c r="F1849" s="2">
        <v>0.996</v>
      </c>
      <c r="G1849">
        <v>383</v>
      </c>
      <c r="H1849">
        <v>401</v>
      </c>
      <c r="I1849" s="2">
        <v>0.95499999999999996</v>
      </c>
      <c r="J1849">
        <v>184181</v>
      </c>
    </row>
    <row r="1850" spans="1:10" x14ac:dyDescent="0.45">
      <c r="A1850">
        <f t="shared" si="28"/>
        <v>33820240616</v>
      </c>
      <c r="B1850" t="s">
        <v>93</v>
      </c>
      <c r="C1850" s="1">
        <v>45459</v>
      </c>
      <c r="D1850">
        <v>170</v>
      </c>
      <c r="E1850">
        <v>161</v>
      </c>
      <c r="F1850" s="2">
        <v>1.0549999999999999</v>
      </c>
      <c r="G1850">
        <v>338</v>
      </c>
      <c r="H1850">
        <v>351</v>
      </c>
      <c r="I1850" s="2">
        <v>0.96299999999999997</v>
      </c>
      <c r="J1850">
        <v>169811</v>
      </c>
    </row>
    <row r="1851" spans="1:10" x14ac:dyDescent="0.45">
      <c r="A1851">
        <f t="shared" si="28"/>
        <v>33820240617</v>
      </c>
      <c r="B1851" t="s">
        <v>93</v>
      </c>
      <c r="C1851" s="1">
        <v>45460</v>
      </c>
      <c r="D1851">
        <v>172</v>
      </c>
      <c r="E1851">
        <v>154</v>
      </c>
      <c r="F1851" s="2">
        <v>1.119</v>
      </c>
      <c r="G1851">
        <v>371</v>
      </c>
      <c r="H1851">
        <v>353</v>
      </c>
      <c r="I1851" s="2">
        <v>1.0509999999999999</v>
      </c>
      <c r="J1851">
        <v>172312</v>
      </c>
    </row>
    <row r="1852" spans="1:10" x14ac:dyDescent="0.45">
      <c r="A1852">
        <f t="shared" si="28"/>
        <v>33820240618</v>
      </c>
      <c r="B1852" t="s">
        <v>93</v>
      </c>
      <c r="C1852" s="1">
        <v>45461</v>
      </c>
      <c r="D1852">
        <v>125</v>
      </c>
      <c r="E1852">
        <v>154</v>
      </c>
      <c r="F1852" s="2">
        <v>0.81299999999999994</v>
      </c>
      <c r="G1852">
        <v>256</v>
      </c>
      <c r="H1852">
        <v>353</v>
      </c>
      <c r="I1852" s="2">
        <v>0.72499999999999998</v>
      </c>
      <c r="J1852">
        <v>125257</v>
      </c>
    </row>
    <row r="1853" spans="1:10" x14ac:dyDescent="0.45">
      <c r="A1853">
        <f t="shared" si="28"/>
        <v>33820240619</v>
      </c>
      <c r="B1853" t="s">
        <v>93</v>
      </c>
      <c r="C1853" s="1">
        <v>45462</v>
      </c>
      <c r="D1853">
        <v>183</v>
      </c>
      <c r="E1853">
        <v>154</v>
      </c>
      <c r="F1853" s="2">
        <v>1.1910000000000001</v>
      </c>
      <c r="G1853">
        <v>406</v>
      </c>
      <c r="H1853">
        <v>353</v>
      </c>
      <c r="I1853" s="2">
        <v>1.1499999999999999</v>
      </c>
      <c r="J1853">
        <v>183416</v>
      </c>
    </row>
    <row r="1854" spans="1:10" x14ac:dyDescent="0.45">
      <c r="A1854">
        <f t="shared" si="28"/>
        <v>33820240620</v>
      </c>
      <c r="B1854" t="s">
        <v>93</v>
      </c>
      <c r="C1854" s="1">
        <v>45463</v>
      </c>
      <c r="D1854">
        <v>190</v>
      </c>
      <c r="E1854">
        <v>154</v>
      </c>
      <c r="F1854" s="2">
        <v>1.2330000000000001</v>
      </c>
      <c r="G1854">
        <v>394</v>
      </c>
      <c r="H1854">
        <v>353</v>
      </c>
      <c r="I1854" s="2">
        <v>1.1160000000000001</v>
      </c>
      <c r="J1854">
        <v>189820</v>
      </c>
    </row>
    <row r="1855" spans="1:10" x14ac:dyDescent="0.45">
      <c r="A1855">
        <f t="shared" si="28"/>
        <v>33820240621</v>
      </c>
      <c r="B1855" t="s">
        <v>93</v>
      </c>
      <c r="C1855" s="1">
        <v>45464</v>
      </c>
      <c r="D1855">
        <v>168</v>
      </c>
      <c r="E1855">
        <v>154</v>
      </c>
      <c r="F1855" s="2">
        <v>1.0920000000000001</v>
      </c>
      <c r="G1855">
        <v>358</v>
      </c>
      <c r="H1855">
        <v>353</v>
      </c>
      <c r="I1855" s="2">
        <v>1.014</v>
      </c>
      <c r="J1855">
        <v>168151</v>
      </c>
    </row>
    <row r="1856" spans="1:10" x14ac:dyDescent="0.45">
      <c r="A1856">
        <f t="shared" si="28"/>
        <v>33820240622</v>
      </c>
      <c r="B1856" t="s">
        <v>93</v>
      </c>
      <c r="C1856" s="1">
        <v>45465</v>
      </c>
      <c r="D1856">
        <v>178</v>
      </c>
      <c r="E1856">
        <v>185</v>
      </c>
      <c r="F1856" s="2">
        <v>0.96399999999999997</v>
      </c>
      <c r="G1856">
        <v>377</v>
      </c>
      <c r="H1856">
        <v>401</v>
      </c>
      <c r="I1856" s="2">
        <v>0.94</v>
      </c>
      <c r="J1856">
        <v>178270</v>
      </c>
    </row>
    <row r="1857" spans="1:10" x14ac:dyDescent="0.45">
      <c r="A1857">
        <f t="shared" si="28"/>
        <v>33920240601</v>
      </c>
      <c r="B1857" t="s">
        <v>94</v>
      </c>
      <c r="C1857" s="1">
        <v>45444</v>
      </c>
      <c r="D1857">
        <v>154</v>
      </c>
      <c r="E1857">
        <v>158</v>
      </c>
      <c r="F1857" s="2">
        <v>0.97299999999999998</v>
      </c>
      <c r="G1857">
        <v>349</v>
      </c>
      <c r="H1857">
        <v>357</v>
      </c>
      <c r="I1857" s="2">
        <v>0.97799999999999998</v>
      </c>
      <c r="J1857">
        <v>153717</v>
      </c>
    </row>
    <row r="1858" spans="1:10" x14ac:dyDescent="0.45">
      <c r="A1858">
        <f t="shared" si="28"/>
        <v>33920240602</v>
      </c>
      <c r="B1858" t="s">
        <v>94</v>
      </c>
      <c r="C1858" s="1">
        <v>45445</v>
      </c>
      <c r="D1858">
        <v>107</v>
      </c>
      <c r="E1858">
        <v>146</v>
      </c>
      <c r="F1858" s="2">
        <v>0.73599999999999999</v>
      </c>
      <c r="G1858">
        <v>241</v>
      </c>
      <c r="H1858">
        <v>320</v>
      </c>
      <c r="I1858" s="2">
        <v>0.753</v>
      </c>
      <c r="J1858">
        <v>107391</v>
      </c>
    </row>
    <row r="1859" spans="1:10" x14ac:dyDescent="0.45">
      <c r="A1859">
        <f t="shared" ref="A1859:A1922" si="29">VALUE(LEFT(B1859,6)&amp;TEXT(C1859,"yyyymmdd"))</f>
        <v>33920240603</v>
      </c>
      <c r="B1859" t="s">
        <v>94</v>
      </c>
      <c r="C1859" s="1">
        <v>45446</v>
      </c>
      <c r="D1859">
        <v>316</v>
      </c>
      <c r="E1859">
        <v>297</v>
      </c>
      <c r="F1859" s="2">
        <v>1.0629999999999999</v>
      </c>
      <c r="G1859">
        <v>750</v>
      </c>
      <c r="H1859">
        <v>751</v>
      </c>
      <c r="I1859" s="2">
        <v>0.999</v>
      </c>
      <c r="J1859">
        <v>315825</v>
      </c>
    </row>
    <row r="1860" spans="1:10" x14ac:dyDescent="0.45">
      <c r="A1860">
        <f t="shared" si="29"/>
        <v>33920240604</v>
      </c>
      <c r="B1860" t="s">
        <v>94</v>
      </c>
      <c r="C1860" s="1">
        <v>45447</v>
      </c>
      <c r="D1860">
        <v>321</v>
      </c>
      <c r="E1860">
        <v>297</v>
      </c>
      <c r="F1860" s="2">
        <v>1.08</v>
      </c>
      <c r="G1860">
        <v>760</v>
      </c>
      <c r="H1860">
        <v>751</v>
      </c>
      <c r="I1860" s="2">
        <v>1.012</v>
      </c>
      <c r="J1860">
        <v>320863</v>
      </c>
    </row>
    <row r="1861" spans="1:10" x14ac:dyDescent="0.45">
      <c r="A1861">
        <f t="shared" si="29"/>
        <v>33920240605</v>
      </c>
      <c r="B1861" t="s">
        <v>94</v>
      </c>
      <c r="C1861" s="1">
        <v>45448</v>
      </c>
      <c r="D1861">
        <v>335</v>
      </c>
      <c r="E1861">
        <v>297</v>
      </c>
      <c r="F1861" s="2">
        <v>1.129</v>
      </c>
      <c r="G1861">
        <v>784</v>
      </c>
      <c r="H1861">
        <v>751</v>
      </c>
      <c r="I1861" s="2">
        <v>1.044</v>
      </c>
      <c r="J1861">
        <v>335202</v>
      </c>
    </row>
    <row r="1862" spans="1:10" x14ac:dyDescent="0.45">
      <c r="A1862">
        <f t="shared" si="29"/>
        <v>33920240606</v>
      </c>
      <c r="B1862" t="s">
        <v>94</v>
      </c>
      <c r="C1862" s="1">
        <v>45449</v>
      </c>
      <c r="D1862">
        <v>357</v>
      </c>
      <c r="E1862">
        <v>297</v>
      </c>
      <c r="F1862" s="2">
        <v>1.2</v>
      </c>
      <c r="G1862">
        <v>847</v>
      </c>
      <c r="H1862">
        <v>751</v>
      </c>
      <c r="I1862" s="2">
        <v>1.1279999999999999</v>
      </c>
      <c r="J1862">
        <v>356540</v>
      </c>
    </row>
    <row r="1863" spans="1:10" x14ac:dyDescent="0.45">
      <c r="A1863">
        <f t="shared" si="29"/>
        <v>33920240607</v>
      </c>
      <c r="B1863" t="s">
        <v>94</v>
      </c>
      <c r="C1863" s="1">
        <v>45450</v>
      </c>
      <c r="D1863">
        <v>331</v>
      </c>
      <c r="E1863">
        <v>297</v>
      </c>
      <c r="F1863" s="2">
        <v>1.115</v>
      </c>
      <c r="G1863">
        <v>806</v>
      </c>
      <c r="H1863">
        <v>751</v>
      </c>
      <c r="I1863" s="2">
        <v>1.073</v>
      </c>
      <c r="J1863">
        <v>331177</v>
      </c>
    </row>
    <row r="1864" spans="1:10" x14ac:dyDescent="0.45">
      <c r="A1864">
        <f t="shared" si="29"/>
        <v>33920240608</v>
      </c>
      <c r="B1864" t="s">
        <v>94</v>
      </c>
      <c r="C1864" s="1">
        <v>45451</v>
      </c>
      <c r="D1864">
        <v>165</v>
      </c>
      <c r="E1864">
        <v>158</v>
      </c>
      <c r="F1864" s="2">
        <v>1.0409999999999999</v>
      </c>
      <c r="G1864">
        <v>350</v>
      </c>
      <c r="H1864">
        <v>352</v>
      </c>
      <c r="I1864" s="2">
        <v>0.99399999999999999</v>
      </c>
      <c r="J1864">
        <v>164537</v>
      </c>
    </row>
    <row r="1865" spans="1:10" x14ac:dyDescent="0.45">
      <c r="A1865">
        <f t="shared" si="29"/>
        <v>33920240609</v>
      </c>
      <c r="B1865" t="s">
        <v>94</v>
      </c>
      <c r="C1865" s="1">
        <v>45452</v>
      </c>
      <c r="D1865">
        <v>147</v>
      </c>
      <c r="E1865">
        <v>146</v>
      </c>
      <c r="F1865" s="2">
        <v>1.004</v>
      </c>
      <c r="G1865">
        <v>311</v>
      </c>
      <c r="H1865">
        <v>320</v>
      </c>
      <c r="I1865" s="2">
        <v>0.97199999999999998</v>
      </c>
      <c r="J1865">
        <v>146544</v>
      </c>
    </row>
    <row r="1866" spans="1:10" x14ac:dyDescent="0.45">
      <c r="A1866">
        <f t="shared" si="29"/>
        <v>33920240610</v>
      </c>
      <c r="B1866" t="s">
        <v>94</v>
      </c>
      <c r="C1866" s="1">
        <v>45453</v>
      </c>
      <c r="D1866">
        <v>368</v>
      </c>
      <c r="E1866">
        <v>297</v>
      </c>
      <c r="F1866" s="2">
        <v>1.238</v>
      </c>
      <c r="G1866">
        <v>841</v>
      </c>
      <c r="H1866">
        <v>751</v>
      </c>
      <c r="I1866" s="2">
        <v>1.1200000000000001</v>
      </c>
      <c r="J1866">
        <v>367578</v>
      </c>
    </row>
    <row r="1867" spans="1:10" x14ac:dyDescent="0.45">
      <c r="A1867">
        <f t="shared" si="29"/>
        <v>33920240611</v>
      </c>
      <c r="B1867" t="s">
        <v>94</v>
      </c>
      <c r="C1867" s="1">
        <v>45454</v>
      </c>
      <c r="D1867">
        <v>383</v>
      </c>
      <c r="E1867">
        <v>297</v>
      </c>
      <c r="F1867" s="2">
        <v>1.2889999999999999</v>
      </c>
      <c r="G1867">
        <v>894</v>
      </c>
      <c r="H1867">
        <v>751</v>
      </c>
      <c r="I1867" s="2">
        <v>1.19</v>
      </c>
      <c r="J1867">
        <v>382876</v>
      </c>
    </row>
    <row r="1868" spans="1:10" x14ac:dyDescent="0.45">
      <c r="A1868">
        <f t="shared" si="29"/>
        <v>33920240612</v>
      </c>
      <c r="B1868" t="s">
        <v>94</v>
      </c>
      <c r="C1868" s="1">
        <v>45455</v>
      </c>
      <c r="D1868">
        <v>357</v>
      </c>
      <c r="E1868">
        <v>297</v>
      </c>
      <c r="F1868" s="2">
        <v>1.2030000000000001</v>
      </c>
      <c r="G1868">
        <v>834</v>
      </c>
      <c r="H1868">
        <v>751</v>
      </c>
      <c r="I1868" s="2">
        <v>1.111</v>
      </c>
      <c r="J1868">
        <v>357221</v>
      </c>
    </row>
    <row r="1869" spans="1:10" x14ac:dyDescent="0.45">
      <c r="A1869">
        <f t="shared" si="29"/>
        <v>33920240613</v>
      </c>
      <c r="B1869" t="s">
        <v>94</v>
      </c>
      <c r="C1869" s="1">
        <v>45456</v>
      </c>
      <c r="D1869">
        <v>358</v>
      </c>
      <c r="E1869">
        <v>297</v>
      </c>
      <c r="F1869" s="2">
        <v>1.206</v>
      </c>
      <c r="G1869">
        <v>838</v>
      </c>
      <c r="H1869">
        <v>751</v>
      </c>
      <c r="I1869" s="2">
        <v>1.1160000000000001</v>
      </c>
      <c r="J1869">
        <v>358059</v>
      </c>
    </row>
    <row r="1870" spans="1:10" x14ac:dyDescent="0.45">
      <c r="A1870">
        <f t="shared" si="29"/>
        <v>33920240614</v>
      </c>
      <c r="B1870" t="s">
        <v>94</v>
      </c>
      <c r="C1870" s="1">
        <v>45457</v>
      </c>
      <c r="D1870">
        <v>380</v>
      </c>
      <c r="E1870">
        <v>297</v>
      </c>
      <c r="F1870" s="2">
        <v>1.2809999999999999</v>
      </c>
      <c r="G1870">
        <v>866</v>
      </c>
      <c r="H1870">
        <v>751</v>
      </c>
      <c r="I1870" s="2">
        <v>1.153</v>
      </c>
      <c r="J1870">
        <v>380477</v>
      </c>
    </row>
    <row r="1871" spans="1:10" x14ac:dyDescent="0.45">
      <c r="A1871">
        <f t="shared" si="29"/>
        <v>33920240615</v>
      </c>
      <c r="B1871" t="s">
        <v>94</v>
      </c>
      <c r="C1871" s="1">
        <v>45458</v>
      </c>
      <c r="D1871">
        <v>172</v>
      </c>
      <c r="E1871">
        <v>158</v>
      </c>
      <c r="F1871" s="2">
        <v>1.0860000000000001</v>
      </c>
      <c r="G1871">
        <v>360</v>
      </c>
      <c r="H1871">
        <v>352</v>
      </c>
      <c r="I1871" s="2">
        <v>1.0229999999999999</v>
      </c>
      <c r="J1871">
        <v>171509</v>
      </c>
    </row>
    <row r="1872" spans="1:10" x14ac:dyDescent="0.45">
      <c r="A1872">
        <f t="shared" si="29"/>
        <v>33920240616</v>
      </c>
      <c r="B1872" t="s">
        <v>94</v>
      </c>
      <c r="C1872" s="1">
        <v>45459</v>
      </c>
      <c r="D1872">
        <v>147</v>
      </c>
      <c r="E1872">
        <v>146</v>
      </c>
      <c r="F1872" s="2">
        <v>1.0069999999999999</v>
      </c>
      <c r="G1872">
        <v>309</v>
      </c>
      <c r="H1872">
        <v>320</v>
      </c>
      <c r="I1872" s="2">
        <v>0.96599999999999997</v>
      </c>
      <c r="J1872">
        <v>147050</v>
      </c>
    </row>
    <row r="1873" spans="1:10" x14ac:dyDescent="0.45">
      <c r="A1873">
        <f t="shared" si="29"/>
        <v>33920240617</v>
      </c>
      <c r="B1873" t="s">
        <v>94</v>
      </c>
      <c r="C1873" s="1">
        <v>45460</v>
      </c>
      <c r="D1873">
        <v>344</v>
      </c>
      <c r="E1873">
        <v>297</v>
      </c>
      <c r="F1873" s="2">
        <v>1.159</v>
      </c>
      <c r="G1873">
        <v>803</v>
      </c>
      <c r="H1873">
        <v>751</v>
      </c>
      <c r="I1873" s="2">
        <v>1.069</v>
      </c>
      <c r="J1873">
        <v>344198</v>
      </c>
    </row>
    <row r="1874" spans="1:10" x14ac:dyDescent="0.45">
      <c r="A1874">
        <f t="shared" si="29"/>
        <v>33920240618</v>
      </c>
      <c r="B1874" t="s">
        <v>94</v>
      </c>
      <c r="C1874" s="1">
        <v>45461</v>
      </c>
      <c r="D1874">
        <v>321</v>
      </c>
      <c r="E1874">
        <v>297</v>
      </c>
      <c r="F1874" s="2">
        <v>1.0820000000000001</v>
      </c>
      <c r="G1874">
        <v>722</v>
      </c>
      <c r="H1874">
        <v>751</v>
      </c>
      <c r="I1874" s="2">
        <v>0.96099999999999997</v>
      </c>
      <c r="J1874">
        <v>321401</v>
      </c>
    </row>
    <row r="1875" spans="1:10" x14ac:dyDescent="0.45">
      <c r="A1875">
        <f t="shared" si="29"/>
        <v>33920240619</v>
      </c>
      <c r="B1875" t="s">
        <v>94</v>
      </c>
      <c r="C1875" s="1">
        <v>45462</v>
      </c>
      <c r="D1875">
        <v>360</v>
      </c>
      <c r="E1875">
        <v>297</v>
      </c>
      <c r="F1875" s="2">
        <v>1.212</v>
      </c>
      <c r="G1875">
        <v>842</v>
      </c>
      <c r="H1875">
        <v>751</v>
      </c>
      <c r="I1875" s="2">
        <v>1.121</v>
      </c>
      <c r="J1875">
        <v>359877</v>
      </c>
    </row>
    <row r="1876" spans="1:10" x14ac:dyDescent="0.45">
      <c r="A1876">
        <f t="shared" si="29"/>
        <v>33920240620</v>
      </c>
      <c r="B1876" t="s">
        <v>94</v>
      </c>
      <c r="C1876" s="1">
        <v>45463</v>
      </c>
      <c r="D1876">
        <v>395</v>
      </c>
      <c r="E1876">
        <v>297</v>
      </c>
      <c r="F1876" s="2">
        <v>1.329</v>
      </c>
      <c r="G1876">
        <v>933</v>
      </c>
      <c r="H1876">
        <v>751</v>
      </c>
      <c r="I1876" s="2">
        <v>1.242</v>
      </c>
      <c r="J1876">
        <v>394817</v>
      </c>
    </row>
    <row r="1877" spans="1:10" x14ac:dyDescent="0.45">
      <c r="A1877">
        <f t="shared" si="29"/>
        <v>33920240621</v>
      </c>
      <c r="B1877" t="s">
        <v>94</v>
      </c>
      <c r="C1877" s="1">
        <v>45464</v>
      </c>
      <c r="D1877">
        <v>330</v>
      </c>
      <c r="E1877">
        <v>297</v>
      </c>
      <c r="F1877" s="2">
        <v>1.1120000000000001</v>
      </c>
      <c r="G1877">
        <v>752</v>
      </c>
      <c r="H1877">
        <v>751</v>
      </c>
      <c r="I1877" s="2">
        <v>1.0009999999999999</v>
      </c>
      <c r="J1877">
        <v>330369</v>
      </c>
    </row>
    <row r="1878" spans="1:10" x14ac:dyDescent="0.45">
      <c r="A1878">
        <f t="shared" si="29"/>
        <v>33920240622</v>
      </c>
      <c r="B1878" t="s">
        <v>94</v>
      </c>
      <c r="C1878" s="1">
        <v>45465</v>
      </c>
      <c r="D1878">
        <v>147</v>
      </c>
      <c r="E1878">
        <v>158</v>
      </c>
      <c r="F1878" s="2">
        <v>0.92900000000000005</v>
      </c>
      <c r="G1878">
        <v>318</v>
      </c>
      <c r="H1878">
        <v>352</v>
      </c>
      <c r="I1878" s="2">
        <v>0.90300000000000002</v>
      </c>
      <c r="J1878">
        <v>146789</v>
      </c>
    </row>
    <row r="1879" spans="1:10" x14ac:dyDescent="0.45">
      <c r="A1879">
        <f t="shared" si="29"/>
        <v>34020240601</v>
      </c>
      <c r="B1879" t="s">
        <v>95</v>
      </c>
      <c r="C1879" s="1">
        <v>45444</v>
      </c>
      <c r="D1879">
        <v>200</v>
      </c>
      <c r="E1879">
        <v>182</v>
      </c>
      <c r="F1879" s="2">
        <v>1.097</v>
      </c>
      <c r="G1879">
        <v>456</v>
      </c>
      <c r="H1879">
        <v>432</v>
      </c>
      <c r="I1879" s="2">
        <v>1.056</v>
      </c>
      <c r="J1879">
        <v>199744</v>
      </c>
    </row>
    <row r="1880" spans="1:10" x14ac:dyDescent="0.45">
      <c r="A1880">
        <f t="shared" si="29"/>
        <v>34020240602</v>
      </c>
      <c r="B1880" t="s">
        <v>95</v>
      </c>
      <c r="C1880" s="1">
        <v>45445</v>
      </c>
      <c r="D1880">
        <v>130</v>
      </c>
      <c r="E1880">
        <v>182</v>
      </c>
      <c r="F1880" s="2">
        <v>0.71199999999999997</v>
      </c>
      <c r="G1880">
        <v>298</v>
      </c>
      <c r="H1880">
        <v>416</v>
      </c>
      <c r="I1880" s="2">
        <v>0.71599999999999997</v>
      </c>
      <c r="J1880">
        <v>129592</v>
      </c>
    </row>
    <row r="1881" spans="1:10" x14ac:dyDescent="0.45">
      <c r="A1881">
        <f t="shared" si="29"/>
        <v>34020240603</v>
      </c>
      <c r="B1881" t="s">
        <v>95</v>
      </c>
      <c r="C1881" s="1">
        <v>45446</v>
      </c>
      <c r="D1881">
        <v>222</v>
      </c>
      <c r="E1881">
        <v>222</v>
      </c>
      <c r="F1881" s="2">
        <v>1</v>
      </c>
      <c r="G1881">
        <v>542</v>
      </c>
      <c r="H1881">
        <v>554</v>
      </c>
      <c r="I1881" s="2">
        <v>0.97799999999999998</v>
      </c>
      <c r="J1881">
        <v>221912</v>
      </c>
    </row>
    <row r="1882" spans="1:10" x14ac:dyDescent="0.45">
      <c r="A1882">
        <f t="shared" si="29"/>
        <v>34020240604</v>
      </c>
      <c r="B1882" t="s">
        <v>95</v>
      </c>
      <c r="C1882" s="1">
        <v>45447</v>
      </c>
      <c r="D1882">
        <v>245</v>
      </c>
      <c r="E1882">
        <v>222</v>
      </c>
      <c r="F1882" s="2">
        <v>1.1020000000000001</v>
      </c>
      <c r="G1882">
        <v>559</v>
      </c>
      <c r="H1882">
        <v>554</v>
      </c>
      <c r="I1882" s="2">
        <v>1.0089999999999999</v>
      </c>
      <c r="J1882">
        <v>244679</v>
      </c>
    </row>
    <row r="1883" spans="1:10" x14ac:dyDescent="0.45">
      <c r="A1883">
        <f t="shared" si="29"/>
        <v>34020240605</v>
      </c>
      <c r="B1883" t="s">
        <v>95</v>
      </c>
      <c r="C1883" s="1">
        <v>45448</v>
      </c>
      <c r="D1883">
        <v>248</v>
      </c>
      <c r="E1883">
        <v>222</v>
      </c>
      <c r="F1883" s="2">
        <v>1.117</v>
      </c>
      <c r="G1883">
        <v>581</v>
      </c>
      <c r="H1883">
        <v>554</v>
      </c>
      <c r="I1883" s="2">
        <v>1.0489999999999999</v>
      </c>
      <c r="J1883">
        <v>247950</v>
      </c>
    </row>
    <row r="1884" spans="1:10" x14ac:dyDescent="0.45">
      <c r="A1884">
        <f t="shared" si="29"/>
        <v>34020240606</v>
      </c>
      <c r="B1884" t="s">
        <v>95</v>
      </c>
      <c r="C1884" s="1">
        <v>45449</v>
      </c>
      <c r="D1884">
        <v>269</v>
      </c>
      <c r="E1884">
        <v>222</v>
      </c>
      <c r="F1884" s="2">
        <v>1.2110000000000001</v>
      </c>
      <c r="G1884">
        <v>609</v>
      </c>
      <c r="H1884">
        <v>554</v>
      </c>
      <c r="I1884" s="2">
        <v>1.099</v>
      </c>
      <c r="J1884">
        <v>268943</v>
      </c>
    </row>
    <row r="1885" spans="1:10" x14ac:dyDescent="0.45">
      <c r="A1885">
        <f t="shared" si="29"/>
        <v>34020240607</v>
      </c>
      <c r="B1885" t="s">
        <v>95</v>
      </c>
      <c r="C1885" s="1">
        <v>45450</v>
      </c>
      <c r="D1885">
        <v>257</v>
      </c>
      <c r="E1885">
        <v>222</v>
      </c>
      <c r="F1885" s="2">
        <v>1.157</v>
      </c>
      <c r="G1885">
        <v>600</v>
      </c>
      <c r="H1885">
        <v>554</v>
      </c>
      <c r="I1885" s="2">
        <v>1.083</v>
      </c>
      <c r="J1885">
        <v>256879</v>
      </c>
    </row>
    <row r="1886" spans="1:10" x14ac:dyDescent="0.45">
      <c r="A1886">
        <f t="shared" si="29"/>
        <v>34020240608</v>
      </c>
      <c r="B1886" t="s">
        <v>95</v>
      </c>
      <c r="C1886" s="1">
        <v>45451</v>
      </c>
      <c r="D1886">
        <v>199</v>
      </c>
      <c r="E1886">
        <v>182</v>
      </c>
      <c r="F1886" s="2">
        <v>1.0920000000000001</v>
      </c>
      <c r="G1886">
        <v>435</v>
      </c>
      <c r="H1886">
        <v>426</v>
      </c>
      <c r="I1886" s="2">
        <v>1.0209999999999999</v>
      </c>
      <c r="J1886">
        <v>198834</v>
      </c>
    </row>
    <row r="1887" spans="1:10" x14ac:dyDescent="0.45">
      <c r="A1887">
        <f t="shared" si="29"/>
        <v>34020240609</v>
      </c>
      <c r="B1887" t="s">
        <v>95</v>
      </c>
      <c r="C1887" s="1">
        <v>45452</v>
      </c>
      <c r="D1887">
        <v>185</v>
      </c>
      <c r="E1887">
        <v>182</v>
      </c>
      <c r="F1887" s="2">
        <v>1.014</v>
      </c>
      <c r="G1887">
        <v>381</v>
      </c>
      <c r="H1887">
        <v>416</v>
      </c>
      <c r="I1887" s="2">
        <v>0.91600000000000004</v>
      </c>
      <c r="J1887">
        <v>184590</v>
      </c>
    </row>
    <row r="1888" spans="1:10" x14ac:dyDescent="0.45">
      <c r="A1888">
        <f t="shared" si="29"/>
        <v>34020240610</v>
      </c>
      <c r="B1888" t="s">
        <v>95</v>
      </c>
      <c r="C1888" s="1">
        <v>45453</v>
      </c>
      <c r="D1888">
        <v>270</v>
      </c>
      <c r="E1888">
        <v>222</v>
      </c>
      <c r="F1888" s="2">
        <v>1.2170000000000001</v>
      </c>
      <c r="G1888">
        <v>612</v>
      </c>
      <c r="H1888">
        <v>554</v>
      </c>
      <c r="I1888" s="2">
        <v>1.105</v>
      </c>
      <c r="J1888">
        <v>270213</v>
      </c>
    </row>
    <row r="1889" spans="1:10" x14ac:dyDescent="0.45">
      <c r="A1889">
        <f t="shared" si="29"/>
        <v>34020240611</v>
      </c>
      <c r="B1889" t="s">
        <v>95</v>
      </c>
      <c r="C1889" s="1">
        <v>45454</v>
      </c>
      <c r="D1889">
        <v>269</v>
      </c>
      <c r="E1889">
        <v>222</v>
      </c>
      <c r="F1889" s="2">
        <v>1.212</v>
      </c>
      <c r="G1889">
        <v>620</v>
      </c>
      <c r="H1889">
        <v>554</v>
      </c>
      <c r="I1889" s="2">
        <v>1.119</v>
      </c>
      <c r="J1889">
        <v>269138</v>
      </c>
    </row>
    <row r="1890" spans="1:10" x14ac:dyDescent="0.45">
      <c r="A1890">
        <f t="shared" si="29"/>
        <v>34020240612</v>
      </c>
      <c r="B1890" t="s">
        <v>95</v>
      </c>
      <c r="C1890" s="1">
        <v>45455</v>
      </c>
      <c r="D1890">
        <v>299</v>
      </c>
      <c r="E1890">
        <v>222</v>
      </c>
      <c r="F1890" s="2">
        <v>1.3480000000000001</v>
      </c>
      <c r="G1890">
        <v>665</v>
      </c>
      <c r="H1890">
        <v>554</v>
      </c>
      <c r="I1890" s="2">
        <v>1.2</v>
      </c>
      <c r="J1890">
        <v>299319</v>
      </c>
    </row>
    <row r="1891" spans="1:10" x14ac:dyDescent="0.45">
      <c r="A1891">
        <f t="shared" si="29"/>
        <v>34020240613</v>
      </c>
      <c r="B1891" t="s">
        <v>95</v>
      </c>
      <c r="C1891" s="1">
        <v>45456</v>
      </c>
      <c r="D1891">
        <v>264</v>
      </c>
      <c r="E1891">
        <v>222</v>
      </c>
      <c r="F1891" s="2">
        <v>1.1910000000000001</v>
      </c>
      <c r="G1891">
        <v>590</v>
      </c>
      <c r="H1891">
        <v>554</v>
      </c>
      <c r="I1891" s="2">
        <v>1.0649999999999999</v>
      </c>
      <c r="J1891">
        <v>264316</v>
      </c>
    </row>
    <row r="1892" spans="1:10" x14ac:dyDescent="0.45">
      <c r="A1892">
        <f t="shared" si="29"/>
        <v>34020240614</v>
      </c>
      <c r="B1892" t="s">
        <v>95</v>
      </c>
      <c r="C1892" s="1">
        <v>45457</v>
      </c>
      <c r="D1892">
        <v>285</v>
      </c>
      <c r="E1892">
        <v>222</v>
      </c>
      <c r="F1892" s="2">
        <v>1.286</v>
      </c>
      <c r="G1892">
        <v>652</v>
      </c>
      <c r="H1892">
        <v>554</v>
      </c>
      <c r="I1892" s="2">
        <v>1.177</v>
      </c>
      <c r="J1892">
        <v>285480</v>
      </c>
    </row>
    <row r="1893" spans="1:10" x14ac:dyDescent="0.45">
      <c r="A1893">
        <f t="shared" si="29"/>
        <v>34020240615</v>
      </c>
      <c r="B1893" t="s">
        <v>95</v>
      </c>
      <c r="C1893" s="1">
        <v>45458</v>
      </c>
      <c r="D1893">
        <v>257</v>
      </c>
      <c r="E1893">
        <v>182</v>
      </c>
      <c r="F1893" s="2">
        <v>1.4139999999999999</v>
      </c>
      <c r="G1893">
        <v>518</v>
      </c>
      <c r="H1893">
        <v>426</v>
      </c>
      <c r="I1893" s="2">
        <v>1.216</v>
      </c>
      <c r="J1893">
        <v>257295</v>
      </c>
    </row>
    <row r="1894" spans="1:10" x14ac:dyDescent="0.45">
      <c r="A1894">
        <f t="shared" si="29"/>
        <v>34020240616</v>
      </c>
      <c r="B1894" t="s">
        <v>95</v>
      </c>
      <c r="C1894" s="1">
        <v>45459</v>
      </c>
      <c r="D1894">
        <v>202</v>
      </c>
      <c r="E1894">
        <v>182</v>
      </c>
      <c r="F1894" s="2">
        <v>1.1100000000000001</v>
      </c>
      <c r="G1894">
        <v>413</v>
      </c>
      <c r="H1894">
        <v>416</v>
      </c>
      <c r="I1894" s="2">
        <v>0.99299999999999999</v>
      </c>
      <c r="J1894">
        <v>201961</v>
      </c>
    </row>
    <row r="1895" spans="1:10" x14ac:dyDescent="0.45">
      <c r="A1895">
        <f t="shared" si="29"/>
        <v>34020240617</v>
      </c>
      <c r="B1895" t="s">
        <v>95</v>
      </c>
      <c r="C1895" s="1">
        <v>45460</v>
      </c>
      <c r="D1895">
        <v>271</v>
      </c>
      <c r="E1895">
        <v>222</v>
      </c>
      <c r="F1895" s="2">
        <v>1.222</v>
      </c>
      <c r="G1895">
        <v>602</v>
      </c>
      <c r="H1895">
        <v>554</v>
      </c>
      <c r="I1895" s="2">
        <v>1.087</v>
      </c>
      <c r="J1895">
        <v>271385</v>
      </c>
    </row>
    <row r="1896" spans="1:10" x14ac:dyDescent="0.45">
      <c r="A1896">
        <f t="shared" si="29"/>
        <v>34020240618</v>
      </c>
      <c r="B1896" t="s">
        <v>95</v>
      </c>
      <c r="C1896" s="1">
        <v>45461</v>
      </c>
      <c r="D1896">
        <v>213</v>
      </c>
      <c r="E1896">
        <v>222</v>
      </c>
      <c r="F1896" s="2">
        <v>0.95799999999999996</v>
      </c>
      <c r="G1896">
        <v>467</v>
      </c>
      <c r="H1896">
        <v>554</v>
      </c>
      <c r="I1896" s="2">
        <v>0.84299999999999997</v>
      </c>
      <c r="J1896">
        <v>212709</v>
      </c>
    </row>
    <row r="1897" spans="1:10" x14ac:dyDescent="0.45">
      <c r="A1897">
        <f t="shared" si="29"/>
        <v>34020240619</v>
      </c>
      <c r="B1897" t="s">
        <v>95</v>
      </c>
      <c r="C1897" s="1">
        <v>45462</v>
      </c>
      <c r="D1897">
        <v>291</v>
      </c>
      <c r="E1897">
        <v>222</v>
      </c>
      <c r="F1897" s="2">
        <v>1.3120000000000001</v>
      </c>
      <c r="G1897">
        <v>674</v>
      </c>
      <c r="H1897">
        <v>554</v>
      </c>
      <c r="I1897" s="2">
        <v>1.2170000000000001</v>
      </c>
      <c r="J1897">
        <v>291337</v>
      </c>
    </row>
    <row r="1898" spans="1:10" x14ac:dyDescent="0.45">
      <c r="A1898">
        <f t="shared" si="29"/>
        <v>34020240620</v>
      </c>
      <c r="B1898" t="s">
        <v>95</v>
      </c>
      <c r="C1898" s="1">
        <v>45463</v>
      </c>
      <c r="D1898">
        <v>294</v>
      </c>
      <c r="E1898">
        <v>222</v>
      </c>
      <c r="F1898" s="2">
        <v>1.323</v>
      </c>
      <c r="G1898">
        <v>660</v>
      </c>
      <c r="H1898">
        <v>554</v>
      </c>
      <c r="I1898" s="2">
        <v>1.1910000000000001</v>
      </c>
      <c r="J1898">
        <v>293691</v>
      </c>
    </row>
    <row r="1899" spans="1:10" x14ac:dyDescent="0.45">
      <c r="A1899">
        <f t="shared" si="29"/>
        <v>34020240621</v>
      </c>
      <c r="B1899" t="s">
        <v>95</v>
      </c>
      <c r="C1899" s="1">
        <v>45464</v>
      </c>
      <c r="D1899">
        <v>263</v>
      </c>
      <c r="E1899">
        <v>222</v>
      </c>
      <c r="F1899" s="2">
        <v>1.1850000000000001</v>
      </c>
      <c r="G1899">
        <v>588</v>
      </c>
      <c r="H1899">
        <v>554</v>
      </c>
      <c r="I1899" s="2">
        <v>1.0609999999999999</v>
      </c>
      <c r="J1899">
        <v>263167</v>
      </c>
    </row>
    <row r="1900" spans="1:10" x14ac:dyDescent="0.45">
      <c r="A1900">
        <f t="shared" si="29"/>
        <v>34020240622</v>
      </c>
      <c r="B1900" t="s">
        <v>95</v>
      </c>
      <c r="C1900" s="1">
        <v>45465</v>
      </c>
      <c r="D1900">
        <v>212</v>
      </c>
      <c r="E1900">
        <v>182</v>
      </c>
      <c r="F1900" s="2">
        <v>1.167</v>
      </c>
      <c r="G1900">
        <v>467</v>
      </c>
      <c r="H1900">
        <v>426</v>
      </c>
      <c r="I1900" s="2">
        <v>1.0960000000000001</v>
      </c>
      <c r="J1900">
        <v>212343</v>
      </c>
    </row>
    <row r="1901" spans="1:10" x14ac:dyDescent="0.45">
      <c r="A1901">
        <f t="shared" si="29"/>
        <v>34220240601</v>
      </c>
      <c r="B1901" t="s">
        <v>96</v>
      </c>
      <c r="C1901" s="1">
        <v>45444</v>
      </c>
      <c r="D1901">
        <v>197</v>
      </c>
      <c r="E1901">
        <v>170</v>
      </c>
      <c r="F1901" s="2">
        <v>1.161</v>
      </c>
      <c r="G1901">
        <v>388</v>
      </c>
      <c r="H1901">
        <v>359</v>
      </c>
      <c r="I1901" s="2">
        <v>1.081</v>
      </c>
      <c r="J1901">
        <v>197293</v>
      </c>
    </row>
    <row r="1902" spans="1:10" x14ac:dyDescent="0.45">
      <c r="A1902">
        <f t="shared" si="29"/>
        <v>34220240602</v>
      </c>
      <c r="B1902" t="s">
        <v>96</v>
      </c>
      <c r="C1902" s="1">
        <v>45445</v>
      </c>
      <c r="D1902">
        <v>154</v>
      </c>
      <c r="E1902">
        <v>171</v>
      </c>
      <c r="F1902" s="2">
        <v>0.89900000000000002</v>
      </c>
      <c r="G1902">
        <v>268</v>
      </c>
      <c r="H1902">
        <v>335</v>
      </c>
      <c r="I1902" s="2">
        <v>0.8</v>
      </c>
      <c r="J1902">
        <v>153753</v>
      </c>
    </row>
    <row r="1903" spans="1:10" x14ac:dyDescent="0.45">
      <c r="A1903">
        <f t="shared" si="29"/>
        <v>34220240603</v>
      </c>
      <c r="B1903" t="s">
        <v>96</v>
      </c>
      <c r="C1903" s="1">
        <v>45446</v>
      </c>
      <c r="D1903">
        <v>229</v>
      </c>
      <c r="E1903">
        <v>240</v>
      </c>
      <c r="F1903" s="2">
        <v>0.95599999999999996</v>
      </c>
      <c r="G1903">
        <v>495</v>
      </c>
      <c r="H1903">
        <v>551</v>
      </c>
      <c r="I1903" s="2">
        <v>0.89800000000000002</v>
      </c>
      <c r="J1903">
        <v>229394</v>
      </c>
    </row>
    <row r="1904" spans="1:10" x14ac:dyDescent="0.45">
      <c r="A1904">
        <f t="shared" si="29"/>
        <v>34220240604</v>
      </c>
      <c r="B1904" t="s">
        <v>96</v>
      </c>
      <c r="C1904" s="1">
        <v>45447</v>
      </c>
      <c r="D1904">
        <v>227</v>
      </c>
      <c r="E1904">
        <v>240</v>
      </c>
      <c r="F1904" s="2">
        <v>0.94699999999999995</v>
      </c>
      <c r="G1904">
        <v>488</v>
      </c>
      <c r="H1904">
        <v>551</v>
      </c>
      <c r="I1904" s="2">
        <v>0.88600000000000001</v>
      </c>
      <c r="J1904">
        <v>227310</v>
      </c>
    </row>
    <row r="1905" spans="1:10" x14ac:dyDescent="0.45">
      <c r="A1905">
        <f t="shared" si="29"/>
        <v>34220240605</v>
      </c>
      <c r="B1905" t="s">
        <v>96</v>
      </c>
      <c r="C1905" s="1">
        <v>45448</v>
      </c>
      <c r="D1905">
        <v>222</v>
      </c>
      <c r="E1905">
        <v>240</v>
      </c>
      <c r="F1905" s="2">
        <v>0.92500000000000004</v>
      </c>
      <c r="G1905">
        <v>499</v>
      </c>
      <c r="H1905">
        <v>551</v>
      </c>
      <c r="I1905" s="2">
        <v>0.90600000000000003</v>
      </c>
      <c r="J1905">
        <v>222072</v>
      </c>
    </row>
    <row r="1906" spans="1:10" x14ac:dyDescent="0.45">
      <c r="A1906">
        <f t="shared" si="29"/>
        <v>34220240606</v>
      </c>
      <c r="B1906" t="s">
        <v>96</v>
      </c>
      <c r="C1906" s="1">
        <v>45449</v>
      </c>
      <c r="D1906">
        <v>255</v>
      </c>
      <c r="E1906">
        <v>240</v>
      </c>
      <c r="F1906" s="2">
        <v>1.0620000000000001</v>
      </c>
      <c r="G1906">
        <v>542</v>
      </c>
      <c r="H1906">
        <v>551</v>
      </c>
      <c r="I1906" s="2">
        <v>0.98399999999999999</v>
      </c>
      <c r="J1906">
        <v>254957</v>
      </c>
    </row>
    <row r="1907" spans="1:10" x14ac:dyDescent="0.45">
      <c r="A1907">
        <f t="shared" si="29"/>
        <v>34220240607</v>
      </c>
      <c r="B1907" t="s">
        <v>96</v>
      </c>
      <c r="C1907" s="1">
        <v>45450</v>
      </c>
      <c r="D1907">
        <v>254</v>
      </c>
      <c r="E1907">
        <v>240</v>
      </c>
      <c r="F1907" s="2">
        <v>1.06</v>
      </c>
      <c r="G1907">
        <v>547</v>
      </c>
      <c r="H1907">
        <v>551</v>
      </c>
      <c r="I1907" s="2">
        <v>0.99299999999999999</v>
      </c>
      <c r="J1907">
        <v>254399</v>
      </c>
    </row>
    <row r="1908" spans="1:10" x14ac:dyDescent="0.45">
      <c r="A1908">
        <f t="shared" si="29"/>
        <v>34220240608</v>
      </c>
      <c r="B1908" t="s">
        <v>96</v>
      </c>
      <c r="C1908" s="1">
        <v>45451</v>
      </c>
      <c r="D1908">
        <v>156</v>
      </c>
      <c r="E1908">
        <v>170</v>
      </c>
      <c r="F1908" s="2">
        <v>0.91800000000000004</v>
      </c>
      <c r="G1908">
        <v>306</v>
      </c>
      <c r="H1908">
        <v>350</v>
      </c>
      <c r="I1908" s="2">
        <v>0.874</v>
      </c>
      <c r="J1908">
        <v>156084</v>
      </c>
    </row>
    <row r="1909" spans="1:10" x14ac:dyDescent="0.45">
      <c r="A1909">
        <f t="shared" si="29"/>
        <v>34220240609</v>
      </c>
      <c r="B1909" t="s">
        <v>96</v>
      </c>
      <c r="C1909" s="1">
        <v>45452</v>
      </c>
      <c r="D1909">
        <v>157</v>
      </c>
      <c r="E1909">
        <v>171</v>
      </c>
      <c r="F1909" s="2">
        <v>0.91600000000000004</v>
      </c>
      <c r="G1909">
        <v>282</v>
      </c>
      <c r="H1909">
        <v>335</v>
      </c>
      <c r="I1909" s="2">
        <v>0.84199999999999997</v>
      </c>
      <c r="J1909">
        <v>156581</v>
      </c>
    </row>
    <row r="1910" spans="1:10" x14ac:dyDescent="0.45">
      <c r="A1910">
        <f t="shared" si="29"/>
        <v>34220240610</v>
      </c>
      <c r="B1910" t="s">
        <v>96</v>
      </c>
      <c r="C1910" s="1">
        <v>45453</v>
      </c>
      <c r="D1910">
        <v>250</v>
      </c>
      <c r="E1910">
        <v>240</v>
      </c>
      <c r="F1910" s="2">
        <v>1.044</v>
      </c>
      <c r="G1910">
        <v>540</v>
      </c>
      <c r="H1910">
        <v>551</v>
      </c>
      <c r="I1910" s="2">
        <v>0.98</v>
      </c>
      <c r="J1910">
        <v>250467</v>
      </c>
    </row>
    <row r="1911" spans="1:10" x14ac:dyDescent="0.45">
      <c r="A1911">
        <f t="shared" si="29"/>
        <v>34220240611</v>
      </c>
      <c r="B1911" t="s">
        <v>96</v>
      </c>
      <c r="C1911" s="1">
        <v>45454</v>
      </c>
      <c r="D1911">
        <v>269</v>
      </c>
      <c r="E1911">
        <v>240</v>
      </c>
      <c r="F1911" s="2">
        <v>1.1220000000000001</v>
      </c>
      <c r="G1911">
        <v>575</v>
      </c>
      <c r="H1911">
        <v>551</v>
      </c>
      <c r="I1911" s="2">
        <v>1.044</v>
      </c>
      <c r="J1911">
        <v>269225</v>
      </c>
    </row>
    <row r="1912" spans="1:10" x14ac:dyDescent="0.45">
      <c r="A1912">
        <f t="shared" si="29"/>
        <v>34220240612</v>
      </c>
      <c r="B1912" t="s">
        <v>96</v>
      </c>
      <c r="C1912" s="1">
        <v>45455</v>
      </c>
      <c r="D1912">
        <v>262</v>
      </c>
      <c r="E1912">
        <v>240</v>
      </c>
      <c r="F1912" s="2">
        <v>1.091</v>
      </c>
      <c r="G1912">
        <v>565</v>
      </c>
      <c r="H1912">
        <v>551</v>
      </c>
      <c r="I1912" s="2">
        <v>1.0249999999999999</v>
      </c>
      <c r="J1912">
        <v>261936</v>
      </c>
    </row>
    <row r="1913" spans="1:10" x14ac:dyDescent="0.45">
      <c r="A1913">
        <f t="shared" si="29"/>
        <v>34220240613</v>
      </c>
      <c r="B1913" t="s">
        <v>96</v>
      </c>
      <c r="C1913" s="1">
        <v>45456</v>
      </c>
      <c r="D1913">
        <v>260</v>
      </c>
      <c r="E1913">
        <v>240</v>
      </c>
      <c r="F1913" s="2">
        <v>1.083</v>
      </c>
      <c r="G1913">
        <v>563</v>
      </c>
      <c r="H1913">
        <v>551</v>
      </c>
      <c r="I1913" s="2">
        <v>1.022</v>
      </c>
      <c r="J1913">
        <v>259883</v>
      </c>
    </row>
    <row r="1914" spans="1:10" x14ac:dyDescent="0.45">
      <c r="A1914">
        <f t="shared" si="29"/>
        <v>34220240614</v>
      </c>
      <c r="B1914" t="s">
        <v>96</v>
      </c>
      <c r="C1914" s="1">
        <v>45457</v>
      </c>
      <c r="D1914">
        <v>272</v>
      </c>
      <c r="E1914">
        <v>240</v>
      </c>
      <c r="F1914" s="2">
        <v>1.1339999999999999</v>
      </c>
      <c r="G1914">
        <v>570</v>
      </c>
      <c r="H1914">
        <v>551</v>
      </c>
      <c r="I1914" s="2">
        <v>1.034</v>
      </c>
      <c r="J1914">
        <v>272083</v>
      </c>
    </row>
    <row r="1915" spans="1:10" x14ac:dyDescent="0.45">
      <c r="A1915">
        <f t="shared" si="29"/>
        <v>34220240615</v>
      </c>
      <c r="B1915" t="s">
        <v>96</v>
      </c>
      <c r="C1915" s="1">
        <v>45458</v>
      </c>
      <c r="D1915">
        <v>138</v>
      </c>
      <c r="E1915">
        <v>170</v>
      </c>
      <c r="F1915" s="2">
        <v>0.81200000000000006</v>
      </c>
      <c r="G1915">
        <v>262</v>
      </c>
      <c r="H1915">
        <v>350</v>
      </c>
      <c r="I1915" s="2">
        <v>0.749</v>
      </c>
      <c r="J1915">
        <v>138079</v>
      </c>
    </row>
    <row r="1916" spans="1:10" x14ac:dyDescent="0.45">
      <c r="A1916">
        <f t="shared" si="29"/>
        <v>34220240616</v>
      </c>
      <c r="B1916" t="s">
        <v>96</v>
      </c>
      <c r="C1916" s="1">
        <v>45459</v>
      </c>
      <c r="D1916">
        <v>151</v>
      </c>
      <c r="E1916">
        <v>171</v>
      </c>
      <c r="F1916" s="2">
        <v>0.88500000000000001</v>
      </c>
      <c r="G1916">
        <v>298</v>
      </c>
      <c r="H1916">
        <v>335</v>
      </c>
      <c r="I1916" s="2">
        <v>0.89</v>
      </c>
      <c r="J1916">
        <v>151413</v>
      </c>
    </row>
    <row r="1917" spans="1:10" x14ac:dyDescent="0.45">
      <c r="A1917">
        <f t="shared" si="29"/>
        <v>34220240617</v>
      </c>
      <c r="B1917" t="s">
        <v>96</v>
      </c>
      <c r="C1917" s="1">
        <v>45460</v>
      </c>
      <c r="D1917">
        <v>229</v>
      </c>
      <c r="E1917">
        <v>240</v>
      </c>
      <c r="F1917" s="2">
        <v>0.95399999999999996</v>
      </c>
      <c r="G1917">
        <v>512</v>
      </c>
      <c r="H1917">
        <v>551</v>
      </c>
      <c r="I1917" s="2">
        <v>0.92900000000000005</v>
      </c>
      <c r="J1917">
        <v>228941</v>
      </c>
    </row>
    <row r="1918" spans="1:10" x14ac:dyDescent="0.45">
      <c r="A1918">
        <f t="shared" si="29"/>
        <v>34220240618</v>
      </c>
      <c r="B1918" t="s">
        <v>96</v>
      </c>
      <c r="C1918" s="1">
        <v>45461</v>
      </c>
      <c r="D1918">
        <v>239</v>
      </c>
      <c r="E1918">
        <v>240</v>
      </c>
      <c r="F1918" s="2">
        <v>0.99399999999999999</v>
      </c>
      <c r="G1918">
        <v>517</v>
      </c>
      <c r="H1918">
        <v>551</v>
      </c>
      <c r="I1918" s="2">
        <v>0.93799999999999994</v>
      </c>
      <c r="J1918">
        <v>238670</v>
      </c>
    </row>
    <row r="1919" spans="1:10" x14ac:dyDescent="0.45">
      <c r="A1919">
        <f t="shared" si="29"/>
        <v>34220240619</v>
      </c>
      <c r="B1919" t="s">
        <v>96</v>
      </c>
      <c r="C1919" s="1">
        <v>45462</v>
      </c>
      <c r="D1919">
        <v>266</v>
      </c>
      <c r="E1919">
        <v>240</v>
      </c>
      <c r="F1919" s="2">
        <v>1.1060000000000001</v>
      </c>
      <c r="G1919">
        <v>581</v>
      </c>
      <c r="H1919">
        <v>551</v>
      </c>
      <c r="I1919" s="2">
        <v>1.054</v>
      </c>
      <c r="J1919">
        <v>265519</v>
      </c>
    </row>
    <row r="1920" spans="1:10" x14ac:dyDescent="0.45">
      <c r="A1920">
        <f t="shared" si="29"/>
        <v>34220240620</v>
      </c>
      <c r="B1920" t="s">
        <v>96</v>
      </c>
      <c r="C1920" s="1">
        <v>45463</v>
      </c>
      <c r="D1920">
        <v>280</v>
      </c>
      <c r="E1920">
        <v>240</v>
      </c>
      <c r="F1920" s="2">
        <v>1.1659999999999999</v>
      </c>
      <c r="G1920">
        <v>594</v>
      </c>
      <c r="H1920">
        <v>551</v>
      </c>
      <c r="I1920" s="2">
        <v>1.0780000000000001</v>
      </c>
      <c r="J1920">
        <v>279760</v>
      </c>
    </row>
    <row r="1921" spans="1:10" x14ac:dyDescent="0.45">
      <c r="A1921">
        <f t="shared" si="29"/>
        <v>34220240621</v>
      </c>
      <c r="B1921" t="s">
        <v>96</v>
      </c>
      <c r="C1921" s="1">
        <v>45464</v>
      </c>
      <c r="D1921">
        <v>259</v>
      </c>
      <c r="E1921">
        <v>240</v>
      </c>
      <c r="F1921" s="2">
        <v>1.079</v>
      </c>
      <c r="G1921">
        <v>557</v>
      </c>
      <c r="H1921">
        <v>551</v>
      </c>
      <c r="I1921" s="2">
        <v>1.0109999999999999</v>
      </c>
      <c r="J1921">
        <v>258863</v>
      </c>
    </row>
    <row r="1922" spans="1:10" x14ac:dyDescent="0.45">
      <c r="A1922">
        <f t="shared" si="29"/>
        <v>34220240622</v>
      </c>
      <c r="B1922" t="s">
        <v>96</v>
      </c>
      <c r="C1922" s="1">
        <v>45465</v>
      </c>
      <c r="D1922">
        <v>135</v>
      </c>
      <c r="E1922">
        <v>170</v>
      </c>
      <c r="F1922" s="2">
        <v>0.79500000000000004</v>
      </c>
      <c r="G1922">
        <v>269</v>
      </c>
      <c r="H1922">
        <v>350</v>
      </c>
      <c r="I1922" s="2">
        <v>0.76900000000000002</v>
      </c>
      <c r="J1922">
        <v>135072</v>
      </c>
    </row>
    <row r="1923" spans="1:10" x14ac:dyDescent="0.45">
      <c r="A1923">
        <f t="shared" ref="A1923:A1986" si="30">VALUE(LEFT(B1923,6)&amp;TEXT(C1923,"yyyymmdd"))</f>
        <v>34320240601</v>
      </c>
      <c r="B1923" t="s">
        <v>97</v>
      </c>
      <c r="C1923" s="1">
        <v>45444</v>
      </c>
      <c r="D1923">
        <v>197</v>
      </c>
      <c r="E1923">
        <v>202</v>
      </c>
      <c r="F1923" s="2">
        <v>0.97699999999999998</v>
      </c>
      <c r="G1923">
        <v>417</v>
      </c>
      <c r="H1923">
        <v>438</v>
      </c>
      <c r="I1923" s="2">
        <v>0.95199999999999996</v>
      </c>
      <c r="J1923">
        <v>197414</v>
      </c>
    </row>
    <row r="1924" spans="1:10" x14ac:dyDescent="0.45">
      <c r="A1924">
        <f t="shared" si="30"/>
        <v>34320240602</v>
      </c>
      <c r="B1924" t="s">
        <v>97</v>
      </c>
      <c r="C1924" s="1">
        <v>45445</v>
      </c>
      <c r="D1924">
        <v>145</v>
      </c>
      <c r="E1924">
        <v>203</v>
      </c>
      <c r="F1924" s="2">
        <v>0.71499999999999997</v>
      </c>
      <c r="G1924">
        <v>312</v>
      </c>
      <c r="H1924">
        <v>423</v>
      </c>
      <c r="I1924" s="2">
        <v>0.73799999999999999</v>
      </c>
      <c r="J1924">
        <v>145161</v>
      </c>
    </row>
    <row r="1925" spans="1:10" x14ac:dyDescent="0.45">
      <c r="A1925">
        <f t="shared" si="30"/>
        <v>34320240603</v>
      </c>
      <c r="B1925" t="s">
        <v>97</v>
      </c>
      <c r="C1925" s="1">
        <v>45446</v>
      </c>
      <c r="D1925">
        <v>232</v>
      </c>
      <c r="E1925">
        <v>229</v>
      </c>
      <c r="F1925" s="2">
        <v>1.0109999999999999</v>
      </c>
      <c r="G1925">
        <v>497</v>
      </c>
      <c r="H1925">
        <v>521</v>
      </c>
      <c r="I1925" s="2">
        <v>0.95399999999999996</v>
      </c>
      <c r="J1925">
        <v>231615</v>
      </c>
    </row>
    <row r="1926" spans="1:10" x14ac:dyDescent="0.45">
      <c r="A1926">
        <f t="shared" si="30"/>
        <v>34320240604</v>
      </c>
      <c r="B1926" t="s">
        <v>97</v>
      </c>
      <c r="C1926" s="1">
        <v>45447</v>
      </c>
      <c r="D1926">
        <v>235</v>
      </c>
      <c r="E1926">
        <v>229</v>
      </c>
      <c r="F1926" s="2">
        <v>1.024</v>
      </c>
      <c r="G1926">
        <v>503</v>
      </c>
      <c r="H1926">
        <v>521</v>
      </c>
      <c r="I1926" s="2">
        <v>0.96499999999999997</v>
      </c>
      <c r="J1926">
        <v>234545</v>
      </c>
    </row>
    <row r="1927" spans="1:10" x14ac:dyDescent="0.45">
      <c r="A1927">
        <f t="shared" si="30"/>
        <v>34320240605</v>
      </c>
      <c r="B1927" t="s">
        <v>97</v>
      </c>
      <c r="C1927" s="1">
        <v>45448</v>
      </c>
      <c r="D1927">
        <v>257</v>
      </c>
      <c r="E1927">
        <v>229</v>
      </c>
      <c r="F1927" s="2">
        <v>1.123</v>
      </c>
      <c r="G1927">
        <v>559</v>
      </c>
      <c r="H1927">
        <v>521</v>
      </c>
      <c r="I1927" s="2">
        <v>1.073</v>
      </c>
      <c r="J1927">
        <v>257060</v>
      </c>
    </row>
    <row r="1928" spans="1:10" x14ac:dyDescent="0.45">
      <c r="A1928">
        <f t="shared" si="30"/>
        <v>34320240606</v>
      </c>
      <c r="B1928" t="s">
        <v>97</v>
      </c>
      <c r="C1928" s="1">
        <v>45449</v>
      </c>
      <c r="D1928">
        <v>245</v>
      </c>
      <c r="E1928">
        <v>229</v>
      </c>
      <c r="F1928" s="2">
        <v>1.07</v>
      </c>
      <c r="G1928">
        <v>532</v>
      </c>
      <c r="H1928">
        <v>521</v>
      </c>
      <c r="I1928" s="2">
        <v>1.0209999999999999</v>
      </c>
      <c r="J1928">
        <v>244928</v>
      </c>
    </row>
    <row r="1929" spans="1:10" x14ac:dyDescent="0.45">
      <c r="A1929">
        <f t="shared" si="30"/>
        <v>34320240607</v>
      </c>
      <c r="B1929" t="s">
        <v>97</v>
      </c>
      <c r="C1929" s="1">
        <v>45450</v>
      </c>
      <c r="D1929">
        <v>263</v>
      </c>
      <c r="E1929">
        <v>229</v>
      </c>
      <c r="F1929" s="2">
        <v>1.1479999999999999</v>
      </c>
      <c r="G1929">
        <v>543</v>
      </c>
      <c r="H1929">
        <v>521</v>
      </c>
      <c r="I1929" s="2">
        <v>1.042</v>
      </c>
      <c r="J1929">
        <v>263002</v>
      </c>
    </row>
    <row r="1930" spans="1:10" x14ac:dyDescent="0.45">
      <c r="A1930">
        <f t="shared" si="30"/>
        <v>34320240608</v>
      </c>
      <c r="B1930" t="s">
        <v>97</v>
      </c>
      <c r="C1930" s="1">
        <v>45451</v>
      </c>
      <c r="D1930">
        <v>198</v>
      </c>
      <c r="E1930">
        <v>202</v>
      </c>
      <c r="F1930" s="2">
        <v>0.98099999999999998</v>
      </c>
      <c r="G1930">
        <v>407</v>
      </c>
      <c r="H1930">
        <v>427</v>
      </c>
      <c r="I1930" s="2">
        <v>0.95299999999999996</v>
      </c>
      <c r="J1930">
        <v>198190</v>
      </c>
    </row>
    <row r="1931" spans="1:10" x14ac:dyDescent="0.45">
      <c r="A1931">
        <f t="shared" si="30"/>
        <v>34320240609</v>
      </c>
      <c r="B1931" t="s">
        <v>97</v>
      </c>
      <c r="C1931" s="1">
        <v>45452</v>
      </c>
      <c r="D1931">
        <v>172</v>
      </c>
      <c r="E1931">
        <v>203</v>
      </c>
      <c r="F1931" s="2">
        <v>0.84699999999999998</v>
      </c>
      <c r="G1931">
        <v>362</v>
      </c>
      <c r="H1931">
        <v>423</v>
      </c>
      <c r="I1931" s="2">
        <v>0.85599999999999998</v>
      </c>
      <c r="J1931">
        <v>172008</v>
      </c>
    </row>
    <row r="1932" spans="1:10" x14ac:dyDescent="0.45">
      <c r="A1932">
        <f t="shared" si="30"/>
        <v>34320240610</v>
      </c>
      <c r="B1932" t="s">
        <v>97</v>
      </c>
      <c r="C1932" s="1">
        <v>45453</v>
      </c>
      <c r="D1932">
        <v>253</v>
      </c>
      <c r="E1932">
        <v>229</v>
      </c>
      <c r="F1932" s="2">
        <v>1.103</v>
      </c>
      <c r="G1932">
        <v>536</v>
      </c>
      <c r="H1932">
        <v>521</v>
      </c>
      <c r="I1932" s="2">
        <v>1.0289999999999999</v>
      </c>
      <c r="J1932">
        <v>252674</v>
      </c>
    </row>
    <row r="1933" spans="1:10" x14ac:dyDescent="0.45">
      <c r="A1933">
        <f t="shared" si="30"/>
        <v>34320240611</v>
      </c>
      <c r="B1933" t="s">
        <v>97</v>
      </c>
      <c r="C1933" s="1">
        <v>45454</v>
      </c>
      <c r="D1933">
        <v>261</v>
      </c>
      <c r="E1933">
        <v>229</v>
      </c>
      <c r="F1933" s="2">
        <v>1.139</v>
      </c>
      <c r="G1933">
        <v>571</v>
      </c>
      <c r="H1933">
        <v>521</v>
      </c>
      <c r="I1933" s="2">
        <v>1.0960000000000001</v>
      </c>
      <c r="J1933">
        <v>260820</v>
      </c>
    </row>
    <row r="1934" spans="1:10" x14ac:dyDescent="0.45">
      <c r="A1934">
        <f t="shared" si="30"/>
        <v>34320240612</v>
      </c>
      <c r="B1934" t="s">
        <v>97</v>
      </c>
      <c r="C1934" s="1">
        <v>45455</v>
      </c>
      <c r="D1934">
        <v>256</v>
      </c>
      <c r="E1934">
        <v>229</v>
      </c>
      <c r="F1934" s="2">
        <v>1.119</v>
      </c>
      <c r="G1934">
        <v>559</v>
      </c>
      <c r="H1934">
        <v>521</v>
      </c>
      <c r="I1934" s="2">
        <v>1.073</v>
      </c>
      <c r="J1934">
        <v>256205</v>
      </c>
    </row>
    <row r="1935" spans="1:10" x14ac:dyDescent="0.45">
      <c r="A1935">
        <f t="shared" si="30"/>
        <v>34320240613</v>
      </c>
      <c r="B1935" t="s">
        <v>97</v>
      </c>
      <c r="C1935" s="1">
        <v>45456</v>
      </c>
      <c r="D1935">
        <v>268</v>
      </c>
      <c r="E1935">
        <v>229</v>
      </c>
      <c r="F1935" s="2">
        <v>1.1679999999999999</v>
      </c>
      <c r="G1935">
        <v>580</v>
      </c>
      <c r="H1935">
        <v>521</v>
      </c>
      <c r="I1935" s="2">
        <v>1.113</v>
      </c>
      <c r="J1935">
        <v>267579</v>
      </c>
    </row>
    <row r="1936" spans="1:10" x14ac:dyDescent="0.45">
      <c r="A1936">
        <f t="shared" si="30"/>
        <v>34320240614</v>
      </c>
      <c r="B1936" t="s">
        <v>97</v>
      </c>
      <c r="C1936" s="1">
        <v>45457</v>
      </c>
      <c r="D1936">
        <v>262</v>
      </c>
      <c r="E1936">
        <v>229</v>
      </c>
      <c r="F1936" s="2">
        <v>1.1419999999999999</v>
      </c>
      <c r="G1936">
        <v>555</v>
      </c>
      <c r="H1936">
        <v>521</v>
      </c>
      <c r="I1936" s="2">
        <v>1.0649999999999999</v>
      </c>
      <c r="J1936">
        <v>261599</v>
      </c>
    </row>
    <row r="1937" spans="1:10" x14ac:dyDescent="0.45">
      <c r="A1937">
        <f t="shared" si="30"/>
        <v>34320240615</v>
      </c>
      <c r="B1937" t="s">
        <v>97</v>
      </c>
      <c r="C1937" s="1">
        <v>45458</v>
      </c>
      <c r="D1937">
        <v>194</v>
      </c>
      <c r="E1937">
        <v>202</v>
      </c>
      <c r="F1937" s="2">
        <v>0.96299999999999997</v>
      </c>
      <c r="G1937">
        <v>394</v>
      </c>
      <c r="H1937">
        <v>427</v>
      </c>
      <c r="I1937" s="2">
        <v>0.92300000000000004</v>
      </c>
      <c r="J1937">
        <v>194430</v>
      </c>
    </row>
    <row r="1938" spans="1:10" x14ac:dyDescent="0.45">
      <c r="A1938">
        <f t="shared" si="30"/>
        <v>34320240616</v>
      </c>
      <c r="B1938" t="s">
        <v>97</v>
      </c>
      <c r="C1938" s="1">
        <v>45459</v>
      </c>
      <c r="D1938">
        <v>180</v>
      </c>
      <c r="E1938">
        <v>203</v>
      </c>
      <c r="F1938" s="2">
        <v>0.88600000000000001</v>
      </c>
      <c r="G1938">
        <v>363</v>
      </c>
      <c r="H1938">
        <v>423</v>
      </c>
      <c r="I1938" s="2">
        <v>0.85799999999999998</v>
      </c>
      <c r="J1938">
        <v>179885</v>
      </c>
    </row>
    <row r="1939" spans="1:10" x14ac:dyDescent="0.45">
      <c r="A1939">
        <f t="shared" si="30"/>
        <v>34320240617</v>
      </c>
      <c r="B1939" t="s">
        <v>97</v>
      </c>
      <c r="C1939" s="1">
        <v>45460</v>
      </c>
      <c r="D1939">
        <v>260</v>
      </c>
      <c r="E1939">
        <v>229</v>
      </c>
      <c r="F1939" s="2">
        <v>1.137</v>
      </c>
      <c r="G1939">
        <v>541</v>
      </c>
      <c r="H1939">
        <v>521</v>
      </c>
      <c r="I1939" s="2">
        <v>1.038</v>
      </c>
      <c r="J1939">
        <v>260280</v>
      </c>
    </row>
    <row r="1940" spans="1:10" x14ac:dyDescent="0.45">
      <c r="A1940">
        <f t="shared" si="30"/>
        <v>34320240618</v>
      </c>
      <c r="B1940" t="s">
        <v>97</v>
      </c>
      <c r="C1940" s="1">
        <v>45461</v>
      </c>
      <c r="D1940">
        <v>220</v>
      </c>
      <c r="E1940">
        <v>229</v>
      </c>
      <c r="F1940" s="2">
        <v>0.95899999999999996</v>
      </c>
      <c r="G1940">
        <v>452</v>
      </c>
      <c r="H1940">
        <v>521</v>
      </c>
      <c r="I1940" s="2">
        <v>0.86799999999999999</v>
      </c>
      <c r="J1940">
        <v>219600</v>
      </c>
    </row>
    <row r="1941" spans="1:10" x14ac:dyDescent="0.45">
      <c r="A1941">
        <f t="shared" si="30"/>
        <v>34320240619</v>
      </c>
      <c r="B1941" t="s">
        <v>97</v>
      </c>
      <c r="C1941" s="1">
        <v>45462</v>
      </c>
      <c r="D1941">
        <v>274</v>
      </c>
      <c r="E1941">
        <v>229</v>
      </c>
      <c r="F1941" s="2">
        <v>1.1970000000000001</v>
      </c>
      <c r="G1941">
        <v>585</v>
      </c>
      <c r="H1941">
        <v>521</v>
      </c>
      <c r="I1941" s="2">
        <v>1.123</v>
      </c>
      <c r="J1941">
        <v>274058</v>
      </c>
    </row>
    <row r="1942" spans="1:10" x14ac:dyDescent="0.45">
      <c r="A1942">
        <f t="shared" si="30"/>
        <v>34320240620</v>
      </c>
      <c r="B1942" t="s">
        <v>97</v>
      </c>
      <c r="C1942" s="1">
        <v>45463</v>
      </c>
      <c r="D1942">
        <v>265</v>
      </c>
      <c r="E1942">
        <v>229</v>
      </c>
      <c r="F1942" s="2">
        <v>1.159</v>
      </c>
      <c r="G1942">
        <v>577</v>
      </c>
      <c r="H1942">
        <v>521</v>
      </c>
      <c r="I1942" s="2">
        <v>1.107</v>
      </c>
      <c r="J1942">
        <v>265492</v>
      </c>
    </row>
    <row r="1943" spans="1:10" x14ac:dyDescent="0.45">
      <c r="A1943">
        <f t="shared" si="30"/>
        <v>34320240621</v>
      </c>
      <c r="B1943" t="s">
        <v>97</v>
      </c>
      <c r="C1943" s="1">
        <v>45464</v>
      </c>
      <c r="D1943">
        <v>258</v>
      </c>
      <c r="E1943">
        <v>229</v>
      </c>
      <c r="F1943" s="2">
        <v>1.1259999999999999</v>
      </c>
      <c r="G1943">
        <v>538</v>
      </c>
      <c r="H1943">
        <v>521</v>
      </c>
      <c r="I1943" s="2">
        <v>1.0329999999999999</v>
      </c>
      <c r="J1943">
        <v>257916</v>
      </c>
    </row>
    <row r="1944" spans="1:10" x14ac:dyDescent="0.45">
      <c r="A1944">
        <f t="shared" si="30"/>
        <v>34320240622</v>
      </c>
      <c r="B1944" t="s">
        <v>97</v>
      </c>
      <c r="C1944" s="1">
        <v>45465</v>
      </c>
      <c r="D1944">
        <v>193</v>
      </c>
      <c r="E1944">
        <v>202</v>
      </c>
      <c r="F1944" s="2">
        <v>0.95399999999999996</v>
      </c>
      <c r="G1944">
        <v>400</v>
      </c>
      <c r="H1944">
        <v>427</v>
      </c>
      <c r="I1944" s="2">
        <v>0.93700000000000006</v>
      </c>
      <c r="J1944">
        <v>192742</v>
      </c>
    </row>
    <row r="1945" spans="1:10" x14ac:dyDescent="0.45">
      <c r="A1945">
        <f t="shared" si="30"/>
        <v>34420240601</v>
      </c>
      <c r="B1945" t="s">
        <v>98</v>
      </c>
      <c r="C1945" s="1">
        <v>45444</v>
      </c>
      <c r="D1945">
        <v>119</v>
      </c>
      <c r="E1945">
        <v>122</v>
      </c>
      <c r="F1945" s="2">
        <v>0.97299999999999998</v>
      </c>
      <c r="G1945">
        <v>245</v>
      </c>
      <c r="H1945">
        <v>274</v>
      </c>
      <c r="I1945" s="2">
        <v>0.89400000000000002</v>
      </c>
      <c r="J1945">
        <v>118722</v>
      </c>
    </row>
    <row r="1946" spans="1:10" x14ac:dyDescent="0.45">
      <c r="A1946">
        <f t="shared" si="30"/>
        <v>34420240602</v>
      </c>
      <c r="B1946" t="s">
        <v>98</v>
      </c>
      <c r="C1946" s="1">
        <v>45445</v>
      </c>
      <c r="D1946">
        <v>129</v>
      </c>
      <c r="E1946">
        <v>158</v>
      </c>
      <c r="F1946" s="2">
        <v>0.81599999999999995</v>
      </c>
      <c r="G1946">
        <v>260</v>
      </c>
      <c r="H1946">
        <v>333</v>
      </c>
      <c r="I1946" s="2">
        <v>0.78100000000000003</v>
      </c>
      <c r="J1946">
        <v>128889</v>
      </c>
    </row>
    <row r="1947" spans="1:10" x14ac:dyDescent="0.45">
      <c r="A1947">
        <f t="shared" si="30"/>
        <v>34420240603</v>
      </c>
      <c r="B1947" t="s">
        <v>98</v>
      </c>
      <c r="C1947" s="1">
        <v>45446</v>
      </c>
      <c r="D1947">
        <v>211</v>
      </c>
      <c r="E1947">
        <v>191</v>
      </c>
      <c r="F1947" s="2">
        <v>1.1020000000000001</v>
      </c>
      <c r="G1947">
        <v>439</v>
      </c>
      <c r="H1947">
        <v>436</v>
      </c>
      <c r="I1947" s="2">
        <v>1.0069999999999999</v>
      </c>
      <c r="J1947">
        <v>210530</v>
      </c>
    </row>
    <row r="1948" spans="1:10" x14ac:dyDescent="0.45">
      <c r="A1948">
        <f t="shared" si="30"/>
        <v>34420240604</v>
      </c>
      <c r="B1948" t="s">
        <v>98</v>
      </c>
      <c r="C1948" s="1">
        <v>45447</v>
      </c>
      <c r="D1948">
        <v>189</v>
      </c>
      <c r="E1948">
        <v>191</v>
      </c>
      <c r="F1948" s="2">
        <v>0.98799999999999999</v>
      </c>
      <c r="G1948">
        <v>402</v>
      </c>
      <c r="H1948">
        <v>436</v>
      </c>
      <c r="I1948" s="2">
        <v>0.92200000000000004</v>
      </c>
      <c r="J1948">
        <v>188657</v>
      </c>
    </row>
    <row r="1949" spans="1:10" x14ac:dyDescent="0.45">
      <c r="A1949">
        <f t="shared" si="30"/>
        <v>34420240605</v>
      </c>
      <c r="B1949" t="s">
        <v>98</v>
      </c>
      <c r="C1949" s="1">
        <v>45448</v>
      </c>
      <c r="D1949">
        <v>207</v>
      </c>
      <c r="E1949">
        <v>191</v>
      </c>
      <c r="F1949" s="2">
        <v>1.0820000000000001</v>
      </c>
      <c r="G1949">
        <v>441</v>
      </c>
      <c r="H1949">
        <v>436</v>
      </c>
      <c r="I1949" s="2">
        <v>1.0109999999999999</v>
      </c>
      <c r="J1949">
        <v>206659</v>
      </c>
    </row>
    <row r="1950" spans="1:10" x14ac:dyDescent="0.45">
      <c r="A1950">
        <f t="shared" si="30"/>
        <v>34420240606</v>
      </c>
      <c r="B1950" t="s">
        <v>98</v>
      </c>
      <c r="C1950" s="1">
        <v>45449</v>
      </c>
      <c r="D1950">
        <v>186</v>
      </c>
      <c r="E1950">
        <v>191</v>
      </c>
      <c r="F1950" s="2">
        <v>0.97599999999999998</v>
      </c>
      <c r="G1950">
        <v>397</v>
      </c>
      <c r="H1950">
        <v>436</v>
      </c>
      <c r="I1950" s="2">
        <v>0.91100000000000003</v>
      </c>
      <c r="J1950">
        <v>186352</v>
      </c>
    </row>
    <row r="1951" spans="1:10" x14ac:dyDescent="0.45">
      <c r="A1951">
        <f t="shared" si="30"/>
        <v>34420240607</v>
      </c>
      <c r="B1951" t="s">
        <v>98</v>
      </c>
      <c r="C1951" s="1">
        <v>45450</v>
      </c>
      <c r="D1951">
        <v>178</v>
      </c>
      <c r="E1951">
        <v>191</v>
      </c>
      <c r="F1951" s="2">
        <v>0.93400000000000005</v>
      </c>
      <c r="G1951">
        <v>368</v>
      </c>
      <c r="H1951">
        <v>436</v>
      </c>
      <c r="I1951" s="2">
        <v>0.84399999999999997</v>
      </c>
      <c r="J1951">
        <v>178428</v>
      </c>
    </row>
    <row r="1952" spans="1:10" x14ac:dyDescent="0.45">
      <c r="A1952">
        <f t="shared" si="30"/>
        <v>34420240608</v>
      </c>
      <c r="B1952" t="s">
        <v>98</v>
      </c>
      <c r="C1952" s="1">
        <v>45451</v>
      </c>
      <c r="D1952">
        <v>115</v>
      </c>
      <c r="E1952">
        <v>122</v>
      </c>
      <c r="F1952" s="2">
        <v>0.94199999999999995</v>
      </c>
      <c r="G1952">
        <v>245</v>
      </c>
      <c r="H1952">
        <v>265</v>
      </c>
      <c r="I1952" s="2">
        <v>0.92500000000000004</v>
      </c>
      <c r="J1952">
        <v>114964</v>
      </c>
    </row>
    <row r="1953" spans="1:10" x14ac:dyDescent="0.45">
      <c r="A1953">
        <f t="shared" si="30"/>
        <v>34420240609</v>
      </c>
      <c r="B1953" t="s">
        <v>98</v>
      </c>
      <c r="C1953" s="1">
        <v>45452</v>
      </c>
      <c r="D1953">
        <v>158</v>
      </c>
      <c r="E1953">
        <v>158</v>
      </c>
      <c r="F1953" s="2">
        <v>1.0009999999999999</v>
      </c>
      <c r="G1953">
        <v>315</v>
      </c>
      <c r="H1953">
        <v>333</v>
      </c>
      <c r="I1953" s="2">
        <v>0.94599999999999995</v>
      </c>
      <c r="J1953">
        <v>158150</v>
      </c>
    </row>
    <row r="1954" spans="1:10" x14ac:dyDescent="0.45">
      <c r="A1954">
        <f t="shared" si="30"/>
        <v>34420240610</v>
      </c>
      <c r="B1954" t="s">
        <v>98</v>
      </c>
      <c r="C1954" s="1">
        <v>45453</v>
      </c>
      <c r="D1954">
        <v>193</v>
      </c>
      <c r="E1954">
        <v>191</v>
      </c>
      <c r="F1954" s="2">
        <v>1.01</v>
      </c>
      <c r="G1954">
        <v>422</v>
      </c>
      <c r="H1954">
        <v>436</v>
      </c>
      <c r="I1954" s="2">
        <v>0.96799999999999997</v>
      </c>
      <c r="J1954">
        <v>192868</v>
      </c>
    </row>
    <row r="1955" spans="1:10" x14ac:dyDescent="0.45">
      <c r="A1955">
        <f t="shared" si="30"/>
        <v>34420240611</v>
      </c>
      <c r="B1955" t="s">
        <v>98</v>
      </c>
      <c r="C1955" s="1">
        <v>45454</v>
      </c>
      <c r="D1955">
        <v>189</v>
      </c>
      <c r="E1955">
        <v>191</v>
      </c>
      <c r="F1955" s="2">
        <v>0.98799999999999999</v>
      </c>
      <c r="G1955">
        <v>417</v>
      </c>
      <c r="H1955">
        <v>436</v>
      </c>
      <c r="I1955" s="2">
        <v>0.95599999999999996</v>
      </c>
      <c r="J1955">
        <v>188697</v>
      </c>
    </row>
    <row r="1956" spans="1:10" x14ac:dyDescent="0.45">
      <c r="A1956">
        <f t="shared" si="30"/>
        <v>34420240612</v>
      </c>
      <c r="B1956" t="s">
        <v>98</v>
      </c>
      <c r="C1956" s="1">
        <v>45455</v>
      </c>
      <c r="D1956">
        <v>198</v>
      </c>
      <c r="E1956">
        <v>191</v>
      </c>
      <c r="F1956" s="2">
        <v>1.0349999999999999</v>
      </c>
      <c r="G1956">
        <v>432</v>
      </c>
      <c r="H1956">
        <v>436</v>
      </c>
      <c r="I1956" s="2">
        <v>0.99099999999999999</v>
      </c>
      <c r="J1956">
        <v>197674</v>
      </c>
    </row>
    <row r="1957" spans="1:10" x14ac:dyDescent="0.45">
      <c r="A1957">
        <f t="shared" si="30"/>
        <v>34420240613</v>
      </c>
      <c r="B1957" t="s">
        <v>98</v>
      </c>
      <c r="C1957" s="1">
        <v>45456</v>
      </c>
      <c r="D1957">
        <v>207</v>
      </c>
      <c r="E1957">
        <v>191</v>
      </c>
      <c r="F1957" s="2">
        <v>1.0860000000000001</v>
      </c>
      <c r="G1957">
        <v>432</v>
      </c>
      <c r="H1957">
        <v>436</v>
      </c>
      <c r="I1957" s="2">
        <v>0.99099999999999999</v>
      </c>
      <c r="J1957">
        <v>207395</v>
      </c>
    </row>
    <row r="1958" spans="1:10" x14ac:dyDescent="0.45">
      <c r="A1958">
        <f t="shared" si="30"/>
        <v>34420240614</v>
      </c>
      <c r="B1958" t="s">
        <v>98</v>
      </c>
      <c r="C1958" s="1">
        <v>45457</v>
      </c>
      <c r="D1958">
        <v>204</v>
      </c>
      <c r="E1958">
        <v>191</v>
      </c>
      <c r="F1958" s="2">
        <v>1.0660000000000001</v>
      </c>
      <c r="G1958">
        <v>428</v>
      </c>
      <c r="H1958">
        <v>436</v>
      </c>
      <c r="I1958" s="2">
        <v>0.98199999999999998</v>
      </c>
      <c r="J1958">
        <v>203685</v>
      </c>
    </row>
    <row r="1959" spans="1:10" x14ac:dyDescent="0.45">
      <c r="A1959">
        <f t="shared" si="30"/>
        <v>34420240615</v>
      </c>
      <c r="B1959" t="s">
        <v>98</v>
      </c>
      <c r="C1959" s="1">
        <v>45458</v>
      </c>
      <c r="D1959">
        <v>138</v>
      </c>
      <c r="E1959">
        <v>122</v>
      </c>
      <c r="F1959" s="2">
        <v>1.129</v>
      </c>
      <c r="G1959">
        <v>262</v>
      </c>
      <c r="H1959">
        <v>265</v>
      </c>
      <c r="I1959" s="2">
        <v>0.98899999999999999</v>
      </c>
      <c r="J1959">
        <v>137719</v>
      </c>
    </row>
    <row r="1960" spans="1:10" x14ac:dyDescent="0.45">
      <c r="A1960">
        <f t="shared" si="30"/>
        <v>34420240616</v>
      </c>
      <c r="B1960" t="s">
        <v>98</v>
      </c>
      <c r="C1960" s="1">
        <v>45459</v>
      </c>
      <c r="D1960">
        <v>172</v>
      </c>
      <c r="E1960">
        <v>158</v>
      </c>
      <c r="F1960" s="2">
        <v>1.089</v>
      </c>
      <c r="G1960">
        <v>323</v>
      </c>
      <c r="H1960">
        <v>333</v>
      </c>
      <c r="I1960" s="2">
        <v>0.97</v>
      </c>
      <c r="J1960">
        <v>172055</v>
      </c>
    </row>
    <row r="1961" spans="1:10" x14ac:dyDescent="0.45">
      <c r="A1961">
        <f t="shared" si="30"/>
        <v>34420240617</v>
      </c>
      <c r="B1961" t="s">
        <v>98</v>
      </c>
      <c r="C1961" s="1">
        <v>45460</v>
      </c>
      <c r="D1961">
        <v>204</v>
      </c>
      <c r="E1961">
        <v>191</v>
      </c>
      <c r="F1961" s="2">
        <v>1.0680000000000001</v>
      </c>
      <c r="G1961">
        <v>426</v>
      </c>
      <c r="H1961">
        <v>436</v>
      </c>
      <c r="I1961" s="2">
        <v>0.97699999999999998</v>
      </c>
      <c r="J1961">
        <v>204076</v>
      </c>
    </row>
    <row r="1962" spans="1:10" x14ac:dyDescent="0.45">
      <c r="A1962">
        <f t="shared" si="30"/>
        <v>34420240618</v>
      </c>
      <c r="B1962" t="s">
        <v>98</v>
      </c>
      <c r="C1962" s="1">
        <v>45461</v>
      </c>
      <c r="D1962">
        <v>142</v>
      </c>
      <c r="E1962">
        <v>191</v>
      </c>
      <c r="F1962" s="2">
        <v>0.74399999999999999</v>
      </c>
      <c r="G1962">
        <v>308</v>
      </c>
      <c r="H1962">
        <v>436</v>
      </c>
      <c r="I1962" s="2">
        <v>0.70599999999999996</v>
      </c>
      <c r="J1962">
        <v>142080</v>
      </c>
    </row>
    <row r="1963" spans="1:10" x14ac:dyDescent="0.45">
      <c r="A1963">
        <f t="shared" si="30"/>
        <v>34420240619</v>
      </c>
      <c r="B1963" t="s">
        <v>98</v>
      </c>
      <c r="C1963" s="1">
        <v>45462</v>
      </c>
      <c r="D1963">
        <v>210</v>
      </c>
      <c r="E1963">
        <v>191</v>
      </c>
      <c r="F1963" s="2">
        <v>1.1020000000000001</v>
      </c>
      <c r="G1963">
        <v>462</v>
      </c>
      <c r="H1963">
        <v>436</v>
      </c>
      <c r="I1963" s="2">
        <v>1.06</v>
      </c>
      <c r="J1963">
        <v>210462</v>
      </c>
    </row>
    <row r="1964" spans="1:10" x14ac:dyDescent="0.45">
      <c r="A1964">
        <f t="shared" si="30"/>
        <v>34420240620</v>
      </c>
      <c r="B1964" t="s">
        <v>98</v>
      </c>
      <c r="C1964" s="1">
        <v>45463</v>
      </c>
      <c r="D1964">
        <v>219</v>
      </c>
      <c r="E1964">
        <v>191</v>
      </c>
      <c r="F1964" s="2">
        <v>1.145</v>
      </c>
      <c r="G1964">
        <v>448</v>
      </c>
      <c r="H1964">
        <v>436</v>
      </c>
      <c r="I1964" s="2">
        <v>1.028</v>
      </c>
      <c r="J1964">
        <v>218759</v>
      </c>
    </row>
    <row r="1965" spans="1:10" x14ac:dyDescent="0.45">
      <c r="A1965">
        <f t="shared" si="30"/>
        <v>34420240621</v>
      </c>
      <c r="B1965" t="s">
        <v>98</v>
      </c>
      <c r="C1965" s="1">
        <v>45464</v>
      </c>
      <c r="D1965">
        <v>158</v>
      </c>
      <c r="E1965">
        <v>191</v>
      </c>
      <c r="F1965" s="2">
        <v>0.82599999999999996</v>
      </c>
      <c r="G1965">
        <v>334</v>
      </c>
      <c r="H1965">
        <v>436</v>
      </c>
      <c r="I1965" s="2">
        <v>0.76600000000000001</v>
      </c>
      <c r="J1965">
        <v>157807</v>
      </c>
    </row>
    <row r="1966" spans="1:10" x14ac:dyDescent="0.45">
      <c r="A1966">
        <f t="shared" si="30"/>
        <v>34420240622</v>
      </c>
      <c r="B1966" t="s">
        <v>98</v>
      </c>
      <c r="C1966" s="1">
        <v>45465</v>
      </c>
      <c r="D1966">
        <v>128</v>
      </c>
      <c r="E1966">
        <v>122</v>
      </c>
      <c r="F1966" s="2">
        <v>1.052</v>
      </c>
      <c r="G1966">
        <v>253</v>
      </c>
      <c r="H1966">
        <v>265</v>
      </c>
      <c r="I1966" s="2">
        <v>0.95499999999999996</v>
      </c>
      <c r="J1966">
        <v>128311</v>
      </c>
    </row>
    <row r="1967" spans="1:10" x14ac:dyDescent="0.45">
      <c r="A1967">
        <f t="shared" si="30"/>
        <v>34520240601</v>
      </c>
      <c r="B1967" t="s">
        <v>99</v>
      </c>
      <c r="C1967" s="1">
        <v>45444</v>
      </c>
      <c r="D1967">
        <v>389</v>
      </c>
      <c r="E1967">
        <v>354</v>
      </c>
      <c r="F1967" s="2">
        <v>1.1000000000000001</v>
      </c>
      <c r="G1967">
        <v>849</v>
      </c>
      <c r="H1967">
        <v>843</v>
      </c>
      <c r="I1967" s="2">
        <v>1.0069999999999999</v>
      </c>
      <c r="J1967">
        <v>389399</v>
      </c>
    </row>
    <row r="1968" spans="1:10" x14ac:dyDescent="0.45">
      <c r="A1968">
        <f t="shared" si="30"/>
        <v>34520240602</v>
      </c>
      <c r="B1968" t="s">
        <v>99</v>
      </c>
      <c r="C1968" s="1">
        <v>45445</v>
      </c>
      <c r="D1968">
        <v>342</v>
      </c>
      <c r="E1968">
        <v>332</v>
      </c>
      <c r="F1968" s="2">
        <v>1.0289999999999999</v>
      </c>
      <c r="G1968">
        <v>730</v>
      </c>
      <c r="H1968">
        <v>796</v>
      </c>
      <c r="I1968" s="2">
        <v>0.91700000000000004</v>
      </c>
      <c r="J1968">
        <v>341521</v>
      </c>
    </row>
    <row r="1969" spans="1:10" x14ac:dyDescent="0.45">
      <c r="A1969">
        <f t="shared" si="30"/>
        <v>34520240603</v>
      </c>
      <c r="B1969" t="s">
        <v>99</v>
      </c>
      <c r="C1969" s="1">
        <v>45446</v>
      </c>
      <c r="D1969">
        <v>317</v>
      </c>
      <c r="E1969">
        <v>308</v>
      </c>
      <c r="F1969" s="2">
        <v>1.0289999999999999</v>
      </c>
      <c r="G1969">
        <v>747</v>
      </c>
      <c r="H1969">
        <v>775</v>
      </c>
      <c r="I1969" s="2">
        <v>0.96399999999999997</v>
      </c>
      <c r="J1969">
        <v>317012</v>
      </c>
    </row>
    <row r="1970" spans="1:10" x14ac:dyDescent="0.45">
      <c r="A1970">
        <f t="shared" si="30"/>
        <v>34520240604</v>
      </c>
      <c r="B1970" t="s">
        <v>99</v>
      </c>
      <c r="C1970" s="1">
        <v>45447</v>
      </c>
      <c r="D1970">
        <v>323</v>
      </c>
      <c r="E1970">
        <v>308</v>
      </c>
      <c r="F1970" s="2">
        <v>1.0489999999999999</v>
      </c>
      <c r="G1970">
        <v>772</v>
      </c>
      <c r="H1970">
        <v>775</v>
      </c>
      <c r="I1970" s="2">
        <v>0.996</v>
      </c>
      <c r="J1970">
        <v>323157</v>
      </c>
    </row>
    <row r="1971" spans="1:10" x14ac:dyDescent="0.45">
      <c r="A1971">
        <f t="shared" si="30"/>
        <v>34520240605</v>
      </c>
      <c r="B1971" t="s">
        <v>99</v>
      </c>
      <c r="C1971" s="1">
        <v>45448</v>
      </c>
      <c r="D1971">
        <v>328</v>
      </c>
      <c r="E1971">
        <v>308</v>
      </c>
      <c r="F1971" s="2">
        <v>1.0649999999999999</v>
      </c>
      <c r="G1971">
        <v>792</v>
      </c>
      <c r="H1971">
        <v>775</v>
      </c>
      <c r="I1971" s="2">
        <v>1.022</v>
      </c>
      <c r="J1971">
        <v>327914</v>
      </c>
    </row>
    <row r="1972" spans="1:10" x14ac:dyDescent="0.45">
      <c r="A1972">
        <f t="shared" si="30"/>
        <v>34520240606</v>
      </c>
      <c r="B1972" t="s">
        <v>99</v>
      </c>
      <c r="C1972" s="1">
        <v>45449</v>
      </c>
      <c r="D1972">
        <v>349</v>
      </c>
      <c r="E1972">
        <v>308</v>
      </c>
      <c r="F1972" s="2">
        <v>1.1319999999999999</v>
      </c>
      <c r="G1972">
        <v>828</v>
      </c>
      <c r="H1972">
        <v>775</v>
      </c>
      <c r="I1972" s="2">
        <v>1.0680000000000001</v>
      </c>
      <c r="J1972">
        <v>348767</v>
      </c>
    </row>
    <row r="1973" spans="1:10" x14ac:dyDescent="0.45">
      <c r="A1973">
        <f t="shared" si="30"/>
        <v>34520240607</v>
      </c>
      <c r="B1973" t="s">
        <v>99</v>
      </c>
      <c r="C1973" s="1">
        <v>45450</v>
      </c>
      <c r="D1973">
        <v>354</v>
      </c>
      <c r="E1973">
        <v>308</v>
      </c>
      <c r="F1973" s="2">
        <v>1.1499999999999999</v>
      </c>
      <c r="G1973">
        <v>840</v>
      </c>
      <c r="H1973">
        <v>775</v>
      </c>
      <c r="I1973" s="2">
        <v>1.0840000000000001</v>
      </c>
      <c r="J1973">
        <v>354343</v>
      </c>
    </row>
    <row r="1974" spans="1:10" x14ac:dyDescent="0.45">
      <c r="A1974">
        <f t="shared" si="30"/>
        <v>34520240608</v>
      </c>
      <c r="B1974" t="s">
        <v>99</v>
      </c>
      <c r="C1974" s="1">
        <v>45451</v>
      </c>
      <c r="D1974">
        <v>362</v>
      </c>
      <c r="E1974">
        <v>354</v>
      </c>
      <c r="F1974" s="2">
        <v>1.022</v>
      </c>
      <c r="G1974">
        <v>805</v>
      </c>
      <c r="H1974">
        <v>852</v>
      </c>
      <c r="I1974" s="2">
        <v>0.94499999999999995</v>
      </c>
      <c r="J1974">
        <v>361633</v>
      </c>
    </row>
    <row r="1975" spans="1:10" x14ac:dyDescent="0.45">
      <c r="A1975">
        <f t="shared" si="30"/>
        <v>34520240609</v>
      </c>
      <c r="B1975" t="s">
        <v>99</v>
      </c>
      <c r="C1975" s="1">
        <v>45452</v>
      </c>
      <c r="D1975">
        <v>338</v>
      </c>
      <c r="E1975">
        <v>332</v>
      </c>
      <c r="F1975" s="2">
        <v>1.0189999999999999</v>
      </c>
      <c r="G1975">
        <v>743</v>
      </c>
      <c r="H1975">
        <v>796</v>
      </c>
      <c r="I1975" s="2">
        <v>0.93300000000000005</v>
      </c>
      <c r="J1975">
        <v>338311</v>
      </c>
    </row>
    <row r="1976" spans="1:10" x14ac:dyDescent="0.45">
      <c r="A1976">
        <f t="shared" si="30"/>
        <v>34520240610</v>
      </c>
      <c r="B1976" t="s">
        <v>99</v>
      </c>
      <c r="C1976" s="1">
        <v>45453</v>
      </c>
      <c r="D1976">
        <v>390</v>
      </c>
      <c r="E1976">
        <v>308</v>
      </c>
      <c r="F1976" s="2">
        <v>1.2649999999999999</v>
      </c>
      <c r="G1976">
        <v>892</v>
      </c>
      <c r="H1976">
        <v>775</v>
      </c>
      <c r="I1976" s="2">
        <v>1.151</v>
      </c>
      <c r="J1976">
        <v>389586</v>
      </c>
    </row>
    <row r="1977" spans="1:10" x14ac:dyDescent="0.45">
      <c r="A1977">
        <f t="shared" si="30"/>
        <v>34520240611</v>
      </c>
      <c r="B1977" t="s">
        <v>99</v>
      </c>
      <c r="C1977" s="1">
        <v>45454</v>
      </c>
      <c r="D1977">
        <v>362</v>
      </c>
      <c r="E1977">
        <v>308</v>
      </c>
      <c r="F1977" s="2">
        <v>1.175</v>
      </c>
      <c r="G1977">
        <v>829</v>
      </c>
      <c r="H1977">
        <v>775</v>
      </c>
      <c r="I1977" s="2">
        <v>1.07</v>
      </c>
      <c r="J1977">
        <v>361992</v>
      </c>
    </row>
    <row r="1978" spans="1:10" x14ac:dyDescent="0.45">
      <c r="A1978">
        <f t="shared" si="30"/>
        <v>34520240612</v>
      </c>
      <c r="B1978" t="s">
        <v>99</v>
      </c>
      <c r="C1978" s="1">
        <v>45455</v>
      </c>
      <c r="D1978">
        <v>366</v>
      </c>
      <c r="E1978">
        <v>308</v>
      </c>
      <c r="F1978" s="2">
        <v>1.1879999999999999</v>
      </c>
      <c r="G1978">
        <v>856</v>
      </c>
      <c r="H1978">
        <v>775</v>
      </c>
      <c r="I1978" s="2">
        <v>1.105</v>
      </c>
      <c r="J1978">
        <v>365883</v>
      </c>
    </row>
    <row r="1979" spans="1:10" x14ac:dyDescent="0.45">
      <c r="A1979">
        <f t="shared" si="30"/>
        <v>34520240613</v>
      </c>
      <c r="B1979" t="s">
        <v>99</v>
      </c>
      <c r="C1979" s="1">
        <v>45456</v>
      </c>
      <c r="D1979">
        <v>381</v>
      </c>
      <c r="E1979">
        <v>308</v>
      </c>
      <c r="F1979" s="2">
        <v>1.2370000000000001</v>
      </c>
      <c r="G1979">
        <v>873</v>
      </c>
      <c r="H1979">
        <v>775</v>
      </c>
      <c r="I1979" s="2">
        <v>1.1259999999999999</v>
      </c>
      <c r="J1979">
        <v>381068</v>
      </c>
    </row>
    <row r="1980" spans="1:10" x14ac:dyDescent="0.45">
      <c r="A1980">
        <f t="shared" si="30"/>
        <v>34520240614</v>
      </c>
      <c r="B1980" t="s">
        <v>99</v>
      </c>
      <c r="C1980" s="1">
        <v>45457</v>
      </c>
      <c r="D1980">
        <v>384</v>
      </c>
      <c r="E1980">
        <v>308</v>
      </c>
      <c r="F1980" s="2">
        <v>1.246</v>
      </c>
      <c r="G1980">
        <v>916</v>
      </c>
      <c r="H1980">
        <v>775</v>
      </c>
      <c r="I1980" s="2">
        <v>1.1819999999999999</v>
      </c>
      <c r="J1980">
        <v>383741</v>
      </c>
    </row>
    <row r="1981" spans="1:10" x14ac:dyDescent="0.45">
      <c r="A1981">
        <f t="shared" si="30"/>
        <v>34520240615</v>
      </c>
      <c r="B1981" t="s">
        <v>99</v>
      </c>
      <c r="C1981" s="1">
        <v>45458</v>
      </c>
      <c r="D1981">
        <v>381</v>
      </c>
      <c r="E1981">
        <v>354</v>
      </c>
      <c r="F1981" s="2">
        <v>1.0760000000000001</v>
      </c>
      <c r="G1981">
        <v>849</v>
      </c>
      <c r="H1981">
        <v>852</v>
      </c>
      <c r="I1981" s="2">
        <v>0.996</v>
      </c>
      <c r="J1981">
        <v>381058</v>
      </c>
    </row>
    <row r="1982" spans="1:10" x14ac:dyDescent="0.45">
      <c r="A1982">
        <f t="shared" si="30"/>
        <v>34520240616</v>
      </c>
      <c r="B1982" t="s">
        <v>99</v>
      </c>
      <c r="C1982" s="1">
        <v>45459</v>
      </c>
      <c r="D1982">
        <v>360</v>
      </c>
      <c r="E1982">
        <v>332</v>
      </c>
      <c r="F1982" s="2">
        <v>1.085</v>
      </c>
      <c r="G1982">
        <v>808</v>
      </c>
      <c r="H1982">
        <v>796</v>
      </c>
      <c r="I1982" s="2">
        <v>1.0149999999999999</v>
      </c>
      <c r="J1982">
        <v>360315</v>
      </c>
    </row>
    <row r="1983" spans="1:10" x14ac:dyDescent="0.45">
      <c r="A1983">
        <f t="shared" si="30"/>
        <v>34520240617</v>
      </c>
      <c r="B1983" t="s">
        <v>99</v>
      </c>
      <c r="C1983" s="1">
        <v>45460</v>
      </c>
      <c r="D1983">
        <v>367</v>
      </c>
      <c r="E1983">
        <v>308</v>
      </c>
      <c r="F1983" s="2">
        <v>1.1930000000000001</v>
      </c>
      <c r="G1983">
        <v>845</v>
      </c>
      <c r="H1983">
        <v>775</v>
      </c>
      <c r="I1983" s="2">
        <v>1.0900000000000001</v>
      </c>
      <c r="J1983">
        <v>367497</v>
      </c>
    </row>
    <row r="1984" spans="1:10" x14ac:dyDescent="0.45">
      <c r="A1984">
        <f t="shared" si="30"/>
        <v>34520240618</v>
      </c>
      <c r="B1984" t="s">
        <v>99</v>
      </c>
      <c r="C1984" s="1">
        <v>45461</v>
      </c>
      <c r="D1984">
        <v>297</v>
      </c>
      <c r="E1984">
        <v>308</v>
      </c>
      <c r="F1984" s="2">
        <v>0.96499999999999997</v>
      </c>
      <c r="G1984">
        <v>692</v>
      </c>
      <c r="H1984">
        <v>775</v>
      </c>
      <c r="I1984" s="2">
        <v>0.89300000000000002</v>
      </c>
      <c r="J1984">
        <v>297307</v>
      </c>
    </row>
    <row r="1985" spans="1:10" x14ac:dyDescent="0.45">
      <c r="A1985">
        <f t="shared" si="30"/>
        <v>34520240619</v>
      </c>
      <c r="B1985" t="s">
        <v>99</v>
      </c>
      <c r="C1985" s="1">
        <v>45462</v>
      </c>
      <c r="D1985">
        <v>359</v>
      </c>
      <c r="E1985">
        <v>308</v>
      </c>
      <c r="F1985" s="2">
        <v>1.165</v>
      </c>
      <c r="G1985">
        <v>829</v>
      </c>
      <c r="H1985">
        <v>775</v>
      </c>
      <c r="I1985" s="2">
        <v>1.07</v>
      </c>
      <c r="J1985">
        <v>358875</v>
      </c>
    </row>
    <row r="1986" spans="1:10" x14ac:dyDescent="0.45">
      <c r="A1986">
        <f t="shared" si="30"/>
        <v>34520240620</v>
      </c>
      <c r="B1986" t="s">
        <v>99</v>
      </c>
      <c r="C1986" s="1">
        <v>45463</v>
      </c>
      <c r="D1986">
        <v>363</v>
      </c>
      <c r="E1986">
        <v>308</v>
      </c>
      <c r="F1986" s="2">
        <v>1.179</v>
      </c>
      <c r="G1986">
        <v>860</v>
      </c>
      <c r="H1986">
        <v>775</v>
      </c>
      <c r="I1986" s="2">
        <v>1.1100000000000001</v>
      </c>
      <c r="J1986">
        <v>363226</v>
      </c>
    </row>
    <row r="1987" spans="1:10" x14ac:dyDescent="0.45">
      <c r="A1987">
        <f t="shared" ref="A1987:A2050" si="31">VALUE(LEFT(B1987,6)&amp;TEXT(C1987,"yyyymmdd"))</f>
        <v>34520240621</v>
      </c>
      <c r="B1987" t="s">
        <v>99</v>
      </c>
      <c r="C1987" s="1">
        <v>45464</v>
      </c>
      <c r="D1987">
        <v>366</v>
      </c>
      <c r="E1987">
        <v>308</v>
      </c>
      <c r="F1987" s="2">
        <v>1.1890000000000001</v>
      </c>
      <c r="G1987">
        <v>840</v>
      </c>
      <c r="H1987">
        <v>775</v>
      </c>
      <c r="I1987" s="2">
        <v>1.0840000000000001</v>
      </c>
      <c r="J1987">
        <v>366093</v>
      </c>
    </row>
    <row r="1988" spans="1:10" x14ac:dyDescent="0.45">
      <c r="A1988">
        <f t="shared" si="31"/>
        <v>34520240622</v>
      </c>
      <c r="B1988" t="s">
        <v>99</v>
      </c>
      <c r="C1988" s="1">
        <v>45465</v>
      </c>
      <c r="D1988">
        <v>402</v>
      </c>
      <c r="E1988">
        <v>354</v>
      </c>
      <c r="F1988" s="2">
        <v>1.135</v>
      </c>
      <c r="G1988">
        <v>909</v>
      </c>
      <c r="H1988">
        <v>852</v>
      </c>
      <c r="I1988" s="2">
        <v>1.0669999999999999</v>
      </c>
      <c r="J1988">
        <v>401755</v>
      </c>
    </row>
    <row r="1989" spans="1:10" x14ac:dyDescent="0.45">
      <c r="A1989">
        <f t="shared" si="31"/>
        <v>34620240601</v>
      </c>
      <c r="B1989" t="s">
        <v>100</v>
      </c>
      <c r="C1989" s="1">
        <v>45444</v>
      </c>
      <c r="D1989">
        <v>455</v>
      </c>
      <c r="E1989">
        <v>495</v>
      </c>
      <c r="F1989" s="2">
        <v>0.91900000000000004</v>
      </c>
      <c r="G1989">
        <v>887</v>
      </c>
      <c r="H1989">
        <v>945</v>
      </c>
      <c r="I1989" s="2">
        <v>0.93899999999999995</v>
      </c>
      <c r="J1989">
        <v>454847</v>
      </c>
    </row>
    <row r="1990" spans="1:10" x14ac:dyDescent="0.45">
      <c r="A1990">
        <f t="shared" si="31"/>
        <v>34620240602</v>
      </c>
      <c r="B1990" t="s">
        <v>100</v>
      </c>
      <c r="C1990" s="1">
        <v>45445</v>
      </c>
      <c r="D1990">
        <v>335</v>
      </c>
      <c r="E1990">
        <v>475</v>
      </c>
      <c r="F1990" s="2">
        <v>0.70499999999999996</v>
      </c>
      <c r="G1990">
        <v>640</v>
      </c>
      <c r="H1990">
        <v>870</v>
      </c>
      <c r="I1990" s="2">
        <v>0.73599999999999999</v>
      </c>
      <c r="J1990">
        <v>334773</v>
      </c>
    </row>
    <row r="1991" spans="1:10" x14ac:dyDescent="0.45">
      <c r="A1991">
        <f t="shared" si="31"/>
        <v>34620240603</v>
      </c>
      <c r="B1991" t="s">
        <v>100</v>
      </c>
      <c r="C1991" s="1">
        <v>45446</v>
      </c>
      <c r="D1991">
        <v>601</v>
      </c>
      <c r="E1991">
        <v>595</v>
      </c>
      <c r="F1991" s="2">
        <v>1.01</v>
      </c>
      <c r="G1991">
        <v>1324</v>
      </c>
      <c r="H1991">
        <v>1335</v>
      </c>
      <c r="I1991" s="2">
        <v>0.99199999999999999</v>
      </c>
      <c r="J1991">
        <v>600664</v>
      </c>
    </row>
    <row r="1992" spans="1:10" x14ac:dyDescent="0.45">
      <c r="A1992">
        <f t="shared" si="31"/>
        <v>34620240604</v>
      </c>
      <c r="B1992" t="s">
        <v>100</v>
      </c>
      <c r="C1992" s="1">
        <v>45447</v>
      </c>
      <c r="D1992">
        <v>632</v>
      </c>
      <c r="E1992">
        <v>595</v>
      </c>
      <c r="F1992" s="2">
        <v>1.0620000000000001</v>
      </c>
      <c r="G1992">
        <v>1366</v>
      </c>
      <c r="H1992">
        <v>1335</v>
      </c>
      <c r="I1992" s="2">
        <v>1.0229999999999999</v>
      </c>
      <c r="J1992">
        <v>632093</v>
      </c>
    </row>
    <row r="1993" spans="1:10" x14ac:dyDescent="0.45">
      <c r="A1993">
        <f t="shared" si="31"/>
        <v>34620240605</v>
      </c>
      <c r="B1993" t="s">
        <v>100</v>
      </c>
      <c r="C1993" s="1">
        <v>45448</v>
      </c>
      <c r="D1993">
        <v>634</v>
      </c>
      <c r="E1993">
        <v>595</v>
      </c>
      <c r="F1993" s="2">
        <v>1.0660000000000001</v>
      </c>
      <c r="G1993">
        <v>1345</v>
      </c>
      <c r="H1993">
        <v>1335</v>
      </c>
      <c r="I1993" s="2">
        <v>1.0069999999999999</v>
      </c>
      <c r="J1993">
        <v>634088</v>
      </c>
    </row>
    <row r="1994" spans="1:10" x14ac:dyDescent="0.45">
      <c r="A1994">
        <f t="shared" si="31"/>
        <v>34620240606</v>
      </c>
      <c r="B1994" t="s">
        <v>100</v>
      </c>
      <c r="C1994" s="1">
        <v>45449</v>
      </c>
      <c r="D1994">
        <v>631</v>
      </c>
      <c r="E1994">
        <v>595</v>
      </c>
      <c r="F1994" s="2">
        <v>1.0609999999999999</v>
      </c>
      <c r="G1994">
        <v>1373</v>
      </c>
      <c r="H1994">
        <v>1335</v>
      </c>
      <c r="I1994" s="2">
        <v>1.028</v>
      </c>
      <c r="J1994">
        <v>631005</v>
      </c>
    </row>
    <row r="1995" spans="1:10" x14ac:dyDescent="0.45">
      <c r="A1995">
        <f t="shared" si="31"/>
        <v>34620240607</v>
      </c>
      <c r="B1995" t="s">
        <v>100</v>
      </c>
      <c r="C1995" s="1">
        <v>45450</v>
      </c>
      <c r="D1995">
        <v>595</v>
      </c>
      <c r="E1995">
        <v>595</v>
      </c>
      <c r="F1995" s="2">
        <v>1</v>
      </c>
      <c r="G1995">
        <v>1295</v>
      </c>
      <c r="H1995">
        <v>1335</v>
      </c>
      <c r="I1995" s="2">
        <v>0.97</v>
      </c>
      <c r="J1995">
        <v>594928</v>
      </c>
    </row>
    <row r="1996" spans="1:10" x14ac:dyDescent="0.45">
      <c r="A1996">
        <f t="shared" si="31"/>
        <v>34620240608</v>
      </c>
      <c r="B1996" t="s">
        <v>100</v>
      </c>
      <c r="C1996" s="1">
        <v>45451</v>
      </c>
      <c r="D1996">
        <v>402</v>
      </c>
      <c r="E1996">
        <v>495</v>
      </c>
      <c r="F1996" s="2">
        <v>0.81100000000000005</v>
      </c>
      <c r="G1996">
        <v>791</v>
      </c>
      <c r="H1996">
        <v>942</v>
      </c>
      <c r="I1996" s="2">
        <v>0.84</v>
      </c>
      <c r="J1996">
        <v>401681</v>
      </c>
    </row>
    <row r="1997" spans="1:10" x14ac:dyDescent="0.45">
      <c r="A1997">
        <f t="shared" si="31"/>
        <v>34620240609</v>
      </c>
      <c r="B1997" t="s">
        <v>100</v>
      </c>
      <c r="C1997" s="1">
        <v>45452</v>
      </c>
      <c r="D1997">
        <v>311</v>
      </c>
      <c r="E1997">
        <v>475</v>
      </c>
      <c r="F1997" s="2">
        <v>0.65500000000000003</v>
      </c>
      <c r="G1997">
        <v>581</v>
      </c>
      <c r="H1997">
        <v>870</v>
      </c>
      <c r="I1997" s="2">
        <v>0.66800000000000004</v>
      </c>
      <c r="J1997">
        <v>311342</v>
      </c>
    </row>
    <row r="1998" spans="1:10" x14ac:dyDescent="0.45">
      <c r="A1998">
        <f t="shared" si="31"/>
        <v>34620240610</v>
      </c>
      <c r="B1998" t="s">
        <v>100</v>
      </c>
      <c r="C1998" s="1">
        <v>45453</v>
      </c>
      <c r="D1998">
        <v>575</v>
      </c>
      <c r="E1998">
        <v>595</v>
      </c>
      <c r="F1998" s="2">
        <v>0.96699999999999997</v>
      </c>
      <c r="G1998">
        <v>1215</v>
      </c>
      <c r="H1998">
        <v>1335</v>
      </c>
      <c r="I1998" s="2">
        <v>0.91</v>
      </c>
      <c r="J1998">
        <v>575322</v>
      </c>
    </row>
    <row r="1999" spans="1:10" x14ac:dyDescent="0.45">
      <c r="A1999">
        <f t="shared" si="31"/>
        <v>34620240611</v>
      </c>
      <c r="B1999" t="s">
        <v>100</v>
      </c>
      <c r="C1999" s="1">
        <v>45454</v>
      </c>
      <c r="D1999">
        <v>657</v>
      </c>
      <c r="E1999">
        <v>595</v>
      </c>
      <c r="F1999" s="2">
        <v>1.105</v>
      </c>
      <c r="G1999">
        <v>1395</v>
      </c>
      <c r="H1999">
        <v>1335</v>
      </c>
      <c r="I1999" s="2">
        <v>1.0449999999999999</v>
      </c>
      <c r="J1999">
        <v>657405</v>
      </c>
    </row>
    <row r="2000" spans="1:10" x14ac:dyDescent="0.45">
      <c r="A2000">
        <f t="shared" si="31"/>
        <v>34620240612</v>
      </c>
      <c r="B2000" t="s">
        <v>100</v>
      </c>
      <c r="C2000" s="1">
        <v>45455</v>
      </c>
      <c r="D2000">
        <v>606</v>
      </c>
      <c r="E2000">
        <v>595</v>
      </c>
      <c r="F2000" s="2">
        <v>1.018</v>
      </c>
      <c r="G2000">
        <v>1304</v>
      </c>
      <c r="H2000">
        <v>1335</v>
      </c>
      <c r="I2000" s="2">
        <v>0.97699999999999998</v>
      </c>
      <c r="J2000">
        <v>605685</v>
      </c>
    </row>
    <row r="2001" spans="1:10" x14ac:dyDescent="0.45">
      <c r="A2001">
        <f t="shared" si="31"/>
        <v>34620240613</v>
      </c>
      <c r="B2001" t="s">
        <v>100</v>
      </c>
      <c r="C2001" s="1">
        <v>45456</v>
      </c>
      <c r="D2001">
        <v>594</v>
      </c>
      <c r="E2001">
        <v>595</v>
      </c>
      <c r="F2001" s="2">
        <v>0.999</v>
      </c>
      <c r="G2001">
        <v>1267</v>
      </c>
      <c r="H2001">
        <v>1335</v>
      </c>
      <c r="I2001" s="2">
        <v>0.94899999999999995</v>
      </c>
      <c r="J2001">
        <v>594367</v>
      </c>
    </row>
    <row r="2002" spans="1:10" x14ac:dyDescent="0.45">
      <c r="A2002">
        <f t="shared" si="31"/>
        <v>34620240614</v>
      </c>
      <c r="B2002" t="s">
        <v>100</v>
      </c>
      <c r="C2002" s="1">
        <v>45457</v>
      </c>
      <c r="D2002">
        <v>674</v>
      </c>
      <c r="E2002">
        <v>595</v>
      </c>
      <c r="F2002" s="2">
        <v>1.1319999999999999</v>
      </c>
      <c r="G2002">
        <v>1424</v>
      </c>
      <c r="H2002">
        <v>1335</v>
      </c>
      <c r="I2002" s="2">
        <v>1.0669999999999999</v>
      </c>
      <c r="J2002">
        <v>673760</v>
      </c>
    </row>
    <row r="2003" spans="1:10" x14ac:dyDescent="0.45">
      <c r="A2003">
        <f t="shared" si="31"/>
        <v>34620240615</v>
      </c>
      <c r="B2003" t="s">
        <v>100</v>
      </c>
      <c r="C2003" s="1">
        <v>45458</v>
      </c>
      <c r="D2003">
        <v>461</v>
      </c>
      <c r="E2003">
        <v>495</v>
      </c>
      <c r="F2003" s="2">
        <v>0.93200000000000005</v>
      </c>
      <c r="G2003">
        <v>907</v>
      </c>
      <c r="H2003">
        <v>942</v>
      </c>
      <c r="I2003" s="2">
        <v>0.96299999999999997</v>
      </c>
      <c r="J2003">
        <v>461410</v>
      </c>
    </row>
    <row r="2004" spans="1:10" x14ac:dyDescent="0.45">
      <c r="A2004">
        <f t="shared" si="31"/>
        <v>34620240616</v>
      </c>
      <c r="B2004" t="s">
        <v>100</v>
      </c>
      <c r="C2004" s="1">
        <v>45459</v>
      </c>
      <c r="D2004">
        <v>440</v>
      </c>
      <c r="E2004">
        <v>475</v>
      </c>
      <c r="F2004" s="2">
        <v>0.92700000000000005</v>
      </c>
      <c r="G2004">
        <v>786</v>
      </c>
      <c r="H2004">
        <v>870</v>
      </c>
      <c r="I2004" s="2">
        <v>0.90300000000000002</v>
      </c>
      <c r="J2004">
        <v>440217</v>
      </c>
    </row>
    <row r="2005" spans="1:10" x14ac:dyDescent="0.45">
      <c r="A2005">
        <f t="shared" si="31"/>
        <v>34620240617</v>
      </c>
      <c r="B2005" t="s">
        <v>100</v>
      </c>
      <c r="C2005" s="1">
        <v>45460</v>
      </c>
      <c r="D2005">
        <v>538</v>
      </c>
      <c r="E2005">
        <v>595</v>
      </c>
      <c r="F2005" s="2">
        <v>0.90400000000000003</v>
      </c>
      <c r="G2005">
        <v>1200</v>
      </c>
      <c r="H2005">
        <v>1335</v>
      </c>
      <c r="I2005" s="2">
        <v>0.89900000000000002</v>
      </c>
      <c r="J2005">
        <v>537750</v>
      </c>
    </row>
    <row r="2006" spans="1:10" x14ac:dyDescent="0.45">
      <c r="A2006">
        <f t="shared" si="31"/>
        <v>34620240618</v>
      </c>
      <c r="B2006" t="s">
        <v>100</v>
      </c>
      <c r="C2006" s="1">
        <v>45461</v>
      </c>
      <c r="D2006">
        <v>572</v>
      </c>
      <c r="E2006">
        <v>595</v>
      </c>
      <c r="F2006" s="2">
        <v>0.96199999999999997</v>
      </c>
      <c r="G2006">
        <v>1229</v>
      </c>
      <c r="H2006">
        <v>1335</v>
      </c>
      <c r="I2006" s="2">
        <v>0.92100000000000004</v>
      </c>
      <c r="J2006">
        <v>572293</v>
      </c>
    </row>
    <row r="2007" spans="1:10" x14ac:dyDescent="0.45">
      <c r="A2007">
        <f t="shared" si="31"/>
        <v>34620240619</v>
      </c>
      <c r="B2007" t="s">
        <v>100</v>
      </c>
      <c r="C2007" s="1">
        <v>45462</v>
      </c>
      <c r="D2007">
        <v>637</v>
      </c>
      <c r="E2007">
        <v>595</v>
      </c>
      <c r="F2007" s="2">
        <v>1.07</v>
      </c>
      <c r="G2007">
        <v>1366</v>
      </c>
      <c r="H2007">
        <v>1335</v>
      </c>
      <c r="I2007" s="2">
        <v>1.0229999999999999</v>
      </c>
      <c r="J2007">
        <v>636709</v>
      </c>
    </row>
    <row r="2008" spans="1:10" x14ac:dyDescent="0.45">
      <c r="A2008">
        <f t="shared" si="31"/>
        <v>34620240620</v>
      </c>
      <c r="B2008" t="s">
        <v>100</v>
      </c>
      <c r="C2008" s="1">
        <v>45463</v>
      </c>
      <c r="D2008">
        <v>637</v>
      </c>
      <c r="E2008">
        <v>595</v>
      </c>
      <c r="F2008" s="2">
        <v>1.071</v>
      </c>
      <c r="G2008">
        <v>1384</v>
      </c>
      <c r="H2008">
        <v>1335</v>
      </c>
      <c r="I2008" s="2">
        <v>1.0369999999999999</v>
      </c>
      <c r="J2008">
        <v>637093</v>
      </c>
    </row>
    <row r="2009" spans="1:10" x14ac:dyDescent="0.45">
      <c r="A2009">
        <f t="shared" si="31"/>
        <v>34620240621</v>
      </c>
      <c r="B2009" t="s">
        <v>100</v>
      </c>
      <c r="C2009" s="1">
        <v>45464</v>
      </c>
      <c r="D2009">
        <v>622</v>
      </c>
      <c r="E2009">
        <v>595</v>
      </c>
      <c r="F2009" s="2">
        <v>1.0449999999999999</v>
      </c>
      <c r="G2009">
        <v>1305</v>
      </c>
      <c r="H2009">
        <v>1335</v>
      </c>
      <c r="I2009" s="2">
        <v>0.97799999999999998</v>
      </c>
      <c r="J2009">
        <v>621626</v>
      </c>
    </row>
    <row r="2010" spans="1:10" x14ac:dyDescent="0.45">
      <c r="A2010">
        <f t="shared" si="31"/>
        <v>34620240622</v>
      </c>
      <c r="B2010" t="s">
        <v>100</v>
      </c>
      <c r="C2010" s="1">
        <v>45465</v>
      </c>
      <c r="D2010">
        <v>411</v>
      </c>
      <c r="E2010">
        <v>495</v>
      </c>
      <c r="F2010" s="2">
        <v>0.82899999999999996</v>
      </c>
      <c r="G2010">
        <v>771</v>
      </c>
      <c r="H2010">
        <v>942</v>
      </c>
      <c r="I2010" s="2">
        <v>0.81799999999999995</v>
      </c>
      <c r="J2010">
        <v>410554</v>
      </c>
    </row>
    <row r="2011" spans="1:10" x14ac:dyDescent="0.45">
      <c r="A2011">
        <f t="shared" si="31"/>
        <v>34920240601</v>
      </c>
      <c r="B2011" t="s">
        <v>101</v>
      </c>
      <c r="C2011" s="1">
        <v>45444</v>
      </c>
      <c r="D2011">
        <v>171</v>
      </c>
      <c r="E2011">
        <v>166</v>
      </c>
      <c r="F2011" s="2">
        <v>1.028</v>
      </c>
      <c r="G2011">
        <v>351</v>
      </c>
      <c r="H2011">
        <v>348</v>
      </c>
      <c r="I2011" s="2">
        <v>1.0089999999999999</v>
      </c>
      <c r="J2011">
        <v>170644</v>
      </c>
    </row>
    <row r="2012" spans="1:10" x14ac:dyDescent="0.45">
      <c r="A2012">
        <f t="shared" si="31"/>
        <v>34920240602</v>
      </c>
      <c r="B2012" t="s">
        <v>101</v>
      </c>
      <c r="C2012" s="1">
        <v>45445</v>
      </c>
      <c r="D2012">
        <v>172</v>
      </c>
      <c r="E2012">
        <v>168</v>
      </c>
      <c r="F2012" s="2">
        <v>1.0209999999999999</v>
      </c>
      <c r="G2012">
        <v>333</v>
      </c>
      <c r="H2012">
        <v>338</v>
      </c>
      <c r="I2012" s="2">
        <v>0.98499999999999999</v>
      </c>
      <c r="J2012">
        <v>171521</v>
      </c>
    </row>
    <row r="2013" spans="1:10" x14ac:dyDescent="0.45">
      <c r="A2013">
        <f t="shared" si="31"/>
        <v>34920240603</v>
      </c>
      <c r="B2013" t="s">
        <v>101</v>
      </c>
      <c r="C2013" s="1">
        <v>45446</v>
      </c>
      <c r="D2013">
        <v>138</v>
      </c>
      <c r="E2013">
        <v>133</v>
      </c>
      <c r="F2013" s="2">
        <v>1.034</v>
      </c>
      <c r="G2013">
        <v>300</v>
      </c>
      <c r="H2013">
        <v>308</v>
      </c>
      <c r="I2013" s="2">
        <v>0.97399999999999998</v>
      </c>
      <c r="J2013">
        <v>137521</v>
      </c>
    </row>
    <row r="2014" spans="1:10" x14ac:dyDescent="0.45">
      <c r="A2014">
        <f t="shared" si="31"/>
        <v>34920240604</v>
      </c>
      <c r="B2014" t="s">
        <v>101</v>
      </c>
      <c r="C2014" s="1">
        <v>45447</v>
      </c>
      <c r="D2014">
        <v>143</v>
      </c>
      <c r="E2014">
        <v>133</v>
      </c>
      <c r="F2014" s="2">
        <v>1.0720000000000001</v>
      </c>
      <c r="G2014">
        <v>304</v>
      </c>
      <c r="H2014">
        <v>308</v>
      </c>
      <c r="I2014" s="2">
        <v>0.98699999999999999</v>
      </c>
      <c r="J2014">
        <v>142536</v>
      </c>
    </row>
    <row r="2015" spans="1:10" x14ac:dyDescent="0.45">
      <c r="A2015">
        <f t="shared" si="31"/>
        <v>34920240605</v>
      </c>
      <c r="B2015" t="s">
        <v>101</v>
      </c>
      <c r="C2015" s="1">
        <v>45448</v>
      </c>
      <c r="D2015">
        <v>158</v>
      </c>
      <c r="E2015">
        <v>133</v>
      </c>
      <c r="F2015" s="2">
        <v>1.1859999999999999</v>
      </c>
      <c r="G2015">
        <v>345</v>
      </c>
      <c r="H2015">
        <v>308</v>
      </c>
      <c r="I2015" s="2">
        <v>1.1200000000000001</v>
      </c>
      <c r="J2015">
        <v>157751</v>
      </c>
    </row>
    <row r="2016" spans="1:10" x14ac:dyDescent="0.45">
      <c r="A2016">
        <f t="shared" si="31"/>
        <v>34920240606</v>
      </c>
      <c r="B2016" t="s">
        <v>101</v>
      </c>
      <c r="C2016" s="1">
        <v>45449</v>
      </c>
      <c r="D2016">
        <v>151</v>
      </c>
      <c r="E2016">
        <v>133</v>
      </c>
      <c r="F2016" s="2">
        <v>1.1319999999999999</v>
      </c>
      <c r="G2016">
        <v>320</v>
      </c>
      <c r="H2016">
        <v>308</v>
      </c>
      <c r="I2016" s="2">
        <v>1.0389999999999999</v>
      </c>
      <c r="J2016">
        <v>150615</v>
      </c>
    </row>
    <row r="2017" spans="1:10" x14ac:dyDescent="0.45">
      <c r="A2017">
        <f t="shared" si="31"/>
        <v>34920240607</v>
      </c>
      <c r="B2017" t="s">
        <v>101</v>
      </c>
      <c r="C2017" s="1">
        <v>45450</v>
      </c>
      <c r="D2017">
        <v>157</v>
      </c>
      <c r="E2017">
        <v>133</v>
      </c>
      <c r="F2017" s="2">
        <v>1.1839999999999999</v>
      </c>
      <c r="G2017">
        <v>340</v>
      </c>
      <c r="H2017">
        <v>308</v>
      </c>
      <c r="I2017" s="2">
        <v>1.1040000000000001</v>
      </c>
      <c r="J2017">
        <v>157453</v>
      </c>
    </row>
    <row r="2018" spans="1:10" x14ac:dyDescent="0.45">
      <c r="A2018">
        <f t="shared" si="31"/>
        <v>34920240608</v>
      </c>
      <c r="B2018" t="s">
        <v>101</v>
      </c>
      <c r="C2018" s="1">
        <v>45451</v>
      </c>
      <c r="D2018">
        <v>188</v>
      </c>
      <c r="E2018">
        <v>166</v>
      </c>
      <c r="F2018" s="2">
        <v>1.1299999999999999</v>
      </c>
      <c r="G2018">
        <v>377</v>
      </c>
      <c r="H2018">
        <v>351</v>
      </c>
      <c r="I2018" s="2">
        <v>1.0740000000000001</v>
      </c>
      <c r="J2018">
        <v>187551</v>
      </c>
    </row>
    <row r="2019" spans="1:10" x14ac:dyDescent="0.45">
      <c r="A2019">
        <f t="shared" si="31"/>
        <v>34920240609</v>
      </c>
      <c r="B2019" t="s">
        <v>101</v>
      </c>
      <c r="C2019" s="1">
        <v>45452</v>
      </c>
      <c r="D2019">
        <v>145</v>
      </c>
      <c r="E2019">
        <v>168</v>
      </c>
      <c r="F2019" s="2">
        <v>0.86299999999999999</v>
      </c>
      <c r="G2019">
        <v>291</v>
      </c>
      <c r="H2019">
        <v>338</v>
      </c>
      <c r="I2019" s="2">
        <v>0.86099999999999999</v>
      </c>
      <c r="J2019">
        <v>144907</v>
      </c>
    </row>
    <row r="2020" spans="1:10" x14ac:dyDescent="0.45">
      <c r="A2020">
        <f t="shared" si="31"/>
        <v>34920240610</v>
      </c>
      <c r="B2020" t="s">
        <v>101</v>
      </c>
      <c r="C2020" s="1">
        <v>45453</v>
      </c>
      <c r="D2020">
        <v>146</v>
      </c>
      <c r="E2020">
        <v>133</v>
      </c>
      <c r="F2020" s="2">
        <v>1.0980000000000001</v>
      </c>
      <c r="G2020">
        <v>313</v>
      </c>
      <c r="H2020">
        <v>308</v>
      </c>
      <c r="I2020" s="2">
        <v>1.016</v>
      </c>
      <c r="J2020">
        <v>146003</v>
      </c>
    </row>
    <row r="2021" spans="1:10" x14ac:dyDescent="0.45">
      <c r="A2021">
        <f t="shared" si="31"/>
        <v>34920240611</v>
      </c>
      <c r="B2021" t="s">
        <v>101</v>
      </c>
      <c r="C2021" s="1">
        <v>45454</v>
      </c>
      <c r="D2021">
        <v>149</v>
      </c>
      <c r="E2021">
        <v>133</v>
      </c>
      <c r="F2021" s="2">
        <v>1.123</v>
      </c>
      <c r="G2021">
        <v>330</v>
      </c>
      <c r="H2021">
        <v>308</v>
      </c>
      <c r="I2021" s="2">
        <v>1.071</v>
      </c>
      <c r="J2021">
        <v>149350</v>
      </c>
    </row>
    <row r="2022" spans="1:10" x14ac:dyDescent="0.45">
      <c r="A2022">
        <f t="shared" si="31"/>
        <v>34920240612</v>
      </c>
      <c r="B2022" t="s">
        <v>101</v>
      </c>
      <c r="C2022" s="1">
        <v>45455</v>
      </c>
      <c r="D2022">
        <v>161</v>
      </c>
      <c r="E2022">
        <v>133</v>
      </c>
      <c r="F2022" s="2">
        <v>1.212</v>
      </c>
      <c r="G2022">
        <v>332</v>
      </c>
      <c r="H2022">
        <v>308</v>
      </c>
      <c r="I2022" s="2">
        <v>1.0780000000000001</v>
      </c>
      <c r="J2022">
        <v>161227</v>
      </c>
    </row>
    <row r="2023" spans="1:10" x14ac:dyDescent="0.45">
      <c r="A2023">
        <f t="shared" si="31"/>
        <v>34920240613</v>
      </c>
      <c r="B2023" t="s">
        <v>101</v>
      </c>
      <c r="C2023" s="1">
        <v>45456</v>
      </c>
      <c r="D2023">
        <v>147</v>
      </c>
      <c r="E2023">
        <v>133</v>
      </c>
      <c r="F2023" s="2">
        <v>1.103</v>
      </c>
      <c r="G2023">
        <v>330</v>
      </c>
      <c r="H2023">
        <v>308</v>
      </c>
      <c r="I2023" s="2">
        <v>1.071</v>
      </c>
      <c r="J2023">
        <v>146728</v>
      </c>
    </row>
    <row r="2024" spans="1:10" x14ac:dyDescent="0.45">
      <c r="A2024">
        <f t="shared" si="31"/>
        <v>34920240614</v>
      </c>
      <c r="B2024" t="s">
        <v>101</v>
      </c>
      <c r="C2024" s="1">
        <v>45457</v>
      </c>
      <c r="D2024">
        <v>175</v>
      </c>
      <c r="E2024">
        <v>133</v>
      </c>
      <c r="F2024" s="2">
        <v>1.3149999999999999</v>
      </c>
      <c r="G2024">
        <v>386</v>
      </c>
      <c r="H2024">
        <v>308</v>
      </c>
      <c r="I2024" s="2">
        <v>1.2529999999999999</v>
      </c>
      <c r="J2024">
        <v>174876</v>
      </c>
    </row>
    <row r="2025" spans="1:10" x14ac:dyDescent="0.45">
      <c r="A2025">
        <f t="shared" si="31"/>
        <v>34920240615</v>
      </c>
      <c r="B2025" t="s">
        <v>101</v>
      </c>
      <c r="C2025" s="1">
        <v>45458</v>
      </c>
      <c r="D2025">
        <v>176</v>
      </c>
      <c r="E2025">
        <v>166</v>
      </c>
      <c r="F2025" s="2">
        <v>1.0609999999999999</v>
      </c>
      <c r="G2025">
        <v>340</v>
      </c>
      <c r="H2025">
        <v>351</v>
      </c>
      <c r="I2025" s="2">
        <v>0.96899999999999997</v>
      </c>
      <c r="J2025">
        <v>176067</v>
      </c>
    </row>
    <row r="2026" spans="1:10" x14ac:dyDescent="0.45">
      <c r="A2026">
        <f t="shared" si="31"/>
        <v>34920240616</v>
      </c>
      <c r="B2026" t="s">
        <v>101</v>
      </c>
      <c r="C2026" s="1">
        <v>45459</v>
      </c>
      <c r="D2026">
        <v>196</v>
      </c>
      <c r="E2026">
        <v>168</v>
      </c>
      <c r="F2026" s="2">
        <v>1.1679999999999999</v>
      </c>
      <c r="G2026">
        <v>351</v>
      </c>
      <c r="H2026">
        <v>338</v>
      </c>
      <c r="I2026" s="2">
        <v>1.038</v>
      </c>
      <c r="J2026">
        <v>196196</v>
      </c>
    </row>
    <row r="2027" spans="1:10" x14ac:dyDescent="0.45">
      <c r="A2027">
        <f t="shared" si="31"/>
        <v>34920240617</v>
      </c>
      <c r="B2027" t="s">
        <v>101</v>
      </c>
      <c r="C2027" s="1">
        <v>45460</v>
      </c>
      <c r="D2027">
        <v>162</v>
      </c>
      <c r="E2027">
        <v>133</v>
      </c>
      <c r="F2027" s="2">
        <v>1.22</v>
      </c>
      <c r="G2027">
        <v>334</v>
      </c>
      <c r="H2027">
        <v>308</v>
      </c>
      <c r="I2027" s="2">
        <v>1.0840000000000001</v>
      </c>
      <c r="J2027">
        <v>162200</v>
      </c>
    </row>
    <row r="2028" spans="1:10" x14ac:dyDescent="0.45">
      <c r="A2028">
        <f t="shared" si="31"/>
        <v>34920240618</v>
      </c>
      <c r="B2028" t="s">
        <v>101</v>
      </c>
      <c r="C2028" s="1">
        <v>45461</v>
      </c>
      <c r="D2028">
        <v>150</v>
      </c>
      <c r="E2028">
        <v>133</v>
      </c>
      <c r="F2028" s="2">
        <v>1.127</v>
      </c>
      <c r="G2028">
        <v>323</v>
      </c>
      <c r="H2028">
        <v>308</v>
      </c>
      <c r="I2028" s="2">
        <v>1.0489999999999999</v>
      </c>
      <c r="J2028">
        <v>149844</v>
      </c>
    </row>
    <row r="2029" spans="1:10" x14ac:dyDescent="0.45">
      <c r="A2029">
        <f t="shared" si="31"/>
        <v>34920240619</v>
      </c>
      <c r="B2029" t="s">
        <v>101</v>
      </c>
      <c r="C2029" s="1">
        <v>45462</v>
      </c>
      <c r="D2029">
        <v>182</v>
      </c>
      <c r="E2029">
        <v>133</v>
      </c>
      <c r="F2029" s="2">
        <v>1.371</v>
      </c>
      <c r="G2029">
        <v>381</v>
      </c>
      <c r="H2029">
        <v>308</v>
      </c>
      <c r="I2029" s="2">
        <v>1.2370000000000001</v>
      </c>
      <c r="J2029">
        <v>182299</v>
      </c>
    </row>
    <row r="2030" spans="1:10" x14ac:dyDescent="0.45">
      <c r="A2030">
        <f t="shared" si="31"/>
        <v>34920240620</v>
      </c>
      <c r="B2030" t="s">
        <v>101</v>
      </c>
      <c r="C2030" s="1">
        <v>45463</v>
      </c>
      <c r="D2030">
        <v>156</v>
      </c>
      <c r="E2030">
        <v>133</v>
      </c>
      <c r="F2030" s="2">
        <v>1.175</v>
      </c>
      <c r="G2030">
        <v>326</v>
      </c>
      <c r="H2030">
        <v>308</v>
      </c>
      <c r="I2030" s="2">
        <v>1.0580000000000001</v>
      </c>
      <c r="J2030">
        <v>156313</v>
      </c>
    </row>
    <row r="2031" spans="1:10" x14ac:dyDescent="0.45">
      <c r="A2031">
        <f t="shared" si="31"/>
        <v>34920240621</v>
      </c>
      <c r="B2031" t="s">
        <v>101</v>
      </c>
      <c r="C2031" s="1">
        <v>45464</v>
      </c>
      <c r="D2031">
        <v>149</v>
      </c>
      <c r="E2031">
        <v>133</v>
      </c>
      <c r="F2031" s="2">
        <v>1.1240000000000001</v>
      </c>
      <c r="G2031">
        <v>332</v>
      </c>
      <c r="H2031">
        <v>308</v>
      </c>
      <c r="I2031" s="2">
        <v>1.0780000000000001</v>
      </c>
      <c r="J2031">
        <v>149470</v>
      </c>
    </row>
    <row r="2032" spans="1:10" x14ac:dyDescent="0.45">
      <c r="A2032">
        <f t="shared" si="31"/>
        <v>34920240622</v>
      </c>
      <c r="B2032" t="s">
        <v>101</v>
      </c>
      <c r="C2032" s="1">
        <v>45465</v>
      </c>
      <c r="D2032">
        <v>185</v>
      </c>
      <c r="E2032">
        <v>166</v>
      </c>
      <c r="F2032" s="2">
        <v>1.115</v>
      </c>
      <c r="G2032">
        <v>358</v>
      </c>
      <c r="H2032">
        <v>351</v>
      </c>
      <c r="I2032" s="2">
        <v>1.02</v>
      </c>
      <c r="J2032">
        <v>185079</v>
      </c>
    </row>
    <row r="2033" spans="1:10" x14ac:dyDescent="0.45">
      <c r="A2033">
        <f t="shared" si="31"/>
        <v>35020240601</v>
      </c>
      <c r="B2033" t="s">
        <v>102</v>
      </c>
      <c r="C2033" s="1">
        <v>45444</v>
      </c>
      <c r="D2033">
        <v>318</v>
      </c>
      <c r="E2033">
        <v>332</v>
      </c>
      <c r="F2033" s="2">
        <v>0.95899999999999996</v>
      </c>
      <c r="G2033">
        <v>647</v>
      </c>
      <c r="H2033">
        <v>679</v>
      </c>
      <c r="I2033" s="2">
        <v>0.95299999999999996</v>
      </c>
      <c r="J2033">
        <v>318294</v>
      </c>
    </row>
    <row r="2034" spans="1:10" x14ac:dyDescent="0.45">
      <c r="A2034">
        <f t="shared" si="31"/>
        <v>35020240602</v>
      </c>
      <c r="B2034" t="s">
        <v>102</v>
      </c>
      <c r="C2034" s="1">
        <v>45445</v>
      </c>
      <c r="D2034">
        <v>240</v>
      </c>
      <c r="E2034">
        <v>295</v>
      </c>
      <c r="F2034" s="2">
        <v>0.81399999999999995</v>
      </c>
      <c r="G2034">
        <v>497</v>
      </c>
      <c r="H2034">
        <v>587</v>
      </c>
      <c r="I2034" s="2">
        <v>0.84699999999999998</v>
      </c>
      <c r="J2034">
        <v>239998</v>
      </c>
    </row>
    <row r="2035" spans="1:10" x14ac:dyDescent="0.45">
      <c r="A2035">
        <f t="shared" si="31"/>
        <v>35020240603</v>
      </c>
      <c r="B2035" t="s">
        <v>102</v>
      </c>
      <c r="C2035" s="1">
        <v>45446</v>
      </c>
      <c r="D2035">
        <v>296</v>
      </c>
      <c r="E2035">
        <v>308</v>
      </c>
      <c r="F2035" s="2">
        <v>0.96</v>
      </c>
      <c r="G2035">
        <v>620</v>
      </c>
      <c r="H2035">
        <v>658</v>
      </c>
      <c r="I2035" s="2">
        <v>0.94199999999999995</v>
      </c>
      <c r="J2035">
        <v>295646</v>
      </c>
    </row>
    <row r="2036" spans="1:10" x14ac:dyDescent="0.45">
      <c r="A2036">
        <f t="shared" si="31"/>
        <v>35020240604</v>
      </c>
      <c r="B2036" t="s">
        <v>102</v>
      </c>
      <c r="C2036" s="1">
        <v>45447</v>
      </c>
      <c r="D2036">
        <v>300</v>
      </c>
      <c r="E2036">
        <v>308</v>
      </c>
      <c r="F2036" s="2">
        <v>0.97599999999999998</v>
      </c>
      <c r="G2036">
        <v>645</v>
      </c>
      <c r="H2036">
        <v>658</v>
      </c>
      <c r="I2036" s="2">
        <v>0.98</v>
      </c>
      <c r="J2036">
        <v>300469</v>
      </c>
    </row>
    <row r="2037" spans="1:10" x14ac:dyDescent="0.45">
      <c r="A2037">
        <f t="shared" si="31"/>
        <v>35020240605</v>
      </c>
      <c r="B2037" t="s">
        <v>102</v>
      </c>
      <c r="C2037" s="1">
        <v>45448</v>
      </c>
      <c r="D2037">
        <v>280</v>
      </c>
      <c r="E2037">
        <v>308</v>
      </c>
      <c r="F2037" s="2">
        <v>0.91</v>
      </c>
      <c r="G2037">
        <v>595</v>
      </c>
      <c r="H2037">
        <v>658</v>
      </c>
      <c r="I2037" s="2">
        <v>0.90400000000000003</v>
      </c>
      <c r="J2037">
        <v>280421</v>
      </c>
    </row>
    <row r="2038" spans="1:10" x14ac:dyDescent="0.45">
      <c r="A2038">
        <f t="shared" si="31"/>
        <v>35020240606</v>
      </c>
      <c r="B2038" t="s">
        <v>102</v>
      </c>
      <c r="C2038" s="1">
        <v>45449</v>
      </c>
      <c r="D2038">
        <v>305</v>
      </c>
      <c r="E2038">
        <v>308</v>
      </c>
      <c r="F2038" s="2">
        <v>0.99</v>
      </c>
      <c r="G2038">
        <v>662</v>
      </c>
      <c r="H2038">
        <v>658</v>
      </c>
      <c r="I2038" s="2">
        <v>1.006</v>
      </c>
      <c r="J2038">
        <v>305034</v>
      </c>
    </row>
    <row r="2039" spans="1:10" x14ac:dyDescent="0.45">
      <c r="A2039">
        <f t="shared" si="31"/>
        <v>35020240607</v>
      </c>
      <c r="B2039" t="s">
        <v>102</v>
      </c>
      <c r="C2039" s="1">
        <v>45450</v>
      </c>
      <c r="D2039">
        <v>318</v>
      </c>
      <c r="E2039">
        <v>308</v>
      </c>
      <c r="F2039" s="2">
        <v>1.034</v>
      </c>
      <c r="G2039">
        <v>692</v>
      </c>
      <c r="H2039">
        <v>658</v>
      </c>
      <c r="I2039" s="2">
        <v>1.052</v>
      </c>
      <c r="J2039">
        <v>318487</v>
      </c>
    </row>
    <row r="2040" spans="1:10" x14ac:dyDescent="0.45">
      <c r="A2040">
        <f t="shared" si="31"/>
        <v>35020240608</v>
      </c>
      <c r="B2040" t="s">
        <v>102</v>
      </c>
      <c r="C2040" s="1">
        <v>45451</v>
      </c>
      <c r="D2040">
        <v>316</v>
      </c>
      <c r="E2040">
        <v>332</v>
      </c>
      <c r="F2040" s="2">
        <v>0.95</v>
      </c>
      <c r="G2040">
        <v>660</v>
      </c>
      <c r="H2040">
        <v>677</v>
      </c>
      <c r="I2040" s="2">
        <v>0.97499999999999998</v>
      </c>
      <c r="J2040">
        <v>315548</v>
      </c>
    </row>
    <row r="2041" spans="1:10" x14ac:dyDescent="0.45">
      <c r="A2041">
        <f t="shared" si="31"/>
        <v>35020240609</v>
      </c>
      <c r="B2041" t="s">
        <v>102</v>
      </c>
      <c r="C2041" s="1">
        <v>45452</v>
      </c>
      <c r="D2041">
        <v>275</v>
      </c>
      <c r="E2041">
        <v>295</v>
      </c>
      <c r="F2041" s="2">
        <v>0.93300000000000005</v>
      </c>
      <c r="G2041">
        <v>549</v>
      </c>
      <c r="H2041">
        <v>587</v>
      </c>
      <c r="I2041" s="2">
        <v>0.93500000000000005</v>
      </c>
      <c r="J2041">
        <v>275099</v>
      </c>
    </row>
    <row r="2042" spans="1:10" x14ac:dyDescent="0.45">
      <c r="A2042">
        <f t="shared" si="31"/>
        <v>35020240610</v>
      </c>
      <c r="B2042" t="s">
        <v>102</v>
      </c>
      <c r="C2042" s="1">
        <v>45453</v>
      </c>
      <c r="D2042">
        <v>326</v>
      </c>
      <c r="E2042">
        <v>308</v>
      </c>
      <c r="F2042" s="2">
        <v>1.0580000000000001</v>
      </c>
      <c r="G2042">
        <v>687</v>
      </c>
      <c r="H2042">
        <v>658</v>
      </c>
      <c r="I2042" s="2">
        <v>1.044</v>
      </c>
      <c r="J2042">
        <v>325942</v>
      </c>
    </row>
    <row r="2043" spans="1:10" x14ac:dyDescent="0.45">
      <c r="A2043">
        <f t="shared" si="31"/>
        <v>35020240611</v>
      </c>
      <c r="B2043" t="s">
        <v>102</v>
      </c>
      <c r="C2043" s="1">
        <v>45454</v>
      </c>
      <c r="D2043">
        <v>352</v>
      </c>
      <c r="E2043">
        <v>308</v>
      </c>
      <c r="F2043" s="2">
        <v>1.1439999999999999</v>
      </c>
      <c r="G2043">
        <v>745</v>
      </c>
      <c r="H2043">
        <v>658</v>
      </c>
      <c r="I2043" s="2">
        <v>1.1319999999999999</v>
      </c>
      <c r="J2043">
        <v>352406</v>
      </c>
    </row>
    <row r="2044" spans="1:10" x14ac:dyDescent="0.45">
      <c r="A2044">
        <f t="shared" si="31"/>
        <v>35020240612</v>
      </c>
      <c r="B2044" t="s">
        <v>102</v>
      </c>
      <c r="C2044" s="1">
        <v>45455</v>
      </c>
      <c r="D2044">
        <v>324</v>
      </c>
      <c r="E2044">
        <v>308</v>
      </c>
      <c r="F2044" s="2">
        <v>1.052</v>
      </c>
      <c r="G2044">
        <v>690</v>
      </c>
      <c r="H2044">
        <v>658</v>
      </c>
      <c r="I2044" s="2">
        <v>1.0489999999999999</v>
      </c>
      <c r="J2044">
        <v>324054</v>
      </c>
    </row>
    <row r="2045" spans="1:10" x14ac:dyDescent="0.45">
      <c r="A2045">
        <f t="shared" si="31"/>
        <v>35020240613</v>
      </c>
      <c r="B2045" t="s">
        <v>102</v>
      </c>
      <c r="C2045" s="1">
        <v>45456</v>
      </c>
      <c r="D2045">
        <v>333</v>
      </c>
      <c r="E2045">
        <v>308</v>
      </c>
      <c r="F2045" s="2">
        <v>1.08</v>
      </c>
      <c r="G2045">
        <v>713</v>
      </c>
      <c r="H2045">
        <v>658</v>
      </c>
      <c r="I2045" s="2">
        <v>1.0840000000000001</v>
      </c>
      <c r="J2045">
        <v>332603</v>
      </c>
    </row>
    <row r="2046" spans="1:10" x14ac:dyDescent="0.45">
      <c r="A2046">
        <f t="shared" si="31"/>
        <v>35020240614</v>
      </c>
      <c r="B2046" t="s">
        <v>102</v>
      </c>
      <c r="C2046" s="1">
        <v>45457</v>
      </c>
      <c r="D2046">
        <v>340</v>
      </c>
      <c r="E2046">
        <v>308</v>
      </c>
      <c r="F2046" s="2">
        <v>1.103</v>
      </c>
      <c r="G2046">
        <v>715</v>
      </c>
      <c r="H2046">
        <v>658</v>
      </c>
      <c r="I2046" s="2">
        <v>1.087</v>
      </c>
      <c r="J2046">
        <v>339640</v>
      </c>
    </row>
    <row r="2047" spans="1:10" x14ac:dyDescent="0.45">
      <c r="A2047">
        <f t="shared" si="31"/>
        <v>35020240615</v>
      </c>
      <c r="B2047" t="s">
        <v>102</v>
      </c>
      <c r="C2047" s="1">
        <v>45458</v>
      </c>
      <c r="D2047">
        <v>335</v>
      </c>
      <c r="E2047">
        <v>332</v>
      </c>
      <c r="F2047" s="2">
        <v>1.0089999999999999</v>
      </c>
      <c r="G2047">
        <v>685</v>
      </c>
      <c r="H2047">
        <v>677</v>
      </c>
      <c r="I2047" s="2">
        <v>1.012</v>
      </c>
      <c r="J2047">
        <v>335117</v>
      </c>
    </row>
    <row r="2048" spans="1:10" x14ac:dyDescent="0.45">
      <c r="A2048">
        <f t="shared" si="31"/>
        <v>35020240616</v>
      </c>
      <c r="B2048" t="s">
        <v>102</v>
      </c>
      <c r="C2048" s="1">
        <v>45459</v>
      </c>
      <c r="D2048">
        <v>309</v>
      </c>
      <c r="E2048">
        <v>295</v>
      </c>
      <c r="F2048" s="2">
        <v>1.0469999999999999</v>
      </c>
      <c r="G2048">
        <v>569</v>
      </c>
      <c r="H2048">
        <v>587</v>
      </c>
      <c r="I2048" s="2">
        <v>0.96899999999999997</v>
      </c>
      <c r="J2048">
        <v>308728</v>
      </c>
    </row>
    <row r="2049" spans="1:10" x14ac:dyDescent="0.45">
      <c r="A2049">
        <f t="shared" si="31"/>
        <v>35020240617</v>
      </c>
      <c r="B2049" t="s">
        <v>102</v>
      </c>
      <c r="C2049" s="1">
        <v>45460</v>
      </c>
      <c r="D2049">
        <v>295</v>
      </c>
      <c r="E2049">
        <v>308</v>
      </c>
      <c r="F2049" s="2">
        <v>0.95699999999999996</v>
      </c>
      <c r="G2049">
        <v>624</v>
      </c>
      <c r="H2049">
        <v>658</v>
      </c>
      <c r="I2049" s="2">
        <v>0.94799999999999995</v>
      </c>
      <c r="J2049">
        <v>294869</v>
      </c>
    </row>
    <row r="2050" spans="1:10" x14ac:dyDescent="0.45">
      <c r="A2050">
        <f t="shared" si="31"/>
        <v>35020240618</v>
      </c>
      <c r="B2050" t="s">
        <v>102</v>
      </c>
      <c r="C2050" s="1">
        <v>45461</v>
      </c>
      <c r="D2050">
        <v>312</v>
      </c>
      <c r="E2050">
        <v>308</v>
      </c>
      <c r="F2050" s="2">
        <v>1.012</v>
      </c>
      <c r="G2050">
        <v>635</v>
      </c>
      <c r="H2050">
        <v>658</v>
      </c>
      <c r="I2050" s="2">
        <v>0.96499999999999997</v>
      </c>
      <c r="J2050">
        <v>311556</v>
      </c>
    </row>
    <row r="2051" spans="1:10" x14ac:dyDescent="0.45">
      <c r="A2051">
        <f t="shared" ref="A2051:A2114" si="32">VALUE(LEFT(B2051,6)&amp;TEXT(C2051,"yyyymmdd"))</f>
        <v>35020240619</v>
      </c>
      <c r="B2051" t="s">
        <v>102</v>
      </c>
      <c r="C2051" s="1">
        <v>45462</v>
      </c>
      <c r="D2051">
        <v>344</v>
      </c>
      <c r="E2051">
        <v>308</v>
      </c>
      <c r="F2051" s="2">
        <v>1.115</v>
      </c>
      <c r="G2051">
        <v>715</v>
      </c>
      <c r="H2051">
        <v>658</v>
      </c>
      <c r="I2051" s="2">
        <v>1.087</v>
      </c>
      <c r="J2051">
        <v>343521</v>
      </c>
    </row>
    <row r="2052" spans="1:10" x14ac:dyDescent="0.45">
      <c r="A2052">
        <f t="shared" si="32"/>
        <v>35020240620</v>
      </c>
      <c r="B2052" t="s">
        <v>102</v>
      </c>
      <c r="C2052" s="1">
        <v>45463</v>
      </c>
      <c r="D2052">
        <v>341</v>
      </c>
      <c r="E2052">
        <v>308</v>
      </c>
      <c r="F2052" s="2">
        <v>1.1080000000000001</v>
      </c>
      <c r="G2052">
        <v>699</v>
      </c>
      <c r="H2052">
        <v>658</v>
      </c>
      <c r="I2052" s="2">
        <v>1.0620000000000001</v>
      </c>
      <c r="J2052">
        <v>341232</v>
      </c>
    </row>
    <row r="2053" spans="1:10" x14ac:dyDescent="0.45">
      <c r="A2053">
        <f t="shared" si="32"/>
        <v>35020240621</v>
      </c>
      <c r="B2053" t="s">
        <v>102</v>
      </c>
      <c r="C2053" s="1">
        <v>45464</v>
      </c>
      <c r="D2053">
        <v>344</v>
      </c>
      <c r="E2053">
        <v>308</v>
      </c>
      <c r="F2053" s="2">
        <v>1.1160000000000001</v>
      </c>
      <c r="G2053">
        <v>705</v>
      </c>
      <c r="H2053">
        <v>658</v>
      </c>
      <c r="I2053" s="2">
        <v>1.071</v>
      </c>
      <c r="J2053">
        <v>343695</v>
      </c>
    </row>
    <row r="2054" spans="1:10" x14ac:dyDescent="0.45">
      <c r="A2054">
        <f t="shared" si="32"/>
        <v>35020240622</v>
      </c>
      <c r="B2054" t="s">
        <v>102</v>
      </c>
      <c r="C2054" s="1">
        <v>45465</v>
      </c>
      <c r="D2054">
        <v>316</v>
      </c>
      <c r="E2054">
        <v>332</v>
      </c>
      <c r="F2054" s="2">
        <v>0.95299999999999996</v>
      </c>
      <c r="G2054">
        <v>665</v>
      </c>
      <c r="H2054">
        <v>677</v>
      </c>
      <c r="I2054" s="2">
        <v>0.98199999999999998</v>
      </c>
      <c r="J2054">
        <v>316322</v>
      </c>
    </row>
    <row r="2055" spans="1:10" x14ac:dyDescent="0.45">
      <c r="A2055">
        <f t="shared" si="32"/>
        <v>35120240601</v>
      </c>
      <c r="B2055" t="s">
        <v>103</v>
      </c>
      <c r="C2055" s="1">
        <v>45444</v>
      </c>
      <c r="D2055">
        <v>81</v>
      </c>
      <c r="E2055">
        <v>101</v>
      </c>
      <c r="F2055" s="2">
        <v>0.79700000000000004</v>
      </c>
      <c r="G2055">
        <v>170</v>
      </c>
      <c r="H2055">
        <v>223</v>
      </c>
      <c r="I2055" s="2">
        <v>0.76200000000000001</v>
      </c>
      <c r="J2055">
        <v>80505</v>
      </c>
    </row>
    <row r="2056" spans="1:10" x14ac:dyDescent="0.45">
      <c r="A2056">
        <f t="shared" si="32"/>
        <v>35120240602</v>
      </c>
      <c r="B2056" t="s">
        <v>103</v>
      </c>
      <c r="C2056" s="1">
        <v>45445</v>
      </c>
      <c r="D2056">
        <v>57</v>
      </c>
      <c r="E2056">
        <v>72</v>
      </c>
      <c r="F2056" s="2">
        <v>0.79500000000000004</v>
      </c>
      <c r="G2056">
        <v>126</v>
      </c>
      <c r="H2056">
        <v>158</v>
      </c>
      <c r="I2056" s="2">
        <v>0.79700000000000004</v>
      </c>
      <c r="J2056">
        <v>57214</v>
      </c>
    </row>
    <row r="2057" spans="1:10" x14ac:dyDescent="0.45">
      <c r="A2057">
        <f t="shared" si="32"/>
        <v>35120240603</v>
      </c>
      <c r="B2057" t="s">
        <v>103</v>
      </c>
      <c r="C2057" s="1">
        <v>45446</v>
      </c>
      <c r="D2057">
        <v>234</v>
      </c>
      <c r="E2057">
        <v>219</v>
      </c>
      <c r="F2057" s="2">
        <v>1.0680000000000001</v>
      </c>
      <c r="G2057">
        <v>517</v>
      </c>
      <c r="H2057">
        <v>532</v>
      </c>
      <c r="I2057" s="2">
        <v>0.97199999999999998</v>
      </c>
      <c r="J2057">
        <v>233868</v>
      </c>
    </row>
    <row r="2058" spans="1:10" x14ac:dyDescent="0.45">
      <c r="A2058">
        <f t="shared" si="32"/>
        <v>35120240604</v>
      </c>
      <c r="B2058" t="s">
        <v>103</v>
      </c>
      <c r="C2058" s="1">
        <v>45447</v>
      </c>
      <c r="D2058">
        <v>223</v>
      </c>
      <c r="E2058">
        <v>219</v>
      </c>
      <c r="F2058" s="2">
        <v>1.018</v>
      </c>
      <c r="G2058">
        <v>519</v>
      </c>
      <c r="H2058">
        <v>532</v>
      </c>
      <c r="I2058" s="2">
        <v>0.97599999999999998</v>
      </c>
      <c r="J2058">
        <v>222901</v>
      </c>
    </row>
    <row r="2059" spans="1:10" x14ac:dyDescent="0.45">
      <c r="A2059">
        <f t="shared" si="32"/>
        <v>35120240605</v>
      </c>
      <c r="B2059" t="s">
        <v>103</v>
      </c>
      <c r="C2059" s="1">
        <v>45448</v>
      </c>
      <c r="D2059">
        <v>232</v>
      </c>
      <c r="E2059">
        <v>219</v>
      </c>
      <c r="F2059" s="2">
        <v>1.06</v>
      </c>
      <c r="G2059">
        <v>524</v>
      </c>
      <c r="H2059">
        <v>532</v>
      </c>
      <c r="I2059" s="2">
        <v>0.98499999999999999</v>
      </c>
      <c r="J2059">
        <v>232134</v>
      </c>
    </row>
    <row r="2060" spans="1:10" x14ac:dyDescent="0.45">
      <c r="A2060">
        <f t="shared" si="32"/>
        <v>35120240606</v>
      </c>
      <c r="B2060" t="s">
        <v>103</v>
      </c>
      <c r="C2060" s="1">
        <v>45449</v>
      </c>
      <c r="D2060">
        <v>239</v>
      </c>
      <c r="E2060">
        <v>219</v>
      </c>
      <c r="F2060" s="2">
        <v>1.091</v>
      </c>
      <c r="G2060">
        <v>548</v>
      </c>
      <c r="H2060">
        <v>532</v>
      </c>
      <c r="I2060" s="2">
        <v>1.03</v>
      </c>
      <c r="J2060">
        <v>238944</v>
      </c>
    </row>
    <row r="2061" spans="1:10" x14ac:dyDescent="0.45">
      <c r="A2061">
        <f t="shared" si="32"/>
        <v>35120240607</v>
      </c>
      <c r="B2061" t="s">
        <v>103</v>
      </c>
      <c r="C2061" s="1">
        <v>45450</v>
      </c>
      <c r="D2061">
        <v>252</v>
      </c>
      <c r="E2061">
        <v>219</v>
      </c>
      <c r="F2061" s="2">
        <v>1.1499999999999999</v>
      </c>
      <c r="G2061">
        <v>546</v>
      </c>
      <c r="H2061">
        <v>532</v>
      </c>
      <c r="I2061" s="2">
        <v>1.026</v>
      </c>
      <c r="J2061">
        <v>251845</v>
      </c>
    </row>
    <row r="2062" spans="1:10" x14ac:dyDescent="0.45">
      <c r="A2062">
        <f t="shared" si="32"/>
        <v>35120240608</v>
      </c>
      <c r="B2062" t="s">
        <v>103</v>
      </c>
      <c r="C2062" s="1">
        <v>45451</v>
      </c>
      <c r="D2062">
        <v>131</v>
      </c>
      <c r="E2062">
        <v>101</v>
      </c>
      <c r="F2062" s="2">
        <v>1.3009999999999999</v>
      </c>
      <c r="G2062">
        <v>260</v>
      </c>
      <c r="H2062">
        <v>228</v>
      </c>
      <c r="I2062" s="2">
        <v>1.1399999999999999</v>
      </c>
      <c r="J2062">
        <v>131444</v>
      </c>
    </row>
    <row r="2063" spans="1:10" x14ac:dyDescent="0.45">
      <c r="A2063">
        <f t="shared" si="32"/>
        <v>35120240609</v>
      </c>
      <c r="B2063" t="s">
        <v>103</v>
      </c>
      <c r="C2063" s="1">
        <v>45452</v>
      </c>
      <c r="D2063">
        <v>67</v>
      </c>
      <c r="E2063">
        <v>72</v>
      </c>
      <c r="F2063" s="2">
        <v>0.93100000000000005</v>
      </c>
      <c r="G2063">
        <v>151</v>
      </c>
      <c r="H2063">
        <v>158</v>
      </c>
      <c r="I2063" s="2">
        <v>0.95599999999999996</v>
      </c>
      <c r="J2063">
        <v>67060</v>
      </c>
    </row>
    <row r="2064" spans="1:10" x14ac:dyDescent="0.45">
      <c r="A2064">
        <f t="shared" si="32"/>
        <v>35120240610</v>
      </c>
      <c r="B2064" t="s">
        <v>103</v>
      </c>
      <c r="C2064" s="1">
        <v>45453</v>
      </c>
      <c r="D2064">
        <v>251</v>
      </c>
      <c r="E2064">
        <v>219</v>
      </c>
      <c r="F2064" s="2">
        <v>1.145</v>
      </c>
      <c r="G2064">
        <v>545</v>
      </c>
      <c r="H2064">
        <v>532</v>
      </c>
      <c r="I2064" s="2">
        <v>1.024</v>
      </c>
      <c r="J2064">
        <v>250849</v>
      </c>
    </row>
    <row r="2065" spans="1:10" x14ac:dyDescent="0.45">
      <c r="A2065">
        <f t="shared" si="32"/>
        <v>35120240611</v>
      </c>
      <c r="B2065" t="s">
        <v>103</v>
      </c>
      <c r="C2065" s="1">
        <v>45454</v>
      </c>
      <c r="D2065">
        <v>255</v>
      </c>
      <c r="E2065">
        <v>219</v>
      </c>
      <c r="F2065" s="2">
        <v>1.163</v>
      </c>
      <c r="G2065">
        <v>559</v>
      </c>
      <c r="H2065">
        <v>532</v>
      </c>
      <c r="I2065" s="2">
        <v>1.0509999999999999</v>
      </c>
      <c r="J2065">
        <v>254715</v>
      </c>
    </row>
    <row r="2066" spans="1:10" x14ac:dyDescent="0.45">
      <c r="A2066">
        <f t="shared" si="32"/>
        <v>35120240612</v>
      </c>
      <c r="B2066" t="s">
        <v>103</v>
      </c>
      <c r="C2066" s="1">
        <v>45455</v>
      </c>
      <c r="D2066">
        <v>238</v>
      </c>
      <c r="E2066">
        <v>219</v>
      </c>
      <c r="F2066" s="2">
        <v>1.087</v>
      </c>
      <c r="G2066">
        <v>543</v>
      </c>
      <c r="H2066">
        <v>532</v>
      </c>
      <c r="I2066" s="2">
        <v>1.0209999999999999</v>
      </c>
      <c r="J2066">
        <v>238074</v>
      </c>
    </row>
    <row r="2067" spans="1:10" x14ac:dyDescent="0.45">
      <c r="A2067">
        <f t="shared" si="32"/>
        <v>35120240613</v>
      </c>
      <c r="B2067" t="s">
        <v>103</v>
      </c>
      <c r="C2067" s="1">
        <v>45456</v>
      </c>
      <c r="D2067">
        <v>250</v>
      </c>
      <c r="E2067">
        <v>219</v>
      </c>
      <c r="F2067" s="2">
        <v>1.1419999999999999</v>
      </c>
      <c r="G2067">
        <v>547</v>
      </c>
      <c r="H2067">
        <v>532</v>
      </c>
      <c r="I2067" s="2">
        <v>1.028</v>
      </c>
      <c r="J2067">
        <v>250173</v>
      </c>
    </row>
    <row r="2068" spans="1:10" x14ac:dyDescent="0.45">
      <c r="A2068">
        <f t="shared" si="32"/>
        <v>35120240614</v>
      </c>
      <c r="B2068" t="s">
        <v>103</v>
      </c>
      <c r="C2068" s="1">
        <v>45457</v>
      </c>
      <c r="D2068">
        <v>253</v>
      </c>
      <c r="E2068">
        <v>219</v>
      </c>
      <c r="F2068" s="2">
        <v>1.1559999999999999</v>
      </c>
      <c r="G2068">
        <v>561</v>
      </c>
      <c r="H2068">
        <v>532</v>
      </c>
      <c r="I2068" s="2">
        <v>1.0549999999999999</v>
      </c>
      <c r="J2068">
        <v>253067</v>
      </c>
    </row>
    <row r="2069" spans="1:10" x14ac:dyDescent="0.45">
      <c r="A2069">
        <f t="shared" si="32"/>
        <v>35120240615</v>
      </c>
      <c r="B2069" t="s">
        <v>103</v>
      </c>
      <c r="C2069" s="1">
        <v>45458</v>
      </c>
      <c r="D2069">
        <v>96</v>
      </c>
      <c r="E2069">
        <v>101</v>
      </c>
      <c r="F2069" s="2">
        <v>0.94899999999999995</v>
      </c>
      <c r="G2069">
        <v>205</v>
      </c>
      <c r="H2069">
        <v>228</v>
      </c>
      <c r="I2069" s="2">
        <v>0.89900000000000002</v>
      </c>
      <c r="J2069">
        <v>95801</v>
      </c>
    </row>
    <row r="2070" spans="1:10" x14ac:dyDescent="0.45">
      <c r="A2070">
        <f t="shared" si="32"/>
        <v>35120240616</v>
      </c>
      <c r="B2070" t="s">
        <v>103</v>
      </c>
      <c r="C2070" s="1">
        <v>45459</v>
      </c>
      <c r="D2070">
        <v>74</v>
      </c>
      <c r="E2070">
        <v>72</v>
      </c>
      <c r="F2070" s="2">
        <v>1.0329999999999999</v>
      </c>
      <c r="G2070">
        <v>151</v>
      </c>
      <c r="H2070">
        <v>158</v>
      </c>
      <c r="I2070" s="2">
        <v>0.95599999999999996</v>
      </c>
      <c r="J2070">
        <v>74411</v>
      </c>
    </row>
    <row r="2071" spans="1:10" x14ac:dyDescent="0.45">
      <c r="A2071">
        <f t="shared" si="32"/>
        <v>35120240617</v>
      </c>
      <c r="B2071" t="s">
        <v>103</v>
      </c>
      <c r="C2071" s="1">
        <v>45460</v>
      </c>
      <c r="D2071">
        <v>234</v>
      </c>
      <c r="E2071">
        <v>219</v>
      </c>
      <c r="F2071" s="2">
        <v>1.069</v>
      </c>
      <c r="G2071">
        <v>538</v>
      </c>
      <c r="H2071">
        <v>532</v>
      </c>
      <c r="I2071" s="2">
        <v>1.0109999999999999</v>
      </c>
      <c r="J2071">
        <v>234022</v>
      </c>
    </row>
    <row r="2072" spans="1:10" x14ac:dyDescent="0.45">
      <c r="A2072">
        <f t="shared" si="32"/>
        <v>35120240618</v>
      </c>
      <c r="B2072" t="s">
        <v>103</v>
      </c>
      <c r="C2072" s="1">
        <v>45461</v>
      </c>
      <c r="D2072">
        <v>210</v>
      </c>
      <c r="E2072">
        <v>219</v>
      </c>
      <c r="F2072" s="2">
        <v>0.95899999999999996</v>
      </c>
      <c r="G2072">
        <v>451</v>
      </c>
      <c r="H2072">
        <v>532</v>
      </c>
      <c r="I2072" s="2">
        <v>0.84799999999999998</v>
      </c>
      <c r="J2072">
        <v>209918</v>
      </c>
    </row>
    <row r="2073" spans="1:10" x14ac:dyDescent="0.45">
      <c r="A2073">
        <f t="shared" si="32"/>
        <v>35120240619</v>
      </c>
      <c r="B2073" t="s">
        <v>103</v>
      </c>
      <c r="C2073" s="1">
        <v>45462</v>
      </c>
      <c r="D2073">
        <v>254</v>
      </c>
      <c r="E2073">
        <v>219</v>
      </c>
      <c r="F2073" s="2">
        <v>1.1619999999999999</v>
      </c>
      <c r="G2073">
        <v>570</v>
      </c>
      <c r="H2073">
        <v>532</v>
      </c>
      <c r="I2073" s="2">
        <v>1.071</v>
      </c>
      <c r="J2073">
        <v>254465</v>
      </c>
    </row>
    <row r="2074" spans="1:10" x14ac:dyDescent="0.45">
      <c r="A2074">
        <f t="shared" si="32"/>
        <v>35120240620</v>
      </c>
      <c r="B2074" t="s">
        <v>103</v>
      </c>
      <c r="C2074" s="1">
        <v>45463</v>
      </c>
      <c r="D2074">
        <v>233</v>
      </c>
      <c r="E2074">
        <v>219</v>
      </c>
      <c r="F2074" s="2">
        <v>1.0649999999999999</v>
      </c>
      <c r="G2074">
        <v>514</v>
      </c>
      <c r="H2074">
        <v>532</v>
      </c>
      <c r="I2074" s="2">
        <v>0.96599999999999997</v>
      </c>
      <c r="J2074">
        <v>233173</v>
      </c>
    </row>
    <row r="2075" spans="1:10" x14ac:dyDescent="0.45">
      <c r="A2075">
        <f t="shared" si="32"/>
        <v>35120240621</v>
      </c>
      <c r="B2075" t="s">
        <v>103</v>
      </c>
      <c r="C2075" s="1">
        <v>45464</v>
      </c>
      <c r="D2075">
        <v>241</v>
      </c>
      <c r="E2075">
        <v>219</v>
      </c>
      <c r="F2075" s="2">
        <v>1.103</v>
      </c>
      <c r="G2075">
        <v>512</v>
      </c>
      <c r="H2075">
        <v>532</v>
      </c>
      <c r="I2075" s="2">
        <v>0.96199999999999997</v>
      </c>
      <c r="J2075">
        <v>241464</v>
      </c>
    </row>
    <row r="2076" spans="1:10" x14ac:dyDescent="0.45">
      <c r="A2076">
        <f t="shared" si="32"/>
        <v>35120240622</v>
      </c>
      <c r="B2076" t="s">
        <v>103</v>
      </c>
      <c r="C2076" s="1">
        <v>45465</v>
      </c>
      <c r="D2076">
        <v>115</v>
      </c>
      <c r="E2076">
        <v>101</v>
      </c>
      <c r="F2076" s="2">
        <v>1.1359999999999999</v>
      </c>
      <c r="G2076">
        <v>229</v>
      </c>
      <c r="H2076">
        <v>228</v>
      </c>
      <c r="I2076" s="2">
        <v>1.004</v>
      </c>
      <c r="J2076">
        <v>114731</v>
      </c>
    </row>
    <row r="2077" spans="1:10" x14ac:dyDescent="0.45">
      <c r="A2077">
        <f t="shared" si="32"/>
        <v>35220240601</v>
      </c>
      <c r="B2077" t="s">
        <v>104</v>
      </c>
      <c r="C2077" s="1">
        <v>45444</v>
      </c>
      <c r="D2077">
        <v>130</v>
      </c>
      <c r="E2077">
        <v>156</v>
      </c>
      <c r="F2077" s="2">
        <v>0.83599999999999997</v>
      </c>
      <c r="G2077">
        <v>303</v>
      </c>
      <c r="H2077">
        <v>362</v>
      </c>
      <c r="I2077" s="2">
        <v>0.83699999999999997</v>
      </c>
      <c r="J2077">
        <v>130351</v>
      </c>
    </row>
    <row r="2078" spans="1:10" x14ac:dyDescent="0.45">
      <c r="A2078">
        <f t="shared" si="32"/>
        <v>35220240602</v>
      </c>
      <c r="B2078" t="s">
        <v>104</v>
      </c>
      <c r="C2078" s="1">
        <v>45445</v>
      </c>
      <c r="D2078">
        <v>112</v>
      </c>
      <c r="E2078">
        <v>119</v>
      </c>
      <c r="F2078" s="2">
        <v>0.94099999999999995</v>
      </c>
      <c r="G2078">
        <v>241</v>
      </c>
      <c r="H2078">
        <v>268</v>
      </c>
      <c r="I2078" s="2">
        <v>0.89900000000000002</v>
      </c>
      <c r="J2078">
        <v>111962</v>
      </c>
    </row>
    <row r="2079" spans="1:10" x14ac:dyDescent="0.45">
      <c r="A2079">
        <f t="shared" si="32"/>
        <v>35220240603</v>
      </c>
      <c r="B2079" t="s">
        <v>104</v>
      </c>
      <c r="C2079" s="1">
        <v>45446</v>
      </c>
      <c r="D2079">
        <v>204</v>
      </c>
      <c r="E2079">
        <v>202</v>
      </c>
      <c r="F2079" s="2">
        <v>1.008</v>
      </c>
      <c r="G2079">
        <v>469</v>
      </c>
      <c r="H2079">
        <v>513</v>
      </c>
      <c r="I2079" s="2">
        <v>0.91400000000000003</v>
      </c>
      <c r="J2079">
        <v>203701</v>
      </c>
    </row>
    <row r="2080" spans="1:10" x14ac:dyDescent="0.45">
      <c r="A2080">
        <f t="shared" si="32"/>
        <v>35220240604</v>
      </c>
      <c r="B2080" t="s">
        <v>104</v>
      </c>
      <c r="C2080" s="1">
        <v>45447</v>
      </c>
      <c r="D2080">
        <v>207</v>
      </c>
      <c r="E2080">
        <v>202</v>
      </c>
      <c r="F2080" s="2">
        <v>1.0229999999999999</v>
      </c>
      <c r="G2080">
        <v>494</v>
      </c>
      <c r="H2080">
        <v>513</v>
      </c>
      <c r="I2080" s="2">
        <v>0.96299999999999997</v>
      </c>
      <c r="J2080">
        <v>206672</v>
      </c>
    </row>
    <row r="2081" spans="1:10" x14ac:dyDescent="0.45">
      <c r="A2081">
        <f t="shared" si="32"/>
        <v>35220240605</v>
      </c>
      <c r="B2081" t="s">
        <v>104</v>
      </c>
      <c r="C2081" s="1">
        <v>45448</v>
      </c>
      <c r="D2081">
        <v>242</v>
      </c>
      <c r="E2081">
        <v>202</v>
      </c>
      <c r="F2081" s="2">
        <v>1.196</v>
      </c>
      <c r="G2081">
        <v>569</v>
      </c>
      <c r="H2081">
        <v>513</v>
      </c>
      <c r="I2081" s="2">
        <v>1.109</v>
      </c>
      <c r="J2081">
        <v>241617</v>
      </c>
    </row>
    <row r="2082" spans="1:10" x14ac:dyDescent="0.45">
      <c r="A2082">
        <f t="shared" si="32"/>
        <v>35220240606</v>
      </c>
      <c r="B2082" t="s">
        <v>104</v>
      </c>
      <c r="C2082" s="1">
        <v>45449</v>
      </c>
      <c r="D2082">
        <v>237</v>
      </c>
      <c r="E2082">
        <v>202</v>
      </c>
      <c r="F2082" s="2">
        <v>1.1719999999999999</v>
      </c>
      <c r="G2082">
        <v>545</v>
      </c>
      <c r="H2082">
        <v>513</v>
      </c>
      <c r="I2082" s="2">
        <v>1.0620000000000001</v>
      </c>
      <c r="J2082">
        <v>236668</v>
      </c>
    </row>
    <row r="2083" spans="1:10" x14ac:dyDescent="0.45">
      <c r="A2083">
        <f t="shared" si="32"/>
        <v>35220240607</v>
      </c>
      <c r="B2083" t="s">
        <v>104</v>
      </c>
      <c r="C2083" s="1">
        <v>45450</v>
      </c>
      <c r="D2083">
        <v>245</v>
      </c>
      <c r="E2083">
        <v>202</v>
      </c>
      <c r="F2083" s="2">
        <v>1.214</v>
      </c>
      <c r="G2083">
        <v>579</v>
      </c>
      <c r="H2083">
        <v>513</v>
      </c>
      <c r="I2083" s="2">
        <v>1.129</v>
      </c>
      <c r="J2083">
        <v>245229</v>
      </c>
    </row>
    <row r="2084" spans="1:10" x14ac:dyDescent="0.45">
      <c r="A2084">
        <f t="shared" si="32"/>
        <v>35220240608</v>
      </c>
      <c r="B2084" t="s">
        <v>104</v>
      </c>
      <c r="C2084" s="1">
        <v>45451</v>
      </c>
      <c r="D2084">
        <v>147</v>
      </c>
      <c r="E2084">
        <v>156</v>
      </c>
      <c r="F2084" s="2">
        <v>0.94</v>
      </c>
      <c r="G2084">
        <v>321</v>
      </c>
      <c r="H2084">
        <v>365</v>
      </c>
      <c r="I2084" s="2">
        <v>0.879</v>
      </c>
      <c r="J2084">
        <v>146568</v>
      </c>
    </row>
    <row r="2085" spans="1:10" x14ac:dyDescent="0.45">
      <c r="A2085">
        <f t="shared" si="32"/>
        <v>35220240609</v>
      </c>
      <c r="B2085" t="s">
        <v>104</v>
      </c>
      <c r="C2085" s="1">
        <v>45452</v>
      </c>
      <c r="D2085">
        <v>127</v>
      </c>
      <c r="E2085">
        <v>119</v>
      </c>
      <c r="F2085" s="2">
        <v>1.0669999999999999</v>
      </c>
      <c r="G2085">
        <v>255</v>
      </c>
      <c r="H2085">
        <v>268</v>
      </c>
      <c r="I2085" s="2">
        <v>0.95099999999999996</v>
      </c>
      <c r="J2085">
        <v>126957</v>
      </c>
    </row>
    <row r="2086" spans="1:10" x14ac:dyDescent="0.45">
      <c r="A2086">
        <f t="shared" si="32"/>
        <v>35220240610</v>
      </c>
      <c r="B2086" t="s">
        <v>104</v>
      </c>
      <c r="C2086" s="1">
        <v>45453</v>
      </c>
      <c r="D2086">
        <v>235</v>
      </c>
      <c r="E2086">
        <v>202</v>
      </c>
      <c r="F2086" s="2">
        <v>1.1639999999999999</v>
      </c>
      <c r="G2086">
        <v>559</v>
      </c>
      <c r="H2086">
        <v>513</v>
      </c>
      <c r="I2086" s="2">
        <v>1.0900000000000001</v>
      </c>
      <c r="J2086">
        <v>235184</v>
      </c>
    </row>
    <row r="2087" spans="1:10" x14ac:dyDescent="0.45">
      <c r="A2087">
        <f t="shared" si="32"/>
        <v>35220240611</v>
      </c>
      <c r="B2087" t="s">
        <v>104</v>
      </c>
      <c r="C2087" s="1">
        <v>45454</v>
      </c>
      <c r="D2087">
        <v>225</v>
      </c>
      <c r="E2087">
        <v>202</v>
      </c>
      <c r="F2087" s="2">
        <v>1.115</v>
      </c>
      <c r="G2087">
        <v>543</v>
      </c>
      <c r="H2087">
        <v>513</v>
      </c>
      <c r="I2087" s="2">
        <v>1.0580000000000001</v>
      </c>
      <c r="J2087">
        <v>225217</v>
      </c>
    </row>
    <row r="2088" spans="1:10" x14ac:dyDescent="0.45">
      <c r="A2088">
        <f t="shared" si="32"/>
        <v>35220240612</v>
      </c>
      <c r="B2088" t="s">
        <v>104</v>
      </c>
      <c r="C2088" s="1">
        <v>45455</v>
      </c>
      <c r="D2088">
        <v>240</v>
      </c>
      <c r="E2088">
        <v>202</v>
      </c>
      <c r="F2088" s="2">
        <v>1.1890000000000001</v>
      </c>
      <c r="G2088">
        <v>560</v>
      </c>
      <c r="H2088">
        <v>513</v>
      </c>
      <c r="I2088" s="2">
        <v>1.0920000000000001</v>
      </c>
      <c r="J2088">
        <v>240263</v>
      </c>
    </row>
    <row r="2089" spans="1:10" x14ac:dyDescent="0.45">
      <c r="A2089">
        <f t="shared" si="32"/>
        <v>35220240613</v>
      </c>
      <c r="B2089" t="s">
        <v>104</v>
      </c>
      <c r="C2089" s="1">
        <v>45456</v>
      </c>
      <c r="D2089">
        <v>236</v>
      </c>
      <c r="E2089">
        <v>202</v>
      </c>
      <c r="F2089" s="2">
        <v>1.167</v>
      </c>
      <c r="G2089">
        <v>583</v>
      </c>
      <c r="H2089">
        <v>513</v>
      </c>
      <c r="I2089" s="2">
        <v>1.1359999999999999</v>
      </c>
      <c r="J2089">
        <v>235800</v>
      </c>
    </row>
    <row r="2090" spans="1:10" x14ac:dyDescent="0.45">
      <c r="A2090">
        <f t="shared" si="32"/>
        <v>35220240614</v>
      </c>
      <c r="B2090" t="s">
        <v>104</v>
      </c>
      <c r="C2090" s="1">
        <v>45457</v>
      </c>
      <c r="D2090">
        <v>265</v>
      </c>
      <c r="E2090">
        <v>202</v>
      </c>
      <c r="F2090" s="2">
        <v>1.31</v>
      </c>
      <c r="G2090">
        <v>626</v>
      </c>
      <c r="H2090">
        <v>513</v>
      </c>
      <c r="I2090" s="2">
        <v>1.22</v>
      </c>
      <c r="J2090">
        <v>264648</v>
      </c>
    </row>
    <row r="2091" spans="1:10" x14ac:dyDescent="0.45">
      <c r="A2091">
        <f t="shared" si="32"/>
        <v>35220240615</v>
      </c>
      <c r="B2091" t="s">
        <v>104</v>
      </c>
      <c r="C2091" s="1">
        <v>45458</v>
      </c>
      <c r="D2091">
        <v>159</v>
      </c>
      <c r="E2091">
        <v>156</v>
      </c>
      <c r="F2091" s="2">
        <v>1.0169999999999999</v>
      </c>
      <c r="G2091">
        <v>348</v>
      </c>
      <c r="H2091">
        <v>365</v>
      </c>
      <c r="I2091" s="2">
        <v>0.95299999999999996</v>
      </c>
      <c r="J2091">
        <v>158721</v>
      </c>
    </row>
    <row r="2092" spans="1:10" x14ac:dyDescent="0.45">
      <c r="A2092">
        <f t="shared" si="32"/>
        <v>35220240616</v>
      </c>
      <c r="B2092" t="s">
        <v>104</v>
      </c>
      <c r="C2092" s="1">
        <v>45459</v>
      </c>
      <c r="D2092">
        <v>147</v>
      </c>
      <c r="E2092">
        <v>119</v>
      </c>
      <c r="F2092" s="2">
        <v>1.2390000000000001</v>
      </c>
      <c r="G2092">
        <v>301</v>
      </c>
      <c r="H2092">
        <v>268</v>
      </c>
      <c r="I2092" s="2">
        <v>1.123</v>
      </c>
      <c r="J2092">
        <v>147487</v>
      </c>
    </row>
    <row r="2093" spans="1:10" x14ac:dyDescent="0.45">
      <c r="A2093">
        <f t="shared" si="32"/>
        <v>35220240617</v>
      </c>
      <c r="B2093" t="s">
        <v>104</v>
      </c>
      <c r="C2093" s="1">
        <v>45460</v>
      </c>
      <c r="D2093">
        <v>219</v>
      </c>
      <c r="E2093">
        <v>202</v>
      </c>
      <c r="F2093" s="2">
        <v>1.0820000000000001</v>
      </c>
      <c r="G2093">
        <v>513</v>
      </c>
      <c r="H2093">
        <v>513</v>
      </c>
      <c r="I2093" s="2">
        <v>1</v>
      </c>
      <c r="J2093">
        <v>218582</v>
      </c>
    </row>
    <row r="2094" spans="1:10" x14ac:dyDescent="0.45">
      <c r="A2094">
        <f t="shared" si="32"/>
        <v>35220240618</v>
      </c>
      <c r="B2094" t="s">
        <v>104</v>
      </c>
      <c r="C2094" s="1">
        <v>45461</v>
      </c>
      <c r="D2094">
        <v>210</v>
      </c>
      <c r="E2094">
        <v>202</v>
      </c>
      <c r="F2094" s="2">
        <v>1.0409999999999999</v>
      </c>
      <c r="G2094">
        <v>449</v>
      </c>
      <c r="H2094">
        <v>513</v>
      </c>
      <c r="I2094" s="2">
        <v>0.875</v>
      </c>
      <c r="J2094">
        <v>210346</v>
      </c>
    </row>
    <row r="2095" spans="1:10" x14ac:dyDescent="0.45">
      <c r="A2095">
        <f t="shared" si="32"/>
        <v>35220240619</v>
      </c>
      <c r="B2095" t="s">
        <v>104</v>
      </c>
      <c r="C2095" s="1">
        <v>45462</v>
      </c>
      <c r="D2095">
        <v>245</v>
      </c>
      <c r="E2095">
        <v>202</v>
      </c>
      <c r="F2095" s="2">
        <v>1.2150000000000001</v>
      </c>
      <c r="G2095">
        <v>578</v>
      </c>
      <c r="H2095">
        <v>513</v>
      </c>
      <c r="I2095" s="2">
        <v>1.127</v>
      </c>
      <c r="J2095">
        <v>245477</v>
      </c>
    </row>
    <row r="2096" spans="1:10" x14ac:dyDescent="0.45">
      <c r="A2096">
        <f t="shared" si="32"/>
        <v>35220240620</v>
      </c>
      <c r="B2096" t="s">
        <v>104</v>
      </c>
      <c r="C2096" s="1">
        <v>45463</v>
      </c>
      <c r="D2096">
        <v>234</v>
      </c>
      <c r="E2096">
        <v>202</v>
      </c>
      <c r="F2096" s="2">
        <v>1.157</v>
      </c>
      <c r="G2096">
        <v>562</v>
      </c>
      <c r="H2096">
        <v>513</v>
      </c>
      <c r="I2096" s="2">
        <v>1.0960000000000001</v>
      </c>
      <c r="J2096">
        <v>233709</v>
      </c>
    </row>
    <row r="2097" spans="1:10" x14ac:dyDescent="0.45">
      <c r="A2097">
        <f t="shared" si="32"/>
        <v>35220240621</v>
      </c>
      <c r="B2097" t="s">
        <v>104</v>
      </c>
      <c r="C2097" s="1">
        <v>45464</v>
      </c>
      <c r="D2097">
        <v>225</v>
      </c>
      <c r="E2097">
        <v>202</v>
      </c>
      <c r="F2097" s="2">
        <v>1.115</v>
      </c>
      <c r="G2097">
        <v>528</v>
      </c>
      <c r="H2097">
        <v>513</v>
      </c>
      <c r="I2097" s="2">
        <v>1.0289999999999999</v>
      </c>
      <c r="J2097">
        <v>225140</v>
      </c>
    </row>
    <row r="2098" spans="1:10" x14ac:dyDescent="0.45">
      <c r="A2098">
        <f t="shared" si="32"/>
        <v>35220240622</v>
      </c>
      <c r="B2098" t="s">
        <v>104</v>
      </c>
      <c r="C2098" s="1">
        <v>45465</v>
      </c>
      <c r="D2098">
        <v>170</v>
      </c>
      <c r="E2098">
        <v>156</v>
      </c>
      <c r="F2098" s="2">
        <v>1.091</v>
      </c>
      <c r="G2098">
        <v>349</v>
      </c>
      <c r="H2098">
        <v>365</v>
      </c>
      <c r="I2098" s="2">
        <v>0.95599999999999996</v>
      </c>
      <c r="J2098">
        <v>170142</v>
      </c>
    </row>
    <row r="2099" spans="1:10" x14ac:dyDescent="0.45">
      <c r="A2099">
        <f t="shared" si="32"/>
        <v>35320240601</v>
      </c>
      <c r="B2099" t="s">
        <v>105</v>
      </c>
      <c r="C2099" s="1">
        <v>45444</v>
      </c>
      <c r="D2099">
        <v>416</v>
      </c>
      <c r="E2099">
        <v>414</v>
      </c>
      <c r="F2099" s="2">
        <v>1.0049999999999999</v>
      </c>
      <c r="G2099">
        <v>946</v>
      </c>
      <c r="H2099">
        <v>950</v>
      </c>
      <c r="I2099" s="2">
        <v>0.996</v>
      </c>
      <c r="J2099">
        <v>416265</v>
      </c>
    </row>
    <row r="2100" spans="1:10" x14ac:dyDescent="0.45">
      <c r="A2100">
        <f t="shared" si="32"/>
        <v>35320240602</v>
      </c>
      <c r="B2100" t="s">
        <v>105</v>
      </c>
      <c r="C2100" s="1">
        <v>45445</v>
      </c>
      <c r="D2100">
        <v>327</v>
      </c>
      <c r="E2100">
        <v>392</v>
      </c>
      <c r="F2100" s="2">
        <v>0.83399999999999996</v>
      </c>
      <c r="G2100">
        <v>743</v>
      </c>
      <c r="H2100">
        <v>882</v>
      </c>
      <c r="I2100" s="2">
        <v>0.84199999999999997</v>
      </c>
      <c r="J2100">
        <v>326803</v>
      </c>
    </row>
    <row r="2101" spans="1:10" x14ac:dyDescent="0.45">
      <c r="A2101">
        <f t="shared" si="32"/>
        <v>35320240603</v>
      </c>
      <c r="B2101" t="s">
        <v>105</v>
      </c>
      <c r="C2101" s="1">
        <v>45446</v>
      </c>
      <c r="D2101">
        <v>475</v>
      </c>
      <c r="E2101">
        <v>435</v>
      </c>
      <c r="F2101" s="2">
        <v>1.093</v>
      </c>
      <c r="G2101">
        <v>1091</v>
      </c>
      <c r="H2101">
        <v>1039</v>
      </c>
      <c r="I2101" s="2">
        <v>1.05</v>
      </c>
      <c r="J2101">
        <v>475450</v>
      </c>
    </row>
    <row r="2102" spans="1:10" x14ac:dyDescent="0.45">
      <c r="A2102">
        <f t="shared" si="32"/>
        <v>35320240604</v>
      </c>
      <c r="B2102" t="s">
        <v>105</v>
      </c>
      <c r="C2102" s="1">
        <v>45447</v>
      </c>
      <c r="D2102">
        <v>490</v>
      </c>
      <c r="E2102">
        <v>435</v>
      </c>
      <c r="F2102" s="2">
        <v>1.1259999999999999</v>
      </c>
      <c r="G2102">
        <v>1127</v>
      </c>
      <c r="H2102">
        <v>1039</v>
      </c>
      <c r="I2102" s="2">
        <v>1.085</v>
      </c>
      <c r="J2102">
        <v>489833</v>
      </c>
    </row>
    <row r="2103" spans="1:10" x14ac:dyDescent="0.45">
      <c r="A2103">
        <f t="shared" si="32"/>
        <v>35320240605</v>
      </c>
      <c r="B2103" t="s">
        <v>105</v>
      </c>
      <c r="C2103" s="1">
        <v>45448</v>
      </c>
      <c r="D2103">
        <v>473</v>
      </c>
      <c r="E2103">
        <v>435</v>
      </c>
      <c r="F2103" s="2">
        <v>1.0880000000000001</v>
      </c>
      <c r="G2103">
        <v>1102</v>
      </c>
      <c r="H2103">
        <v>1039</v>
      </c>
      <c r="I2103" s="2">
        <v>1.0609999999999999</v>
      </c>
      <c r="J2103">
        <v>473339</v>
      </c>
    </row>
    <row r="2104" spans="1:10" x14ac:dyDescent="0.45">
      <c r="A2104">
        <f t="shared" si="32"/>
        <v>35320240606</v>
      </c>
      <c r="B2104" t="s">
        <v>105</v>
      </c>
      <c r="C2104" s="1">
        <v>45449</v>
      </c>
      <c r="D2104">
        <v>505</v>
      </c>
      <c r="E2104">
        <v>435</v>
      </c>
      <c r="F2104" s="2">
        <v>1.161</v>
      </c>
      <c r="G2104">
        <v>1158</v>
      </c>
      <c r="H2104">
        <v>1039</v>
      </c>
      <c r="I2104" s="2">
        <v>1.115</v>
      </c>
      <c r="J2104">
        <v>504995</v>
      </c>
    </row>
    <row r="2105" spans="1:10" x14ac:dyDescent="0.45">
      <c r="A2105">
        <f t="shared" si="32"/>
        <v>35320240607</v>
      </c>
      <c r="B2105" t="s">
        <v>105</v>
      </c>
      <c r="C2105" s="1">
        <v>45450</v>
      </c>
      <c r="D2105">
        <v>484</v>
      </c>
      <c r="E2105">
        <v>435</v>
      </c>
      <c r="F2105" s="2">
        <v>1.113</v>
      </c>
      <c r="G2105">
        <v>1106</v>
      </c>
      <c r="H2105">
        <v>1039</v>
      </c>
      <c r="I2105" s="2">
        <v>1.0640000000000001</v>
      </c>
      <c r="J2105">
        <v>483974</v>
      </c>
    </row>
    <row r="2106" spans="1:10" x14ac:dyDescent="0.45">
      <c r="A2106">
        <f t="shared" si="32"/>
        <v>35320240608</v>
      </c>
      <c r="B2106" t="s">
        <v>105</v>
      </c>
      <c r="C2106" s="1">
        <v>45451</v>
      </c>
      <c r="D2106">
        <v>445</v>
      </c>
      <c r="E2106">
        <v>414</v>
      </c>
      <c r="F2106" s="2">
        <v>1.0740000000000001</v>
      </c>
      <c r="G2106">
        <v>977</v>
      </c>
      <c r="H2106">
        <v>941</v>
      </c>
      <c r="I2106" s="2">
        <v>1.038</v>
      </c>
      <c r="J2106">
        <v>444761</v>
      </c>
    </row>
    <row r="2107" spans="1:10" x14ac:dyDescent="0.45">
      <c r="A2107">
        <f t="shared" si="32"/>
        <v>35320240609</v>
      </c>
      <c r="B2107" t="s">
        <v>105</v>
      </c>
      <c r="C2107" s="1">
        <v>45452</v>
      </c>
      <c r="D2107">
        <v>433</v>
      </c>
      <c r="E2107">
        <v>392</v>
      </c>
      <c r="F2107" s="2">
        <v>1.1060000000000001</v>
      </c>
      <c r="G2107">
        <v>906</v>
      </c>
      <c r="H2107">
        <v>882</v>
      </c>
      <c r="I2107" s="2">
        <v>1.0269999999999999</v>
      </c>
      <c r="J2107">
        <v>433359</v>
      </c>
    </row>
    <row r="2108" spans="1:10" x14ac:dyDescent="0.45">
      <c r="A2108">
        <f t="shared" si="32"/>
        <v>35320240610</v>
      </c>
      <c r="B2108" t="s">
        <v>105</v>
      </c>
      <c r="C2108" s="1">
        <v>45453</v>
      </c>
      <c r="D2108">
        <v>488</v>
      </c>
      <c r="E2108">
        <v>435</v>
      </c>
      <c r="F2108" s="2">
        <v>1.1220000000000001</v>
      </c>
      <c r="G2108">
        <v>1077</v>
      </c>
      <c r="H2108">
        <v>1039</v>
      </c>
      <c r="I2108" s="2">
        <v>1.0369999999999999</v>
      </c>
      <c r="J2108">
        <v>487948</v>
      </c>
    </row>
    <row r="2109" spans="1:10" x14ac:dyDescent="0.45">
      <c r="A2109">
        <f t="shared" si="32"/>
        <v>35320240611</v>
      </c>
      <c r="B2109" t="s">
        <v>105</v>
      </c>
      <c r="C2109" s="1">
        <v>45454</v>
      </c>
      <c r="D2109">
        <v>528</v>
      </c>
      <c r="E2109">
        <v>435</v>
      </c>
      <c r="F2109" s="2">
        <v>1.2130000000000001</v>
      </c>
      <c r="G2109">
        <v>1177</v>
      </c>
      <c r="H2109">
        <v>1039</v>
      </c>
      <c r="I2109" s="2">
        <v>1.133</v>
      </c>
      <c r="J2109">
        <v>527753</v>
      </c>
    </row>
    <row r="2110" spans="1:10" x14ac:dyDescent="0.45">
      <c r="A2110">
        <f t="shared" si="32"/>
        <v>35320240612</v>
      </c>
      <c r="B2110" t="s">
        <v>105</v>
      </c>
      <c r="C2110" s="1">
        <v>45455</v>
      </c>
      <c r="D2110">
        <v>513</v>
      </c>
      <c r="E2110">
        <v>435</v>
      </c>
      <c r="F2110" s="2">
        <v>1.179</v>
      </c>
      <c r="G2110">
        <v>1175</v>
      </c>
      <c r="H2110">
        <v>1039</v>
      </c>
      <c r="I2110" s="2">
        <v>1.131</v>
      </c>
      <c r="J2110">
        <v>512805</v>
      </c>
    </row>
    <row r="2111" spans="1:10" x14ac:dyDescent="0.45">
      <c r="A2111">
        <f t="shared" si="32"/>
        <v>35320240613</v>
      </c>
      <c r="B2111" t="s">
        <v>105</v>
      </c>
      <c r="C2111" s="1">
        <v>45456</v>
      </c>
      <c r="D2111">
        <v>492</v>
      </c>
      <c r="E2111">
        <v>435</v>
      </c>
      <c r="F2111" s="2">
        <v>1.1319999999999999</v>
      </c>
      <c r="G2111">
        <v>1117</v>
      </c>
      <c r="H2111">
        <v>1039</v>
      </c>
      <c r="I2111" s="2">
        <v>1.075</v>
      </c>
      <c r="J2111">
        <v>492266</v>
      </c>
    </row>
    <row r="2112" spans="1:10" x14ac:dyDescent="0.45">
      <c r="A2112">
        <f t="shared" si="32"/>
        <v>35320240614</v>
      </c>
      <c r="B2112" t="s">
        <v>105</v>
      </c>
      <c r="C2112" s="1">
        <v>45457</v>
      </c>
      <c r="D2112">
        <v>482</v>
      </c>
      <c r="E2112">
        <v>435</v>
      </c>
      <c r="F2112" s="2">
        <v>1.1080000000000001</v>
      </c>
      <c r="G2112">
        <v>1073</v>
      </c>
      <c r="H2112">
        <v>1039</v>
      </c>
      <c r="I2112" s="2">
        <v>1.0329999999999999</v>
      </c>
      <c r="J2112">
        <v>481807</v>
      </c>
    </row>
    <row r="2113" spans="1:10" x14ac:dyDescent="0.45">
      <c r="A2113">
        <f t="shared" si="32"/>
        <v>35320240615</v>
      </c>
      <c r="B2113" t="s">
        <v>105</v>
      </c>
      <c r="C2113" s="1">
        <v>45458</v>
      </c>
      <c r="D2113">
        <v>485</v>
      </c>
      <c r="E2113">
        <v>414</v>
      </c>
      <c r="F2113" s="2">
        <v>1.1719999999999999</v>
      </c>
      <c r="G2113">
        <v>1014</v>
      </c>
      <c r="H2113">
        <v>941</v>
      </c>
      <c r="I2113" s="2">
        <v>1.0780000000000001</v>
      </c>
      <c r="J2113">
        <v>485022</v>
      </c>
    </row>
    <row r="2114" spans="1:10" x14ac:dyDescent="0.45">
      <c r="A2114">
        <f t="shared" si="32"/>
        <v>35320240616</v>
      </c>
      <c r="B2114" t="s">
        <v>105</v>
      </c>
      <c r="C2114" s="1">
        <v>45459</v>
      </c>
      <c r="D2114">
        <v>476</v>
      </c>
      <c r="E2114">
        <v>392</v>
      </c>
      <c r="F2114" s="2">
        <v>1.214</v>
      </c>
      <c r="G2114">
        <v>1008</v>
      </c>
      <c r="H2114">
        <v>882</v>
      </c>
      <c r="I2114" s="2">
        <v>1.143</v>
      </c>
      <c r="J2114">
        <v>475821</v>
      </c>
    </row>
    <row r="2115" spans="1:10" x14ac:dyDescent="0.45">
      <c r="A2115">
        <f t="shared" ref="A2115:A2178" si="33">VALUE(LEFT(B2115,6)&amp;TEXT(C2115,"yyyymmdd"))</f>
        <v>35320240617</v>
      </c>
      <c r="B2115" t="s">
        <v>105</v>
      </c>
      <c r="C2115" s="1">
        <v>45460</v>
      </c>
      <c r="D2115">
        <v>486</v>
      </c>
      <c r="E2115">
        <v>435</v>
      </c>
      <c r="F2115" s="2">
        <v>1.1180000000000001</v>
      </c>
      <c r="G2115">
        <v>1135</v>
      </c>
      <c r="H2115">
        <v>1039</v>
      </c>
      <c r="I2115" s="2">
        <v>1.0920000000000001</v>
      </c>
      <c r="J2115">
        <v>486286</v>
      </c>
    </row>
    <row r="2116" spans="1:10" x14ac:dyDescent="0.45">
      <c r="A2116">
        <f t="shared" si="33"/>
        <v>35320240618</v>
      </c>
      <c r="B2116" t="s">
        <v>105</v>
      </c>
      <c r="C2116" s="1">
        <v>45461</v>
      </c>
      <c r="D2116">
        <v>404</v>
      </c>
      <c r="E2116">
        <v>435</v>
      </c>
      <c r="F2116" s="2">
        <v>0.92900000000000005</v>
      </c>
      <c r="G2116">
        <v>889</v>
      </c>
      <c r="H2116">
        <v>1039</v>
      </c>
      <c r="I2116" s="2">
        <v>0.85599999999999998</v>
      </c>
      <c r="J2116">
        <v>404027</v>
      </c>
    </row>
    <row r="2117" spans="1:10" x14ac:dyDescent="0.45">
      <c r="A2117">
        <f t="shared" si="33"/>
        <v>35320240619</v>
      </c>
      <c r="B2117" t="s">
        <v>105</v>
      </c>
      <c r="C2117" s="1">
        <v>45462</v>
      </c>
      <c r="D2117">
        <v>463</v>
      </c>
      <c r="E2117">
        <v>435</v>
      </c>
      <c r="F2117" s="2">
        <v>1.0640000000000001</v>
      </c>
      <c r="G2117">
        <v>1057</v>
      </c>
      <c r="H2117">
        <v>1039</v>
      </c>
      <c r="I2117" s="2">
        <v>1.0169999999999999</v>
      </c>
      <c r="J2117">
        <v>462741</v>
      </c>
    </row>
    <row r="2118" spans="1:10" x14ac:dyDescent="0.45">
      <c r="A2118">
        <f t="shared" si="33"/>
        <v>35320240620</v>
      </c>
      <c r="B2118" t="s">
        <v>105</v>
      </c>
      <c r="C2118" s="1">
        <v>45463</v>
      </c>
      <c r="D2118">
        <v>503</v>
      </c>
      <c r="E2118">
        <v>435</v>
      </c>
      <c r="F2118" s="2">
        <v>1.1559999999999999</v>
      </c>
      <c r="G2118">
        <v>1126</v>
      </c>
      <c r="H2118">
        <v>1039</v>
      </c>
      <c r="I2118" s="2">
        <v>1.0840000000000001</v>
      </c>
      <c r="J2118">
        <v>503032</v>
      </c>
    </row>
    <row r="2119" spans="1:10" x14ac:dyDescent="0.45">
      <c r="A2119">
        <f t="shared" si="33"/>
        <v>35320240621</v>
      </c>
      <c r="B2119" t="s">
        <v>105</v>
      </c>
      <c r="C2119" s="1">
        <v>45464</v>
      </c>
      <c r="D2119">
        <v>487</v>
      </c>
      <c r="E2119">
        <v>435</v>
      </c>
      <c r="F2119" s="2">
        <v>1.119</v>
      </c>
      <c r="G2119">
        <v>1056</v>
      </c>
      <c r="H2119">
        <v>1039</v>
      </c>
      <c r="I2119" s="2">
        <v>1.016</v>
      </c>
      <c r="J2119">
        <v>486590</v>
      </c>
    </row>
    <row r="2120" spans="1:10" x14ac:dyDescent="0.45">
      <c r="A2120">
        <f t="shared" si="33"/>
        <v>35320240622</v>
      </c>
      <c r="B2120" t="s">
        <v>105</v>
      </c>
      <c r="C2120" s="1">
        <v>45465</v>
      </c>
      <c r="D2120">
        <v>450</v>
      </c>
      <c r="E2120">
        <v>414</v>
      </c>
      <c r="F2120" s="2">
        <v>1.0860000000000001</v>
      </c>
      <c r="G2120">
        <v>961</v>
      </c>
      <c r="H2120">
        <v>941</v>
      </c>
      <c r="I2120" s="2">
        <v>1.0209999999999999</v>
      </c>
      <c r="J2120">
        <v>449607</v>
      </c>
    </row>
    <row r="2121" spans="1:10" x14ac:dyDescent="0.45">
      <c r="A2121">
        <f t="shared" si="33"/>
        <v>35420240601</v>
      </c>
      <c r="B2121" t="s">
        <v>106</v>
      </c>
      <c r="C2121" s="1">
        <v>45444</v>
      </c>
      <c r="D2121">
        <v>159</v>
      </c>
      <c r="E2121">
        <v>166</v>
      </c>
      <c r="F2121" s="2">
        <v>0.96</v>
      </c>
      <c r="G2121">
        <v>363</v>
      </c>
      <c r="H2121">
        <v>390</v>
      </c>
      <c r="I2121" s="2">
        <v>0.93100000000000005</v>
      </c>
      <c r="J2121">
        <v>159329</v>
      </c>
    </row>
    <row r="2122" spans="1:10" x14ac:dyDescent="0.45">
      <c r="A2122">
        <f t="shared" si="33"/>
        <v>35420240602</v>
      </c>
      <c r="B2122" t="s">
        <v>106</v>
      </c>
      <c r="C2122" s="1">
        <v>45445</v>
      </c>
      <c r="D2122">
        <v>128</v>
      </c>
      <c r="E2122">
        <v>146</v>
      </c>
      <c r="F2122" s="2">
        <v>0.878</v>
      </c>
      <c r="G2122">
        <v>278</v>
      </c>
      <c r="H2122">
        <v>327</v>
      </c>
      <c r="I2122" s="2">
        <v>0.85</v>
      </c>
      <c r="J2122">
        <v>128250</v>
      </c>
    </row>
    <row r="2123" spans="1:10" x14ac:dyDescent="0.45">
      <c r="A2123">
        <f t="shared" si="33"/>
        <v>35420240603</v>
      </c>
      <c r="B2123" t="s">
        <v>106</v>
      </c>
      <c r="C2123" s="1">
        <v>45446</v>
      </c>
      <c r="D2123">
        <v>161</v>
      </c>
      <c r="E2123">
        <v>154</v>
      </c>
      <c r="F2123" s="2">
        <v>1.044</v>
      </c>
      <c r="G2123">
        <v>348</v>
      </c>
      <c r="H2123">
        <v>367</v>
      </c>
      <c r="I2123" s="2">
        <v>0.94799999999999995</v>
      </c>
      <c r="J2123">
        <v>160802</v>
      </c>
    </row>
    <row r="2124" spans="1:10" x14ac:dyDescent="0.45">
      <c r="A2124">
        <f t="shared" si="33"/>
        <v>35420240604</v>
      </c>
      <c r="B2124" t="s">
        <v>106</v>
      </c>
      <c r="C2124" s="1">
        <v>45447</v>
      </c>
      <c r="D2124">
        <v>161</v>
      </c>
      <c r="E2124">
        <v>154</v>
      </c>
      <c r="F2124" s="2">
        <v>1.046</v>
      </c>
      <c r="G2124">
        <v>363</v>
      </c>
      <c r="H2124">
        <v>367</v>
      </c>
      <c r="I2124" s="2">
        <v>0.98899999999999999</v>
      </c>
      <c r="J2124">
        <v>161037</v>
      </c>
    </row>
    <row r="2125" spans="1:10" x14ac:dyDescent="0.45">
      <c r="A2125">
        <f t="shared" si="33"/>
        <v>35420240605</v>
      </c>
      <c r="B2125" t="s">
        <v>106</v>
      </c>
      <c r="C2125" s="1">
        <v>45448</v>
      </c>
      <c r="D2125">
        <v>173</v>
      </c>
      <c r="E2125">
        <v>154</v>
      </c>
      <c r="F2125" s="2">
        <v>1.1259999999999999</v>
      </c>
      <c r="G2125">
        <v>383</v>
      </c>
      <c r="H2125">
        <v>367</v>
      </c>
      <c r="I2125" s="2">
        <v>1.044</v>
      </c>
      <c r="J2125">
        <v>173374</v>
      </c>
    </row>
    <row r="2126" spans="1:10" x14ac:dyDescent="0.45">
      <c r="A2126">
        <f t="shared" si="33"/>
        <v>35420240606</v>
      </c>
      <c r="B2126" t="s">
        <v>106</v>
      </c>
      <c r="C2126" s="1">
        <v>45449</v>
      </c>
      <c r="D2126">
        <v>160</v>
      </c>
      <c r="E2126">
        <v>154</v>
      </c>
      <c r="F2126" s="2">
        <v>1.042</v>
      </c>
      <c r="G2126">
        <v>350</v>
      </c>
      <c r="H2126">
        <v>367</v>
      </c>
      <c r="I2126" s="2">
        <v>0.95399999999999996</v>
      </c>
      <c r="J2126">
        <v>160440</v>
      </c>
    </row>
    <row r="2127" spans="1:10" x14ac:dyDescent="0.45">
      <c r="A2127">
        <f t="shared" si="33"/>
        <v>35420240607</v>
      </c>
      <c r="B2127" t="s">
        <v>106</v>
      </c>
      <c r="C2127" s="1">
        <v>45450</v>
      </c>
      <c r="D2127">
        <v>202</v>
      </c>
      <c r="E2127">
        <v>154</v>
      </c>
      <c r="F2127" s="2">
        <v>1.3129999999999999</v>
      </c>
      <c r="G2127">
        <v>440</v>
      </c>
      <c r="H2127">
        <v>367</v>
      </c>
      <c r="I2127" s="2">
        <v>1.1990000000000001</v>
      </c>
      <c r="J2127">
        <v>202223</v>
      </c>
    </row>
    <row r="2128" spans="1:10" x14ac:dyDescent="0.45">
      <c r="A2128">
        <f t="shared" si="33"/>
        <v>35420240608</v>
      </c>
      <c r="B2128" t="s">
        <v>106</v>
      </c>
      <c r="C2128" s="1">
        <v>45451</v>
      </c>
      <c r="D2128">
        <v>168</v>
      </c>
      <c r="E2128">
        <v>166</v>
      </c>
      <c r="F2128" s="2">
        <v>1.014</v>
      </c>
      <c r="G2128">
        <v>381</v>
      </c>
      <c r="H2128">
        <v>384</v>
      </c>
      <c r="I2128" s="2">
        <v>0.99199999999999999</v>
      </c>
      <c r="J2128">
        <v>168322</v>
      </c>
    </row>
    <row r="2129" spans="1:10" x14ac:dyDescent="0.45">
      <c r="A2129">
        <f t="shared" si="33"/>
        <v>35420240609</v>
      </c>
      <c r="B2129" t="s">
        <v>106</v>
      </c>
      <c r="C2129" s="1">
        <v>45452</v>
      </c>
      <c r="D2129">
        <v>143</v>
      </c>
      <c r="E2129">
        <v>146</v>
      </c>
      <c r="F2129" s="2">
        <v>0.97699999999999998</v>
      </c>
      <c r="G2129">
        <v>324</v>
      </c>
      <c r="H2129">
        <v>327</v>
      </c>
      <c r="I2129" s="2">
        <v>0.99099999999999999</v>
      </c>
      <c r="J2129">
        <v>142611</v>
      </c>
    </row>
    <row r="2130" spans="1:10" x14ac:dyDescent="0.45">
      <c r="A2130">
        <f t="shared" si="33"/>
        <v>35420240610</v>
      </c>
      <c r="B2130" t="s">
        <v>106</v>
      </c>
      <c r="C2130" s="1">
        <v>45453</v>
      </c>
      <c r="D2130">
        <v>201</v>
      </c>
      <c r="E2130">
        <v>154</v>
      </c>
      <c r="F2130" s="2">
        <v>1.304</v>
      </c>
      <c r="G2130">
        <v>436</v>
      </c>
      <c r="H2130">
        <v>367</v>
      </c>
      <c r="I2130" s="2">
        <v>1.1879999999999999</v>
      </c>
      <c r="J2130">
        <v>200871</v>
      </c>
    </row>
    <row r="2131" spans="1:10" x14ac:dyDescent="0.45">
      <c r="A2131">
        <f t="shared" si="33"/>
        <v>35420240611</v>
      </c>
      <c r="B2131" t="s">
        <v>106</v>
      </c>
      <c r="C2131" s="1">
        <v>45454</v>
      </c>
      <c r="D2131">
        <v>172</v>
      </c>
      <c r="E2131">
        <v>154</v>
      </c>
      <c r="F2131" s="2">
        <v>1.1200000000000001</v>
      </c>
      <c r="G2131">
        <v>397</v>
      </c>
      <c r="H2131">
        <v>367</v>
      </c>
      <c r="I2131" s="2">
        <v>1.0820000000000001</v>
      </c>
      <c r="J2131">
        <v>172424</v>
      </c>
    </row>
    <row r="2132" spans="1:10" x14ac:dyDescent="0.45">
      <c r="A2132">
        <f t="shared" si="33"/>
        <v>35420240612</v>
      </c>
      <c r="B2132" t="s">
        <v>106</v>
      </c>
      <c r="C2132" s="1">
        <v>45455</v>
      </c>
      <c r="D2132">
        <v>185</v>
      </c>
      <c r="E2132">
        <v>154</v>
      </c>
      <c r="F2132" s="2">
        <v>1.2010000000000001</v>
      </c>
      <c r="G2132">
        <v>412</v>
      </c>
      <c r="H2132">
        <v>367</v>
      </c>
      <c r="I2132" s="2">
        <v>1.123</v>
      </c>
      <c r="J2132">
        <v>185016</v>
      </c>
    </row>
    <row r="2133" spans="1:10" x14ac:dyDescent="0.45">
      <c r="A2133">
        <f t="shared" si="33"/>
        <v>35420240613</v>
      </c>
      <c r="B2133" t="s">
        <v>106</v>
      </c>
      <c r="C2133" s="1">
        <v>45456</v>
      </c>
      <c r="D2133">
        <v>192</v>
      </c>
      <c r="E2133">
        <v>154</v>
      </c>
      <c r="F2133" s="2">
        <v>1.246</v>
      </c>
      <c r="G2133">
        <v>404</v>
      </c>
      <c r="H2133">
        <v>367</v>
      </c>
      <c r="I2133" s="2">
        <v>1.101</v>
      </c>
      <c r="J2133">
        <v>191911</v>
      </c>
    </row>
    <row r="2134" spans="1:10" x14ac:dyDescent="0.45">
      <c r="A2134">
        <f t="shared" si="33"/>
        <v>35420240614</v>
      </c>
      <c r="B2134" t="s">
        <v>106</v>
      </c>
      <c r="C2134" s="1">
        <v>45457</v>
      </c>
      <c r="D2134">
        <v>211</v>
      </c>
      <c r="E2134">
        <v>154</v>
      </c>
      <c r="F2134" s="2">
        <v>1.369</v>
      </c>
      <c r="G2134">
        <v>442</v>
      </c>
      <c r="H2134">
        <v>367</v>
      </c>
      <c r="I2134" s="2">
        <v>1.204</v>
      </c>
      <c r="J2134">
        <v>210812</v>
      </c>
    </row>
    <row r="2135" spans="1:10" x14ac:dyDescent="0.45">
      <c r="A2135">
        <f t="shared" si="33"/>
        <v>35420240615</v>
      </c>
      <c r="B2135" t="s">
        <v>106</v>
      </c>
      <c r="C2135" s="1">
        <v>45458</v>
      </c>
      <c r="D2135">
        <v>186</v>
      </c>
      <c r="E2135">
        <v>166</v>
      </c>
      <c r="F2135" s="2">
        <v>1.121</v>
      </c>
      <c r="G2135">
        <v>392</v>
      </c>
      <c r="H2135">
        <v>384</v>
      </c>
      <c r="I2135" s="2">
        <v>1.0209999999999999</v>
      </c>
      <c r="J2135">
        <v>186006</v>
      </c>
    </row>
    <row r="2136" spans="1:10" x14ac:dyDescent="0.45">
      <c r="A2136">
        <f t="shared" si="33"/>
        <v>35420240616</v>
      </c>
      <c r="B2136" t="s">
        <v>106</v>
      </c>
      <c r="C2136" s="1">
        <v>45459</v>
      </c>
      <c r="D2136">
        <v>168</v>
      </c>
      <c r="E2136">
        <v>146</v>
      </c>
      <c r="F2136" s="2">
        <v>1.151</v>
      </c>
      <c r="G2136">
        <v>392</v>
      </c>
      <c r="H2136">
        <v>327</v>
      </c>
      <c r="I2136" s="2">
        <v>1.1990000000000001</v>
      </c>
      <c r="J2136">
        <v>168022</v>
      </c>
    </row>
    <row r="2137" spans="1:10" x14ac:dyDescent="0.45">
      <c r="A2137">
        <f t="shared" si="33"/>
        <v>35420240617</v>
      </c>
      <c r="B2137" t="s">
        <v>106</v>
      </c>
      <c r="C2137" s="1">
        <v>45460</v>
      </c>
      <c r="D2137">
        <v>188</v>
      </c>
      <c r="E2137">
        <v>154</v>
      </c>
      <c r="F2137" s="2">
        <v>1.222</v>
      </c>
      <c r="G2137">
        <v>410</v>
      </c>
      <c r="H2137">
        <v>367</v>
      </c>
      <c r="I2137" s="2">
        <v>1.117</v>
      </c>
      <c r="J2137">
        <v>188119</v>
      </c>
    </row>
    <row r="2138" spans="1:10" x14ac:dyDescent="0.45">
      <c r="A2138">
        <f t="shared" si="33"/>
        <v>35420240618</v>
      </c>
      <c r="B2138" t="s">
        <v>106</v>
      </c>
      <c r="C2138" s="1">
        <v>45461</v>
      </c>
      <c r="D2138">
        <v>118</v>
      </c>
      <c r="E2138">
        <v>154</v>
      </c>
      <c r="F2138" s="2">
        <v>0.76700000000000002</v>
      </c>
      <c r="G2138">
        <v>245</v>
      </c>
      <c r="H2138">
        <v>367</v>
      </c>
      <c r="I2138" s="2">
        <v>0.66800000000000004</v>
      </c>
      <c r="J2138">
        <v>118094</v>
      </c>
    </row>
    <row r="2139" spans="1:10" x14ac:dyDescent="0.45">
      <c r="A2139">
        <f t="shared" si="33"/>
        <v>35420240619</v>
      </c>
      <c r="B2139" t="s">
        <v>106</v>
      </c>
      <c r="C2139" s="1">
        <v>45462</v>
      </c>
      <c r="D2139">
        <v>206</v>
      </c>
      <c r="E2139">
        <v>154</v>
      </c>
      <c r="F2139" s="2">
        <v>1.3380000000000001</v>
      </c>
      <c r="G2139">
        <v>449</v>
      </c>
      <c r="H2139">
        <v>367</v>
      </c>
      <c r="I2139" s="2">
        <v>1.2230000000000001</v>
      </c>
      <c r="J2139">
        <v>206044</v>
      </c>
    </row>
    <row r="2140" spans="1:10" x14ac:dyDescent="0.45">
      <c r="A2140">
        <f t="shared" si="33"/>
        <v>35420240620</v>
      </c>
      <c r="B2140" t="s">
        <v>106</v>
      </c>
      <c r="C2140" s="1">
        <v>45463</v>
      </c>
      <c r="D2140">
        <v>194</v>
      </c>
      <c r="E2140">
        <v>154</v>
      </c>
      <c r="F2140" s="2">
        <v>1.2589999999999999</v>
      </c>
      <c r="G2140">
        <v>416</v>
      </c>
      <c r="H2140">
        <v>367</v>
      </c>
      <c r="I2140" s="2">
        <v>1.1339999999999999</v>
      </c>
      <c r="J2140">
        <v>193887</v>
      </c>
    </row>
    <row r="2141" spans="1:10" x14ac:dyDescent="0.45">
      <c r="A2141">
        <f t="shared" si="33"/>
        <v>35420240621</v>
      </c>
      <c r="B2141" t="s">
        <v>106</v>
      </c>
      <c r="C2141" s="1">
        <v>45464</v>
      </c>
      <c r="D2141">
        <v>167</v>
      </c>
      <c r="E2141">
        <v>154</v>
      </c>
      <c r="F2141" s="2">
        <v>1.087</v>
      </c>
      <c r="G2141">
        <v>354</v>
      </c>
      <c r="H2141">
        <v>367</v>
      </c>
      <c r="I2141" s="2">
        <v>0.96499999999999997</v>
      </c>
      <c r="J2141">
        <v>167331</v>
      </c>
    </row>
    <row r="2142" spans="1:10" x14ac:dyDescent="0.45">
      <c r="A2142">
        <f t="shared" si="33"/>
        <v>35420240622</v>
      </c>
      <c r="B2142" t="s">
        <v>106</v>
      </c>
      <c r="C2142" s="1">
        <v>45465</v>
      </c>
      <c r="D2142">
        <v>189</v>
      </c>
      <c r="E2142">
        <v>166</v>
      </c>
      <c r="F2142" s="2">
        <v>1.137</v>
      </c>
      <c r="G2142">
        <v>413</v>
      </c>
      <c r="H2142">
        <v>384</v>
      </c>
      <c r="I2142" s="2">
        <v>1.0760000000000001</v>
      </c>
      <c r="J2142">
        <v>188711</v>
      </c>
    </row>
    <row r="2143" spans="1:10" x14ac:dyDescent="0.45">
      <c r="A2143">
        <f t="shared" si="33"/>
        <v>35620240601</v>
      </c>
      <c r="B2143" t="s">
        <v>107</v>
      </c>
      <c r="C2143" s="1">
        <v>45444</v>
      </c>
      <c r="D2143">
        <v>176</v>
      </c>
      <c r="E2143">
        <v>161</v>
      </c>
      <c r="F2143" s="2">
        <v>1.091</v>
      </c>
      <c r="G2143">
        <v>380</v>
      </c>
      <c r="H2143">
        <v>348</v>
      </c>
      <c r="I2143" s="2">
        <v>1.0920000000000001</v>
      </c>
      <c r="J2143">
        <v>175595</v>
      </c>
    </row>
    <row r="2144" spans="1:10" x14ac:dyDescent="0.45">
      <c r="A2144">
        <f t="shared" si="33"/>
        <v>35620240602</v>
      </c>
      <c r="B2144" t="s">
        <v>107</v>
      </c>
      <c r="C2144" s="1">
        <v>45445</v>
      </c>
      <c r="D2144">
        <v>103</v>
      </c>
      <c r="E2144">
        <v>137</v>
      </c>
      <c r="F2144" s="2">
        <v>0.75</v>
      </c>
      <c r="G2144">
        <v>223</v>
      </c>
      <c r="H2144">
        <v>294</v>
      </c>
      <c r="I2144" s="2">
        <v>0.75900000000000001</v>
      </c>
      <c r="J2144">
        <v>102690</v>
      </c>
    </row>
    <row r="2145" spans="1:10" x14ac:dyDescent="0.45">
      <c r="A2145">
        <f t="shared" si="33"/>
        <v>35620240603</v>
      </c>
      <c r="B2145" t="s">
        <v>107</v>
      </c>
      <c r="C2145" s="1">
        <v>45446</v>
      </c>
      <c r="D2145">
        <v>165</v>
      </c>
      <c r="E2145">
        <v>152</v>
      </c>
      <c r="F2145" s="2">
        <v>1.0840000000000001</v>
      </c>
      <c r="G2145">
        <v>360</v>
      </c>
      <c r="H2145">
        <v>348</v>
      </c>
      <c r="I2145" s="2">
        <v>1.034</v>
      </c>
      <c r="J2145">
        <v>164721</v>
      </c>
    </row>
    <row r="2146" spans="1:10" x14ac:dyDescent="0.45">
      <c r="A2146">
        <f t="shared" si="33"/>
        <v>35620240604</v>
      </c>
      <c r="B2146" t="s">
        <v>107</v>
      </c>
      <c r="C2146" s="1">
        <v>45447</v>
      </c>
      <c r="D2146">
        <v>177</v>
      </c>
      <c r="E2146">
        <v>152</v>
      </c>
      <c r="F2146" s="2">
        <v>1.167</v>
      </c>
      <c r="G2146">
        <v>370</v>
      </c>
      <c r="H2146">
        <v>348</v>
      </c>
      <c r="I2146" s="2">
        <v>1.0629999999999999</v>
      </c>
      <c r="J2146">
        <v>177444</v>
      </c>
    </row>
    <row r="2147" spans="1:10" x14ac:dyDescent="0.45">
      <c r="A2147">
        <f t="shared" si="33"/>
        <v>35620240605</v>
      </c>
      <c r="B2147" t="s">
        <v>107</v>
      </c>
      <c r="C2147" s="1">
        <v>45448</v>
      </c>
      <c r="D2147">
        <v>186</v>
      </c>
      <c r="E2147">
        <v>152</v>
      </c>
      <c r="F2147" s="2">
        <v>1.2230000000000001</v>
      </c>
      <c r="G2147">
        <v>419</v>
      </c>
      <c r="H2147">
        <v>348</v>
      </c>
      <c r="I2147" s="2">
        <v>1.204</v>
      </c>
      <c r="J2147">
        <v>185906</v>
      </c>
    </row>
    <row r="2148" spans="1:10" x14ac:dyDescent="0.45">
      <c r="A2148">
        <f t="shared" si="33"/>
        <v>35620240606</v>
      </c>
      <c r="B2148" t="s">
        <v>107</v>
      </c>
      <c r="C2148" s="1">
        <v>45449</v>
      </c>
      <c r="D2148">
        <v>161</v>
      </c>
      <c r="E2148">
        <v>152</v>
      </c>
      <c r="F2148" s="2">
        <v>1.0569999999999999</v>
      </c>
      <c r="G2148">
        <v>344</v>
      </c>
      <c r="H2148">
        <v>348</v>
      </c>
      <c r="I2148" s="2">
        <v>0.98899999999999999</v>
      </c>
      <c r="J2148">
        <v>160693</v>
      </c>
    </row>
    <row r="2149" spans="1:10" x14ac:dyDescent="0.45">
      <c r="A2149">
        <f t="shared" si="33"/>
        <v>35620240607</v>
      </c>
      <c r="B2149" t="s">
        <v>107</v>
      </c>
      <c r="C2149" s="1">
        <v>45450</v>
      </c>
      <c r="D2149">
        <v>170</v>
      </c>
      <c r="E2149">
        <v>152</v>
      </c>
      <c r="F2149" s="2">
        <v>1.1200000000000001</v>
      </c>
      <c r="G2149">
        <v>376</v>
      </c>
      <c r="H2149">
        <v>348</v>
      </c>
      <c r="I2149" s="2">
        <v>1.08</v>
      </c>
      <c r="J2149">
        <v>170304</v>
      </c>
    </row>
    <row r="2150" spans="1:10" x14ac:dyDescent="0.45">
      <c r="A2150">
        <f t="shared" si="33"/>
        <v>35620240608</v>
      </c>
      <c r="B2150" t="s">
        <v>107</v>
      </c>
      <c r="C2150" s="1">
        <v>45451</v>
      </c>
      <c r="D2150">
        <v>193</v>
      </c>
      <c r="E2150">
        <v>161</v>
      </c>
      <c r="F2150" s="2">
        <v>1.1970000000000001</v>
      </c>
      <c r="G2150">
        <v>386</v>
      </c>
      <c r="H2150">
        <v>352</v>
      </c>
      <c r="I2150" s="2">
        <v>1.097</v>
      </c>
      <c r="J2150">
        <v>192710</v>
      </c>
    </row>
    <row r="2151" spans="1:10" x14ac:dyDescent="0.45">
      <c r="A2151">
        <f t="shared" si="33"/>
        <v>35620240609</v>
      </c>
      <c r="B2151" t="s">
        <v>107</v>
      </c>
      <c r="C2151" s="1">
        <v>45452</v>
      </c>
      <c r="D2151">
        <v>145</v>
      </c>
      <c r="E2151">
        <v>137</v>
      </c>
      <c r="F2151" s="2">
        <v>1.0589999999999999</v>
      </c>
      <c r="G2151">
        <v>308</v>
      </c>
      <c r="H2151">
        <v>294</v>
      </c>
      <c r="I2151" s="2">
        <v>1.048</v>
      </c>
      <c r="J2151">
        <v>145133</v>
      </c>
    </row>
    <row r="2152" spans="1:10" x14ac:dyDescent="0.45">
      <c r="A2152">
        <f t="shared" si="33"/>
        <v>35620240610</v>
      </c>
      <c r="B2152" t="s">
        <v>107</v>
      </c>
      <c r="C2152" s="1">
        <v>45453</v>
      </c>
      <c r="D2152">
        <v>187</v>
      </c>
      <c r="E2152">
        <v>152</v>
      </c>
      <c r="F2152" s="2">
        <v>1.2330000000000001</v>
      </c>
      <c r="G2152">
        <v>403</v>
      </c>
      <c r="H2152">
        <v>348</v>
      </c>
      <c r="I2152" s="2">
        <v>1.1579999999999999</v>
      </c>
      <c r="J2152">
        <v>187475</v>
      </c>
    </row>
    <row r="2153" spans="1:10" x14ac:dyDescent="0.45">
      <c r="A2153">
        <f t="shared" si="33"/>
        <v>35620240611</v>
      </c>
      <c r="B2153" t="s">
        <v>107</v>
      </c>
      <c r="C2153" s="1">
        <v>45454</v>
      </c>
      <c r="D2153">
        <v>200</v>
      </c>
      <c r="E2153">
        <v>152</v>
      </c>
      <c r="F2153" s="2">
        <v>1.3129999999999999</v>
      </c>
      <c r="G2153">
        <v>420</v>
      </c>
      <c r="H2153">
        <v>348</v>
      </c>
      <c r="I2153" s="2">
        <v>1.2070000000000001</v>
      </c>
      <c r="J2153">
        <v>199630</v>
      </c>
    </row>
    <row r="2154" spans="1:10" x14ac:dyDescent="0.45">
      <c r="A2154">
        <f t="shared" si="33"/>
        <v>35620240612</v>
      </c>
      <c r="B2154" t="s">
        <v>107</v>
      </c>
      <c r="C2154" s="1">
        <v>45455</v>
      </c>
      <c r="D2154">
        <v>178</v>
      </c>
      <c r="E2154">
        <v>152</v>
      </c>
      <c r="F2154" s="2">
        <v>1.169</v>
      </c>
      <c r="G2154">
        <v>395</v>
      </c>
      <c r="H2154">
        <v>348</v>
      </c>
      <c r="I2154" s="2">
        <v>1.135</v>
      </c>
      <c r="J2154">
        <v>177670</v>
      </c>
    </row>
    <row r="2155" spans="1:10" x14ac:dyDescent="0.45">
      <c r="A2155">
        <f t="shared" si="33"/>
        <v>35620240613</v>
      </c>
      <c r="B2155" t="s">
        <v>107</v>
      </c>
      <c r="C2155" s="1">
        <v>45456</v>
      </c>
      <c r="D2155">
        <v>159</v>
      </c>
      <c r="E2155">
        <v>152</v>
      </c>
      <c r="F2155" s="2">
        <v>1.0449999999999999</v>
      </c>
      <c r="G2155">
        <v>336</v>
      </c>
      <c r="H2155">
        <v>348</v>
      </c>
      <c r="I2155" s="2">
        <v>0.96599999999999997</v>
      </c>
      <c r="J2155">
        <v>158848</v>
      </c>
    </row>
    <row r="2156" spans="1:10" x14ac:dyDescent="0.45">
      <c r="A2156">
        <f t="shared" si="33"/>
        <v>35620240614</v>
      </c>
      <c r="B2156" t="s">
        <v>107</v>
      </c>
      <c r="C2156" s="1">
        <v>45457</v>
      </c>
      <c r="D2156">
        <v>209</v>
      </c>
      <c r="E2156">
        <v>152</v>
      </c>
      <c r="F2156" s="2">
        <v>1.373</v>
      </c>
      <c r="G2156">
        <v>449</v>
      </c>
      <c r="H2156">
        <v>348</v>
      </c>
      <c r="I2156" s="2">
        <v>1.29</v>
      </c>
      <c r="J2156">
        <v>208693</v>
      </c>
    </row>
    <row r="2157" spans="1:10" x14ac:dyDescent="0.45">
      <c r="A2157">
        <f t="shared" si="33"/>
        <v>35620240615</v>
      </c>
      <c r="B2157" t="s">
        <v>107</v>
      </c>
      <c r="C2157" s="1">
        <v>45458</v>
      </c>
      <c r="D2157">
        <v>205</v>
      </c>
      <c r="E2157">
        <v>161</v>
      </c>
      <c r="F2157" s="2">
        <v>1.272</v>
      </c>
      <c r="G2157">
        <v>413</v>
      </c>
      <c r="H2157">
        <v>352</v>
      </c>
      <c r="I2157" s="2">
        <v>1.173</v>
      </c>
      <c r="J2157">
        <v>204761</v>
      </c>
    </row>
    <row r="2158" spans="1:10" x14ac:dyDescent="0.45">
      <c r="A2158">
        <f t="shared" si="33"/>
        <v>35620240616</v>
      </c>
      <c r="B2158" t="s">
        <v>107</v>
      </c>
      <c r="C2158" s="1">
        <v>45459</v>
      </c>
      <c r="D2158">
        <v>158</v>
      </c>
      <c r="E2158">
        <v>137</v>
      </c>
      <c r="F2158" s="2">
        <v>1.1499999999999999</v>
      </c>
      <c r="G2158">
        <v>330</v>
      </c>
      <c r="H2158">
        <v>294</v>
      </c>
      <c r="I2158" s="2">
        <v>1.1220000000000001</v>
      </c>
      <c r="J2158">
        <v>157547</v>
      </c>
    </row>
    <row r="2159" spans="1:10" x14ac:dyDescent="0.45">
      <c r="A2159">
        <f t="shared" si="33"/>
        <v>35620240617</v>
      </c>
      <c r="B2159" t="s">
        <v>107</v>
      </c>
      <c r="C2159" s="1">
        <v>45460</v>
      </c>
      <c r="D2159">
        <v>196</v>
      </c>
      <c r="E2159">
        <v>152</v>
      </c>
      <c r="F2159" s="2">
        <v>1.2889999999999999</v>
      </c>
      <c r="G2159">
        <v>408</v>
      </c>
      <c r="H2159">
        <v>348</v>
      </c>
      <c r="I2159" s="2">
        <v>1.1719999999999999</v>
      </c>
      <c r="J2159">
        <v>195904</v>
      </c>
    </row>
    <row r="2160" spans="1:10" x14ac:dyDescent="0.45">
      <c r="A2160">
        <f t="shared" si="33"/>
        <v>35620240618</v>
      </c>
      <c r="B2160" t="s">
        <v>107</v>
      </c>
      <c r="C2160" s="1">
        <v>45461</v>
      </c>
      <c r="D2160">
        <v>105</v>
      </c>
      <c r="E2160">
        <v>152</v>
      </c>
      <c r="F2160" s="2">
        <v>0.69099999999999995</v>
      </c>
      <c r="G2160">
        <v>208</v>
      </c>
      <c r="H2160">
        <v>348</v>
      </c>
      <c r="I2160" s="2">
        <v>0.59799999999999998</v>
      </c>
      <c r="J2160">
        <v>105088</v>
      </c>
    </row>
    <row r="2161" spans="1:10" x14ac:dyDescent="0.45">
      <c r="A2161">
        <f t="shared" si="33"/>
        <v>35620240619</v>
      </c>
      <c r="B2161" t="s">
        <v>107</v>
      </c>
      <c r="C2161" s="1">
        <v>45462</v>
      </c>
      <c r="D2161">
        <v>216</v>
      </c>
      <c r="E2161">
        <v>152</v>
      </c>
      <c r="F2161" s="2">
        <v>1.4179999999999999</v>
      </c>
      <c r="G2161">
        <v>448</v>
      </c>
      <c r="H2161">
        <v>348</v>
      </c>
      <c r="I2161" s="2">
        <v>1.2869999999999999</v>
      </c>
      <c r="J2161">
        <v>215611</v>
      </c>
    </row>
    <row r="2162" spans="1:10" x14ac:dyDescent="0.45">
      <c r="A2162">
        <f t="shared" si="33"/>
        <v>35620240620</v>
      </c>
      <c r="B2162" t="s">
        <v>107</v>
      </c>
      <c r="C2162" s="1">
        <v>45463</v>
      </c>
      <c r="D2162">
        <v>201</v>
      </c>
      <c r="E2162">
        <v>152</v>
      </c>
      <c r="F2162" s="2">
        <v>1.323</v>
      </c>
      <c r="G2162">
        <v>435</v>
      </c>
      <c r="H2162">
        <v>348</v>
      </c>
      <c r="I2162" s="2">
        <v>1.25</v>
      </c>
      <c r="J2162">
        <v>201142</v>
      </c>
    </row>
    <row r="2163" spans="1:10" x14ac:dyDescent="0.45">
      <c r="A2163">
        <f t="shared" si="33"/>
        <v>35620240621</v>
      </c>
      <c r="B2163" t="s">
        <v>107</v>
      </c>
      <c r="C2163" s="1">
        <v>45464</v>
      </c>
      <c r="D2163">
        <v>136</v>
      </c>
      <c r="E2163">
        <v>152</v>
      </c>
      <c r="F2163" s="2">
        <v>0.89400000000000002</v>
      </c>
      <c r="G2163">
        <v>300</v>
      </c>
      <c r="H2163">
        <v>348</v>
      </c>
      <c r="I2163" s="2">
        <v>0.86199999999999999</v>
      </c>
      <c r="J2163">
        <v>135961</v>
      </c>
    </row>
    <row r="2164" spans="1:10" x14ac:dyDescent="0.45">
      <c r="A2164">
        <f t="shared" si="33"/>
        <v>35620240622</v>
      </c>
      <c r="B2164" t="s">
        <v>107</v>
      </c>
      <c r="C2164" s="1">
        <v>45465</v>
      </c>
      <c r="D2164">
        <v>187</v>
      </c>
      <c r="E2164">
        <v>161</v>
      </c>
      <c r="F2164" s="2">
        <v>1.1599999999999999</v>
      </c>
      <c r="G2164">
        <v>395</v>
      </c>
      <c r="H2164">
        <v>352</v>
      </c>
      <c r="I2164" s="2">
        <v>1.1220000000000001</v>
      </c>
      <c r="J2164">
        <v>186817</v>
      </c>
    </row>
    <row r="2165" spans="1:10" x14ac:dyDescent="0.45">
      <c r="A2165">
        <f t="shared" si="33"/>
        <v>35720240601</v>
      </c>
      <c r="B2165" t="s">
        <v>108</v>
      </c>
      <c r="C2165" s="1">
        <v>45444</v>
      </c>
      <c r="D2165">
        <v>335</v>
      </c>
      <c r="E2165">
        <v>299</v>
      </c>
      <c r="F2165" s="2">
        <v>1.1200000000000001</v>
      </c>
      <c r="G2165">
        <v>720</v>
      </c>
      <c r="H2165">
        <v>688</v>
      </c>
      <c r="I2165" s="2">
        <v>1.0469999999999999</v>
      </c>
      <c r="J2165">
        <v>334770</v>
      </c>
    </row>
    <row r="2166" spans="1:10" x14ac:dyDescent="0.45">
      <c r="A2166">
        <f t="shared" si="33"/>
        <v>35720240602</v>
      </c>
      <c r="B2166" t="s">
        <v>108</v>
      </c>
      <c r="C2166" s="1">
        <v>45445</v>
      </c>
      <c r="D2166">
        <v>244</v>
      </c>
      <c r="E2166">
        <v>282</v>
      </c>
      <c r="F2166" s="2">
        <v>0.86399999999999999</v>
      </c>
      <c r="G2166">
        <v>555</v>
      </c>
      <c r="H2166">
        <v>641</v>
      </c>
      <c r="I2166" s="2">
        <v>0.86599999999999999</v>
      </c>
      <c r="J2166">
        <v>243754</v>
      </c>
    </row>
    <row r="2167" spans="1:10" x14ac:dyDescent="0.45">
      <c r="A2167">
        <f t="shared" si="33"/>
        <v>35720240603</v>
      </c>
      <c r="B2167" t="s">
        <v>108</v>
      </c>
      <c r="C2167" s="1">
        <v>45446</v>
      </c>
      <c r="D2167">
        <v>294</v>
      </c>
      <c r="E2167">
        <v>288</v>
      </c>
      <c r="F2167" s="2">
        <v>1.022</v>
      </c>
      <c r="G2167">
        <v>677</v>
      </c>
      <c r="H2167">
        <v>709</v>
      </c>
      <c r="I2167" s="2">
        <v>0.95499999999999996</v>
      </c>
      <c r="J2167">
        <v>294292</v>
      </c>
    </row>
    <row r="2168" spans="1:10" x14ac:dyDescent="0.45">
      <c r="A2168">
        <f t="shared" si="33"/>
        <v>35720240604</v>
      </c>
      <c r="B2168" t="s">
        <v>108</v>
      </c>
      <c r="C2168" s="1">
        <v>45447</v>
      </c>
      <c r="D2168">
        <v>288</v>
      </c>
      <c r="E2168">
        <v>288</v>
      </c>
      <c r="F2168" s="2">
        <v>0.999</v>
      </c>
      <c r="G2168">
        <v>687</v>
      </c>
      <c r="H2168">
        <v>709</v>
      </c>
      <c r="I2168" s="2">
        <v>0.96899999999999997</v>
      </c>
      <c r="J2168">
        <v>287685</v>
      </c>
    </row>
    <row r="2169" spans="1:10" x14ac:dyDescent="0.45">
      <c r="A2169">
        <f t="shared" si="33"/>
        <v>35720240605</v>
      </c>
      <c r="B2169" t="s">
        <v>108</v>
      </c>
      <c r="C2169" s="1">
        <v>45448</v>
      </c>
      <c r="D2169">
        <v>292</v>
      </c>
      <c r="E2169">
        <v>288</v>
      </c>
      <c r="F2169" s="2">
        <v>1.0149999999999999</v>
      </c>
      <c r="G2169">
        <v>680</v>
      </c>
      <c r="H2169">
        <v>709</v>
      </c>
      <c r="I2169" s="2">
        <v>0.95899999999999996</v>
      </c>
      <c r="J2169">
        <v>292227</v>
      </c>
    </row>
    <row r="2170" spans="1:10" x14ac:dyDescent="0.45">
      <c r="A2170">
        <f t="shared" si="33"/>
        <v>35720240606</v>
      </c>
      <c r="B2170" t="s">
        <v>108</v>
      </c>
      <c r="C2170" s="1">
        <v>45449</v>
      </c>
      <c r="D2170">
        <v>284</v>
      </c>
      <c r="E2170">
        <v>288</v>
      </c>
      <c r="F2170" s="2">
        <v>0.98499999999999999</v>
      </c>
      <c r="G2170">
        <v>671</v>
      </c>
      <c r="H2170">
        <v>709</v>
      </c>
      <c r="I2170" s="2">
        <v>0.94599999999999995</v>
      </c>
      <c r="J2170">
        <v>283699</v>
      </c>
    </row>
    <row r="2171" spans="1:10" x14ac:dyDescent="0.45">
      <c r="A2171">
        <f t="shared" si="33"/>
        <v>35720240607</v>
      </c>
      <c r="B2171" t="s">
        <v>108</v>
      </c>
      <c r="C2171" s="1">
        <v>45450</v>
      </c>
      <c r="D2171">
        <v>300</v>
      </c>
      <c r="E2171">
        <v>288</v>
      </c>
      <c r="F2171" s="2">
        <v>1.0409999999999999</v>
      </c>
      <c r="G2171">
        <v>673</v>
      </c>
      <c r="H2171">
        <v>709</v>
      </c>
      <c r="I2171" s="2">
        <v>0.94899999999999995</v>
      </c>
      <c r="J2171">
        <v>299922</v>
      </c>
    </row>
    <row r="2172" spans="1:10" x14ac:dyDescent="0.45">
      <c r="A2172">
        <f t="shared" si="33"/>
        <v>35720240608</v>
      </c>
      <c r="B2172" t="s">
        <v>108</v>
      </c>
      <c r="C2172" s="1">
        <v>45451</v>
      </c>
      <c r="D2172">
        <v>330</v>
      </c>
      <c r="E2172">
        <v>299</v>
      </c>
      <c r="F2172" s="2">
        <v>1.1020000000000001</v>
      </c>
      <c r="G2172">
        <v>716</v>
      </c>
      <c r="H2172">
        <v>694</v>
      </c>
      <c r="I2172" s="2">
        <v>1.032</v>
      </c>
      <c r="J2172">
        <v>329616</v>
      </c>
    </row>
    <row r="2173" spans="1:10" x14ac:dyDescent="0.45">
      <c r="A2173">
        <f t="shared" si="33"/>
        <v>35720240609</v>
      </c>
      <c r="B2173" t="s">
        <v>108</v>
      </c>
      <c r="C2173" s="1">
        <v>45452</v>
      </c>
      <c r="D2173">
        <v>265</v>
      </c>
      <c r="E2173">
        <v>282</v>
      </c>
      <c r="F2173" s="2">
        <v>0.93899999999999995</v>
      </c>
      <c r="G2173">
        <v>575</v>
      </c>
      <c r="H2173">
        <v>641</v>
      </c>
      <c r="I2173" s="2">
        <v>0.89700000000000002</v>
      </c>
      <c r="J2173">
        <v>264845</v>
      </c>
    </row>
    <row r="2174" spans="1:10" x14ac:dyDescent="0.45">
      <c r="A2174">
        <f t="shared" si="33"/>
        <v>35720240610</v>
      </c>
      <c r="B2174" t="s">
        <v>108</v>
      </c>
      <c r="C2174" s="1">
        <v>45453</v>
      </c>
      <c r="D2174">
        <v>318</v>
      </c>
      <c r="E2174">
        <v>288</v>
      </c>
      <c r="F2174" s="2">
        <v>1.103</v>
      </c>
      <c r="G2174">
        <v>725</v>
      </c>
      <c r="H2174">
        <v>709</v>
      </c>
      <c r="I2174" s="2">
        <v>1.0229999999999999</v>
      </c>
      <c r="J2174">
        <v>317709</v>
      </c>
    </row>
    <row r="2175" spans="1:10" x14ac:dyDescent="0.45">
      <c r="A2175">
        <f t="shared" si="33"/>
        <v>35720240611</v>
      </c>
      <c r="B2175" t="s">
        <v>108</v>
      </c>
      <c r="C2175" s="1">
        <v>45454</v>
      </c>
      <c r="D2175">
        <v>314</v>
      </c>
      <c r="E2175">
        <v>288</v>
      </c>
      <c r="F2175" s="2">
        <v>1.0900000000000001</v>
      </c>
      <c r="G2175">
        <v>714</v>
      </c>
      <c r="H2175">
        <v>709</v>
      </c>
      <c r="I2175" s="2">
        <v>1.0069999999999999</v>
      </c>
      <c r="J2175">
        <v>313941</v>
      </c>
    </row>
    <row r="2176" spans="1:10" x14ac:dyDescent="0.45">
      <c r="A2176">
        <f t="shared" si="33"/>
        <v>35720240612</v>
      </c>
      <c r="B2176" t="s">
        <v>108</v>
      </c>
      <c r="C2176" s="1">
        <v>45455</v>
      </c>
      <c r="D2176">
        <v>310</v>
      </c>
      <c r="E2176">
        <v>288</v>
      </c>
      <c r="F2176" s="2">
        <v>1.075</v>
      </c>
      <c r="G2176">
        <v>707</v>
      </c>
      <c r="H2176">
        <v>709</v>
      </c>
      <c r="I2176" s="2">
        <v>0.997</v>
      </c>
      <c r="J2176">
        <v>309634</v>
      </c>
    </row>
    <row r="2177" spans="1:10" x14ac:dyDescent="0.45">
      <c r="A2177">
        <f t="shared" si="33"/>
        <v>35720240613</v>
      </c>
      <c r="B2177" t="s">
        <v>108</v>
      </c>
      <c r="C2177" s="1">
        <v>45456</v>
      </c>
      <c r="D2177">
        <v>300</v>
      </c>
      <c r="E2177">
        <v>288</v>
      </c>
      <c r="F2177" s="2">
        <v>1.04</v>
      </c>
      <c r="G2177">
        <v>676</v>
      </c>
      <c r="H2177">
        <v>709</v>
      </c>
      <c r="I2177" s="2">
        <v>0.95299999999999996</v>
      </c>
      <c r="J2177">
        <v>299590</v>
      </c>
    </row>
    <row r="2178" spans="1:10" x14ac:dyDescent="0.45">
      <c r="A2178">
        <f t="shared" si="33"/>
        <v>35720240614</v>
      </c>
      <c r="B2178" t="s">
        <v>108</v>
      </c>
      <c r="C2178" s="1">
        <v>45457</v>
      </c>
      <c r="D2178">
        <v>383</v>
      </c>
      <c r="E2178">
        <v>288</v>
      </c>
      <c r="F2178" s="2">
        <v>1.33</v>
      </c>
      <c r="G2178">
        <v>845</v>
      </c>
      <c r="H2178">
        <v>709</v>
      </c>
      <c r="I2178" s="2">
        <v>1.1919999999999999</v>
      </c>
      <c r="J2178">
        <v>383056</v>
      </c>
    </row>
    <row r="2179" spans="1:10" x14ac:dyDescent="0.45">
      <c r="A2179">
        <f t="shared" ref="A2179:A2242" si="34">VALUE(LEFT(B2179,6)&amp;TEXT(C2179,"yyyymmdd"))</f>
        <v>35720240615</v>
      </c>
      <c r="B2179" t="s">
        <v>108</v>
      </c>
      <c r="C2179" s="1">
        <v>45458</v>
      </c>
      <c r="D2179">
        <v>362</v>
      </c>
      <c r="E2179">
        <v>299</v>
      </c>
      <c r="F2179" s="2">
        <v>1.2090000000000001</v>
      </c>
      <c r="G2179">
        <v>789</v>
      </c>
      <c r="H2179">
        <v>694</v>
      </c>
      <c r="I2179" s="2">
        <v>1.137</v>
      </c>
      <c r="J2179">
        <v>361625</v>
      </c>
    </row>
    <row r="2180" spans="1:10" x14ac:dyDescent="0.45">
      <c r="A2180">
        <f t="shared" si="34"/>
        <v>35720240616</v>
      </c>
      <c r="B2180" t="s">
        <v>108</v>
      </c>
      <c r="C2180" s="1">
        <v>45459</v>
      </c>
      <c r="D2180">
        <v>349</v>
      </c>
      <c r="E2180">
        <v>282</v>
      </c>
      <c r="F2180" s="2">
        <v>1.238</v>
      </c>
      <c r="G2180">
        <v>731</v>
      </c>
      <c r="H2180">
        <v>641</v>
      </c>
      <c r="I2180" s="2">
        <v>1.1399999999999999</v>
      </c>
      <c r="J2180">
        <v>349213</v>
      </c>
    </row>
    <row r="2181" spans="1:10" x14ac:dyDescent="0.45">
      <c r="A2181">
        <f t="shared" si="34"/>
        <v>35720240617</v>
      </c>
      <c r="B2181" t="s">
        <v>108</v>
      </c>
      <c r="C2181" s="1">
        <v>45460</v>
      </c>
      <c r="D2181">
        <v>313</v>
      </c>
      <c r="E2181">
        <v>288</v>
      </c>
      <c r="F2181" s="2">
        <v>1.089</v>
      </c>
      <c r="G2181">
        <v>710</v>
      </c>
      <c r="H2181">
        <v>709</v>
      </c>
      <c r="I2181" s="2">
        <v>1.0009999999999999</v>
      </c>
      <c r="J2181">
        <v>313495</v>
      </c>
    </row>
    <row r="2182" spans="1:10" x14ac:dyDescent="0.45">
      <c r="A2182">
        <f t="shared" si="34"/>
        <v>35720240618</v>
      </c>
      <c r="B2182" t="s">
        <v>108</v>
      </c>
      <c r="C2182" s="1">
        <v>45461</v>
      </c>
      <c r="D2182">
        <v>272</v>
      </c>
      <c r="E2182">
        <v>288</v>
      </c>
      <c r="F2182" s="2">
        <v>0.94299999999999995</v>
      </c>
      <c r="G2182">
        <v>633</v>
      </c>
      <c r="H2182">
        <v>709</v>
      </c>
      <c r="I2182" s="2">
        <v>0.89300000000000002</v>
      </c>
      <c r="J2182">
        <v>271610</v>
      </c>
    </row>
    <row r="2183" spans="1:10" x14ac:dyDescent="0.45">
      <c r="A2183">
        <f t="shared" si="34"/>
        <v>35720240619</v>
      </c>
      <c r="B2183" t="s">
        <v>108</v>
      </c>
      <c r="C2183" s="1">
        <v>45462</v>
      </c>
      <c r="D2183">
        <v>346</v>
      </c>
      <c r="E2183">
        <v>288</v>
      </c>
      <c r="F2183" s="2">
        <v>1.202</v>
      </c>
      <c r="G2183">
        <v>760</v>
      </c>
      <c r="H2183">
        <v>709</v>
      </c>
      <c r="I2183" s="2">
        <v>1.0720000000000001</v>
      </c>
      <c r="J2183">
        <v>346165</v>
      </c>
    </row>
    <row r="2184" spans="1:10" x14ac:dyDescent="0.45">
      <c r="A2184">
        <f t="shared" si="34"/>
        <v>35720240620</v>
      </c>
      <c r="B2184" t="s">
        <v>108</v>
      </c>
      <c r="C2184" s="1">
        <v>45463</v>
      </c>
      <c r="D2184">
        <v>325</v>
      </c>
      <c r="E2184">
        <v>288</v>
      </c>
      <c r="F2184" s="2">
        <v>1.129</v>
      </c>
      <c r="G2184">
        <v>727</v>
      </c>
      <c r="H2184">
        <v>709</v>
      </c>
      <c r="I2184" s="2">
        <v>1.0249999999999999</v>
      </c>
      <c r="J2184">
        <v>325108</v>
      </c>
    </row>
    <row r="2185" spans="1:10" x14ac:dyDescent="0.45">
      <c r="A2185">
        <f t="shared" si="34"/>
        <v>35720240621</v>
      </c>
      <c r="B2185" t="s">
        <v>108</v>
      </c>
      <c r="C2185" s="1">
        <v>45464</v>
      </c>
      <c r="D2185">
        <v>306</v>
      </c>
      <c r="E2185">
        <v>288</v>
      </c>
      <c r="F2185" s="2">
        <v>1.0629999999999999</v>
      </c>
      <c r="G2185">
        <v>714</v>
      </c>
      <c r="H2185">
        <v>709</v>
      </c>
      <c r="I2185" s="2">
        <v>1.0069999999999999</v>
      </c>
      <c r="J2185">
        <v>306002</v>
      </c>
    </row>
    <row r="2186" spans="1:10" x14ac:dyDescent="0.45">
      <c r="A2186">
        <f t="shared" si="34"/>
        <v>35720240622</v>
      </c>
      <c r="B2186" t="s">
        <v>108</v>
      </c>
      <c r="C2186" s="1">
        <v>45465</v>
      </c>
      <c r="D2186">
        <v>380</v>
      </c>
      <c r="E2186">
        <v>299</v>
      </c>
      <c r="F2186" s="2">
        <v>1.2709999999999999</v>
      </c>
      <c r="G2186">
        <v>774</v>
      </c>
      <c r="H2186">
        <v>694</v>
      </c>
      <c r="I2186" s="2">
        <v>1.115</v>
      </c>
      <c r="J2186">
        <v>379958</v>
      </c>
    </row>
    <row r="2187" spans="1:10" x14ac:dyDescent="0.45">
      <c r="A2187">
        <f t="shared" si="34"/>
        <v>35820240601</v>
      </c>
      <c r="B2187" t="s">
        <v>109</v>
      </c>
      <c r="C2187" s="1">
        <v>45444</v>
      </c>
      <c r="D2187">
        <v>60</v>
      </c>
      <c r="E2187">
        <v>57</v>
      </c>
      <c r="F2187" s="2">
        <v>1.0609999999999999</v>
      </c>
      <c r="G2187">
        <v>134</v>
      </c>
      <c r="H2187">
        <v>120</v>
      </c>
      <c r="I2187" s="2">
        <v>1.117</v>
      </c>
      <c r="J2187">
        <v>60450</v>
      </c>
    </row>
    <row r="2188" spans="1:10" x14ac:dyDescent="0.45">
      <c r="A2188">
        <f t="shared" si="34"/>
        <v>35820240602</v>
      </c>
      <c r="B2188" t="s">
        <v>109</v>
      </c>
      <c r="C2188" s="1">
        <v>45445</v>
      </c>
      <c r="D2188">
        <v>48</v>
      </c>
      <c r="E2188">
        <v>64</v>
      </c>
      <c r="F2188" s="2">
        <v>0.74399999999999999</v>
      </c>
      <c r="G2188">
        <v>95</v>
      </c>
      <c r="H2188">
        <v>123</v>
      </c>
      <c r="I2188" s="2">
        <v>0.77200000000000002</v>
      </c>
      <c r="J2188">
        <v>47600</v>
      </c>
    </row>
    <row r="2189" spans="1:10" x14ac:dyDescent="0.45">
      <c r="A2189">
        <f t="shared" si="34"/>
        <v>35820240603</v>
      </c>
      <c r="B2189" t="s">
        <v>109</v>
      </c>
      <c r="C2189" s="1">
        <v>45446</v>
      </c>
      <c r="D2189">
        <v>182</v>
      </c>
      <c r="E2189">
        <v>172</v>
      </c>
      <c r="F2189" s="2">
        <v>1.0589999999999999</v>
      </c>
      <c r="G2189">
        <v>422</v>
      </c>
      <c r="H2189">
        <v>408</v>
      </c>
      <c r="I2189" s="2">
        <v>1.034</v>
      </c>
      <c r="J2189">
        <v>182116</v>
      </c>
    </row>
    <row r="2190" spans="1:10" x14ac:dyDescent="0.45">
      <c r="A2190">
        <f t="shared" si="34"/>
        <v>35820240604</v>
      </c>
      <c r="B2190" t="s">
        <v>109</v>
      </c>
      <c r="C2190" s="1">
        <v>45447</v>
      </c>
      <c r="D2190">
        <v>205</v>
      </c>
      <c r="E2190">
        <v>172</v>
      </c>
      <c r="F2190" s="2">
        <v>1.1919999999999999</v>
      </c>
      <c r="G2190">
        <v>441</v>
      </c>
      <c r="H2190">
        <v>408</v>
      </c>
      <c r="I2190" s="2">
        <v>1.081</v>
      </c>
      <c r="J2190">
        <v>205088</v>
      </c>
    </row>
    <row r="2191" spans="1:10" x14ac:dyDescent="0.45">
      <c r="A2191">
        <f t="shared" si="34"/>
        <v>35820240605</v>
      </c>
      <c r="B2191" t="s">
        <v>109</v>
      </c>
      <c r="C2191" s="1">
        <v>45448</v>
      </c>
      <c r="D2191">
        <v>168</v>
      </c>
      <c r="E2191">
        <v>172</v>
      </c>
      <c r="F2191" s="2">
        <v>0.97899999999999998</v>
      </c>
      <c r="G2191">
        <v>377</v>
      </c>
      <c r="H2191">
        <v>408</v>
      </c>
      <c r="I2191" s="2">
        <v>0.92400000000000004</v>
      </c>
      <c r="J2191">
        <v>168376</v>
      </c>
    </row>
    <row r="2192" spans="1:10" x14ac:dyDescent="0.45">
      <c r="A2192">
        <f t="shared" si="34"/>
        <v>35820240606</v>
      </c>
      <c r="B2192" t="s">
        <v>109</v>
      </c>
      <c r="C2192" s="1">
        <v>45449</v>
      </c>
      <c r="D2192">
        <v>200</v>
      </c>
      <c r="E2192">
        <v>172</v>
      </c>
      <c r="F2192" s="2">
        <v>1.165</v>
      </c>
      <c r="G2192">
        <v>433</v>
      </c>
      <c r="H2192">
        <v>408</v>
      </c>
      <c r="I2192" s="2">
        <v>1.0609999999999999</v>
      </c>
      <c r="J2192">
        <v>200334</v>
      </c>
    </row>
    <row r="2193" spans="1:10" x14ac:dyDescent="0.45">
      <c r="A2193">
        <f t="shared" si="34"/>
        <v>35820240607</v>
      </c>
      <c r="B2193" t="s">
        <v>109</v>
      </c>
      <c r="C2193" s="1">
        <v>45450</v>
      </c>
      <c r="D2193">
        <v>191</v>
      </c>
      <c r="E2193">
        <v>172</v>
      </c>
      <c r="F2193" s="2">
        <v>1.111</v>
      </c>
      <c r="G2193">
        <v>443</v>
      </c>
      <c r="H2193">
        <v>408</v>
      </c>
      <c r="I2193" s="2">
        <v>1.0860000000000001</v>
      </c>
      <c r="J2193">
        <v>191159</v>
      </c>
    </row>
    <row r="2194" spans="1:10" x14ac:dyDescent="0.45">
      <c r="A2194">
        <f t="shared" si="34"/>
        <v>35820240608</v>
      </c>
      <c r="B2194" t="s">
        <v>109</v>
      </c>
      <c r="C2194" s="1">
        <v>45451</v>
      </c>
      <c r="D2194">
        <v>67</v>
      </c>
      <c r="E2194">
        <v>57</v>
      </c>
      <c r="F2194" s="2">
        <v>1.167</v>
      </c>
      <c r="G2194">
        <v>126</v>
      </c>
      <c r="H2194">
        <v>119</v>
      </c>
      <c r="I2194" s="2">
        <v>1.0589999999999999</v>
      </c>
      <c r="J2194">
        <v>66503</v>
      </c>
    </row>
    <row r="2195" spans="1:10" x14ac:dyDescent="0.45">
      <c r="A2195">
        <f t="shared" si="34"/>
        <v>35820240609</v>
      </c>
      <c r="B2195" t="s">
        <v>109</v>
      </c>
      <c r="C2195" s="1">
        <v>45452</v>
      </c>
      <c r="D2195">
        <v>54</v>
      </c>
      <c r="E2195">
        <v>64</v>
      </c>
      <c r="F2195" s="2">
        <v>0.84699999999999998</v>
      </c>
      <c r="G2195">
        <v>96</v>
      </c>
      <c r="H2195">
        <v>123</v>
      </c>
      <c r="I2195" s="2">
        <v>0.78</v>
      </c>
      <c r="J2195">
        <v>54199</v>
      </c>
    </row>
    <row r="2196" spans="1:10" x14ac:dyDescent="0.45">
      <c r="A2196">
        <f t="shared" si="34"/>
        <v>35820240610</v>
      </c>
      <c r="B2196" t="s">
        <v>109</v>
      </c>
      <c r="C2196" s="1">
        <v>45453</v>
      </c>
      <c r="D2196">
        <v>204</v>
      </c>
      <c r="E2196">
        <v>172</v>
      </c>
      <c r="F2196" s="2">
        <v>1.1870000000000001</v>
      </c>
      <c r="G2196">
        <v>467</v>
      </c>
      <c r="H2196">
        <v>408</v>
      </c>
      <c r="I2196" s="2">
        <v>1.145</v>
      </c>
      <c r="J2196">
        <v>204192</v>
      </c>
    </row>
    <row r="2197" spans="1:10" x14ac:dyDescent="0.45">
      <c r="A2197">
        <f t="shared" si="34"/>
        <v>35820240611</v>
      </c>
      <c r="B2197" t="s">
        <v>109</v>
      </c>
      <c r="C2197" s="1">
        <v>45454</v>
      </c>
      <c r="D2197">
        <v>207</v>
      </c>
      <c r="E2197">
        <v>172</v>
      </c>
      <c r="F2197" s="2">
        <v>1.202</v>
      </c>
      <c r="G2197">
        <v>462</v>
      </c>
      <c r="H2197">
        <v>408</v>
      </c>
      <c r="I2197" s="2">
        <v>1.1319999999999999</v>
      </c>
      <c r="J2197">
        <v>206706</v>
      </c>
    </row>
    <row r="2198" spans="1:10" x14ac:dyDescent="0.45">
      <c r="A2198">
        <f t="shared" si="34"/>
        <v>35820240612</v>
      </c>
      <c r="B2198" t="s">
        <v>109</v>
      </c>
      <c r="C2198" s="1">
        <v>45455</v>
      </c>
      <c r="D2198">
        <v>183</v>
      </c>
      <c r="E2198">
        <v>172</v>
      </c>
      <c r="F2198" s="2">
        <v>1.0629999999999999</v>
      </c>
      <c r="G2198">
        <v>402</v>
      </c>
      <c r="H2198">
        <v>408</v>
      </c>
      <c r="I2198" s="2">
        <v>0.98499999999999999</v>
      </c>
      <c r="J2198">
        <v>182910</v>
      </c>
    </row>
    <row r="2199" spans="1:10" x14ac:dyDescent="0.45">
      <c r="A2199">
        <f t="shared" si="34"/>
        <v>35820240613</v>
      </c>
      <c r="B2199" t="s">
        <v>109</v>
      </c>
      <c r="C2199" s="1">
        <v>45456</v>
      </c>
      <c r="D2199">
        <v>212</v>
      </c>
      <c r="E2199">
        <v>172</v>
      </c>
      <c r="F2199" s="2">
        <v>1.2330000000000001</v>
      </c>
      <c r="G2199">
        <v>445</v>
      </c>
      <c r="H2199">
        <v>408</v>
      </c>
      <c r="I2199" s="2">
        <v>1.091</v>
      </c>
      <c r="J2199">
        <v>212127</v>
      </c>
    </row>
    <row r="2200" spans="1:10" x14ac:dyDescent="0.45">
      <c r="A2200">
        <f t="shared" si="34"/>
        <v>35820240614</v>
      </c>
      <c r="B2200" t="s">
        <v>109</v>
      </c>
      <c r="C2200" s="1">
        <v>45457</v>
      </c>
      <c r="D2200">
        <v>215</v>
      </c>
      <c r="E2200">
        <v>172</v>
      </c>
      <c r="F2200" s="2">
        <v>1.25</v>
      </c>
      <c r="G2200">
        <v>463</v>
      </c>
      <c r="H2200">
        <v>408</v>
      </c>
      <c r="I2200" s="2">
        <v>1.135</v>
      </c>
      <c r="J2200">
        <v>215000</v>
      </c>
    </row>
    <row r="2201" spans="1:10" x14ac:dyDescent="0.45">
      <c r="A2201">
        <f t="shared" si="34"/>
        <v>35820240615</v>
      </c>
      <c r="B2201" t="s">
        <v>109</v>
      </c>
      <c r="C2201" s="1">
        <v>45458</v>
      </c>
      <c r="D2201">
        <v>88</v>
      </c>
      <c r="E2201">
        <v>57</v>
      </c>
      <c r="F2201" s="2">
        <v>1.5449999999999999</v>
      </c>
      <c r="G2201">
        <v>164</v>
      </c>
      <c r="H2201">
        <v>119</v>
      </c>
      <c r="I2201" s="2">
        <v>1.3779999999999999</v>
      </c>
      <c r="J2201">
        <v>88044</v>
      </c>
    </row>
    <row r="2202" spans="1:10" x14ac:dyDescent="0.45">
      <c r="A2202">
        <f t="shared" si="34"/>
        <v>35820240616</v>
      </c>
      <c r="B2202" t="s">
        <v>109</v>
      </c>
      <c r="C2202" s="1">
        <v>45459</v>
      </c>
      <c r="D2202">
        <v>82</v>
      </c>
      <c r="E2202">
        <v>64</v>
      </c>
      <c r="F2202" s="2">
        <v>1.2829999999999999</v>
      </c>
      <c r="G2202">
        <v>148</v>
      </c>
      <c r="H2202">
        <v>123</v>
      </c>
      <c r="I2202" s="2">
        <v>1.2030000000000001</v>
      </c>
      <c r="J2202">
        <v>82124</v>
      </c>
    </row>
    <row r="2203" spans="1:10" x14ac:dyDescent="0.45">
      <c r="A2203">
        <f t="shared" si="34"/>
        <v>35820240617</v>
      </c>
      <c r="B2203" t="s">
        <v>109</v>
      </c>
      <c r="C2203" s="1">
        <v>45460</v>
      </c>
      <c r="D2203">
        <v>197</v>
      </c>
      <c r="E2203">
        <v>172</v>
      </c>
      <c r="F2203" s="2">
        <v>1.145</v>
      </c>
      <c r="G2203">
        <v>434</v>
      </c>
      <c r="H2203">
        <v>408</v>
      </c>
      <c r="I2203" s="2">
        <v>1.0640000000000001</v>
      </c>
      <c r="J2203">
        <v>196988</v>
      </c>
    </row>
    <row r="2204" spans="1:10" x14ac:dyDescent="0.45">
      <c r="A2204">
        <f t="shared" si="34"/>
        <v>35820240618</v>
      </c>
      <c r="B2204" t="s">
        <v>109</v>
      </c>
      <c r="C2204" s="1">
        <v>45461</v>
      </c>
      <c r="D2204">
        <v>201</v>
      </c>
      <c r="E2204">
        <v>172</v>
      </c>
      <c r="F2204" s="2">
        <v>1.171</v>
      </c>
      <c r="G2204">
        <v>419</v>
      </c>
      <c r="H2204">
        <v>408</v>
      </c>
      <c r="I2204" s="2">
        <v>1.0269999999999999</v>
      </c>
      <c r="J2204">
        <v>201421</v>
      </c>
    </row>
    <row r="2205" spans="1:10" x14ac:dyDescent="0.45">
      <c r="A2205">
        <f t="shared" si="34"/>
        <v>35820240619</v>
      </c>
      <c r="B2205" t="s">
        <v>109</v>
      </c>
      <c r="C2205" s="1">
        <v>45462</v>
      </c>
      <c r="D2205">
        <v>206</v>
      </c>
      <c r="E2205">
        <v>172</v>
      </c>
      <c r="F2205" s="2">
        <v>1.1970000000000001</v>
      </c>
      <c r="G2205">
        <v>453</v>
      </c>
      <c r="H2205">
        <v>408</v>
      </c>
      <c r="I2205" s="2">
        <v>1.1100000000000001</v>
      </c>
      <c r="J2205">
        <v>205947</v>
      </c>
    </row>
    <row r="2206" spans="1:10" x14ac:dyDescent="0.45">
      <c r="A2206">
        <f t="shared" si="34"/>
        <v>35820240620</v>
      </c>
      <c r="B2206" t="s">
        <v>109</v>
      </c>
      <c r="C2206" s="1">
        <v>45463</v>
      </c>
      <c r="D2206">
        <v>205</v>
      </c>
      <c r="E2206">
        <v>172</v>
      </c>
      <c r="F2206" s="2">
        <v>1.194</v>
      </c>
      <c r="G2206">
        <v>456</v>
      </c>
      <c r="H2206">
        <v>408</v>
      </c>
      <c r="I2206" s="2">
        <v>1.1180000000000001</v>
      </c>
      <c r="J2206">
        <v>205409</v>
      </c>
    </row>
    <row r="2207" spans="1:10" x14ac:dyDescent="0.45">
      <c r="A2207">
        <f t="shared" si="34"/>
        <v>35820240621</v>
      </c>
      <c r="B2207" t="s">
        <v>109</v>
      </c>
      <c r="C2207" s="1">
        <v>45464</v>
      </c>
      <c r="D2207">
        <v>200</v>
      </c>
      <c r="E2207">
        <v>172</v>
      </c>
      <c r="F2207" s="2">
        <v>1.1639999999999999</v>
      </c>
      <c r="G2207">
        <v>436</v>
      </c>
      <c r="H2207">
        <v>408</v>
      </c>
      <c r="I2207" s="2">
        <v>1.069</v>
      </c>
      <c r="J2207">
        <v>200281</v>
      </c>
    </row>
    <row r="2208" spans="1:10" x14ac:dyDescent="0.45">
      <c r="A2208">
        <f t="shared" si="34"/>
        <v>35820240622</v>
      </c>
      <c r="B2208" t="s">
        <v>109</v>
      </c>
      <c r="C2208" s="1">
        <v>45465</v>
      </c>
      <c r="D2208">
        <v>71</v>
      </c>
      <c r="E2208">
        <v>57</v>
      </c>
      <c r="F2208" s="2">
        <v>1.2390000000000001</v>
      </c>
      <c r="G2208">
        <v>140</v>
      </c>
      <c r="H2208">
        <v>119</v>
      </c>
      <c r="I2208" s="2">
        <v>1.1759999999999999</v>
      </c>
      <c r="J2208">
        <v>70627</v>
      </c>
    </row>
    <row r="2209" spans="1:10" x14ac:dyDescent="0.45">
      <c r="A2209">
        <f t="shared" si="34"/>
        <v>35920240601</v>
      </c>
      <c r="B2209" t="s">
        <v>110</v>
      </c>
      <c r="C2209" s="1">
        <v>45444</v>
      </c>
      <c r="D2209">
        <v>567</v>
      </c>
      <c r="E2209">
        <v>665</v>
      </c>
      <c r="F2209" s="2">
        <v>0.85199999999999998</v>
      </c>
      <c r="G2209">
        <v>978</v>
      </c>
      <c r="H2209">
        <v>1127</v>
      </c>
      <c r="I2209" s="2">
        <v>0.86799999999999999</v>
      </c>
      <c r="J2209">
        <v>566713</v>
      </c>
    </row>
    <row r="2210" spans="1:10" x14ac:dyDescent="0.45">
      <c r="A2210">
        <f t="shared" si="34"/>
        <v>35920240602</v>
      </c>
      <c r="B2210" t="s">
        <v>110</v>
      </c>
      <c r="C2210" s="1">
        <v>45445</v>
      </c>
      <c r="D2210">
        <v>439</v>
      </c>
      <c r="E2210">
        <v>642</v>
      </c>
      <c r="F2210" s="2">
        <v>0.68400000000000005</v>
      </c>
      <c r="G2210">
        <v>776</v>
      </c>
      <c r="H2210">
        <v>1069</v>
      </c>
      <c r="I2210" s="2">
        <v>0.72599999999999998</v>
      </c>
      <c r="J2210">
        <v>439286</v>
      </c>
    </row>
    <row r="2211" spans="1:10" x14ac:dyDescent="0.45">
      <c r="A2211">
        <f t="shared" si="34"/>
        <v>35920240603</v>
      </c>
      <c r="B2211" t="s">
        <v>110</v>
      </c>
      <c r="C2211" s="1">
        <v>45446</v>
      </c>
      <c r="D2211">
        <v>465</v>
      </c>
      <c r="E2211">
        <v>588</v>
      </c>
      <c r="F2211" s="2">
        <v>0.79100000000000004</v>
      </c>
      <c r="G2211">
        <v>805</v>
      </c>
      <c r="H2211">
        <v>1073</v>
      </c>
      <c r="I2211" s="2">
        <v>0.75</v>
      </c>
      <c r="J2211">
        <v>464933</v>
      </c>
    </row>
    <row r="2212" spans="1:10" x14ac:dyDescent="0.45">
      <c r="A2212">
        <f t="shared" si="34"/>
        <v>35920240604</v>
      </c>
      <c r="B2212" t="s">
        <v>110</v>
      </c>
      <c r="C2212" s="1">
        <v>45447</v>
      </c>
      <c r="D2212">
        <v>538</v>
      </c>
      <c r="E2212">
        <v>588</v>
      </c>
      <c r="F2212" s="2">
        <v>0.91600000000000004</v>
      </c>
      <c r="G2212">
        <v>940</v>
      </c>
      <c r="H2212">
        <v>1073</v>
      </c>
      <c r="I2212" s="2">
        <v>0.876</v>
      </c>
      <c r="J2212">
        <v>538376</v>
      </c>
    </row>
    <row r="2213" spans="1:10" x14ac:dyDescent="0.45">
      <c r="A2213">
        <f t="shared" si="34"/>
        <v>35920240605</v>
      </c>
      <c r="B2213" t="s">
        <v>110</v>
      </c>
      <c r="C2213" s="1">
        <v>45448</v>
      </c>
      <c r="D2213">
        <v>470</v>
      </c>
      <c r="E2213">
        <v>588</v>
      </c>
      <c r="F2213" s="2">
        <v>0.79900000000000004</v>
      </c>
      <c r="G2213">
        <v>842</v>
      </c>
      <c r="H2213">
        <v>1073</v>
      </c>
      <c r="I2213" s="2">
        <v>0.78500000000000003</v>
      </c>
      <c r="J2213">
        <v>470050</v>
      </c>
    </row>
    <row r="2214" spans="1:10" x14ac:dyDescent="0.45">
      <c r="A2214">
        <f t="shared" si="34"/>
        <v>35920240606</v>
      </c>
      <c r="B2214" t="s">
        <v>110</v>
      </c>
      <c r="C2214" s="1">
        <v>45449</v>
      </c>
      <c r="D2214">
        <v>474</v>
      </c>
      <c r="E2214">
        <v>588</v>
      </c>
      <c r="F2214" s="2">
        <v>0.80600000000000005</v>
      </c>
      <c r="G2214">
        <v>887</v>
      </c>
      <c r="H2214">
        <v>1073</v>
      </c>
      <c r="I2214" s="2">
        <v>0.82699999999999996</v>
      </c>
      <c r="J2214">
        <v>473869</v>
      </c>
    </row>
    <row r="2215" spans="1:10" x14ac:dyDescent="0.45">
      <c r="A2215">
        <f t="shared" si="34"/>
        <v>35920240607</v>
      </c>
      <c r="B2215" t="s">
        <v>110</v>
      </c>
      <c r="C2215" s="1">
        <v>45450</v>
      </c>
      <c r="D2215">
        <v>521</v>
      </c>
      <c r="E2215">
        <v>588</v>
      </c>
      <c r="F2215" s="2">
        <v>0.88600000000000001</v>
      </c>
      <c r="G2215">
        <v>917</v>
      </c>
      <c r="H2215">
        <v>1073</v>
      </c>
      <c r="I2215" s="2">
        <v>0.85499999999999998</v>
      </c>
      <c r="J2215">
        <v>521254</v>
      </c>
    </row>
    <row r="2216" spans="1:10" x14ac:dyDescent="0.45">
      <c r="A2216">
        <f t="shared" si="34"/>
        <v>35920240608</v>
      </c>
      <c r="B2216" t="s">
        <v>110</v>
      </c>
      <c r="C2216" s="1">
        <v>45451</v>
      </c>
      <c r="D2216">
        <v>570</v>
      </c>
      <c r="E2216">
        <v>665</v>
      </c>
      <c r="F2216" s="2">
        <v>0.85699999999999998</v>
      </c>
      <c r="G2216">
        <v>987</v>
      </c>
      <c r="H2216">
        <v>1131</v>
      </c>
      <c r="I2216" s="2">
        <v>0.873</v>
      </c>
      <c r="J2216">
        <v>569583</v>
      </c>
    </row>
    <row r="2217" spans="1:10" x14ac:dyDescent="0.45">
      <c r="A2217">
        <f t="shared" si="34"/>
        <v>35920240609</v>
      </c>
      <c r="B2217" t="s">
        <v>110</v>
      </c>
      <c r="C2217" s="1">
        <v>45452</v>
      </c>
      <c r="D2217">
        <v>505</v>
      </c>
      <c r="E2217">
        <v>642</v>
      </c>
      <c r="F2217" s="2">
        <v>0.78700000000000003</v>
      </c>
      <c r="G2217">
        <v>830</v>
      </c>
      <c r="H2217">
        <v>1069</v>
      </c>
      <c r="I2217" s="2">
        <v>0.77600000000000002</v>
      </c>
      <c r="J2217">
        <v>505109</v>
      </c>
    </row>
    <row r="2218" spans="1:10" x14ac:dyDescent="0.45">
      <c r="A2218">
        <f t="shared" si="34"/>
        <v>35920240610</v>
      </c>
      <c r="B2218" t="s">
        <v>110</v>
      </c>
      <c r="C2218" s="1">
        <v>45453</v>
      </c>
      <c r="D2218">
        <v>444</v>
      </c>
      <c r="E2218">
        <v>588</v>
      </c>
      <c r="F2218" s="2">
        <v>0.754</v>
      </c>
      <c r="G2218">
        <v>810</v>
      </c>
      <c r="H2218">
        <v>1073</v>
      </c>
      <c r="I2218" s="2">
        <v>0.755</v>
      </c>
      <c r="J2218">
        <v>443546</v>
      </c>
    </row>
    <row r="2219" spans="1:10" x14ac:dyDescent="0.45">
      <c r="A2219">
        <f t="shared" si="34"/>
        <v>35920240611</v>
      </c>
      <c r="B2219" t="s">
        <v>110</v>
      </c>
      <c r="C2219" s="1">
        <v>45454</v>
      </c>
      <c r="D2219">
        <v>516</v>
      </c>
      <c r="E2219">
        <v>588</v>
      </c>
      <c r="F2219" s="2">
        <v>0.878</v>
      </c>
      <c r="G2219">
        <v>923</v>
      </c>
      <c r="H2219">
        <v>1073</v>
      </c>
      <c r="I2219" s="2">
        <v>0.86</v>
      </c>
      <c r="J2219">
        <v>516224</v>
      </c>
    </row>
    <row r="2220" spans="1:10" x14ac:dyDescent="0.45">
      <c r="A2220">
        <f t="shared" si="34"/>
        <v>35920240612</v>
      </c>
      <c r="B2220" t="s">
        <v>110</v>
      </c>
      <c r="C2220" s="1">
        <v>45455</v>
      </c>
      <c r="D2220">
        <v>456</v>
      </c>
      <c r="E2220">
        <v>588</v>
      </c>
      <c r="F2220" s="2">
        <v>0.77600000000000002</v>
      </c>
      <c r="G2220">
        <v>843</v>
      </c>
      <c r="H2220">
        <v>1073</v>
      </c>
      <c r="I2220" s="2">
        <v>0.78600000000000003</v>
      </c>
      <c r="J2220">
        <v>456229</v>
      </c>
    </row>
    <row r="2221" spans="1:10" x14ac:dyDescent="0.45">
      <c r="A2221">
        <f t="shared" si="34"/>
        <v>35920240613</v>
      </c>
      <c r="B2221" t="s">
        <v>110</v>
      </c>
      <c r="C2221" s="1">
        <v>45456</v>
      </c>
      <c r="D2221">
        <v>508</v>
      </c>
      <c r="E2221">
        <v>588</v>
      </c>
      <c r="F2221" s="2">
        <v>0.86399999999999999</v>
      </c>
      <c r="G2221">
        <v>920</v>
      </c>
      <c r="H2221">
        <v>1073</v>
      </c>
      <c r="I2221" s="2">
        <v>0.85699999999999998</v>
      </c>
      <c r="J2221">
        <v>507765</v>
      </c>
    </row>
    <row r="2222" spans="1:10" x14ac:dyDescent="0.45">
      <c r="A2222">
        <f t="shared" si="34"/>
        <v>35920240614</v>
      </c>
      <c r="B2222" t="s">
        <v>110</v>
      </c>
      <c r="C2222" s="1">
        <v>45457</v>
      </c>
      <c r="D2222">
        <v>556</v>
      </c>
      <c r="E2222">
        <v>588</v>
      </c>
      <c r="F2222" s="2">
        <v>0.94599999999999995</v>
      </c>
      <c r="G2222">
        <v>999</v>
      </c>
      <c r="H2222">
        <v>1073</v>
      </c>
      <c r="I2222" s="2">
        <v>0.93100000000000005</v>
      </c>
      <c r="J2222">
        <v>556463</v>
      </c>
    </row>
    <row r="2223" spans="1:10" x14ac:dyDescent="0.45">
      <c r="A2223">
        <f t="shared" si="34"/>
        <v>35920240615</v>
      </c>
      <c r="B2223" t="s">
        <v>110</v>
      </c>
      <c r="C2223" s="1">
        <v>45458</v>
      </c>
      <c r="D2223">
        <v>564</v>
      </c>
      <c r="E2223">
        <v>665</v>
      </c>
      <c r="F2223" s="2">
        <v>0.84799999999999998</v>
      </c>
      <c r="G2223">
        <v>951</v>
      </c>
      <c r="H2223">
        <v>1131</v>
      </c>
      <c r="I2223" s="2">
        <v>0.84099999999999997</v>
      </c>
      <c r="J2223">
        <v>563721</v>
      </c>
    </row>
    <row r="2224" spans="1:10" x14ac:dyDescent="0.45">
      <c r="A2224">
        <f t="shared" si="34"/>
        <v>35920240616</v>
      </c>
      <c r="B2224" t="s">
        <v>110</v>
      </c>
      <c r="C2224" s="1">
        <v>45459</v>
      </c>
      <c r="D2224">
        <v>485</v>
      </c>
      <c r="E2224">
        <v>642</v>
      </c>
      <c r="F2224" s="2">
        <v>0.755</v>
      </c>
      <c r="G2224">
        <v>852</v>
      </c>
      <c r="H2224">
        <v>1069</v>
      </c>
      <c r="I2224" s="2">
        <v>0.79700000000000004</v>
      </c>
      <c r="J2224">
        <v>484551</v>
      </c>
    </row>
    <row r="2225" spans="1:10" x14ac:dyDescent="0.45">
      <c r="A2225">
        <f t="shared" si="34"/>
        <v>35920240617</v>
      </c>
      <c r="B2225" t="s">
        <v>110</v>
      </c>
      <c r="C2225" s="1">
        <v>45460</v>
      </c>
      <c r="D2225">
        <v>434</v>
      </c>
      <c r="E2225">
        <v>588</v>
      </c>
      <c r="F2225" s="2">
        <v>0.73799999999999999</v>
      </c>
      <c r="G2225">
        <v>804</v>
      </c>
      <c r="H2225">
        <v>1073</v>
      </c>
      <c r="I2225" s="2">
        <v>0.749</v>
      </c>
      <c r="J2225">
        <v>434226</v>
      </c>
    </row>
    <row r="2226" spans="1:10" x14ac:dyDescent="0.45">
      <c r="A2226">
        <f t="shared" si="34"/>
        <v>35920240618</v>
      </c>
      <c r="B2226" t="s">
        <v>110</v>
      </c>
      <c r="C2226" s="1">
        <v>45461</v>
      </c>
      <c r="D2226">
        <v>434</v>
      </c>
      <c r="E2226">
        <v>588</v>
      </c>
      <c r="F2226" s="2">
        <v>0.73799999999999999</v>
      </c>
      <c r="G2226">
        <v>796</v>
      </c>
      <c r="H2226">
        <v>1073</v>
      </c>
      <c r="I2226" s="2">
        <v>0.74199999999999999</v>
      </c>
      <c r="J2226">
        <v>434194</v>
      </c>
    </row>
    <row r="2227" spans="1:10" x14ac:dyDescent="0.45">
      <c r="A2227">
        <f t="shared" si="34"/>
        <v>35920240619</v>
      </c>
      <c r="B2227" t="s">
        <v>110</v>
      </c>
      <c r="C2227" s="1">
        <v>45462</v>
      </c>
      <c r="D2227">
        <v>478</v>
      </c>
      <c r="E2227">
        <v>588</v>
      </c>
      <c r="F2227" s="2">
        <v>0.81299999999999994</v>
      </c>
      <c r="G2227">
        <v>864</v>
      </c>
      <c r="H2227">
        <v>1073</v>
      </c>
      <c r="I2227" s="2">
        <v>0.80500000000000005</v>
      </c>
      <c r="J2227">
        <v>477875</v>
      </c>
    </row>
    <row r="2228" spans="1:10" x14ac:dyDescent="0.45">
      <c r="A2228">
        <f t="shared" si="34"/>
        <v>35920240620</v>
      </c>
      <c r="B2228" t="s">
        <v>110</v>
      </c>
      <c r="C2228" s="1">
        <v>45463</v>
      </c>
      <c r="D2228">
        <v>468</v>
      </c>
      <c r="E2228">
        <v>588</v>
      </c>
      <c r="F2228" s="2">
        <v>0.79600000000000004</v>
      </c>
      <c r="G2228">
        <v>870</v>
      </c>
      <c r="H2228">
        <v>1073</v>
      </c>
      <c r="I2228" s="2">
        <v>0.81100000000000005</v>
      </c>
      <c r="J2228">
        <v>468262</v>
      </c>
    </row>
    <row r="2229" spans="1:10" x14ac:dyDescent="0.45">
      <c r="A2229">
        <f t="shared" si="34"/>
        <v>35920240621</v>
      </c>
      <c r="B2229" t="s">
        <v>110</v>
      </c>
      <c r="C2229" s="1">
        <v>45464</v>
      </c>
      <c r="D2229">
        <v>544</v>
      </c>
      <c r="E2229">
        <v>588</v>
      </c>
      <c r="F2229" s="2">
        <v>0.92500000000000004</v>
      </c>
      <c r="G2229">
        <v>963</v>
      </c>
      <c r="H2229">
        <v>1073</v>
      </c>
      <c r="I2229" s="2">
        <v>0.89700000000000002</v>
      </c>
      <c r="J2229">
        <v>544089</v>
      </c>
    </row>
    <row r="2230" spans="1:10" x14ac:dyDescent="0.45">
      <c r="A2230">
        <f t="shared" si="34"/>
        <v>35920240622</v>
      </c>
      <c r="B2230" t="s">
        <v>110</v>
      </c>
      <c r="C2230" s="1">
        <v>45465</v>
      </c>
      <c r="D2230">
        <v>532</v>
      </c>
      <c r="E2230">
        <v>665</v>
      </c>
      <c r="F2230" s="2">
        <v>0.8</v>
      </c>
      <c r="G2230">
        <v>921</v>
      </c>
      <c r="H2230">
        <v>1131</v>
      </c>
      <c r="I2230" s="2">
        <v>0.81399999999999995</v>
      </c>
      <c r="J2230">
        <v>531796</v>
      </c>
    </row>
    <row r="2231" spans="1:10" x14ac:dyDescent="0.45">
      <c r="A2231">
        <f t="shared" si="34"/>
        <v>36020240601</v>
      </c>
      <c r="B2231" t="s">
        <v>111</v>
      </c>
      <c r="C2231" s="1">
        <v>45444</v>
      </c>
      <c r="D2231">
        <v>91</v>
      </c>
      <c r="E2231">
        <v>99</v>
      </c>
      <c r="F2231" s="2">
        <v>0.91500000000000004</v>
      </c>
      <c r="G2231">
        <v>189</v>
      </c>
      <c r="H2231">
        <v>212</v>
      </c>
      <c r="I2231" s="2">
        <v>0.89200000000000002</v>
      </c>
      <c r="J2231">
        <v>90542</v>
      </c>
    </row>
    <row r="2232" spans="1:10" x14ac:dyDescent="0.45">
      <c r="A2232">
        <f t="shared" si="34"/>
        <v>36020240602</v>
      </c>
      <c r="B2232" t="s">
        <v>111</v>
      </c>
      <c r="C2232" s="1">
        <v>45445</v>
      </c>
      <c r="D2232">
        <v>87</v>
      </c>
      <c r="E2232">
        <v>86</v>
      </c>
      <c r="F2232" s="2">
        <v>1.0129999999999999</v>
      </c>
      <c r="G2232">
        <v>179</v>
      </c>
      <c r="H2232">
        <v>178</v>
      </c>
      <c r="I2232" s="2">
        <v>1.006</v>
      </c>
      <c r="J2232">
        <v>87105</v>
      </c>
    </row>
    <row r="2233" spans="1:10" x14ac:dyDescent="0.45">
      <c r="A2233">
        <f t="shared" si="34"/>
        <v>36020240603</v>
      </c>
      <c r="B2233" t="s">
        <v>111</v>
      </c>
      <c r="C2233" s="1">
        <v>45446</v>
      </c>
      <c r="D2233">
        <v>217</v>
      </c>
      <c r="E2233">
        <v>212</v>
      </c>
      <c r="F2233" s="2">
        <v>1.022</v>
      </c>
      <c r="G2233">
        <v>499</v>
      </c>
      <c r="H2233">
        <v>511</v>
      </c>
      <c r="I2233" s="2">
        <v>0.97699999999999998</v>
      </c>
      <c r="J2233">
        <v>216633</v>
      </c>
    </row>
    <row r="2234" spans="1:10" x14ac:dyDescent="0.45">
      <c r="A2234">
        <f t="shared" si="34"/>
        <v>36020240604</v>
      </c>
      <c r="B2234" t="s">
        <v>111</v>
      </c>
      <c r="C2234" s="1">
        <v>45447</v>
      </c>
      <c r="D2234">
        <v>227</v>
      </c>
      <c r="E2234">
        <v>212</v>
      </c>
      <c r="F2234" s="2">
        <v>1.069</v>
      </c>
      <c r="G2234">
        <v>522</v>
      </c>
      <c r="H2234">
        <v>511</v>
      </c>
      <c r="I2234" s="2">
        <v>1.022</v>
      </c>
      <c r="J2234">
        <v>226597</v>
      </c>
    </row>
    <row r="2235" spans="1:10" x14ac:dyDescent="0.45">
      <c r="A2235">
        <f t="shared" si="34"/>
        <v>36020240605</v>
      </c>
      <c r="B2235" t="s">
        <v>111</v>
      </c>
      <c r="C2235" s="1">
        <v>45448</v>
      </c>
      <c r="D2235">
        <v>230</v>
      </c>
      <c r="E2235">
        <v>212</v>
      </c>
      <c r="F2235" s="2">
        <v>1.0860000000000001</v>
      </c>
      <c r="G2235">
        <v>515</v>
      </c>
      <c r="H2235">
        <v>511</v>
      </c>
      <c r="I2235" s="2">
        <v>1.008</v>
      </c>
      <c r="J2235">
        <v>230295</v>
      </c>
    </row>
    <row r="2236" spans="1:10" x14ac:dyDescent="0.45">
      <c r="A2236">
        <f t="shared" si="34"/>
        <v>36020240606</v>
      </c>
      <c r="B2236" t="s">
        <v>111</v>
      </c>
      <c r="C2236" s="1">
        <v>45449</v>
      </c>
      <c r="D2236">
        <v>223</v>
      </c>
      <c r="E2236">
        <v>212</v>
      </c>
      <c r="F2236" s="2">
        <v>1.05</v>
      </c>
      <c r="G2236">
        <v>487</v>
      </c>
      <c r="H2236">
        <v>511</v>
      </c>
      <c r="I2236" s="2">
        <v>0.95299999999999996</v>
      </c>
      <c r="J2236">
        <v>222562</v>
      </c>
    </row>
    <row r="2237" spans="1:10" x14ac:dyDescent="0.45">
      <c r="A2237">
        <f t="shared" si="34"/>
        <v>36020240607</v>
      </c>
      <c r="B2237" t="s">
        <v>111</v>
      </c>
      <c r="C2237" s="1">
        <v>45450</v>
      </c>
      <c r="D2237">
        <v>225</v>
      </c>
      <c r="E2237">
        <v>212</v>
      </c>
      <c r="F2237" s="2">
        <v>1.0620000000000001</v>
      </c>
      <c r="G2237">
        <v>520</v>
      </c>
      <c r="H2237">
        <v>511</v>
      </c>
      <c r="I2237" s="2">
        <v>1.018</v>
      </c>
      <c r="J2237">
        <v>225075</v>
      </c>
    </row>
    <row r="2238" spans="1:10" x14ac:dyDescent="0.45">
      <c r="A2238">
        <f t="shared" si="34"/>
        <v>36020240608</v>
      </c>
      <c r="B2238" t="s">
        <v>111</v>
      </c>
      <c r="C2238" s="1">
        <v>45451</v>
      </c>
      <c r="D2238">
        <v>77</v>
      </c>
      <c r="E2238">
        <v>99</v>
      </c>
      <c r="F2238" s="2">
        <v>0.77400000000000002</v>
      </c>
      <c r="G2238">
        <v>188</v>
      </c>
      <c r="H2238">
        <v>210</v>
      </c>
      <c r="I2238" s="2">
        <v>0.89500000000000002</v>
      </c>
      <c r="J2238">
        <v>76669</v>
      </c>
    </row>
    <row r="2239" spans="1:10" x14ac:dyDescent="0.45">
      <c r="A2239">
        <f t="shared" si="34"/>
        <v>36020240609</v>
      </c>
      <c r="B2239" t="s">
        <v>111</v>
      </c>
      <c r="C2239" s="1">
        <v>45452</v>
      </c>
      <c r="D2239">
        <v>82</v>
      </c>
      <c r="E2239">
        <v>86</v>
      </c>
      <c r="F2239" s="2">
        <v>0.95699999999999996</v>
      </c>
      <c r="G2239">
        <v>157</v>
      </c>
      <c r="H2239">
        <v>178</v>
      </c>
      <c r="I2239" s="2">
        <v>0.88200000000000001</v>
      </c>
      <c r="J2239">
        <v>82263</v>
      </c>
    </row>
    <row r="2240" spans="1:10" x14ac:dyDescent="0.45">
      <c r="A2240">
        <f t="shared" si="34"/>
        <v>36020240610</v>
      </c>
      <c r="B2240" t="s">
        <v>111</v>
      </c>
      <c r="C2240" s="1">
        <v>45453</v>
      </c>
      <c r="D2240">
        <v>243</v>
      </c>
      <c r="E2240">
        <v>212</v>
      </c>
      <c r="F2240" s="2">
        <v>1.149</v>
      </c>
      <c r="G2240">
        <v>541</v>
      </c>
      <c r="H2240">
        <v>511</v>
      </c>
      <c r="I2240" s="2">
        <v>1.0589999999999999</v>
      </c>
      <c r="J2240">
        <v>243487</v>
      </c>
    </row>
    <row r="2241" spans="1:10" x14ac:dyDescent="0.45">
      <c r="A2241">
        <f t="shared" si="34"/>
        <v>36020240611</v>
      </c>
      <c r="B2241" t="s">
        <v>111</v>
      </c>
      <c r="C2241" s="1">
        <v>45454</v>
      </c>
      <c r="D2241">
        <v>246</v>
      </c>
      <c r="E2241">
        <v>212</v>
      </c>
      <c r="F2241" s="2">
        <v>1.1579999999999999</v>
      </c>
      <c r="G2241">
        <v>542</v>
      </c>
      <c r="H2241">
        <v>511</v>
      </c>
      <c r="I2241" s="2">
        <v>1.0609999999999999</v>
      </c>
      <c r="J2241">
        <v>245589</v>
      </c>
    </row>
    <row r="2242" spans="1:10" x14ac:dyDescent="0.45">
      <c r="A2242">
        <f t="shared" si="34"/>
        <v>36020240612</v>
      </c>
      <c r="B2242" t="s">
        <v>111</v>
      </c>
      <c r="C2242" s="1">
        <v>45455</v>
      </c>
      <c r="D2242">
        <v>242</v>
      </c>
      <c r="E2242">
        <v>212</v>
      </c>
      <c r="F2242" s="2">
        <v>1.143</v>
      </c>
      <c r="G2242">
        <v>533</v>
      </c>
      <c r="H2242">
        <v>511</v>
      </c>
      <c r="I2242" s="2">
        <v>1.0429999999999999</v>
      </c>
      <c r="J2242">
        <v>242349</v>
      </c>
    </row>
    <row r="2243" spans="1:10" x14ac:dyDescent="0.45">
      <c r="A2243">
        <f t="shared" ref="A2243:A2306" si="35">VALUE(LEFT(B2243,6)&amp;TEXT(C2243,"yyyymmdd"))</f>
        <v>36020240613</v>
      </c>
      <c r="B2243" t="s">
        <v>111</v>
      </c>
      <c r="C2243" s="1">
        <v>45456</v>
      </c>
      <c r="D2243">
        <v>241</v>
      </c>
      <c r="E2243">
        <v>212</v>
      </c>
      <c r="F2243" s="2">
        <v>1.1359999999999999</v>
      </c>
      <c r="G2243">
        <v>554</v>
      </c>
      <c r="H2243">
        <v>511</v>
      </c>
      <c r="I2243" s="2">
        <v>1.0840000000000001</v>
      </c>
      <c r="J2243">
        <v>240866</v>
      </c>
    </row>
    <row r="2244" spans="1:10" x14ac:dyDescent="0.45">
      <c r="A2244">
        <f t="shared" si="35"/>
        <v>36020240614</v>
      </c>
      <c r="B2244" t="s">
        <v>111</v>
      </c>
      <c r="C2244" s="1">
        <v>45457</v>
      </c>
      <c r="D2244">
        <v>246</v>
      </c>
      <c r="E2244">
        <v>212</v>
      </c>
      <c r="F2244" s="2">
        <v>1.161</v>
      </c>
      <c r="G2244">
        <v>569</v>
      </c>
      <c r="H2244">
        <v>511</v>
      </c>
      <c r="I2244" s="2">
        <v>1.1140000000000001</v>
      </c>
      <c r="J2244">
        <v>246074</v>
      </c>
    </row>
    <row r="2245" spans="1:10" x14ac:dyDescent="0.45">
      <c r="A2245">
        <f t="shared" si="35"/>
        <v>36020240615</v>
      </c>
      <c r="B2245" t="s">
        <v>111</v>
      </c>
      <c r="C2245" s="1">
        <v>45458</v>
      </c>
      <c r="D2245">
        <v>101</v>
      </c>
      <c r="E2245">
        <v>99</v>
      </c>
      <c r="F2245" s="2">
        <v>1.0169999999999999</v>
      </c>
      <c r="G2245">
        <v>211</v>
      </c>
      <c r="H2245">
        <v>210</v>
      </c>
      <c r="I2245" s="2">
        <v>1.0049999999999999</v>
      </c>
      <c r="J2245">
        <v>100679</v>
      </c>
    </row>
    <row r="2246" spans="1:10" x14ac:dyDescent="0.45">
      <c r="A2246">
        <f t="shared" si="35"/>
        <v>36020240616</v>
      </c>
      <c r="B2246" t="s">
        <v>111</v>
      </c>
      <c r="C2246" s="1">
        <v>45459</v>
      </c>
      <c r="D2246">
        <v>83</v>
      </c>
      <c r="E2246">
        <v>86</v>
      </c>
      <c r="F2246" s="2">
        <v>0.96299999999999997</v>
      </c>
      <c r="G2246">
        <v>168</v>
      </c>
      <c r="H2246">
        <v>178</v>
      </c>
      <c r="I2246" s="2">
        <v>0.94399999999999995</v>
      </c>
      <c r="J2246">
        <v>82804</v>
      </c>
    </row>
    <row r="2247" spans="1:10" x14ac:dyDescent="0.45">
      <c r="A2247">
        <f t="shared" si="35"/>
        <v>36020240617</v>
      </c>
      <c r="B2247" t="s">
        <v>111</v>
      </c>
      <c r="C2247" s="1">
        <v>45460</v>
      </c>
      <c r="D2247">
        <v>238</v>
      </c>
      <c r="E2247">
        <v>212</v>
      </c>
      <c r="F2247" s="2">
        <v>1.1220000000000001</v>
      </c>
      <c r="G2247">
        <v>541</v>
      </c>
      <c r="H2247">
        <v>511</v>
      </c>
      <c r="I2247" s="2">
        <v>1.0589999999999999</v>
      </c>
      <c r="J2247">
        <v>237940</v>
      </c>
    </row>
    <row r="2248" spans="1:10" x14ac:dyDescent="0.45">
      <c r="A2248">
        <f t="shared" si="35"/>
        <v>36020240618</v>
      </c>
      <c r="B2248" t="s">
        <v>111</v>
      </c>
      <c r="C2248" s="1">
        <v>45461</v>
      </c>
      <c r="D2248">
        <v>237</v>
      </c>
      <c r="E2248">
        <v>212</v>
      </c>
      <c r="F2248" s="2">
        <v>1.119</v>
      </c>
      <c r="G2248">
        <v>521</v>
      </c>
      <c r="H2248">
        <v>511</v>
      </c>
      <c r="I2248" s="2">
        <v>1.02</v>
      </c>
      <c r="J2248">
        <v>237153</v>
      </c>
    </row>
    <row r="2249" spans="1:10" x14ac:dyDescent="0.45">
      <c r="A2249">
        <f t="shared" si="35"/>
        <v>36020240619</v>
      </c>
      <c r="B2249" t="s">
        <v>111</v>
      </c>
      <c r="C2249" s="1">
        <v>45462</v>
      </c>
      <c r="D2249">
        <v>234</v>
      </c>
      <c r="E2249">
        <v>212</v>
      </c>
      <c r="F2249" s="2">
        <v>1.1040000000000001</v>
      </c>
      <c r="G2249">
        <v>532</v>
      </c>
      <c r="H2249">
        <v>511</v>
      </c>
      <c r="I2249" s="2">
        <v>1.0409999999999999</v>
      </c>
      <c r="J2249">
        <v>234108</v>
      </c>
    </row>
    <row r="2250" spans="1:10" x14ac:dyDescent="0.45">
      <c r="A2250">
        <f t="shared" si="35"/>
        <v>36020240620</v>
      </c>
      <c r="B2250" t="s">
        <v>111</v>
      </c>
      <c r="C2250" s="1">
        <v>45463</v>
      </c>
      <c r="D2250">
        <v>248</v>
      </c>
      <c r="E2250">
        <v>212</v>
      </c>
      <c r="F2250" s="2">
        <v>1.1679999999999999</v>
      </c>
      <c r="G2250">
        <v>557</v>
      </c>
      <c r="H2250">
        <v>511</v>
      </c>
      <c r="I2250" s="2">
        <v>1.0900000000000001</v>
      </c>
      <c r="J2250">
        <v>247686</v>
      </c>
    </row>
    <row r="2251" spans="1:10" x14ac:dyDescent="0.45">
      <c r="A2251">
        <f t="shared" si="35"/>
        <v>36020240621</v>
      </c>
      <c r="B2251" t="s">
        <v>111</v>
      </c>
      <c r="C2251" s="1">
        <v>45464</v>
      </c>
      <c r="D2251">
        <v>264</v>
      </c>
      <c r="E2251">
        <v>212</v>
      </c>
      <c r="F2251" s="2">
        <v>1.244</v>
      </c>
      <c r="G2251">
        <v>571</v>
      </c>
      <c r="H2251">
        <v>511</v>
      </c>
      <c r="I2251" s="2">
        <v>1.117</v>
      </c>
      <c r="J2251">
        <v>263748</v>
      </c>
    </row>
    <row r="2252" spans="1:10" x14ac:dyDescent="0.45">
      <c r="A2252">
        <f t="shared" si="35"/>
        <v>36020240622</v>
      </c>
      <c r="B2252" t="s">
        <v>111</v>
      </c>
      <c r="C2252" s="1">
        <v>45465</v>
      </c>
      <c r="D2252">
        <v>98</v>
      </c>
      <c r="E2252">
        <v>99</v>
      </c>
      <c r="F2252" s="2">
        <v>0.99099999999999999</v>
      </c>
      <c r="G2252">
        <v>196</v>
      </c>
      <c r="H2252">
        <v>210</v>
      </c>
      <c r="I2252" s="2">
        <v>0.93300000000000005</v>
      </c>
      <c r="J2252">
        <v>98112</v>
      </c>
    </row>
    <row r="2253" spans="1:10" x14ac:dyDescent="0.45">
      <c r="A2253">
        <f t="shared" si="35"/>
        <v>36120240601</v>
      </c>
      <c r="B2253" t="s">
        <v>112</v>
      </c>
      <c r="C2253" s="1">
        <v>45444</v>
      </c>
      <c r="D2253">
        <v>316</v>
      </c>
      <c r="E2253">
        <v>142</v>
      </c>
      <c r="F2253" s="2">
        <v>2.2269999999999999</v>
      </c>
      <c r="G2253">
        <v>549</v>
      </c>
      <c r="H2253">
        <v>319</v>
      </c>
      <c r="I2253" s="2">
        <v>1.7210000000000001</v>
      </c>
      <c r="J2253">
        <v>316247</v>
      </c>
    </row>
    <row r="2254" spans="1:10" x14ac:dyDescent="0.45">
      <c r="A2254">
        <f t="shared" si="35"/>
        <v>36120240602</v>
      </c>
      <c r="B2254" t="s">
        <v>112</v>
      </c>
      <c r="C2254" s="1">
        <v>45445</v>
      </c>
      <c r="D2254">
        <v>155</v>
      </c>
      <c r="E2254">
        <v>144</v>
      </c>
      <c r="F2254" s="2">
        <v>1.0780000000000001</v>
      </c>
      <c r="G2254">
        <v>301</v>
      </c>
      <c r="H2254">
        <v>307</v>
      </c>
      <c r="I2254" s="2">
        <v>0.98</v>
      </c>
      <c r="J2254">
        <v>155202</v>
      </c>
    </row>
    <row r="2255" spans="1:10" x14ac:dyDescent="0.45">
      <c r="A2255">
        <f t="shared" si="35"/>
        <v>36120240603</v>
      </c>
      <c r="B2255" t="s">
        <v>112</v>
      </c>
      <c r="C2255" s="1">
        <v>45446</v>
      </c>
      <c r="D2255">
        <v>284</v>
      </c>
      <c r="E2255">
        <v>273</v>
      </c>
      <c r="F2255" s="2">
        <v>1.04</v>
      </c>
      <c r="G2255">
        <v>631</v>
      </c>
      <c r="H2255">
        <v>637</v>
      </c>
      <c r="I2255" s="2">
        <v>0.99099999999999999</v>
      </c>
      <c r="J2255">
        <v>283815</v>
      </c>
    </row>
    <row r="2256" spans="1:10" x14ac:dyDescent="0.45">
      <c r="A2256">
        <f t="shared" si="35"/>
        <v>36120240604</v>
      </c>
      <c r="B2256" t="s">
        <v>112</v>
      </c>
      <c r="C2256" s="1">
        <v>45447</v>
      </c>
      <c r="D2256">
        <v>265</v>
      </c>
      <c r="E2256">
        <v>273</v>
      </c>
      <c r="F2256" s="2">
        <v>0.97199999999999998</v>
      </c>
      <c r="G2256">
        <v>611</v>
      </c>
      <c r="H2256">
        <v>637</v>
      </c>
      <c r="I2256" s="2">
        <v>0.95899999999999996</v>
      </c>
      <c r="J2256">
        <v>265400</v>
      </c>
    </row>
    <row r="2257" spans="1:10" x14ac:dyDescent="0.45">
      <c r="A2257">
        <f t="shared" si="35"/>
        <v>36120240605</v>
      </c>
      <c r="B2257" t="s">
        <v>112</v>
      </c>
      <c r="C2257" s="1">
        <v>45448</v>
      </c>
      <c r="D2257">
        <v>281</v>
      </c>
      <c r="E2257">
        <v>273</v>
      </c>
      <c r="F2257" s="2">
        <v>1.03</v>
      </c>
      <c r="G2257">
        <v>626</v>
      </c>
      <c r="H2257">
        <v>637</v>
      </c>
      <c r="I2257" s="2">
        <v>0.98299999999999998</v>
      </c>
      <c r="J2257">
        <v>281081</v>
      </c>
    </row>
    <row r="2258" spans="1:10" x14ac:dyDescent="0.45">
      <c r="A2258">
        <f t="shared" si="35"/>
        <v>36120240606</v>
      </c>
      <c r="B2258" t="s">
        <v>112</v>
      </c>
      <c r="C2258" s="1">
        <v>45449</v>
      </c>
      <c r="D2258">
        <v>285</v>
      </c>
      <c r="E2258">
        <v>273</v>
      </c>
      <c r="F2258" s="2">
        <v>1.046</v>
      </c>
      <c r="G2258">
        <v>603</v>
      </c>
      <c r="H2258">
        <v>637</v>
      </c>
      <c r="I2258" s="2">
        <v>0.94699999999999995</v>
      </c>
      <c r="J2258">
        <v>285456</v>
      </c>
    </row>
    <row r="2259" spans="1:10" x14ac:dyDescent="0.45">
      <c r="A2259">
        <f t="shared" si="35"/>
        <v>36120240607</v>
      </c>
      <c r="B2259" t="s">
        <v>112</v>
      </c>
      <c r="C2259" s="1">
        <v>45450</v>
      </c>
      <c r="D2259">
        <v>303</v>
      </c>
      <c r="E2259">
        <v>273</v>
      </c>
      <c r="F2259" s="2">
        <v>1.1100000000000001</v>
      </c>
      <c r="G2259">
        <v>681</v>
      </c>
      <c r="H2259">
        <v>637</v>
      </c>
      <c r="I2259" s="2">
        <v>1.069</v>
      </c>
      <c r="J2259">
        <v>302990</v>
      </c>
    </row>
    <row r="2260" spans="1:10" x14ac:dyDescent="0.45">
      <c r="A2260">
        <f t="shared" si="35"/>
        <v>36120240608</v>
      </c>
      <c r="B2260" t="s">
        <v>112</v>
      </c>
      <c r="C2260" s="1">
        <v>45451</v>
      </c>
      <c r="D2260">
        <v>149</v>
      </c>
      <c r="E2260">
        <v>142</v>
      </c>
      <c r="F2260" s="2">
        <v>1.0489999999999999</v>
      </c>
      <c r="G2260">
        <v>297</v>
      </c>
      <c r="H2260">
        <v>309</v>
      </c>
      <c r="I2260" s="2">
        <v>0.96099999999999997</v>
      </c>
      <c r="J2260">
        <v>148907</v>
      </c>
    </row>
    <row r="2261" spans="1:10" x14ac:dyDescent="0.45">
      <c r="A2261">
        <f t="shared" si="35"/>
        <v>36120240609</v>
      </c>
      <c r="B2261" t="s">
        <v>112</v>
      </c>
      <c r="C2261" s="1">
        <v>45452</v>
      </c>
      <c r="D2261">
        <v>119</v>
      </c>
      <c r="E2261">
        <v>144</v>
      </c>
      <c r="F2261" s="2">
        <v>0.82799999999999996</v>
      </c>
      <c r="G2261">
        <v>246</v>
      </c>
      <c r="H2261">
        <v>307</v>
      </c>
      <c r="I2261" s="2">
        <v>0.80100000000000005</v>
      </c>
      <c r="J2261">
        <v>119235</v>
      </c>
    </row>
    <row r="2262" spans="1:10" x14ac:dyDescent="0.45">
      <c r="A2262">
        <f t="shared" si="35"/>
        <v>36120240610</v>
      </c>
      <c r="B2262" t="s">
        <v>112</v>
      </c>
      <c r="C2262" s="1">
        <v>45453</v>
      </c>
      <c r="D2262">
        <v>300</v>
      </c>
      <c r="E2262">
        <v>273</v>
      </c>
      <c r="F2262" s="2">
        <v>1.0980000000000001</v>
      </c>
      <c r="G2262">
        <v>657</v>
      </c>
      <c r="H2262">
        <v>637</v>
      </c>
      <c r="I2262" s="2">
        <v>1.0309999999999999</v>
      </c>
      <c r="J2262">
        <v>299775</v>
      </c>
    </row>
    <row r="2263" spans="1:10" x14ac:dyDescent="0.45">
      <c r="A2263">
        <f t="shared" si="35"/>
        <v>36120240611</v>
      </c>
      <c r="B2263" t="s">
        <v>112</v>
      </c>
      <c r="C2263" s="1">
        <v>45454</v>
      </c>
      <c r="D2263">
        <v>302</v>
      </c>
      <c r="E2263">
        <v>273</v>
      </c>
      <c r="F2263" s="2">
        <v>1.1060000000000001</v>
      </c>
      <c r="G2263">
        <v>684</v>
      </c>
      <c r="H2263">
        <v>637</v>
      </c>
      <c r="I2263" s="2">
        <v>1.0740000000000001</v>
      </c>
      <c r="J2263">
        <v>301977</v>
      </c>
    </row>
    <row r="2264" spans="1:10" x14ac:dyDescent="0.45">
      <c r="A2264">
        <f t="shared" si="35"/>
        <v>36120240612</v>
      </c>
      <c r="B2264" t="s">
        <v>112</v>
      </c>
      <c r="C2264" s="1">
        <v>45455</v>
      </c>
      <c r="D2264">
        <v>299</v>
      </c>
      <c r="E2264">
        <v>273</v>
      </c>
      <c r="F2264" s="2">
        <v>1.095</v>
      </c>
      <c r="G2264">
        <v>660</v>
      </c>
      <c r="H2264">
        <v>637</v>
      </c>
      <c r="I2264" s="2">
        <v>1.036</v>
      </c>
      <c r="J2264">
        <v>298841</v>
      </c>
    </row>
    <row r="2265" spans="1:10" x14ac:dyDescent="0.45">
      <c r="A2265">
        <f t="shared" si="35"/>
        <v>36120240613</v>
      </c>
      <c r="B2265" t="s">
        <v>112</v>
      </c>
      <c r="C2265" s="1">
        <v>45456</v>
      </c>
      <c r="D2265">
        <v>315</v>
      </c>
      <c r="E2265">
        <v>273</v>
      </c>
      <c r="F2265" s="2">
        <v>1.1519999999999999</v>
      </c>
      <c r="G2265">
        <v>714</v>
      </c>
      <c r="H2265">
        <v>637</v>
      </c>
      <c r="I2265" s="2">
        <v>1.121</v>
      </c>
      <c r="J2265">
        <v>314593</v>
      </c>
    </row>
    <row r="2266" spans="1:10" x14ac:dyDescent="0.45">
      <c r="A2266">
        <f t="shared" si="35"/>
        <v>36120240614</v>
      </c>
      <c r="B2266" t="s">
        <v>112</v>
      </c>
      <c r="C2266" s="1">
        <v>45457</v>
      </c>
      <c r="D2266">
        <v>314</v>
      </c>
      <c r="E2266">
        <v>273</v>
      </c>
      <c r="F2266" s="2">
        <v>1.1499999999999999</v>
      </c>
      <c r="G2266">
        <v>688</v>
      </c>
      <c r="H2266">
        <v>637</v>
      </c>
      <c r="I2266" s="2">
        <v>1.08</v>
      </c>
      <c r="J2266">
        <v>313937</v>
      </c>
    </row>
    <row r="2267" spans="1:10" x14ac:dyDescent="0.45">
      <c r="A2267">
        <f t="shared" si="35"/>
        <v>36120240615</v>
      </c>
      <c r="B2267" t="s">
        <v>112</v>
      </c>
      <c r="C2267" s="1">
        <v>45458</v>
      </c>
      <c r="D2267">
        <v>151</v>
      </c>
      <c r="E2267">
        <v>142</v>
      </c>
      <c r="F2267" s="2">
        <v>1.0640000000000001</v>
      </c>
      <c r="G2267">
        <v>311</v>
      </c>
      <c r="H2267">
        <v>309</v>
      </c>
      <c r="I2267" s="2">
        <v>1.006</v>
      </c>
      <c r="J2267">
        <v>151063</v>
      </c>
    </row>
    <row r="2268" spans="1:10" x14ac:dyDescent="0.45">
      <c r="A2268">
        <f t="shared" si="35"/>
        <v>36120240616</v>
      </c>
      <c r="B2268" t="s">
        <v>112</v>
      </c>
      <c r="C2268" s="1">
        <v>45459</v>
      </c>
      <c r="D2268">
        <v>136</v>
      </c>
      <c r="E2268">
        <v>144</v>
      </c>
      <c r="F2268" s="2">
        <v>0.94299999999999995</v>
      </c>
      <c r="G2268">
        <v>281</v>
      </c>
      <c r="H2268">
        <v>307</v>
      </c>
      <c r="I2268" s="2">
        <v>0.91500000000000004</v>
      </c>
      <c r="J2268">
        <v>135720</v>
      </c>
    </row>
    <row r="2269" spans="1:10" x14ac:dyDescent="0.45">
      <c r="A2269">
        <f t="shared" si="35"/>
        <v>36120240617</v>
      </c>
      <c r="B2269" t="s">
        <v>112</v>
      </c>
      <c r="C2269" s="1">
        <v>45460</v>
      </c>
      <c r="D2269">
        <v>296</v>
      </c>
      <c r="E2269">
        <v>273</v>
      </c>
      <c r="F2269" s="2">
        <v>1.083</v>
      </c>
      <c r="G2269">
        <v>659</v>
      </c>
      <c r="H2269">
        <v>637</v>
      </c>
      <c r="I2269" s="2">
        <v>1.0349999999999999</v>
      </c>
      <c r="J2269">
        <v>295573</v>
      </c>
    </row>
    <row r="2270" spans="1:10" x14ac:dyDescent="0.45">
      <c r="A2270">
        <f t="shared" si="35"/>
        <v>36120240618</v>
      </c>
      <c r="B2270" t="s">
        <v>112</v>
      </c>
      <c r="C2270" s="1">
        <v>45461</v>
      </c>
      <c r="D2270">
        <v>269</v>
      </c>
      <c r="E2270">
        <v>273</v>
      </c>
      <c r="F2270" s="2">
        <v>0.98399999999999999</v>
      </c>
      <c r="G2270">
        <v>570</v>
      </c>
      <c r="H2270">
        <v>637</v>
      </c>
      <c r="I2270" s="2">
        <v>0.89500000000000002</v>
      </c>
      <c r="J2270">
        <v>268628</v>
      </c>
    </row>
    <row r="2271" spans="1:10" x14ac:dyDescent="0.45">
      <c r="A2271">
        <f t="shared" si="35"/>
        <v>36120240619</v>
      </c>
      <c r="B2271" t="s">
        <v>112</v>
      </c>
      <c r="C2271" s="1">
        <v>45462</v>
      </c>
      <c r="D2271">
        <v>292</v>
      </c>
      <c r="E2271">
        <v>273</v>
      </c>
      <c r="F2271" s="2">
        <v>1.069</v>
      </c>
      <c r="G2271">
        <v>663</v>
      </c>
      <c r="H2271">
        <v>637</v>
      </c>
      <c r="I2271" s="2">
        <v>1.0409999999999999</v>
      </c>
      <c r="J2271">
        <v>291865</v>
      </c>
    </row>
    <row r="2272" spans="1:10" x14ac:dyDescent="0.45">
      <c r="A2272">
        <f t="shared" si="35"/>
        <v>36120240620</v>
      </c>
      <c r="B2272" t="s">
        <v>112</v>
      </c>
      <c r="C2272" s="1">
        <v>45463</v>
      </c>
      <c r="D2272">
        <v>276</v>
      </c>
      <c r="E2272">
        <v>273</v>
      </c>
      <c r="F2272" s="2">
        <v>1.0109999999999999</v>
      </c>
      <c r="G2272">
        <v>630</v>
      </c>
      <c r="H2272">
        <v>637</v>
      </c>
      <c r="I2272" s="2">
        <v>0.98899999999999999</v>
      </c>
      <c r="J2272">
        <v>276095</v>
      </c>
    </row>
    <row r="2273" spans="1:10" x14ac:dyDescent="0.45">
      <c r="A2273">
        <f t="shared" si="35"/>
        <v>36120240621</v>
      </c>
      <c r="B2273" t="s">
        <v>112</v>
      </c>
      <c r="C2273" s="1">
        <v>45464</v>
      </c>
      <c r="D2273">
        <v>263</v>
      </c>
      <c r="E2273">
        <v>273</v>
      </c>
      <c r="F2273" s="2">
        <v>0.96399999999999997</v>
      </c>
      <c r="G2273">
        <v>564</v>
      </c>
      <c r="H2273">
        <v>637</v>
      </c>
      <c r="I2273" s="2">
        <v>0.88500000000000001</v>
      </c>
      <c r="J2273">
        <v>263092</v>
      </c>
    </row>
    <row r="2274" spans="1:10" x14ac:dyDescent="0.45">
      <c r="A2274">
        <f t="shared" si="35"/>
        <v>36120240622</v>
      </c>
      <c r="B2274" t="s">
        <v>112</v>
      </c>
      <c r="C2274" s="1">
        <v>45465</v>
      </c>
      <c r="D2274">
        <v>144</v>
      </c>
      <c r="E2274">
        <v>142</v>
      </c>
      <c r="F2274" s="2">
        <v>1.0109999999999999</v>
      </c>
      <c r="G2274">
        <v>291</v>
      </c>
      <c r="H2274">
        <v>309</v>
      </c>
      <c r="I2274" s="2">
        <v>0.94199999999999995</v>
      </c>
      <c r="J2274">
        <v>143570</v>
      </c>
    </row>
    <row r="2275" spans="1:10" x14ac:dyDescent="0.45">
      <c r="A2275">
        <f t="shared" si="35"/>
        <v>36220240601</v>
      </c>
      <c r="B2275" t="s">
        <v>113</v>
      </c>
      <c r="C2275" s="1">
        <v>45444</v>
      </c>
      <c r="D2275">
        <v>348</v>
      </c>
      <c r="E2275">
        <v>483</v>
      </c>
      <c r="F2275" s="2">
        <v>0.72</v>
      </c>
      <c r="G2275">
        <v>667</v>
      </c>
      <c r="H2275">
        <v>931</v>
      </c>
      <c r="I2275" s="2">
        <v>0.71599999999999997</v>
      </c>
      <c r="J2275">
        <v>347603</v>
      </c>
    </row>
    <row r="2276" spans="1:10" x14ac:dyDescent="0.45">
      <c r="A2276">
        <f t="shared" si="35"/>
        <v>36220240602</v>
      </c>
      <c r="B2276" t="s">
        <v>113</v>
      </c>
      <c r="C2276" s="1">
        <v>45445</v>
      </c>
      <c r="D2276">
        <v>268</v>
      </c>
      <c r="E2276">
        <v>464</v>
      </c>
      <c r="F2276" s="2">
        <v>0.57699999999999996</v>
      </c>
      <c r="G2276">
        <v>535</v>
      </c>
      <c r="H2276">
        <v>867</v>
      </c>
      <c r="I2276" s="2">
        <v>0.61699999999999999</v>
      </c>
      <c r="J2276">
        <v>267734</v>
      </c>
    </row>
    <row r="2277" spans="1:10" x14ac:dyDescent="0.45">
      <c r="A2277">
        <f t="shared" si="35"/>
        <v>36220240603</v>
      </c>
      <c r="B2277" t="s">
        <v>113</v>
      </c>
      <c r="C2277" s="1">
        <v>45446</v>
      </c>
      <c r="D2277">
        <v>295</v>
      </c>
      <c r="E2277">
        <v>457</v>
      </c>
      <c r="F2277" s="2">
        <v>0.64500000000000002</v>
      </c>
      <c r="G2277">
        <v>638</v>
      </c>
      <c r="H2277">
        <v>1002</v>
      </c>
      <c r="I2277" s="2">
        <v>0.63700000000000001</v>
      </c>
      <c r="J2277">
        <v>294714</v>
      </c>
    </row>
    <row r="2278" spans="1:10" x14ac:dyDescent="0.45">
      <c r="A2278">
        <f t="shared" si="35"/>
        <v>36220240604</v>
      </c>
      <c r="B2278" t="s">
        <v>113</v>
      </c>
      <c r="C2278" s="1">
        <v>45447</v>
      </c>
      <c r="D2278">
        <v>349</v>
      </c>
      <c r="E2278">
        <v>457</v>
      </c>
      <c r="F2278" s="2">
        <v>0.76300000000000001</v>
      </c>
      <c r="G2278">
        <v>745</v>
      </c>
      <c r="H2278">
        <v>1002</v>
      </c>
      <c r="I2278" s="2">
        <v>0.74399999999999999</v>
      </c>
      <c r="J2278">
        <v>348831</v>
      </c>
    </row>
    <row r="2279" spans="1:10" x14ac:dyDescent="0.45">
      <c r="A2279">
        <f t="shared" si="35"/>
        <v>36220240605</v>
      </c>
      <c r="B2279" t="s">
        <v>113</v>
      </c>
      <c r="C2279" s="1">
        <v>45448</v>
      </c>
      <c r="D2279">
        <v>323</v>
      </c>
      <c r="E2279">
        <v>457</v>
      </c>
      <c r="F2279" s="2">
        <v>0.70699999999999996</v>
      </c>
      <c r="G2279">
        <v>706</v>
      </c>
      <c r="H2279">
        <v>1002</v>
      </c>
      <c r="I2279" s="2">
        <v>0.70499999999999996</v>
      </c>
      <c r="J2279">
        <v>323040</v>
      </c>
    </row>
    <row r="2280" spans="1:10" x14ac:dyDescent="0.45">
      <c r="A2280">
        <f t="shared" si="35"/>
        <v>36220240606</v>
      </c>
      <c r="B2280" t="s">
        <v>113</v>
      </c>
      <c r="C2280" s="1">
        <v>45449</v>
      </c>
      <c r="D2280">
        <v>345</v>
      </c>
      <c r="E2280">
        <v>457</v>
      </c>
      <c r="F2280" s="2">
        <v>0.755</v>
      </c>
      <c r="G2280">
        <v>775</v>
      </c>
      <c r="H2280">
        <v>1002</v>
      </c>
      <c r="I2280" s="2">
        <v>0.77300000000000002</v>
      </c>
      <c r="J2280">
        <v>345008</v>
      </c>
    </row>
    <row r="2281" spans="1:10" x14ac:dyDescent="0.45">
      <c r="A2281">
        <f t="shared" si="35"/>
        <v>36220240607</v>
      </c>
      <c r="B2281" t="s">
        <v>113</v>
      </c>
      <c r="C2281" s="1">
        <v>45450</v>
      </c>
      <c r="D2281">
        <v>364</v>
      </c>
      <c r="E2281">
        <v>457</v>
      </c>
      <c r="F2281" s="2">
        <v>0.79600000000000004</v>
      </c>
      <c r="G2281">
        <v>772</v>
      </c>
      <c r="H2281">
        <v>1002</v>
      </c>
      <c r="I2281" s="2">
        <v>0.77</v>
      </c>
      <c r="J2281">
        <v>363822</v>
      </c>
    </row>
    <row r="2282" spans="1:10" x14ac:dyDescent="0.45">
      <c r="A2282">
        <f t="shared" si="35"/>
        <v>36220240608</v>
      </c>
      <c r="B2282" t="s">
        <v>113</v>
      </c>
      <c r="C2282" s="1">
        <v>45451</v>
      </c>
      <c r="D2282">
        <v>339</v>
      </c>
      <c r="E2282">
        <v>483</v>
      </c>
      <c r="F2282" s="2">
        <v>0.70199999999999996</v>
      </c>
      <c r="G2282">
        <v>665</v>
      </c>
      <c r="H2282">
        <v>931</v>
      </c>
      <c r="I2282" s="2">
        <v>0.71399999999999997</v>
      </c>
      <c r="J2282">
        <v>339031</v>
      </c>
    </row>
    <row r="2283" spans="1:10" x14ac:dyDescent="0.45">
      <c r="A2283">
        <f t="shared" si="35"/>
        <v>36220240609</v>
      </c>
      <c r="B2283" t="s">
        <v>113</v>
      </c>
      <c r="C2283" s="1">
        <v>45452</v>
      </c>
      <c r="D2283">
        <v>320</v>
      </c>
      <c r="E2283">
        <v>464</v>
      </c>
      <c r="F2283" s="2">
        <v>0.69</v>
      </c>
      <c r="G2283">
        <v>619</v>
      </c>
      <c r="H2283">
        <v>867</v>
      </c>
      <c r="I2283" s="2">
        <v>0.71399999999999997</v>
      </c>
      <c r="J2283">
        <v>320187</v>
      </c>
    </row>
    <row r="2284" spans="1:10" x14ac:dyDescent="0.45">
      <c r="A2284">
        <f t="shared" si="35"/>
        <v>36220240610</v>
      </c>
      <c r="B2284" t="s">
        <v>113</v>
      </c>
      <c r="C2284" s="1">
        <v>45453</v>
      </c>
      <c r="D2284">
        <v>362</v>
      </c>
      <c r="E2284">
        <v>457</v>
      </c>
      <c r="F2284" s="2">
        <v>0.79100000000000004</v>
      </c>
      <c r="G2284">
        <v>767</v>
      </c>
      <c r="H2284">
        <v>1002</v>
      </c>
      <c r="I2284" s="2">
        <v>0.76500000000000001</v>
      </c>
      <c r="J2284">
        <v>361567</v>
      </c>
    </row>
    <row r="2285" spans="1:10" x14ac:dyDescent="0.45">
      <c r="A2285">
        <f t="shared" si="35"/>
        <v>36220240611</v>
      </c>
      <c r="B2285" t="s">
        <v>113</v>
      </c>
      <c r="C2285" s="1">
        <v>45454</v>
      </c>
      <c r="D2285">
        <v>366</v>
      </c>
      <c r="E2285">
        <v>457</v>
      </c>
      <c r="F2285" s="2">
        <v>0.80200000000000005</v>
      </c>
      <c r="G2285">
        <v>764</v>
      </c>
      <c r="H2285">
        <v>1002</v>
      </c>
      <c r="I2285" s="2">
        <v>0.76200000000000001</v>
      </c>
      <c r="J2285">
        <v>366450</v>
      </c>
    </row>
    <row r="2286" spans="1:10" x14ac:dyDescent="0.45">
      <c r="A2286">
        <f t="shared" si="35"/>
        <v>36220240612</v>
      </c>
      <c r="B2286" t="s">
        <v>113</v>
      </c>
      <c r="C2286" s="1">
        <v>45455</v>
      </c>
      <c r="D2286">
        <v>345</v>
      </c>
      <c r="E2286">
        <v>457</v>
      </c>
      <c r="F2286" s="2">
        <v>0.75600000000000001</v>
      </c>
      <c r="G2286">
        <v>757</v>
      </c>
      <c r="H2286">
        <v>1002</v>
      </c>
      <c r="I2286" s="2">
        <v>0.755</v>
      </c>
      <c r="J2286">
        <v>345432</v>
      </c>
    </row>
    <row r="2287" spans="1:10" x14ac:dyDescent="0.45">
      <c r="A2287">
        <f t="shared" si="35"/>
        <v>36220240613</v>
      </c>
      <c r="B2287" t="s">
        <v>113</v>
      </c>
      <c r="C2287" s="1">
        <v>45456</v>
      </c>
      <c r="D2287">
        <v>349</v>
      </c>
      <c r="E2287">
        <v>457</v>
      </c>
      <c r="F2287" s="2">
        <v>0.76500000000000001</v>
      </c>
      <c r="G2287">
        <v>763</v>
      </c>
      <c r="H2287">
        <v>1002</v>
      </c>
      <c r="I2287" s="2">
        <v>0.76100000000000001</v>
      </c>
      <c r="J2287">
        <v>349389</v>
      </c>
    </row>
    <row r="2288" spans="1:10" x14ac:dyDescent="0.45">
      <c r="A2288">
        <f t="shared" si="35"/>
        <v>36220240614</v>
      </c>
      <c r="B2288" t="s">
        <v>113</v>
      </c>
      <c r="C2288" s="1">
        <v>45457</v>
      </c>
      <c r="D2288">
        <v>411</v>
      </c>
      <c r="E2288">
        <v>457</v>
      </c>
      <c r="F2288" s="2">
        <v>0.9</v>
      </c>
      <c r="G2288">
        <v>850</v>
      </c>
      <c r="H2288">
        <v>1002</v>
      </c>
      <c r="I2288" s="2">
        <v>0.84799999999999998</v>
      </c>
      <c r="J2288">
        <v>411290</v>
      </c>
    </row>
    <row r="2289" spans="1:10" x14ac:dyDescent="0.45">
      <c r="A2289">
        <f t="shared" si="35"/>
        <v>36220240615</v>
      </c>
      <c r="B2289" t="s">
        <v>113</v>
      </c>
      <c r="C2289" s="1">
        <v>45458</v>
      </c>
      <c r="D2289">
        <v>418</v>
      </c>
      <c r="E2289">
        <v>483</v>
      </c>
      <c r="F2289" s="2">
        <v>0.86499999999999999</v>
      </c>
      <c r="G2289">
        <v>783</v>
      </c>
      <c r="H2289">
        <v>931</v>
      </c>
      <c r="I2289" s="2">
        <v>0.84099999999999997</v>
      </c>
      <c r="J2289">
        <v>417734</v>
      </c>
    </row>
    <row r="2290" spans="1:10" x14ac:dyDescent="0.45">
      <c r="A2290">
        <f t="shared" si="35"/>
        <v>36220240616</v>
      </c>
      <c r="B2290" t="s">
        <v>113</v>
      </c>
      <c r="C2290" s="1">
        <v>45459</v>
      </c>
      <c r="D2290">
        <v>360</v>
      </c>
      <c r="E2290">
        <v>464</v>
      </c>
      <c r="F2290" s="2">
        <v>0.77500000000000002</v>
      </c>
      <c r="G2290">
        <v>662</v>
      </c>
      <c r="H2290">
        <v>867</v>
      </c>
      <c r="I2290" s="2">
        <v>0.76400000000000001</v>
      </c>
      <c r="J2290">
        <v>359592</v>
      </c>
    </row>
    <row r="2291" spans="1:10" x14ac:dyDescent="0.45">
      <c r="A2291">
        <f t="shared" si="35"/>
        <v>36220240617</v>
      </c>
      <c r="B2291" t="s">
        <v>113</v>
      </c>
      <c r="C2291" s="1">
        <v>45460</v>
      </c>
      <c r="D2291">
        <v>348</v>
      </c>
      <c r="E2291">
        <v>457</v>
      </c>
      <c r="F2291" s="2">
        <v>0.76200000000000001</v>
      </c>
      <c r="G2291">
        <v>735</v>
      </c>
      <c r="H2291">
        <v>1002</v>
      </c>
      <c r="I2291" s="2">
        <v>0.73399999999999999</v>
      </c>
      <c r="J2291">
        <v>348077</v>
      </c>
    </row>
    <row r="2292" spans="1:10" x14ac:dyDescent="0.45">
      <c r="A2292">
        <f t="shared" si="35"/>
        <v>36220240618</v>
      </c>
      <c r="B2292" t="s">
        <v>113</v>
      </c>
      <c r="C2292" s="1">
        <v>45461</v>
      </c>
      <c r="D2292">
        <v>374</v>
      </c>
      <c r="E2292">
        <v>457</v>
      </c>
      <c r="F2292" s="2">
        <v>0.81899999999999995</v>
      </c>
      <c r="G2292">
        <v>829</v>
      </c>
      <c r="H2292">
        <v>1002</v>
      </c>
      <c r="I2292" s="2">
        <v>0.82699999999999996</v>
      </c>
      <c r="J2292">
        <v>374298</v>
      </c>
    </row>
    <row r="2293" spans="1:10" x14ac:dyDescent="0.45">
      <c r="A2293">
        <f t="shared" si="35"/>
        <v>36220240619</v>
      </c>
      <c r="B2293" t="s">
        <v>113</v>
      </c>
      <c r="C2293" s="1">
        <v>45462</v>
      </c>
      <c r="D2293">
        <v>383</v>
      </c>
      <c r="E2293">
        <v>457</v>
      </c>
      <c r="F2293" s="2">
        <v>0.83699999999999997</v>
      </c>
      <c r="G2293">
        <v>825</v>
      </c>
      <c r="H2293">
        <v>1002</v>
      </c>
      <c r="I2293" s="2">
        <v>0.82299999999999995</v>
      </c>
      <c r="J2293">
        <v>382590</v>
      </c>
    </row>
    <row r="2294" spans="1:10" x14ac:dyDescent="0.45">
      <c r="A2294">
        <f t="shared" si="35"/>
        <v>36220240620</v>
      </c>
      <c r="B2294" t="s">
        <v>113</v>
      </c>
      <c r="C2294" s="1">
        <v>45463</v>
      </c>
      <c r="D2294">
        <v>346</v>
      </c>
      <c r="E2294">
        <v>457</v>
      </c>
      <c r="F2294" s="2">
        <v>0.75800000000000001</v>
      </c>
      <c r="G2294">
        <v>758</v>
      </c>
      <c r="H2294">
        <v>1002</v>
      </c>
      <c r="I2294" s="2">
        <v>0.75600000000000001</v>
      </c>
      <c r="J2294">
        <v>346449</v>
      </c>
    </row>
    <row r="2295" spans="1:10" x14ac:dyDescent="0.45">
      <c r="A2295">
        <f t="shared" si="35"/>
        <v>36220240621</v>
      </c>
      <c r="B2295" t="s">
        <v>113</v>
      </c>
      <c r="C2295" s="1">
        <v>45464</v>
      </c>
      <c r="D2295">
        <v>381</v>
      </c>
      <c r="E2295">
        <v>457</v>
      </c>
      <c r="F2295" s="2">
        <v>0.83399999999999996</v>
      </c>
      <c r="G2295">
        <v>827</v>
      </c>
      <c r="H2295">
        <v>1002</v>
      </c>
      <c r="I2295" s="2">
        <v>0.82499999999999996</v>
      </c>
      <c r="J2295">
        <v>381203</v>
      </c>
    </row>
    <row r="2296" spans="1:10" x14ac:dyDescent="0.45">
      <c r="A2296">
        <f t="shared" si="35"/>
        <v>36220240622</v>
      </c>
      <c r="B2296" t="s">
        <v>113</v>
      </c>
      <c r="C2296" s="1">
        <v>45465</v>
      </c>
      <c r="D2296">
        <v>353</v>
      </c>
      <c r="E2296">
        <v>483</v>
      </c>
      <c r="F2296" s="2">
        <v>0.73</v>
      </c>
      <c r="G2296">
        <v>681</v>
      </c>
      <c r="H2296">
        <v>931</v>
      </c>
      <c r="I2296" s="2">
        <v>0.73099999999999998</v>
      </c>
      <c r="J2296">
        <v>352546</v>
      </c>
    </row>
    <row r="2297" spans="1:10" x14ac:dyDescent="0.45">
      <c r="A2297">
        <f t="shared" si="35"/>
        <v>36320240601</v>
      </c>
      <c r="B2297" t="s">
        <v>114</v>
      </c>
      <c r="C2297" s="1">
        <v>45444</v>
      </c>
      <c r="D2297">
        <v>211</v>
      </c>
      <c r="E2297">
        <v>230</v>
      </c>
      <c r="F2297" s="2">
        <v>0.91700000000000004</v>
      </c>
      <c r="G2297">
        <v>487</v>
      </c>
      <c r="H2297">
        <v>514</v>
      </c>
      <c r="I2297" s="2">
        <v>0.94699999999999995</v>
      </c>
      <c r="J2297">
        <v>210929</v>
      </c>
    </row>
    <row r="2298" spans="1:10" x14ac:dyDescent="0.45">
      <c r="A2298">
        <f t="shared" si="35"/>
        <v>36320240602</v>
      </c>
      <c r="B2298" t="s">
        <v>114</v>
      </c>
      <c r="C2298" s="1">
        <v>45445</v>
      </c>
      <c r="D2298">
        <v>172</v>
      </c>
      <c r="E2298">
        <v>209</v>
      </c>
      <c r="F2298" s="2">
        <v>0.82399999999999995</v>
      </c>
      <c r="G2298">
        <v>395</v>
      </c>
      <c r="H2298">
        <v>453</v>
      </c>
      <c r="I2298" s="2">
        <v>0.872</v>
      </c>
      <c r="J2298">
        <v>172273</v>
      </c>
    </row>
    <row r="2299" spans="1:10" x14ac:dyDescent="0.45">
      <c r="A2299">
        <f t="shared" si="35"/>
        <v>36320240603</v>
      </c>
      <c r="B2299" t="s">
        <v>114</v>
      </c>
      <c r="C2299" s="1">
        <v>45446</v>
      </c>
      <c r="D2299">
        <v>189</v>
      </c>
      <c r="E2299">
        <v>203</v>
      </c>
      <c r="F2299" s="2">
        <v>0.93300000000000005</v>
      </c>
      <c r="G2299">
        <v>433</v>
      </c>
      <c r="H2299">
        <v>471</v>
      </c>
      <c r="I2299" s="2">
        <v>0.91900000000000004</v>
      </c>
      <c r="J2299">
        <v>189343</v>
      </c>
    </row>
    <row r="2300" spans="1:10" x14ac:dyDescent="0.45">
      <c r="A2300">
        <f t="shared" si="35"/>
        <v>36320240604</v>
      </c>
      <c r="B2300" t="s">
        <v>114</v>
      </c>
      <c r="C2300" s="1">
        <v>45447</v>
      </c>
      <c r="D2300">
        <v>200</v>
      </c>
      <c r="E2300">
        <v>203</v>
      </c>
      <c r="F2300" s="2">
        <v>0.98599999999999999</v>
      </c>
      <c r="G2300">
        <v>468</v>
      </c>
      <c r="H2300">
        <v>471</v>
      </c>
      <c r="I2300" s="2">
        <v>0.99399999999999999</v>
      </c>
      <c r="J2300">
        <v>200240</v>
      </c>
    </row>
    <row r="2301" spans="1:10" x14ac:dyDescent="0.45">
      <c r="A2301">
        <f t="shared" si="35"/>
        <v>36320240605</v>
      </c>
      <c r="B2301" t="s">
        <v>114</v>
      </c>
      <c r="C2301" s="1">
        <v>45448</v>
      </c>
      <c r="D2301">
        <v>216</v>
      </c>
      <c r="E2301">
        <v>203</v>
      </c>
      <c r="F2301" s="2">
        <v>1.0649999999999999</v>
      </c>
      <c r="G2301">
        <v>493</v>
      </c>
      <c r="H2301">
        <v>471</v>
      </c>
      <c r="I2301" s="2">
        <v>1.0469999999999999</v>
      </c>
      <c r="J2301">
        <v>216202</v>
      </c>
    </row>
    <row r="2302" spans="1:10" x14ac:dyDescent="0.45">
      <c r="A2302">
        <f t="shared" si="35"/>
        <v>36320240606</v>
      </c>
      <c r="B2302" t="s">
        <v>114</v>
      </c>
      <c r="C2302" s="1">
        <v>45449</v>
      </c>
      <c r="D2302">
        <v>230</v>
      </c>
      <c r="E2302">
        <v>203</v>
      </c>
      <c r="F2302" s="2">
        <v>1.135</v>
      </c>
      <c r="G2302">
        <v>479</v>
      </c>
      <c r="H2302">
        <v>471</v>
      </c>
      <c r="I2302" s="2">
        <v>1.0169999999999999</v>
      </c>
      <c r="J2302">
        <v>230431</v>
      </c>
    </row>
    <row r="2303" spans="1:10" x14ac:dyDescent="0.45">
      <c r="A2303">
        <f t="shared" si="35"/>
        <v>36320240607</v>
      </c>
      <c r="B2303" t="s">
        <v>114</v>
      </c>
      <c r="C2303" s="1">
        <v>45450</v>
      </c>
      <c r="D2303">
        <v>193</v>
      </c>
      <c r="E2303">
        <v>203</v>
      </c>
      <c r="F2303" s="2">
        <v>0.95299999999999996</v>
      </c>
      <c r="G2303">
        <v>449</v>
      </c>
      <c r="H2303">
        <v>471</v>
      </c>
      <c r="I2303" s="2">
        <v>0.95299999999999996</v>
      </c>
      <c r="J2303">
        <v>193390</v>
      </c>
    </row>
    <row r="2304" spans="1:10" x14ac:dyDescent="0.45">
      <c r="A2304">
        <f t="shared" si="35"/>
        <v>36320240608</v>
      </c>
      <c r="B2304" t="s">
        <v>114</v>
      </c>
      <c r="C2304" s="1">
        <v>45451</v>
      </c>
      <c r="D2304">
        <v>225</v>
      </c>
      <c r="E2304">
        <v>230</v>
      </c>
      <c r="F2304" s="2">
        <v>0.97699999999999998</v>
      </c>
      <c r="G2304">
        <v>515</v>
      </c>
      <c r="H2304">
        <v>511</v>
      </c>
      <c r="I2304" s="2">
        <v>1.008</v>
      </c>
      <c r="J2304">
        <v>224792</v>
      </c>
    </row>
    <row r="2305" spans="1:10" x14ac:dyDescent="0.45">
      <c r="A2305">
        <f t="shared" si="35"/>
        <v>36320240609</v>
      </c>
      <c r="B2305" t="s">
        <v>114</v>
      </c>
      <c r="C2305" s="1">
        <v>45452</v>
      </c>
      <c r="D2305">
        <v>194</v>
      </c>
      <c r="E2305">
        <v>209</v>
      </c>
      <c r="F2305" s="2">
        <v>0.92700000000000005</v>
      </c>
      <c r="G2305">
        <v>428</v>
      </c>
      <c r="H2305">
        <v>453</v>
      </c>
      <c r="I2305" s="2">
        <v>0.94499999999999995</v>
      </c>
      <c r="J2305">
        <v>193762</v>
      </c>
    </row>
    <row r="2306" spans="1:10" x14ac:dyDescent="0.45">
      <c r="A2306">
        <f t="shared" si="35"/>
        <v>36320240610</v>
      </c>
      <c r="B2306" t="s">
        <v>114</v>
      </c>
      <c r="C2306" s="1">
        <v>45453</v>
      </c>
      <c r="D2306">
        <v>218</v>
      </c>
      <c r="E2306">
        <v>203</v>
      </c>
      <c r="F2306" s="2">
        <v>1.0740000000000001</v>
      </c>
      <c r="G2306">
        <v>483</v>
      </c>
      <c r="H2306">
        <v>471</v>
      </c>
      <c r="I2306" s="2">
        <v>1.0249999999999999</v>
      </c>
      <c r="J2306">
        <v>218020</v>
      </c>
    </row>
    <row r="2307" spans="1:10" x14ac:dyDescent="0.45">
      <c r="A2307">
        <f t="shared" ref="A2307:A2370" si="36">VALUE(LEFT(B2307,6)&amp;TEXT(C2307,"yyyymmdd"))</f>
        <v>36320240611</v>
      </c>
      <c r="B2307" t="s">
        <v>114</v>
      </c>
      <c r="C2307" s="1">
        <v>45454</v>
      </c>
      <c r="D2307">
        <v>223</v>
      </c>
      <c r="E2307">
        <v>203</v>
      </c>
      <c r="F2307" s="2">
        <v>1.0980000000000001</v>
      </c>
      <c r="G2307">
        <v>493</v>
      </c>
      <c r="H2307">
        <v>471</v>
      </c>
      <c r="I2307" s="2">
        <v>1.0469999999999999</v>
      </c>
      <c r="J2307">
        <v>222838</v>
      </c>
    </row>
    <row r="2308" spans="1:10" x14ac:dyDescent="0.45">
      <c r="A2308">
        <f t="shared" si="36"/>
        <v>36320240612</v>
      </c>
      <c r="B2308" t="s">
        <v>114</v>
      </c>
      <c r="C2308" s="1">
        <v>45455</v>
      </c>
      <c r="D2308">
        <v>215</v>
      </c>
      <c r="E2308">
        <v>203</v>
      </c>
      <c r="F2308" s="2">
        <v>1.06</v>
      </c>
      <c r="G2308">
        <v>494</v>
      </c>
      <c r="H2308">
        <v>471</v>
      </c>
      <c r="I2308" s="2">
        <v>1.0489999999999999</v>
      </c>
      <c r="J2308">
        <v>215145</v>
      </c>
    </row>
    <row r="2309" spans="1:10" x14ac:dyDescent="0.45">
      <c r="A2309">
        <f t="shared" si="36"/>
        <v>36320240613</v>
      </c>
      <c r="B2309" t="s">
        <v>114</v>
      </c>
      <c r="C2309" s="1">
        <v>45456</v>
      </c>
      <c r="D2309">
        <v>225</v>
      </c>
      <c r="E2309">
        <v>203</v>
      </c>
      <c r="F2309" s="2">
        <v>1.109</v>
      </c>
      <c r="G2309">
        <v>495</v>
      </c>
      <c r="H2309">
        <v>471</v>
      </c>
      <c r="I2309" s="2">
        <v>1.0509999999999999</v>
      </c>
      <c r="J2309">
        <v>225147</v>
      </c>
    </row>
    <row r="2310" spans="1:10" x14ac:dyDescent="0.45">
      <c r="A2310">
        <f t="shared" si="36"/>
        <v>36320240614</v>
      </c>
      <c r="B2310" t="s">
        <v>114</v>
      </c>
      <c r="C2310" s="1">
        <v>45457</v>
      </c>
      <c r="D2310">
        <v>222</v>
      </c>
      <c r="E2310">
        <v>203</v>
      </c>
      <c r="F2310" s="2">
        <v>1.091</v>
      </c>
      <c r="G2310">
        <v>507</v>
      </c>
      <c r="H2310">
        <v>471</v>
      </c>
      <c r="I2310" s="2">
        <v>1.0760000000000001</v>
      </c>
      <c r="J2310">
        <v>221504</v>
      </c>
    </row>
    <row r="2311" spans="1:10" x14ac:dyDescent="0.45">
      <c r="A2311">
        <f t="shared" si="36"/>
        <v>36320240615</v>
      </c>
      <c r="B2311" t="s">
        <v>114</v>
      </c>
      <c r="C2311" s="1">
        <v>45458</v>
      </c>
      <c r="D2311">
        <v>228</v>
      </c>
      <c r="E2311">
        <v>230</v>
      </c>
      <c r="F2311" s="2">
        <v>0.99</v>
      </c>
      <c r="G2311">
        <v>508</v>
      </c>
      <c r="H2311">
        <v>511</v>
      </c>
      <c r="I2311" s="2">
        <v>0.99399999999999999</v>
      </c>
      <c r="J2311">
        <v>227713</v>
      </c>
    </row>
    <row r="2312" spans="1:10" x14ac:dyDescent="0.45">
      <c r="A2312">
        <f t="shared" si="36"/>
        <v>36320240616</v>
      </c>
      <c r="B2312" t="s">
        <v>114</v>
      </c>
      <c r="C2312" s="1">
        <v>45459</v>
      </c>
      <c r="D2312">
        <v>209</v>
      </c>
      <c r="E2312">
        <v>209</v>
      </c>
      <c r="F2312" s="2">
        <v>1.002</v>
      </c>
      <c r="G2312">
        <v>462</v>
      </c>
      <c r="H2312">
        <v>453</v>
      </c>
      <c r="I2312" s="2">
        <v>1.02</v>
      </c>
      <c r="J2312">
        <v>209492</v>
      </c>
    </row>
    <row r="2313" spans="1:10" x14ac:dyDescent="0.45">
      <c r="A2313">
        <f t="shared" si="36"/>
        <v>36320240617</v>
      </c>
      <c r="B2313" t="s">
        <v>114</v>
      </c>
      <c r="C2313" s="1">
        <v>45460</v>
      </c>
      <c r="D2313">
        <v>221</v>
      </c>
      <c r="E2313">
        <v>203</v>
      </c>
      <c r="F2313" s="2">
        <v>1.0880000000000001</v>
      </c>
      <c r="G2313">
        <v>502</v>
      </c>
      <c r="H2313">
        <v>471</v>
      </c>
      <c r="I2313" s="2">
        <v>1.0660000000000001</v>
      </c>
      <c r="J2313">
        <v>220801</v>
      </c>
    </row>
    <row r="2314" spans="1:10" x14ac:dyDescent="0.45">
      <c r="A2314">
        <f t="shared" si="36"/>
        <v>36320240618</v>
      </c>
      <c r="B2314" t="s">
        <v>114</v>
      </c>
      <c r="C2314" s="1">
        <v>45461</v>
      </c>
      <c r="D2314">
        <v>137</v>
      </c>
      <c r="E2314">
        <v>203</v>
      </c>
      <c r="F2314" s="2">
        <v>0.67600000000000005</v>
      </c>
      <c r="G2314">
        <v>316</v>
      </c>
      <c r="H2314">
        <v>471</v>
      </c>
      <c r="I2314" s="2">
        <v>0.67100000000000004</v>
      </c>
      <c r="J2314">
        <v>137148</v>
      </c>
    </row>
    <row r="2315" spans="1:10" x14ac:dyDescent="0.45">
      <c r="A2315">
        <f t="shared" si="36"/>
        <v>36320240619</v>
      </c>
      <c r="B2315" t="s">
        <v>114</v>
      </c>
      <c r="C2315" s="1">
        <v>45462</v>
      </c>
      <c r="D2315">
        <v>228</v>
      </c>
      <c r="E2315">
        <v>203</v>
      </c>
      <c r="F2315" s="2">
        <v>1.1220000000000001</v>
      </c>
      <c r="G2315">
        <v>516</v>
      </c>
      <c r="H2315">
        <v>471</v>
      </c>
      <c r="I2315" s="2">
        <v>1.0960000000000001</v>
      </c>
      <c r="J2315">
        <v>227729</v>
      </c>
    </row>
    <row r="2316" spans="1:10" x14ac:dyDescent="0.45">
      <c r="A2316">
        <f t="shared" si="36"/>
        <v>36320240620</v>
      </c>
      <c r="B2316" t="s">
        <v>114</v>
      </c>
      <c r="C2316" s="1">
        <v>45463</v>
      </c>
      <c r="D2316">
        <v>243</v>
      </c>
      <c r="E2316">
        <v>203</v>
      </c>
      <c r="F2316" s="2">
        <v>1.198</v>
      </c>
      <c r="G2316">
        <v>525</v>
      </c>
      <c r="H2316">
        <v>471</v>
      </c>
      <c r="I2316" s="2">
        <v>1.115</v>
      </c>
      <c r="J2316">
        <v>243128</v>
      </c>
    </row>
    <row r="2317" spans="1:10" x14ac:dyDescent="0.45">
      <c r="A2317">
        <f t="shared" si="36"/>
        <v>36320240621</v>
      </c>
      <c r="B2317" t="s">
        <v>114</v>
      </c>
      <c r="C2317" s="1">
        <v>45464</v>
      </c>
      <c r="D2317">
        <v>194</v>
      </c>
      <c r="E2317">
        <v>203</v>
      </c>
      <c r="F2317" s="2">
        <v>0.95399999999999996</v>
      </c>
      <c r="G2317">
        <v>412</v>
      </c>
      <c r="H2317">
        <v>471</v>
      </c>
      <c r="I2317" s="2">
        <v>0.875</v>
      </c>
      <c r="J2317">
        <v>193751</v>
      </c>
    </row>
    <row r="2318" spans="1:10" x14ac:dyDescent="0.45">
      <c r="A2318">
        <f t="shared" si="36"/>
        <v>36320240622</v>
      </c>
      <c r="B2318" t="s">
        <v>114</v>
      </c>
      <c r="C2318" s="1">
        <v>45465</v>
      </c>
      <c r="D2318">
        <v>232</v>
      </c>
      <c r="E2318">
        <v>230</v>
      </c>
      <c r="F2318" s="2">
        <v>1.0089999999999999</v>
      </c>
      <c r="G2318">
        <v>515</v>
      </c>
      <c r="H2318">
        <v>511</v>
      </c>
      <c r="I2318" s="2">
        <v>1.008</v>
      </c>
      <c r="J2318">
        <v>232058</v>
      </c>
    </row>
    <row r="2319" spans="1:10" x14ac:dyDescent="0.45">
      <c r="A2319">
        <f t="shared" si="36"/>
        <v>36520240601</v>
      </c>
      <c r="B2319" t="s">
        <v>115</v>
      </c>
      <c r="C2319" s="1">
        <v>45444</v>
      </c>
      <c r="D2319">
        <v>239</v>
      </c>
      <c r="E2319">
        <v>187</v>
      </c>
      <c r="F2319" s="2">
        <v>1.28</v>
      </c>
      <c r="G2319">
        <v>553</v>
      </c>
      <c r="H2319">
        <v>451</v>
      </c>
      <c r="I2319" s="2">
        <v>1.226</v>
      </c>
      <c r="J2319">
        <v>239452</v>
      </c>
    </row>
    <row r="2320" spans="1:10" x14ac:dyDescent="0.45">
      <c r="A2320">
        <f t="shared" si="36"/>
        <v>36520240602</v>
      </c>
      <c r="B2320" t="s">
        <v>115</v>
      </c>
      <c r="C2320" s="1">
        <v>45445</v>
      </c>
      <c r="D2320">
        <v>187</v>
      </c>
      <c r="E2320">
        <v>165</v>
      </c>
      <c r="F2320" s="2">
        <v>1.1359999999999999</v>
      </c>
      <c r="G2320">
        <v>432</v>
      </c>
      <c r="H2320">
        <v>389</v>
      </c>
      <c r="I2320" s="2">
        <v>1.111</v>
      </c>
      <c r="J2320">
        <v>187494</v>
      </c>
    </row>
    <row r="2321" spans="1:10" x14ac:dyDescent="0.45">
      <c r="A2321">
        <f t="shared" si="36"/>
        <v>36520240603</v>
      </c>
      <c r="B2321" t="s">
        <v>115</v>
      </c>
      <c r="C2321" s="1">
        <v>45446</v>
      </c>
      <c r="D2321">
        <v>333</v>
      </c>
      <c r="E2321">
        <v>286</v>
      </c>
      <c r="F2321" s="2">
        <v>1.165</v>
      </c>
      <c r="G2321">
        <v>759</v>
      </c>
      <c r="H2321">
        <v>706</v>
      </c>
      <c r="I2321" s="2">
        <v>1.075</v>
      </c>
      <c r="J2321">
        <v>333190</v>
      </c>
    </row>
    <row r="2322" spans="1:10" x14ac:dyDescent="0.45">
      <c r="A2322">
        <f t="shared" si="36"/>
        <v>36520240604</v>
      </c>
      <c r="B2322" t="s">
        <v>115</v>
      </c>
      <c r="C2322" s="1">
        <v>45447</v>
      </c>
      <c r="D2322">
        <v>370</v>
      </c>
      <c r="E2322">
        <v>286</v>
      </c>
      <c r="F2322" s="2">
        <v>1.2929999999999999</v>
      </c>
      <c r="G2322">
        <v>841</v>
      </c>
      <c r="H2322">
        <v>706</v>
      </c>
      <c r="I2322" s="2">
        <v>1.1910000000000001</v>
      </c>
      <c r="J2322">
        <v>369932</v>
      </c>
    </row>
    <row r="2323" spans="1:10" x14ac:dyDescent="0.45">
      <c r="A2323">
        <f t="shared" si="36"/>
        <v>36520240605</v>
      </c>
      <c r="B2323" t="s">
        <v>115</v>
      </c>
      <c r="C2323" s="1">
        <v>45448</v>
      </c>
      <c r="D2323">
        <v>350</v>
      </c>
      <c r="E2323">
        <v>286</v>
      </c>
      <c r="F2323" s="2">
        <v>1.224</v>
      </c>
      <c r="G2323">
        <v>807</v>
      </c>
      <c r="H2323">
        <v>706</v>
      </c>
      <c r="I2323" s="2">
        <v>1.143</v>
      </c>
      <c r="J2323">
        <v>349981</v>
      </c>
    </row>
    <row r="2324" spans="1:10" x14ac:dyDescent="0.45">
      <c r="A2324">
        <f t="shared" si="36"/>
        <v>36520240606</v>
      </c>
      <c r="B2324" t="s">
        <v>115</v>
      </c>
      <c r="C2324" s="1">
        <v>45449</v>
      </c>
      <c r="D2324">
        <v>337</v>
      </c>
      <c r="E2324">
        <v>286</v>
      </c>
      <c r="F2324" s="2">
        <v>1.18</v>
      </c>
      <c r="G2324">
        <v>784</v>
      </c>
      <c r="H2324">
        <v>706</v>
      </c>
      <c r="I2324" s="2">
        <v>1.1100000000000001</v>
      </c>
      <c r="J2324">
        <v>337342</v>
      </c>
    </row>
    <row r="2325" spans="1:10" x14ac:dyDescent="0.45">
      <c r="A2325">
        <f t="shared" si="36"/>
        <v>36520240607</v>
      </c>
      <c r="B2325" t="s">
        <v>115</v>
      </c>
      <c r="C2325" s="1">
        <v>45450</v>
      </c>
      <c r="D2325">
        <v>370</v>
      </c>
      <c r="E2325">
        <v>286</v>
      </c>
      <c r="F2325" s="2">
        <v>1.2949999999999999</v>
      </c>
      <c r="G2325">
        <v>842</v>
      </c>
      <c r="H2325">
        <v>706</v>
      </c>
      <c r="I2325" s="2">
        <v>1.1930000000000001</v>
      </c>
      <c r="J2325">
        <v>370420</v>
      </c>
    </row>
    <row r="2326" spans="1:10" x14ac:dyDescent="0.45">
      <c r="A2326">
        <f t="shared" si="36"/>
        <v>36520240608</v>
      </c>
      <c r="B2326" t="s">
        <v>115</v>
      </c>
      <c r="C2326" s="1">
        <v>45451</v>
      </c>
      <c r="D2326">
        <v>246</v>
      </c>
      <c r="E2326">
        <v>187</v>
      </c>
      <c r="F2326" s="2">
        <v>1.3169999999999999</v>
      </c>
      <c r="G2326">
        <v>554</v>
      </c>
      <c r="H2326">
        <v>450</v>
      </c>
      <c r="I2326" s="2">
        <v>1.2310000000000001</v>
      </c>
      <c r="J2326">
        <v>246276</v>
      </c>
    </row>
    <row r="2327" spans="1:10" x14ac:dyDescent="0.45">
      <c r="A2327">
        <f t="shared" si="36"/>
        <v>36520240609</v>
      </c>
      <c r="B2327" t="s">
        <v>115</v>
      </c>
      <c r="C2327" s="1">
        <v>45452</v>
      </c>
      <c r="D2327">
        <v>188</v>
      </c>
      <c r="E2327">
        <v>165</v>
      </c>
      <c r="F2327" s="2">
        <v>1.1419999999999999</v>
      </c>
      <c r="G2327">
        <v>421</v>
      </c>
      <c r="H2327">
        <v>389</v>
      </c>
      <c r="I2327" s="2">
        <v>1.0820000000000001</v>
      </c>
      <c r="J2327">
        <v>188415</v>
      </c>
    </row>
    <row r="2328" spans="1:10" x14ac:dyDescent="0.45">
      <c r="A2328">
        <f t="shared" si="36"/>
        <v>36520240610</v>
      </c>
      <c r="B2328" t="s">
        <v>115</v>
      </c>
      <c r="C2328" s="1">
        <v>45453</v>
      </c>
      <c r="D2328">
        <v>364</v>
      </c>
      <c r="E2328">
        <v>286</v>
      </c>
      <c r="F2328" s="2">
        <v>1.274</v>
      </c>
      <c r="G2328">
        <v>838</v>
      </c>
      <c r="H2328">
        <v>706</v>
      </c>
      <c r="I2328" s="2">
        <v>1.1870000000000001</v>
      </c>
      <c r="J2328">
        <v>364242</v>
      </c>
    </row>
    <row r="2329" spans="1:10" x14ac:dyDescent="0.45">
      <c r="A2329">
        <f t="shared" si="36"/>
        <v>36520240611</v>
      </c>
      <c r="B2329" t="s">
        <v>115</v>
      </c>
      <c r="C2329" s="1">
        <v>45454</v>
      </c>
      <c r="D2329">
        <v>377</v>
      </c>
      <c r="E2329">
        <v>286</v>
      </c>
      <c r="F2329" s="2">
        <v>1.3169999999999999</v>
      </c>
      <c r="G2329">
        <v>873</v>
      </c>
      <c r="H2329">
        <v>706</v>
      </c>
      <c r="I2329" s="2">
        <v>1.2370000000000001</v>
      </c>
      <c r="J2329">
        <v>376544</v>
      </c>
    </row>
    <row r="2330" spans="1:10" x14ac:dyDescent="0.45">
      <c r="A2330">
        <f t="shared" si="36"/>
        <v>36520240612</v>
      </c>
      <c r="B2330" t="s">
        <v>115</v>
      </c>
      <c r="C2330" s="1">
        <v>45455</v>
      </c>
      <c r="D2330">
        <v>366</v>
      </c>
      <c r="E2330">
        <v>286</v>
      </c>
      <c r="F2330" s="2">
        <v>1.28</v>
      </c>
      <c r="G2330">
        <v>832</v>
      </c>
      <c r="H2330">
        <v>706</v>
      </c>
      <c r="I2330" s="2">
        <v>1.1779999999999999</v>
      </c>
      <c r="J2330">
        <v>366101</v>
      </c>
    </row>
    <row r="2331" spans="1:10" x14ac:dyDescent="0.45">
      <c r="A2331">
        <f t="shared" si="36"/>
        <v>36520240613</v>
      </c>
      <c r="B2331" t="s">
        <v>115</v>
      </c>
      <c r="C2331" s="1">
        <v>45456</v>
      </c>
      <c r="D2331">
        <v>381</v>
      </c>
      <c r="E2331">
        <v>286</v>
      </c>
      <c r="F2331" s="2">
        <v>1.331</v>
      </c>
      <c r="G2331">
        <v>889</v>
      </c>
      <c r="H2331">
        <v>706</v>
      </c>
      <c r="I2331" s="2">
        <v>1.2589999999999999</v>
      </c>
      <c r="J2331">
        <v>380663</v>
      </c>
    </row>
    <row r="2332" spans="1:10" x14ac:dyDescent="0.45">
      <c r="A2332">
        <f t="shared" si="36"/>
        <v>36520240614</v>
      </c>
      <c r="B2332" t="s">
        <v>115</v>
      </c>
      <c r="C2332" s="1">
        <v>45457</v>
      </c>
      <c r="D2332">
        <v>408</v>
      </c>
      <c r="E2332">
        <v>286</v>
      </c>
      <c r="F2332" s="2">
        <v>1.427</v>
      </c>
      <c r="G2332">
        <v>908</v>
      </c>
      <c r="H2332">
        <v>706</v>
      </c>
      <c r="I2332" s="2">
        <v>1.286</v>
      </c>
      <c r="J2332">
        <v>408115</v>
      </c>
    </row>
    <row r="2333" spans="1:10" x14ac:dyDescent="0.45">
      <c r="A2333">
        <f t="shared" si="36"/>
        <v>36520240615</v>
      </c>
      <c r="B2333" t="s">
        <v>115</v>
      </c>
      <c r="C2333" s="1">
        <v>45458</v>
      </c>
      <c r="D2333">
        <v>251</v>
      </c>
      <c r="E2333">
        <v>187</v>
      </c>
      <c r="F2333" s="2">
        <v>1.3420000000000001</v>
      </c>
      <c r="G2333">
        <v>554</v>
      </c>
      <c r="H2333">
        <v>450</v>
      </c>
      <c r="I2333" s="2">
        <v>1.2310000000000001</v>
      </c>
      <c r="J2333">
        <v>250996</v>
      </c>
    </row>
    <row r="2334" spans="1:10" x14ac:dyDescent="0.45">
      <c r="A2334">
        <f t="shared" si="36"/>
        <v>36520240616</v>
      </c>
      <c r="B2334" t="s">
        <v>115</v>
      </c>
      <c r="C2334" s="1">
        <v>45459</v>
      </c>
      <c r="D2334">
        <v>228</v>
      </c>
      <c r="E2334">
        <v>165</v>
      </c>
      <c r="F2334" s="2">
        <v>1.383</v>
      </c>
      <c r="G2334">
        <v>503</v>
      </c>
      <c r="H2334">
        <v>389</v>
      </c>
      <c r="I2334" s="2">
        <v>1.2929999999999999</v>
      </c>
      <c r="J2334">
        <v>228122</v>
      </c>
    </row>
    <row r="2335" spans="1:10" x14ac:dyDescent="0.45">
      <c r="A2335">
        <f t="shared" si="36"/>
        <v>36520240617</v>
      </c>
      <c r="B2335" t="s">
        <v>115</v>
      </c>
      <c r="C2335" s="1">
        <v>45460</v>
      </c>
      <c r="D2335">
        <v>379</v>
      </c>
      <c r="E2335">
        <v>286</v>
      </c>
      <c r="F2335" s="2">
        <v>1.3240000000000001</v>
      </c>
      <c r="G2335">
        <v>851</v>
      </c>
      <c r="H2335">
        <v>706</v>
      </c>
      <c r="I2335" s="2">
        <v>1.2050000000000001</v>
      </c>
      <c r="J2335">
        <v>378724</v>
      </c>
    </row>
    <row r="2336" spans="1:10" x14ac:dyDescent="0.45">
      <c r="A2336">
        <f t="shared" si="36"/>
        <v>36520240618</v>
      </c>
      <c r="B2336" t="s">
        <v>115</v>
      </c>
      <c r="C2336" s="1">
        <v>45461</v>
      </c>
      <c r="D2336">
        <v>293</v>
      </c>
      <c r="E2336">
        <v>286</v>
      </c>
      <c r="F2336" s="2">
        <v>1.024</v>
      </c>
      <c r="G2336">
        <v>667</v>
      </c>
      <c r="H2336">
        <v>706</v>
      </c>
      <c r="I2336" s="2">
        <v>0.94499999999999995</v>
      </c>
      <c r="J2336">
        <v>292821</v>
      </c>
    </row>
    <row r="2337" spans="1:10" x14ac:dyDescent="0.45">
      <c r="A2337">
        <f t="shared" si="36"/>
        <v>36520240619</v>
      </c>
      <c r="B2337" t="s">
        <v>115</v>
      </c>
      <c r="C2337" s="1">
        <v>45462</v>
      </c>
      <c r="D2337">
        <v>399</v>
      </c>
      <c r="E2337">
        <v>286</v>
      </c>
      <c r="F2337" s="2">
        <v>1.3939999999999999</v>
      </c>
      <c r="G2337">
        <v>884</v>
      </c>
      <c r="H2337">
        <v>706</v>
      </c>
      <c r="I2337" s="2">
        <v>1.252</v>
      </c>
      <c r="J2337">
        <v>398553</v>
      </c>
    </row>
    <row r="2338" spans="1:10" x14ac:dyDescent="0.45">
      <c r="A2338">
        <f t="shared" si="36"/>
        <v>36520240620</v>
      </c>
      <c r="B2338" t="s">
        <v>115</v>
      </c>
      <c r="C2338" s="1">
        <v>45463</v>
      </c>
      <c r="D2338">
        <v>380</v>
      </c>
      <c r="E2338">
        <v>286</v>
      </c>
      <c r="F2338" s="2">
        <v>1.33</v>
      </c>
      <c r="G2338">
        <v>840</v>
      </c>
      <c r="H2338">
        <v>706</v>
      </c>
      <c r="I2338" s="2">
        <v>1.19</v>
      </c>
      <c r="J2338">
        <v>380310</v>
      </c>
    </row>
    <row r="2339" spans="1:10" x14ac:dyDescent="0.45">
      <c r="A2339">
        <f t="shared" si="36"/>
        <v>36520240621</v>
      </c>
      <c r="B2339" t="s">
        <v>115</v>
      </c>
      <c r="C2339" s="1">
        <v>45464</v>
      </c>
      <c r="D2339">
        <v>331</v>
      </c>
      <c r="E2339">
        <v>286</v>
      </c>
      <c r="F2339" s="2">
        <v>1.157</v>
      </c>
      <c r="G2339">
        <v>748</v>
      </c>
      <c r="H2339">
        <v>706</v>
      </c>
      <c r="I2339" s="2">
        <v>1.0589999999999999</v>
      </c>
      <c r="J2339">
        <v>330863</v>
      </c>
    </row>
    <row r="2340" spans="1:10" x14ac:dyDescent="0.45">
      <c r="A2340">
        <f t="shared" si="36"/>
        <v>36520240622</v>
      </c>
      <c r="B2340" t="s">
        <v>115</v>
      </c>
      <c r="C2340" s="1">
        <v>45465</v>
      </c>
      <c r="D2340">
        <v>275</v>
      </c>
      <c r="E2340">
        <v>187</v>
      </c>
      <c r="F2340" s="2">
        <v>1.4730000000000001</v>
      </c>
      <c r="G2340">
        <v>602</v>
      </c>
      <c r="H2340">
        <v>450</v>
      </c>
      <c r="I2340" s="2">
        <v>1.3380000000000001</v>
      </c>
      <c r="J2340">
        <v>275389</v>
      </c>
    </row>
    <row r="2341" spans="1:10" x14ac:dyDescent="0.45">
      <c r="A2341">
        <f t="shared" si="36"/>
        <v>36920240601</v>
      </c>
      <c r="B2341" t="s">
        <v>116</v>
      </c>
      <c r="C2341" s="1">
        <v>45444</v>
      </c>
      <c r="D2341">
        <v>180</v>
      </c>
      <c r="E2341">
        <v>166</v>
      </c>
      <c r="F2341" s="2">
        <v>1.087</v>
      </c>
      <c r="G2341">
        <v>381</v>
      </c>
      <c r="H2341">
        <v>353</v>
      </c>
      <c r="I2341" s="2">
        <v>1.079</v>
      </c>
      <c r="J2341">
        <v>180434</v>
      </c>
    </row>
    <row r="2342" spans="1:10" x14ac:dyDescent="0.45">
      <c r="A2342">
        <f t="shared" si="36"/>
        <v>36920240602</v>
      </c>
      <c r="B2342" t="s">
        <v>116</v>
      </c>
      <c r="C2342" s="1">
        <v>45445</v>
      </c>
      <c r="D2342">
        <v>132</v>
      </c>
      <c r="E2342">
        <v>163</v>
      </c>
      <c r="F2342" s="2">
        <v>0.81100000000000005</v>
      </c>
      <c r="G2342">
        <v>298</v>
      </c>
      <c r="H2342">
        <v>342</v>
      </c>
      <c r="I2342" s="2">
        <v>0.871</v>
      </c>
      <c r="J2342">
        <v>132254</v>
      </c>
    </row>
    <row r="2343" spans="1:10" x14ac:dyDescent="0.45">
      <c r="A2343">
        <f t="shared" si="36"/>
        <v>36920240603</v>
      </c>
      <c r="B2343" t="s">
        <v>116</v>
      </c>
      <c r="C2343" s="1">
        <v>45446</v>
      </c>
      <c r="D2343">
        <v>151</v>
      </c>
      <c r="E2343">
        <v>153</v>
      </c>
      <c r="F2343" s="2">
        <v>0.98499999999999999</v>
      </c>
      <c r="G2343">
        <v>322</v>
      </c>
      <c r="H2343">
        <v>338</v>
      </c>
      <c r="I2343" s="2">
        <v>0.95299999999999996</v>
      </c>
      <c r="J2343">
        <v>150680</v>
      </c>
    </row>
    <row r="2344" spans="1:10" x14ac:dyDescent="0.45">
      <c r="A2344">
        <f t="shared" si="36"/>
        <v>36920240604</v>
      </c>
      <c r="B2344" t="s">
        <v>116</v>
      </c>
      <c r="C2344" s="1">
        <v>45447</v>
      </c>
      <c r="D2344">
        <v>155</v>
      </c>
      <c r="E2344">
        <v>153</v>
      </c>
      <c r="F2344" s="2">
        <v>1.0129999999999999</v>
      </c>
      <c r="G2344">
        <v>358</v>
      </c>
      <c r="H2344">
        <v>338</v>
      </c>
      <c r="I2344" s="2">
        <v>1.0589999999999999</v>
      </c>
      <c r="J2344">
        <v>155024</v>
      </c>
    </row>
    <row r="2345" spans="1:10" x14ac:dyDescent="0.45">
      <c r="A2345">
        <f t="shared" si="36"/>
        <v>36920240605</v>
      </c>
      <c r="B2345" t="s">
        <v>116</v>
      </c>
      <c r="C2345" s="1">
        <v>45448</v>
      </c>
      <c r="D2345">
        <v>179</v>
      </c>
      <c r="E2345">
        <v>153</v>
      </c>
      <c r="F2345" s="2">
        <v>1.169</v>
      </c>
      <c r="G2345">
        <v>384</v>
      </c>
      <c r="H2345">
        <v>338</v>
      </c>
      <c r="I2345" s="2">
        <v>1.1359999999999999</v>
      </c>
      <c r="J2345">
        <v>178848</v>
      </c>
    </row>
    <row r="2346" spans="1:10" x14ac:dyDescent="0.45">
      <c r="A2346">
        <f t="shared" si="36"/>
        <v>36920240606</v>
      </c>
      <c r="B2346" t="s">
        <v>116</v>
      </c>
      <c r="C2346" s="1">
        <v>45449</v>
      </c>
      <c r="D2346">
        <v>175</v>
      </c>
      <c r="E2346">
        <v>153</v>
      </c>
      <c r="F2346" s="2">
        <v>1.141</v>
      </c>
      <c r="G2346">
        <v>371</v>
      </c>
      <c r="H2346">
        <v>338</v>
      </c>
      <c r="I2346" s="2">
        <v>1.0980000000000001</v>
      </c>
      <c r="J2346">
        <v>174643</v>
      </c>
    </row>
    <row r="2347" spans="1:10" x14ac:dyDescent="0.45">
      <c r="A2347">
        <f t="shared" si="36"/>
        <v>36920240607</v>
      </c>
      <c r="B2347" t="s">
        <v>116</v>
      </c>
      <c r="C2347" s="1">
        <v>45450</v>
      </c>
      <c r="D2347">
        <v>159</v>
      </c>
      <c r="E2347">
        <v>153</v>
      </c>
      <c r="F2347" s="2">
        <v>1.0389999999999999</v>
      </c>
      <c r="G2347">
        <v>368</v>
      </c>
      <c r="H2347">
        <v>338</v>
      </c>
      <c r="I2347" s="2">
        <v>1.089</v>
      </c>
      <c r="J2347">
        <v>158981</v>
      </c>
    </row>
    <row r="2348" spans="1:10" x14ac:dyDescent="0.45">
      <c r="A2348">
        <f t="shared" si="36"/>
        <v>36920240608</v>
      </c>
      <c r="B2348" t="s">
        <v>116</v>
      </c>
      <c r="C2348" s="1">
        <v>45451</v>
      </c>
      <c r="D2348">
        <v>190</v>
      </c>
      <c r="E2348">
        <v>166</v>
      </c>
      <c r="F2348" s="2">
        <v>1.1419999999999999</v>
      </c>
      <c r="G2348">
        <v>402</v>
      </c>
      <c r="H2348">
        <v>352</v>
      </c>
      <c r="I2348" s="2">
        <v>1.1419999999999999</v>
      </c>
      <c r="J2348">
        <v>189573</v>
      </c>
    </row>
    <row r="2349" spans="1:10" x14ac:dyDescent="0.45">
      <c r="A2349">
        <f t="shared" si="36"/>
        <v>36920240609</v>
      </c>
      <c r="B2349" t="s">
        <v>116</v>
      </c>
      <c r="C2349" s="1">
        <v>45452</v>
      </c>
      <c r="D2349">
        <v>163</v>
      </c>
      <c r="E2349">
        <v>163</v>
      </c>
      <c r="F2349" s="2">
        <v>0.999</v>
      </c>
      <c r="G2349">
        <v>342</v>
      </c>
      <c r="H2349">
        <v>342</v>
      </c>
      <c r="I2349" s="2">
        <v>1</v>
      </c>
      <c r="J2349">
        <v>162759</v>
      </c>
    </row>
    <row r="2350" spans="1:10" x14ac:dyDescent="0.45">
      <c r="A2350">
        <f t="shared" si="36"/>
        <v>36920240610</v>
      </c>
      <c r="B2350" t="s">
        <v>116</v>
      </c>
      <c r="C2350" s="1">
        <v>45453</v>
      </c>
      <c r="D2350">
        <v>175</v>
      </c>
      <c r="E2350">
        <v>153</v>
      </c>
      <c r="F2350" s="2">
        <v>1.141</v>
      </c>
      <c r="G2350">
        <v>389</v>
      </c>
      <c r="H2350">
        <v>338</v>
      </c>
      <c r="I2350" s="2">
        <v>1.151</v>
      </c>
      <c r="J2350">
        <v>174501</v>
      </c>
    </row>
    <row r="2351" spans="1:10" x14ac:dyDescent="0.45">
      <c r="A2351">
        <f t="shared" si="36"/>
        <v>36920240611</v>
      </c>
      <c r="B2351" t="s">
        <v>116</v>
      </c>
      <c r="C2351" s="1">
        <v>45454</v>
      </c>
      <c r="D2351">
        <v>171</v>
      </c>
      <c r="E2351">
        <v>153</v>
      </c>
      <c r="F2351" s="2">
        <v>1.1200000000000001</v>
      </c>
      <c r="G2351">
        <v>392</v>
      </c>
      <c r="H2351">
        <v>338</v>
      </c>
      <c r="I2351" s="2">
        <v>1.1599999999999999</v>
      </c>
      <c r="J2351">
        <v>171422</v>
      </c>
    </row>
    <row r="2352" spans="1:10" x14ac:dyDescent="0.45">
      <c r="A2352">
        <f t="shared" si="36"/>
        <v>36920240612</v>
      </c>
      <c r="B2352" t="s">
        <v>116</v>
      </c>
      <c r="C2352" s="1">
        <v>45455</v>
      </c>
      <c r="D2352">
        <v>173</v>
      </c>
      <c r="E2352">
        <v>153</v>
      </c>
      <c r="F2352" s="2">
        <v>1.133</v>
      </c>
      <c r="G2352">
        <v>386</v>
      </c>
      <c r="H2352">
        <v>338</v>
      </c>
      <c r="I2352" s="2">
        <v>1.1419999999999999</v>
      </c>
      <c r="J2352">
        <v>173327</v>
      </c>
    </row>
    <row r="2353" spans="1:10" x14ac:dyDescent="0.45">
      <c r="A2353">
        <f t="shared" si="36"/>
        <v>36920240613</v>
      </c>
      <c r="B2353" t="s">
        <v>116</v>
      </c>
      <c r="C2353" s="1">
        <v>45456</v>
      </c>
      <c r="D2353">
        <v>0</v>
      </c>
      <c r="E2353">
        <v>153</v>
      </c>
      <c r="F2353" s="2">
        <v>0</v>
      </c>
      <c r="H2353">
        <v>338</v>
      </c>
      <c r="J2353">
        <v>0</v>
      </c>
    </row>
    <row r="2354" spans="1:10" x14ac:dyDescent="0.45">
      <c r="A2354">
        <f t="shared" si="36"/>
        <v>36920240614</v>
      </c>
      <c r="B2354" t="s">
        <v>116</v>
      </c>
      <c r="C2354" s="1">
        <v>45457</v>
      </c>
      <c r="D2354">
        <v>173</v>
      </c>
      <c r="E2354">
        <v>153</v>
      </c>
      <c r="F2354" s="2">
        <v>1.131</v>
      </c>
      <c r="G2354">
        <v>371</v>
      </c>
      <c r="H2354">
        <v>338</v>
      </c>
      <c r="I2354" s="2">
        <v>1.0980000000000001</v>
      </c>
      <c r="J2354">
        <v>173052</v>
      </c>
    </row>
    <row r="2355" spans="1:10" x14ac:dyDescent="0.45">
      <c r="A2355">
        <f t="shared" si="36"/>
        <v>36920240615</v>
      </c>
      <c r="B2355" t="s">
        <v>116</v>
      </c>
      <c r="C2355" s="1">
        <v>45458</v>
      </c>
      <c r="D2355">
        <v>189</v>
      </c>
      <c r="E2355">
        <v>166</v>
      </c>
      <c r="F2355" s="2">
        <v>1.137</v>
      </c>
      <c r="G2355">
        <v>385</v>
      </c>
      <c r="H2355">
        <v>352</v>
      </c>
      <c r="I2355" s="2">
        <v>1.0940000000000001</v>
      </c>
      <c r="J2355">
        <v>188759</v>
      </c>
    </row>
    <row r="2356" spans="1:10" x14ac:dyDescent="0.45">
      <c r="A2356">
        <f t="shared" si="36"/>
        <v>36920240616</v>
      </c>
      <c r="B2356" t="s">
        <v>116</v>
      </c>
      <c r="C2356" s="1">
        <v>45459</v>
      </c>
      <c r="D2356">
        <v>186</v>
      </c>
      <c r="E2356">
        <v>163</v>
      </c>
      <c r="F2356" s="2">
        <v>1.143</v>
      </c>
      <c r="G2356">
        <v>393</v>
      </c>
      <c r="H2356">
        <v>342</v>
      </c>
      <c r="I2356" s="2">
        <v>1.149</v>
      </c>
      <c r="J2356">
        <v>186382</v>
      </c>
    </row>
    <row r="2357" spans="1:10" x14ac:dyDescent="0.45">
      <c r="A2357">
        <f t="shared" si="36"/>
        <v>36920240617</v>
      </c>
      <c r="B2357" t="s">
        <v>116</v>
      </c>
      <c r="C2357" s="1">
        <v>45460</v>
      </c>
      <c r="D2357">
        <v>162</v>
      </c>
      <c r="E2357">
        <v>153</v>
      </c>
      <c r="F2357" s="2">
        <v>1.0580000000000001</v>
      </c>
      <c r="G2357">
        <v>368</v>
      </c>
      <c r="H2357">
        <v>338</v>
      </c>
      <c r="I2357" s="2">
        <v>1.089</v>
      </c>
      <c r="J2357">
        <v>161891</v>
      </c>
    </row>
    <row r="2358" spans="1:10" x14ac:dyDescent="0.45">
      <c r="A2358">
        <f t="shared" si="36"/>
        <v>36920240618</v>
      </c>
      <c r="B2358" t="s">
        <v>116</v>
      </c>
      <c r="C2358" s="1">
        <v>45461</v>
      </c>
      <c r="D2358">
        <v>136</v>
      </c>
      <c r="E2358">
        <v>153</v>
      </c>
      <c r="F2358" s="2">
        <v>0.89100000000000001</v>
      </c>
      <c r="G2358">
        <v>285</v>
      </c>
      <c r="H2358">
        <v>338</v>
      </c>
      <c r="I2358" s="2">
        <v>0.84299999999999997</v>
      </c>
      <c r="J2358">
        <v>136295</v>
      </c>
    </row>
    <row r="2359" spans="1:10" x14ac:dyDescent="0.45">
      <c r="A2359">
        <f t="shared" si="36"/>
        <v>36920240619</v>
      </c>
      <c r="B2359" t="s">
        <v>116</v>
      </c>
      <c r="C2359" s="1">
        <v>45462</v>
      </c>
      <c r="D2359">
        <v>162</v>
      </c>
      <c r="E2359">
        <v>153</v>
      </c>
      <c r="F2359" s="2">
        <v>1.06</v>
      </c>
      <c r="G2359">
        <v>358</v>
      </c>
      <c r="H2359">
        <v>338</v>
      </c>
      <c r="I2359" s="2">
        <v>1.0589999999999999</v>
      </c>
      <c r="J2359">
        <v>162214</v>
      </c>
    </row>
    <row r="2360" spans="1:10" x14ac:dyDescent="0.45">
      <c r="A2360">
        <f t="shared" si="36"/>
        <v>36920240620</v>
      </c>
      <c r="B2360" t="s">
        <v>116</v>
      </c>
      <c r="C2360" s="1">
        <v>45463</v>
      </c>
      <c r="D2360">
        <v>162</v>
      </c>
      <c r="E2360">
        <v>153</v>
      </c>
      <c r="F2360" s="2">
        <v>1.0609999999999999</v>
      </c>
      <c r="G2360">
        <v>359</v>
      </c>
      <c r="H2360">
        <v>338</v>
      </c>
      <c r="I2360" s="2">
        <v>1.0620000000000001</v>
      </c>
      <c r="J2360">
        <v>162355</v>
      </c>
    </row>
    <row r="2361" spans="1:10" x14ac:dyDescent="0.45">
      <c r="A2361">
        <f t="shared" si="36"/>
        <v>36920240621</v>
      </c>
      <c r="B2361" t="s">
        <v>116</v>
      </c>
      <c r="C2361" s="1">
        <v>45464</v>
      </c>
      <c r="D2361">
        <v>154</v>
      </c>
      <c r="E2361">
        <v>153</v>
      </c>
      <c r="F2361" s="2">
        <v>1.0049999999999999</v>
      </c>
      <c r="G2361">
        <v>332</v>
      </c>
      <c r="H2361">
        <v>338</v>
      </c>
      <c r="I2361" s="2">
        <v>0.98199999999999998</v>
      </c>
      <c r="J2361">
        <v>153733</v>
      </c>
    </row>
    <row r="2362" spans="1:10" x14ac:dyDescent="0.45">
      <c r="A2362">
        <f t="shared" si="36"/>
        <v>36920240622</v>
      </c>
      <c r="B2362" t="s">
        <v>116</v>
      </c>
      <c r="C2362" s="1">
        <v>45465</v>
      </c>
      <c r="D2362">
        <v>199</v>
      </c>
      <c r="E2362">
        <v>166</v>
      </c>
      <c r="F2362" s="2">
        <v>1.1970000000000001</v>
      </c>
      <c r="G2362">
        <v>411</v>
      </c>
      <c r="H2362">
        <v>352</v>
      </c>
      <c r="I2362" s="2">
        <v>1.1679999999999999</v>
      </c>
      <c r="J2362">
        <v>198666</v>
      </c>
    </row>
    <row r="2363" spans="1:10" x14ac:dyDescent="0.45">
      <c r="A2363">
        <f t="shared" si="36"/>
        <v>37020240601</v>
      </c>
      <c r="B2363" t="s">
        <v>117</v>
      </c>
      <c r="C2363" s="1">
        <v>45444</v>
      </c>
      <c r="D2363">
        <v>128</v>
      </c>
      <c r="E2363">
        <v>113</v>
      </c>
      <c r="F2363" s="2">
        <v>1.1359999999999999</v>
      </c>
      <c r="G2363">
        <v>301</v>
      </c>
      <c r="H2363">
        <v>260</v>
      </c>
      <c r="I2363" s="2">
        <v>1.1579999999999999</v>
      </c>
      <c r="J2363">
        <v>128355</v>
      </c>
    </row>
    <row r="2364" spans="1:10" x14ac:dyDescent="0.45">
      <c r="A2364">
        <f t="shared" si="36"/>
        <v>37020240602</v>
      </c>
      <c r="B2364" t="s">
        <v>117</v>
      </c>
      <c r="C2364" s="1">
        <v>45445</v>
      </c>
      <c r="D2364">
        <v>107</v>
      </c>
      <c r="E2364">
        <v>97</v>
      </c>
      <c r="F2364" s="2">
        <v>1.1000000000000001</v>
      </c>
      <c r="G2364">
        <v>243</v>
      </c>
      <c r="H2364">
        <v>223</v>
      </c>
      <c r="I2364" s="2">
        <v>1.0900000000000001</v>
      </c>
      <c r="J2364">
        <v>106694</v>
      </c>
    </row>
    <row r="2365" spans="1:10" x14ac:dyDescent="0.45">
      <c r="A2365">
        <f t="shared" si="36"/>
        <v>37020240603</v>
      </c>
      <c r="B2365" t="s">
        <v>117</v>
      </c>
      <c r="C2365" s="1">
        <v>45446</v>
      </c>
      <c r="D2365">
        <v>215</v>
      </c>
      <c r="E2365">
        <v>193</v>
      </c>
      <c r="F2365" s="2">
        <v>1.113</v>
      </c>
      <c r="G2365">
        <v>516</v>
      </c>
      <c r="H2365">
        <v>490</v>
      </c>
      <c r="I2365" s="2">
        <v>1.0529999999999999</v>
      </c>
      <c r="J2365">
        <v>214863</v>
      </c>
    </row>
    <row r="2366" spans="1:10" x14ac:dyDescent="0.45">
      <c r="A2366">
        <f t="shared" si="36"/>
        <v>37020240604</v>
      </c>
      <c r="B2366" t="s">
        <v>117</v>
      </c>
      <c r="C2366" s="1">
        <v>45447</v>
      </c>
      <c r="D2366">
        <v>225</v>
      </c>
      <c r="E2366">
        <v>193</v>
      </c>
      <c r="F2366" s="2">
        <v>1.167</v>
      </c>
      <c r="G2366">
        <v>550</v>
      </c>
      <c r="H2366">
        <v>490</v>
      </c>
      <c r="I2366" s="2">
        <v>1.1220000000000001</v>
      </c>
      <c r="J2366">
        <v>225165</v>
      </c>
    </row>
    <row r="2367" spans="1:10" x14ac:dyDescent="0.45">
      <c r="A2367">
        <f t="shared" si="36"/>
        <v>37020240605</v>
      </c>
      <c r="B2367" t="s">
        <v>117</v>
      </c>
      <c r="C2367" s="1">
        <v>45448</v>
      </c>
      <c r="D2367">
        <v>242</v>
      </c>
      <c r="E2367">
        <v>193</v>
      </c>
      <c r="F2367" s="2">
        <v>1.256</v>
      </c>
      <c r="G2367">
        <v>552</v>
      </c>
      <c r="H2367">
        <v>490</v>
      </c>
      <c r="I2367" s="2">
        <v>1.127</v>
      </c>
      <c r="J2367">
        <v>242312</v>
      </c>
    </row>
    <row r="2368" spans="1:10" x14ac:dyDescent="0.45">
      <c r="A2368">
        <f t="shared" si="36"/>
        <v>37020240606</v>
      </c>
      <c r="B2368" t="s">
        <v>117</v>
      </c>
      <c r="C2368" s="1">
        <v>45449</v>
      </c>
      <c r="D2368">
        <v>222</v>
      </c>
      <c r="E2368">
        <v>193</v>
      </c>
      <c r="F2368" s="2">
        <v>1.1499999999999999</v>
      </c>
      <c r="G2368">
        <v>543</v>
      </c>
      <c r="H2368">
        <v>490</v>
      </c>
      <c r="I2368" s="2">
        <v>1.1080000000000001</v>
      </c>
      <c r="J2368">
        <v>221859</v>
      </c>
    </row>
    <row r="2369" spans="1:10" x14ac:dyDescent="0.45">
      <c r="A2369">
        <f t="shared" si="36"/>
        <v>37020240607</v>
      </c>
      <c r="B2369" t="s">
        <v>117</v>
      </c>
      <c r="C2369" s="1">
        <v>45450</v>
      </c>
      <c r="D2369">
        <v>224</v>
      </c>
      <c r="E2369">
        <v>193</v>
      </c>
      <c r="F2369" s="2">
        <v>1.163</v>
      </c>
      <c r="G2369">
        <v>541</v>
      </c>
      <c r="H2369">
        <v>490</v>
      </c>
      <c r="I2369" s="2">
        <v>1.1040000000000001</v>
      </c>
      <c r="J2369">
        <v>224466</v>
      </c>
    </row>
    <row r="2370" spans="1:10" x14ac:dyDescent="0.45">
      <c r="A2370">
        <f t="shared" si="36"/>
        <v>37020240608</v>
      </c>
      <c r="B2370" t="s">
        <v>117</v>
      </c>
      <c r="C2370" s="1">
        <v>45451</v>
      </c>
      <c r="D2370">
        <v>131</v>
      </c>
      <c r="E2370">
        <v>113</v>
      </c>
      <c r="F2370" s="2">
        <v>1.161</v>
      </c>
      <c r="G2370">
        <v>296</v>
      </c>
      <c r="H2370">
        <v>265</v>
      </c>
      <c r="I2370" s="2">
        <v>1.117</v>
      </c>
      <c r="J2370">
        <v>131139</v>
      </c>
    </row>
    <row r="2371" spans="1:10" x14ac:dyDescent="0.45">
      <c r="A2371">
        <f t="shared" ref="A2371:A2434" si="37">VALUE(LEFT(B2371,6)&amp;TEXT(C2371,"yyyymmdd"))</f>
        <v>37020240609</v>
      </c>
      <c r="B2371" t="s">
        <v>117</v>
      </c>
      <c r="C2371" s="1">
        <v>45452</v>
      </c>
      <c r="D2371">
        <v>119</v>
      </c>
      <c r="E2371">
        <v>97</v>
      </c>
      <c r="F2371" s="2">
        <v>1.2310000000000001</v>
      </c>
      <c r="G2371">
        <v>250</v>
      </c>
      <c r="H2371">
        <v>223</v>
      </c>
      <c r="I2371" s="2">
        <v>1.121</v>
      </c>
      <c r="J2371">
        <v>119416</v>
      </c>
    </row>
    <row r="2372" spans="1:10" x14ac:dyDescent="0.45">
      <c r="A2372">
        <f t="shared" si="37"/>
        <v>37020240610</v>
      </c>
      <c r="B2372" t="s">
        <v>117</v>
      </c>
      <c r="C2372" s="1">
        <v>45453</v>
      </c>
      <c r="D2372">
        <v>244</v>
      </c>
      <c r="E2372">
        <v>193</v>
      </c>
      <c r="F2372" s="2">
        <v>1.264</v>
      </c>
      <c r="G2372">
        <v>574</v>
      </c>
      <c r="H2372">
        <v>490</v>
      </c>
      <c r="I2372" s="2">
        <v>1.171</v>
      </c>
      <c r="J2372">
        <v>243863</v>
      </c>
    </row>
    <row r="2373" spans="1:10" x14ac:dyDescent="0.45">
      <c r="A2373">
        <f t="shared" si="37"/>
        <v>37020240611</v>
      </c>
      <c r="B2373" t="s">
        <v>117</v>
      </c>
      <c r="C2373" s="1">
        <v>45454</v>
      </c>
      <c r="D2373">
        <v>226</v>
      </c>
      <c r="E2373">
        <v>193</v>
      </c>
      <c r="F2373" s="2">
        <v>1.17</v>
      </c>
      <c r="G2373">
        <v>530</v>
      </c>
      <c r="H2373">
        <v>490</v>
      </c>
      <c r="I2373" s="2">
        <v>1.0820000000000001</v>
      </c>
      <c r="J2373">
        <v>225807</v>
      </c>
    </row>
    <row r="2374" spans="1:10" x14ac:dyDescent="0.45">
      <c r="A2374">
        <f t="shared" si="37"/>
        <v>37020240612</v>
      </c>
      <c r="B2374" t="s">
        <v>117</v>
      </c>
      <c r="C2374" s="1">
        <v>45455</v>
      </c>
      <c r="D2374">
        <v>239</v>
      </c>
      <c r="E2374">
        <v>193</v>
      </c>
      <c r="F2374" s="2">
        <v>1.238</v>
      </c>
      <c r="G2374">
        <v>561</v>
      </c>
      <c r="H2374">
        <v>490</v>
      </c>
      <c r="I2374" s="2">
        <v>1.145</v>
      </c>
      <c r="J2374">
        <v>239029</v>
      </c>
    </row>
    <row r="2375" spans="1:10" x14ac:dyDescent="0.45">
      <c r="A2375">
        <f t="shared" si="37"/>
        <v>37020240613</v>
      </c>
      <c r="B2375" t="s">
        <v>117</v>
      </c>
      <c r="C2375" s="1">
        <v>45456</v>
      </c>
      <c r="D2375">
        <v>243</v>
      </c>
      <c r="E2375">
        <v>193</v>
      </c>
      <c r="F2375" s="2">
        <v>1.26</v>
      </c>
      <c r="G2375">
        <v>578</v>
      </c>
      <c r="H2375">
        <v>490</v>
      </c>
      <c r="I2375" s="2">
        <v>1.18</v>
      </c>
      <c r="J2375">
        <v>243180</v>
      </c>
    </row>
    <row r="2376" spans="1:10" x14ac:dyDescent="0.45">
      <c r="A2376">
        <f t="shared" si="37"/>
        <v>37020240614</v>
      </c>
      <c r="B2376" t="s">
        <v>117</v>
      </c>
      <c r="C2376" s="1">
        <v>45457</v>
      </c>
      <c r="D2376">
        <v>253</v>
      </c>
      <c r="E2376">
        <v>193</v>
      </c>
      <c r="F2376" s="2">
        <v>1.3109999999999999</v>
      </c>
      <c r="G2376">
        <v>583</v>
      </c>
      <c r="H2376">
        <v>490</v>
      </c>
      <c r="I2376" s="2">
        <v>1.19</v>
      </c>
      <c r="J2376">
        <v>253038</v>
      </c>
    </row>
    <row r="2377" spans="1:10" x14ac:dyDescent="0.45">
      <c r="A2377">
        <f t="shared" si="37"/>
        <v>37020240615</v>
      </c>
      <c r="B2377" t="s">
        <v>117</v>
      </c>
      <c r="C2377" s="1">
        <v>45458</v>
      </c>
      <c r="D2377">
        <v>140</v>
      </c>
      <c r="E2377">
        <v>113</v>
      </c>
      <c r="F2377" s="2">
        <v>1.2390000000000001</v>
      </c>
      <c r="G2377">
        <v>313</v>
      </c>
      <c r="H2377">
        <v>265</v>
      </c>
      <c r="I2377" s="2">
        <v>1.181</v>
      </c>
      <c r="J2377">
        <v>140049</v>
      </c>
    </row>
    <row r="2378" spans="1:10" x14ac:dyDescent="0.45">
      <c r="A2378">
        <f t="shared" si="37"/>
        <v>37020240616</v>
      </c>
      <c r="B2378" t="s">
        <v>117</v>
      </c>
      <c r="C2378" s="1">
        <v>45459</v>
      </c>
      <c r="D2378">
        <v>119</v>
      </c>
      <c r="E2378">
        <v>97</v>
      </c>
      <c r="F2378" s="2">
        <v>1.2230000000000001</v>
      </c>
      <c r="G2378">
        <v>249</v>
      </c>
      <c r="H2378">
        <v>223</v>
      </c>
      <c r="I2378" s="2">
        <v>1.117</v>
      </c>
      <c r="J2378">
        <v>118593</v>
      </c>
    </row>
    <row r="2379" spans="1:10" x14ac:dyDescent="0.45">
      <c r="A2379">
        <f t="shared" si="37"/>
        <v>37020240617</v>
      </c>
      <c r="B2379" t="s">
        <v>117</v>
      </c>
      <c r="C2379" s="1">
        <v>45460</v>
      </c>
      <c r="D2379">
        <v>248</v>
      </c>
      <c r="E2379">
        <v>193</v>
      </c>
      <c r="F2379" s="2">
        <v>1.2829999999999999</v>
      </c>
      <c r="G2379">
        <v>537</v>
      </c>
      <c r="H2379">
        <v>490</v>
      </c>
      <c r="I2379" s="2">
        <v>1.0960000000000001</v>
      </c>
      <c r="J2379">
        <v>247669</v>
      </c>
    </row>
    <row r="2380" spans="1:10" x14ac:dyDescent="0.45">
      <c r="A2380">
        <f t="shared" si="37"/>
        <v>37020240618</v>
      </c>
      <c r="B2380" t="s">
        <v>117</v>
      </c>
      <c r="C2380" s="1">
        <v>45461</v>
      </c>
      <c r="D2380">
        <v>219</v>
      </c>
      <c r="E2380">
        <v>193</v>
      </c>
      <c r="F2380" s="2">
        <v>1.133</v>
      </c>
      <c r="G2380">
        <v>492</v>
      </c>
      <c r="H2380">
        <v>490</v>
      </c>
      <c r="I2380" s="2">
        <v>1.004</v>
      </c>
      <c r="J2380">
        <v>218648</v>
      </c>
    </row>
    <row r="2381" spans="1:10" x14ac:dyDescent="0.45">
      <c r="A2381">
        <f t="shared" si="37"/>
        <v>37020240619</v>
      </c>
      <c r="B2381" t="s">
        <v>117</v>
      </c>
      <c r="C2381" s="1">
        <v>45462</v>
      </c>
      <c r="D2381">
        <v>253</v>
      </c>
      <c r="E2381">
        <v>193</v>
      </c>
      <c r="F2381" s="2">
        <v>1.3129999999999999</v>
      </c>
      <c r="G2381">
        <v>577</v>
      </c>
      <c r="H2381">
        <v>490</v>
      </c>
      <c r="I2381" s="2">
        <v>1.1779999999999999</v>
      </c>
      <c r="J2381">
        <v>253473</v>
      </c>
    </row>
    <row r="2382" spans="1:10" x14ac:dyDescent="0.45">
      <c r="A2382">
        <f t="shared" si="37"/>
        <v>37020240620</v>
      </c>
      <c r="B2382" t="s">
        <v>117</v>
      </c>
      <c r="C2382" s="1">
        <v>45463</v>
      </c>
      <c r="D2382">
        <v>238</v>
      </c>
      <c r="E2382">
        <v>193</v>
      </c>
      <c r="F2382" s="2">
        <v>1.2330000000000001</v>
      </c>
      <c r="G2382">
        <v>543</v>
      </c>
      <c r="H2382">
        <v>490</v>
      </c>
      <c r="I2382" s="2">
        <v>1.1080000000000001</v>
      </c>
      <c r="J2382">
        <v>237954</v>
      </c>
    </row>
    <row r="2383" spans="1:10" x14ac:dyDescent="0.45">
      <c r="A2383">
        <f t="shared" si="37"/>
        <v>37020240621</v>
      </c>
      <c r="B2383" t="s">
        <v>117</v>
      </c>
      <c r="C2383" s="1">
        <v>45464</v>
      </c>
      <c r="D2383">
        <v>217</v>
      </c>
      <c r="E2383">
        <v>193</v>
      </c>
      <c r="F2383" s="2">
        <v>1.1259999999999999</v>
      </c>
      <c r="G2383">
        <v>493</v>
      </c>
      <c r="H2383">
        <v>490</v>
      </c>
      <c r="I2383" s="2">
        <v>1.006</v>
      </c>
      <c r="J2383">
        <v>217268</v>
      </c>
    </row>
    <row r="2384" spans="1:10" x14ac:dyDescent="0.45">
      <c r="A2384">
        <f t="shared" si="37"/>
        <v>37020240622</v>
      </c>
      <c r="B2384" t="s">
        <v>117</v>
      </c>
      <c r="C2384" s="1">
        <v>45465</v>
      </c>
      <c r="D2384">
        <v>148</v>
      </c>
      <c r="E2384">
        <v>113</v>
      </c>
      <c r="F2384" s="2">
        <v>1.3109999999999999</v>
      </c>
      <c r="G2384">
        <v>311</v>
      </c>
      <c r="H2384">
        <v>265</v>
      </c>
      <c r="I2384" s="2">
        <v>1.1739999999999999</v>
      </c>
      <c r="J2384">
        <v>148179</v>
      </c>
    </row>
    <row r="2385" spans="1:10" x14ac:dyDescent="0.45">
      <c r="A2385">
        <f t="shared" si="37"/>
        <v>37120240601</v>
      </c>
      <c r="B2385" t="s">
        <v>118</v>
      </c>
      <c r="C2385" s="1">
        <v>45444</v>
      </c>
      <c r="D2385">
        <v>279</v>
      </c>
      <c r="E2385">
        <v>307</v>
      </c>
      <c r="F2385" s="2">
        <v>0.90900000000000003</v>
      </c>
      <c r="G2385">
        <v>559</v>
      </c>
      <c r="H2385">
        <v>636</v>
      </c>
      <c r="I2385" s="2">
        <v>0.879</v>
      </c>
      <c r="J2385">
        <v>279111</v>
      </c>
    </row>
    <row r="2386" spans="1:10" x14ac:dyDescent="0.45">
      <c r="A2386">
        <f t="shared" si="37"/>
        <v>37120240602</v>
      </c>
      <c r="B2386" t="s">
        <v>118</v>
      </c>
      <c r="C2386" s="1">
        <v>45445</v>
      </c>
      <c r="D2386">
        <v>236</v>
      </c>
      <c r="E2386">
        <v>296</v>
      </c>
      <c r="F2386" s="2">
        <v>0.79800000000000004</v>
      </c>
      <c r="G2386">
        <v>487</v>
      </c>
      <c r="H2386">
        <v>611</v>
      </c>
      <c r="I2386" s="2">
        <v>0.79700000000000004</v>
      </c>
      <c r="J2386">
        <v>236115</v>
      </c>
    </row>
    <row r="2387" spans="1:10" x14ac:dyDescent="0.45">
      <c r="A2387">
        <f t="shared" si="37"/>
        <v>37120240603</v>
      </c>
      <c r="B2387" t="s">
        <v>118</v>
      </c>
      <c r="C2387" s="1">
        <v>45446</v>
      </c>
      <c r="D2387">
        <v>295</v>
      </c>
      <c r="E2387">
        <v>324</v>
      </c>
      <c r="F2387" s="2">
        <v>0.90900000000000003</v>
      </c>
      <c r="G2387">
        <v>626</v>
      </c>
      <c r="H2387">
        <v>731</v>
      </c>
      <c r="I2387" s="2">
        <v>0.85599999999999998</v>
      </c>
      <c r="J2387">
        <v>294536</v>
      </c>
    </row>
    <row r="2388" spans="1:10" x14ac:dyDescent="0.45">
      <c r="A2388">
        <f t="shared" si="37"/>
        <v>37120240604</v>
      </c>
      <c r="B2388" t="s">
        <v>118</v>
      </c>
      <c r="C2388" s="1">
        <v>45447</v>
      </c>
      <c r="D2388">
        <v>308</v>
      </c>
      <c r="E2388">
        <v>324</v>
      </c>
      <c r="F2388" s="2">
        <v>0.95099999999999996</v>
      </c>
      <c r="G2388">
        <v>650</v>
      </c>
      <c r="H2388">
        <v>731</v>
      </c>
      <c r="I2388" s="2">
        <v>0.88900000000000001</v>
      </c>
      <c r="J2388">
        <v>308275</v>
      </c>
    </row>
    <row r="2389" spans="1:10" x14ac:dyDescent="0.45">
      <c r="A2389">
        <f t="shared" si="37"/>
        <v>37120240605</v>
      </c>
      <c r="B2389" t="s">
        <v>118</v>
      </c>
      <c r="C2389" s="1">
        <v>45448</v>
      </c>
      <c r="D2389">
        <v>372</v>
      </c>
      <c r="E2389">
        <v>324</v>
      </c>
      <c r="F2389" s="2">
        <v>1.147</v>
      </c>
      <c r="G2389">
        <v>778</v>
      </c>
      <c r="H2389">
        <v>731</v>
      </c>
      <c r="I2389" s="2">
        <v>1.0640000000000001</v>
      </c>
      <c r="J2389">
        <v>371579</v>
      </c>
    </row>
    <row r="2390" spans="1:10" x14ac:dyDescent="0.45">
      <c r="A2390">
        <f t="shared" si="37"/>
        <v>37120240606</v>
      </c>
      <c r="B2390" t="s">
        <v>118</v>
      </c>
      <c r="C2390" s="1">
        <v>45449</v>
      </c>
      <c r="D2390">
        <v>321</v>
      </c>
      <c r="E2390">
        <v>324</v>
      </c>
      <c r="F2390" s="2">
        <v>0.99</v>
      </c>
      <c r="G2390">
        <v>701</v>
      </c>
      <c r="H2390">
        <v>731</v>
      </c>
      <c r="I2390" s="2">
        <v>0.95899999999999996</v>
      </c>
      <c r="J2390">
        <v>320853</v>
      </c>
    </row>
    <row r="2391" spans="1:10" x14ac:dyDescent="0.45">
      <c r="A2391">
        <f t="shared" si="37"/>
        <v>37120240607</v>
      </c>
      <c r="B2391" t="s">
        <v>118</v>
      </c>
      <c r="C2391" s="1">
        <v>45450</v>
      </c>
      <c r="D2391">
        <v>330</v>
      </c>
      <c r="E2391">
        <v>324</v>
      </c>
      <c r="F2391" s="2">
        <v>1.0169999999999999</v>
      </c>
      <c r="G2391">
        <v>700</v>
      </c>
      <c r="H2391">
        <v>731</v>
      </c>
      <c r="I2391" s="2">
        <v>0.95799999999999996</v>
      </c>
      <c r="J2391">
        <v>329515</v>
      </c>
    </row>
    <row r="2392" spans="1:10" x14ac:dyDescent="0.45">
      <c r="A2392">
        <f t="shared" si="37"/>
        <v>37120240608</v>
      </c>
      <c r="B2392" t="s">
        <v>118</v>
      </c>
      <c r="C2392" s="1">
        <v>45451</v>
      </c>
      <c r="D2392">
        <v>278</v>
      </c>
      <c r="E2392">
        <v>307</v>
      </c>
      <c r="F2392" s="2">
        <v>0.90700000000000003</v>
      </c>
      <c r="G2392">
        <v>538</v>
      </c>
      <c r="H2392">
        <v>634</v>
      </c>
      <c r="I2392" s="2">
        <v>0.84899999999999998</v>
      </c>
      <c r="J2392">
        <v>278478</v>
      </c>
    </row>
    <row r="2393" spans="1:10" x14ac:dyDescent="0.45">
      <c r="A2393">
        <f t="shared" si="37"/>
        <v>37120240609</v>
      </c>
      <c r="B2393" t="s">
        <v>118</v>
      </c>
      <c r="C2393" s="1">
        <v>45452</v>
      </c>
      <c r="D2393">
        <v>253</v>
      </c>
      <c r="E2393">
        <v>296</v>
      </c>
      <c r="F2393" s="2">
        <v>0.85399999999999998</v>
      </c>
      <c r="G2393">
        <v>516</v>
      </c>
      <c r="H2393">
        <v>611</v>
      </c>
      <c r="I2393" s="2">
        <v>0.84499999999999997</v>
      </c>
      <c r="J2393">
        <v>252719</v>
      </c>
    </row>
    <row r="2394" spans="1:10" x14ac:dyDescent="0.45">
      <c r="A2394">
        <f t="shared" si="37"/>
        <v>37120240610</v>
      </c>
      <c r="B2394" t="s">
        <v>118</v>
      </c>
      <c r="C2394" s="1">
        <v>45453</v>
      </c>
      <c r="D2394">
        <v>318</v>
      </c>
      <c r="E2394">
        <v>324</v>
      </c>
      <c r="F2394" s="2">
        <v>0.98</v>
      </c>
      <c r="G2394">
        <v>658</v>
      </c>
      <c r="H2394">
        <v>731</v>
      </c>
      <c r="I2394" s="2">
        <v>0.9</v>
      </c>
      <c r="J2394">
        <v>317543</v>
      </c>
    </row>
    <row r="2395" spans="1:10" x14ac:dyDescent="0.45">
      <c r="A2395">
        <f t="shared" si="37"/>
        <v>37120240611</v>
      </c>
      <c r="B2395" t="s">
        <v>118</v>
      </c>
      <c r="C2395" s="1">
        <v>45454</v>
      </c>
      <c r="D2395">
        <v>353</v>
      </c>
      <c r="E2395">
        <v>324</v>
      </c>
      <c r="F2395" s="2">
        <v>1.0900000000000001</v>
      </c>
      <c r="G2395">
        <v>760</v>
      </c>
      <c r="H2395">
        <v>731</v>
      </c>
      <c r="I2395" s="2">
        <v>1.04</v>
      </c>
      <c r="J2395">
        <v>353225</v>
      </c>
    </row>
    <row r="2396" spans="1:10" x14ac:dyDescent="0.45">
      <c r="A2396">
        <f t="shared" si="37"/>
        <v>37120240612</v>
      </c>
      <c r="B2396" t="s">
        <v>118</v>
      </c>
      <c r="C2396" s="1">
        <v>45455</v>
      </c>
      <c r="D2396">
        <v>370</v>
      </c>
      <c r="E2396">
        <v>324</v>
      </c>
      <c r="F2396" s="2">
        <v>1.143</v>
      </c>
      <c r="G2396">
        <v>768</v>
      </c>
      <c r="H2396">
        <v>731</v>
      </c>
      <c r="I2396" s="2">
        <v>1.0509999999999999</v>
      </c>
      <c r="J2396">
        <v>370300</v>
      </c>
    </row>
    <row r="2397" spans="1:10" x14ac:dyDescent="0.45">
      <c r="A2397">
        <f t="shared" si="37"/>
        <v>37120240613</v>
      </c>
      <c r="B2397" t="s">
        <v>118</v>
      </c>
      <c r="C2397" s="1">
        <v>45456</v>
      </c>
      <c r="D2397">
        <v>355</v>
      </c>
      <c r="E2397">
        <v>324</v>
      </c>
      <c r="F2397" s="2">
        <v>1.097</v>
      </c>
      <c r="G2397">
        <v>744</v>
      </c>
      <c r="H2397">
        <v>731</v>
      </c>
      <c r="I2397" s="2">
        <v>1.018</v>
      </c>
      <c r="J2397">
        <v>355309</v>
      </c>
    </row>
    <row r="2398" spans="1:10" x14ac:dyDescent="0.45">
      <c r="A2398">
        <f t="shared" si="37"/>
        <v>37120240614</v>
      </c>
      <c r="B2398" t="s">
        <v>118</v>
      </c>
      <c r="C2398" s="1">
        <v>45457</v>
      </c>
      <c r="D2398">
        <v>364</v>
      </c>
      <c r="E2398">
        <v>324</v>
      </c>
      <c r="F2398" s="2">
        <v>1.1240000000000001</v>
      </c>
      <c r="G2398">
        <v>767</v>
      </c>
      <c r="H2398">
        <v>731</v>
      </c>
      <c r="I2398" s="2">
        <v>1.0489999999999999</v>
      </c>
      <c r="J2398">
        <v>364242</v>
      </c>
    </row>
    <row r="2399" spans="1:10" x14ac:dyDescent="0.45">
      <c r="A2399">
        <f t="shared" si="37"/>
        <v>37120240615</v>
      </c>
      <c r="B2399" t="s">
        <v>118</v>
      </c>
      <c r="C2399" s="1">
        <v>45458</v>
      </c>
      <c r="D2399">
        <v>333</v>
      </c>
      <c r="E2399">
        <v>307</v>
      </c>
      <c r="F2399" s="2">
        <v>1.0860000000000001</v>
      </c>
      <c r="G2399">
        <v>662</v>
      </c>
      <c r="H2399">
        <v>634</v>
      </c>
      <c r="I2399" s="2">
        <v>1.044</v>
      </c>
      <c r="J2399">
        <v>333250</v>
      </c>
    </row>
    <row r="2400" spans="1:10" x14ac:dyDescent="0.45">
      <c r="A2400">
        <f t="shared" si="37"/>
        <v>37120240616</v>
      </c>
      <c r="B2400" t="s">
        <v>118</v>
      </c>
      <c r="C2400" s="1">
        <v>45459</v>
      </c>
      <c r="D2400">
        <v>298</v>
      </c>
      <c r="E2400">
        <v>296</v>
      </c>
      <c r="F2400" s="2">
        <v>1.006</v>
      </c>
      <c r="G2400">
        <v>580</v>
      </c>
      <c r="H2400">
        <v>611</v>
      </c>
      <c r="I2400" s="2">
        <v>0.94899999999999995</v>
      </c>
      <c r="J2400">
        <v>297817</v>
      </c>
    </row>
    <row r="2401" spans="1:10" x14ac:dyDescent="0.45">
      <c r="A2401">
        <f t="shared" si="37"/>
        <v>37120240617</v>
      </c>
      <c r="B2401" t="s">
        <v>118</v>
      </c>
      <c r="C2401" s="1">
        <v>45460</v>
      </c>
      <c r="D2401">
        <v>343</v>
      </c>
      <c r="E2401">
        <v>324</v>
      </c>
      <c r="F2401" s="2">
        <v>1.0580000000000001</v>
      </c>
      <c r="G2401">
        <v>716</v>
      </c>
      <c r="H2401">
        <v>731</v>
      </c>
      <c r="I2401" s="2">
        <v>0.97899999999999998</v>
      </c>
      <c r="J2401">
        <v>342731</v>
      </c>
    </row>
    <row r="2402" spans="1:10" x14ac:dyDescent="0.45">
      <c r="A2402">
        <f t="shared" si="37"/>
        <v>37120240618</v>
      </c>
      <c r="B2402" t="s">
        <v>118</v>
      </c>
      <c r="C2402" s="1">
        <v>45461</v>
      </c>
      <c r="D2402">
        <v>275</v>
      </c>
      <c r="E2402">
        <v>324</v>
      </c>
      <c r="F2402" s="2">
        <v>0.84899999999999998</v>
      </c>
      <c r="G2402">
        <v>567</v>
      </c>
      <c r="H2402">
        <v>731</v>
      </c>
      <c r="I2402" s="2">
        <v>0.77600000000000002</v>
      </c>
      <c r="J2402">
        <v>275158</v>
      </c>
    </row>
    <row r="2403" spans="1:10" x14ac:dyDescent="0.45">
      <c r="A2403">
        <f t="shared" si="37"/>
        <v>37120240619</v>
      </c>
      <c r="B2403" t="s">
        <v>118</v>
      </c>
      <c r="C2403" s="1">
        <v>45462</v>
      </c>
      <c r="D2403">
        <v>374</v>
      </c>
      <c r="E2403">
        <v>324</v>
      </c>
      <c r="F2403" s="2">
        <v>1.153</v>
      </c>
      <c r="G2403">
        <v>773</v>
      </c>
      <c r="H2403">
        <v>731</v>
      </c>
      <c r="I2403" s="2">
        <v>1.0569999999999999</v>
      </c>
      <c r="J2403">
        <v>373722</v>
      </c>
    </row>
    <row r="2404" spans="1:10" x14ac:dyDescent="0.45">
      <c r="A2404">
        <f t="shared" si="37"/>
        <v>37120240620</v>
      </c>
      <c r="B2404" t="s">
        <v>118</v>
      </c>
      <c r="C2404" s="1">
        <v>45463</v>
      </c>
      <c r="D2404">
        <v>359</v>
      </c>
      <c r="E2404">
        <v>324</v>
      </c>
      <c r="F2404" s="2">
        <v>1.107</v>
      </c>
      <c r="G2404">
        <v>749</v>
      </c>
      <c r="H2404">
        <v>731</v>
      </c>
      <c r="I2404" s="2">
        <v>1.0249999999999999</v>
      </c>
      <c r="J2404">
        <v>358727</v>
      </c>
    </row>
    <row r="2405" spans="1:10" x14ac:dyDescent="0.45">
      <c r="A2405">
        <f t="shared" si="37"/>
        <v>37120240621</v>
      </c>
      <c r="B2405" t="s">
        <v>118</v>
      </c>
      <c r="C2405" s="1">
        <v>45464</v>
      </c>
      <c r="D2405">
        <v>315</v>
      </c>
      <c r="E2405">
        <v>324</v>
      </c>
      <c r="F2405" s="2">
        <v>0.97099999999999997</v>
      </c>
      <c r="G2405">
        <v>644</v>
      </c>
      <c r="H2405">
        <v>731</v>
      </c>
      <c r="I2405" s="2">
        <v>0.88100000000000001</v>
      </c>
      <c r="J2405">
        <v>314554</v>
      </c>
    </row>
    <row r="2406" spans="1:10" x14ac:dyDescent="0.45">
      <c r="A2406">
        <f t="shared" si="37"/>
        <v>37120240622</v>
      </c>
      <c r="B2406" t="s">
        <v>118</v>
      </c>
      <c r="C2406" s="1">
        <v>45465</v>
      </c>
      <c r="D2406">
        <v>368</v>
      </c>
      <c r="E2406">
        <v>307</v>
      </c>
      <c r="F2406" s="2">
        <v>1.198</v>
      </c>
      <c r="G2406">
        <v>703</v>
      </c>
      <c r="H2406">
        <v>634</v>
      </c>
      <c r="I2406" s="2">
        <v>1.109</v>
      </c>
      <c r="J2406">
        <v>367850</v>
      </c>
    </row>
    <row r="2407" spans="1:10" x14ac:dyDescent="0.45">
      <c r="A2407">
        <f t="shared" si="37"/>
        <v>37320240601</v>
      </c>
      <c r="B2407" t="s">
        <v>119</v>
      </c>
      <c r="C2407" s="1">
        <v>45444</v>
      </c>
      <c r="D2407">
        <v>236</v>
      </c>
      <c r="E2407">
        <v>203</v>
      </c>
      <c r="F2407" s="2">
        <v>1.163</v>
      </c>
      <c r="G2407">
        <v>453</v>
      </c>
      <c r="H2407">
        <v>404</v>
      </c>
      <c r="I2407" s="2">
        <v>1.121</v>
      </c>
      <c r="J2407">
        <v>236110</v>
      </c>
    </row>
    <row r="2408" spans="1:10" x14ac:dyDescent="0.45">
      <c r="A2408">
        <f t="shared" si="37"/>
        <v>37320240602</v>
      </c>
      <c r="B2408" t="s">
        <v>119</v>
      </c>
      <c r="C2408" s="1">
        <v>45445</v>
      </c>
      <c r="D2408">
        <v>190</v>
      </c>
      <c r="E2408">
        <v>199</v>
      </c>
      <c r="F2408" s="2">
        <v>0.95599999999999996</v>
      </c>
      <c r="G2408">
        <v>366</v>
      </c>
      <c r="H2408">
        <v>393</v>
      </c>
      <c r="I2408" s="2">
        <v>0.93100000000000005</v>
      </c>
      <c r="J2408">
        <v>190220</v>
      </c>
    </row>
    <row r="2409" spans="1:10" x14ac:dyDescent="0.45">
      <c r="A2409">
        <f t="shared" si="37"/>
        <v>37320240603</v>
      </c>
      <c r="B2409" t="s">
        <v>119</v>
      </c>
      <c r="C2409" s="1">
        <v>45446</v>
      </c>
      <c r="D2409">
        <v>214</v>
      </c>
      <c r="E2409">
        <v>199</v>
      </c>
      <c r="F2409" s="2">
        <v>1.0740000000000001</v>
      </c>
      <c r="G2409">
        <v>419</v>
      </c>
      <c r="H2409">
        <v>429</v>
      </c>
      <c r="I2409" s="2">
        <v>0.97699999999999998</v>
      </c>
      <c r="J2409">
        <v>213751</v>
      </c>
    </row>
    <row r="2410" spans="1:10" x14ac:dyDescent="0.45">
      <c r="A2410">
        <f t="shared" si="37"/>
        <v>37320240604</v>
      </c>
      <c r="B2410" t="s">
        <v>119</v>
      </c>
      <c r="C2410" s="1">
        <v>45447</v>
      </c>
      <c r="D2410">
        <v>228</v>
      </c>
      <c r="E2410">
        <v>199</v>
      </c>
      <c r="F2410" s="2">
        <v>1.1459999999999999</v>
      </c>
      <c r="G2410">
        <v>443</v>
      </c>
      <c r="H2410">
        <v>429</v>
      </c>
      <c r="I2410" s="2">
        <v>1.0329999999999999</v>
      </c>
      <c r="J2410">
        <v>228085</v>
      </c>
    </row>
    <row r="2411" spans="1:10" x14ac:dyDescent="0.45">
      <c r="A2411">
        <f t="shared" si="37"/>
        <v>37320240605</v>
      </c>
      <c r="B2411" t="s">
        <v>119</v>
      </c>
      <c r="C2411" s="1">
        <v>45448</v>
      </c>
      <c r="D2411">
        <v>228</v>
      </c>
      <c r="E2411">
        <v>199</v>
      </c>
      <c r="F2411" s="2">
        <v>1.145</v>
      </c>
      <c r="G2411">
        <v>444</v>
      </c>
      <c r="H2411">
        <v>429</v>
      </c>
      <c r="I2411" s="2">
        <v>1.0349999999999999</v>
      </c>
      <c r="J2411">
        <v>227788</v>
      </c>
    </row>
    <row r="2412" spans="1:10" x14ac:dyDescent="0.45">
      <c r="A2412">
        <f t="shared" si="37"/>
        <v>37320240606</v>
      </c>
      <c r="B2412" t="s">
        <v>119</v>
      </c>
      <c r="C2412" s="1">
        <v>45449</v>
      </c>
      <c r="D2412">
        <v>190</v>
      </c>
      <c r="E2412">
        <v>199</v>
      </c>
      <c r="F2412" s="2">
        <v>0.95399999999999996</v>
      </c>
      <c r="G2412">
        <v>388</v>
      </c>
      <c r="H2412">
        <v>429</v>
      </c>
      <c r="I2412" s="2">
        <v>0.90400000000000003</v>
      </c>
      <c r="J2412">
        <v>189913</v>
      </c>
    </row>
    <row r="2413" spans="1:10" x14ac:dyDescent="0.45">
      <c r="A2413">
        <f t="shared" si="37"/>
        <v>37320240607</v>
      </c>
      <c r="B2413" t="s">
        <v>119</v>
      </c>
      <c r="C2413" s="1">
        <v>45450</v>
      </c>
      <c r="D2413">
        <v>218</v>
      </c>
      <c r="E2413">
        <v>199</v>
      </c>
      <c r="F2413" s="2">
        <v>1.095</v>
      </c>
      <c r="G2413">
        <v>417</v>
      </c>
      <c r="H2413">
        <v>429</v>
      </c>
      <c r="I2413" s="2">
        <v>0.97199999999999998</v>
      </c>
      <c r="J2413">
        <v>217997</v>
      </c>
    </row>
    <row r="2414" spans="1:10" x14ac:dyDescent="0.45">
      <c r="A2414">
        <f t="shared" si="37"/>
        <v>37320240608</v>
      </c>
      <c r="B2414" t="s">
        <v>119</v>
      </c>
      <c r="C2414" s="1">
        <v>45451</v>
      </c>
      <c r="D2414">
        <v>238</v>
      </c>
      <c r="E2414">
        <v>203</v>
      </c>
      <c r="F2414" s="2">
        <v>1.1739999999999999</v>
      </c>
      <c r="G2414">
        <v>448</v>
      </c>
      <c r="H2414">
        <v>411</v>
      </c>
      <c r="I2414" s="2">
        <v>1.0900000000000001</v>
      </c>
      <c r="J2414">
        <v>238267</v>
      </c>
    </row>
    <row r="2415" spans="1:10" x14ac:dyDescent="0.45">
      <c r="A2415">
        <f t="shared" si="37"/>
        <v>37320240609</v>
      </c>
      <c r="B2415" t="s">
        <v>119</v>
      </c>
      <c r="C2415" s="1">
        <v>45452</v>
      </c>
      <c r="D2415">
        <v>204</v>
      </c>
      <c r="E2415">
        <v>199</v>
      </c>
      <c r="F2415" s="2">
        <v>1.0249999999999999</v>
      </c>
      <c r="G2415">
        <v>386</v>
      </c>
      <c r="H2415">
        <v>393</v>
      </c>
      <c r="I2415" s="2">
        <v>0.98199999999999998</v>
      </c>
      <c r="J2415">
        <v>204069</v>
      </c>
    </row>
    <row r="2416" spans="1:10" x14ac:dyDescent="0.45">
      <c r="A2416">
        <f t="shared" si="37"/>
        <v>37320240610</v>
      </c>
      <c r="B2416" t="s">
        <v>119</v>
      </c>
      <c r="C2416" s="1">
        <v>45453</v>
      </c>
      <c r="D2416">
        <v>232</v>
      </c>
      <c r="E2416">
        <v>199</v>
      </c>
      <c r="F2416" s="2">
        <v>1.165</v>
      </c>
      <c r="G2416">
        <v>465</v>
      </c>
      <c r="H2416">
        <v>429</v>
      </c>
      <c r="I2416" s="2">
        <v>1.0840000000000001</v>
      </c>
      <c r="J2416">
        <v>231789</v>
      </c>
    </row>
    <row r="2417" spans="1:10" x14ac:dyDescent="0.45">
      <c r="A2417">
        <f t="shared" si="37"/>
        <v>37320240611</v>
      </c>
      <c r="B2417" t="s">
        <v>119</v>
      </c>
      <c r="C2417" s="1">
        <v>45454</v>
      </c>
      <c r="D2417">
        <v>230</v>
      </c>
      <c r="E2417">
        <v>199</v>
      </c>
      <c r="F2417" s="2">
        <v>1.1579999999999999</v>
      </c>
      <c r="G2417">
        <v>462</v>
      </c>
      <c r="H2417">
        <v>429</v>
      </c>
      <c r="I2417" s="2">
        <v>1.077</v>
      </c>
      <c r="J2417">
        <v>230433</v>
      </c>
    </row>
    <row r="2418" spans="1:10" x14ac:dyDescent="0.45">
      <c r="A2418">
        <f t="shared" si="37"/>
        <v>37320240612</v>
      </c>
      <c r="B2418" t="s">
        <v>119</v>
      </c>
      <c r="C2418" s="1">
        <v>45455</v>
      </c>
      <c r="D2418">
        <v>221</v>
      </c>
      <c r="E2418">
        <v>199</v>
      </c>
      <c r="F2418" s="2">
        <v>1.109</v>
      </c>
      <c r="G2418">
        <v>451</v>
      </c>
      <c r="H2418">
        <v>429</v>
      </c>
      <c r="I2418" s="2">
        <v>1.0509999999999999</v>
      </c>
      <c r="J2418">
        <v>220767</v>
      </c>
    </row>
    <row r="2419" spans="1:10" x14ac:dyDescent="0.45">
      <c r="A2419">
        <f t="shared" si="37"/>
        <v>37320240613</v>
      </c>
      <c r="B2419" t="s">
        <v>119</v>
      </c>
      <c r="C2419" s="1">
        <v>45456</v>
      </c>
      <c r="D2419">
        <v>213</v>
      </c>
      <c r="E2419">
        <v>199</v>
      </c>
      <c r="F2419" s="2">
        <v>1.07</v>
      </c>
      <c r="G2419">
        <v>426</v>
      </c>
      <c r="H2419">
        <v>429</v>
      </c>
      <c r="I2419" s="2">
        <v>0.99299999999999999</v>
      </c>
      <c r="J2419">
        <v>212920</v>
      </c>
    </row>
    <row r="2420" spans="1:10" x14ac:dyDescent="0.45">
      <c r="A2420">
        <f t="shared" si="37"/>
        <v>37320240614</v>
      </c>
      <c r="B2420" t="s">
        <v>119</v>
      </c>
      <c r="C2420" s="1">
        <v>45457</v>
      </c>
      <c r="D2420">
        <v>236</v>
      </c>
      <c r="E2420">
        <v>199</v>
      </c>
      <c r="F2420" s="2">
        <v>1.1870000000000001</v>
      </c>
      <c r="G2420">
        <v>465</v>
      </c>
      <c r="H2420">
        <v>429</v>
      </c>
      <c r="I2420" s="2">
        <v>1.0840000000000001</v>
      </c>
      <c r="J2420">
        <v>236228</v>
      </c>
    </row>
    <row r="2421" spans="1:10" x14ac:dyDescent="0.45">
      <c r="A2421">
        <f t="shared" si="37"/>
        <v>37320240615</v>
      </c>
      <c r="B2421" t="s">
        <v>119</v>
      </c>
      <c r="C2421" s="1">
        <v>45458</v>
      </c>
      <c r="D2421">
        <v>247</v>
      </c>
      <c r="E2421">
        <v>203</v>
      </c>
      <c r="F2421" s="2">
        <v>1.2190000000000001</v>
      </c>
      <c r="G2421">
        <v>463</v>
      </c>
      <c r="H2421">
        <v>411</v>
      </c>
      <c r="I2421" s="2">
        <v>1.127</v>
      </c>
      <c r="J2421">
        <v>247356</v>
      </c>
    </row>
    <row r="2422" spans="1:10" x14ac:dyDescent="0.45">
      <c r="A2422">
        <f t="shared" si="37"/>
        <v>37320240616</v>
      </c>
      <c r="B2422" t="s">
        <v>119</v>
      </c>
      <c r="C2422" s="1">
        <v>45459</v>
      </c>
      <c r="D2422">
        <v>218</v>
      </c>
      <c r="E2422">
        <v>199</v>
      </c>
      <c r="F2422" s="2">
        <v>1.0940000000000001</v>
      </c>
      <c r="G2422">
        <v>426</v>
      </c>
      <c r="H2422">
        <v>393</v>
      </c>
      <c r="I2422" s="2">
        <v>1.0840000000000001</v>
      </c>
      <c r="J2422">
        <v>217726</v>
      </c>
    </row>
    <row r="2423" spans="1:10" x14ac:dyDescent="0.45">
      <c r="A2423">
        <f t="shared" si="37"/>
        <v>37320240617</v>
      </c>
      <c r="B2423" t="s">
        <v>119</v>
      </c>
      <c r="C2423" s="1">
        <v>45460</v>
      </c>
      <c r="D2423">
        <v>251</v>
      </c>
      <c r="E2423">
        <v>199</v>
      </c>
      <c r="F2423" s="2">
        <v>1.26</v>
      </c>
      <c r="G2423">
        <v>481</v>
      </c>
      <c r="H2423">
        <v>429</v>
      </c>
      <c r="I2423" s="2">
        <v>1.121</v>
      </c>
      <c r="J2423">
        <v>250643</v>
      </c>
    </row>
    <row r="2424" spans="1:10" x14ac:dyDescent="0.45">
      <c r="A2424">
        <f t="shared" si="37"/>
        <v>37320240618</v>
      </c>
      <c r="B2424" t="s">
        <v>119</v>
      </c>
      <c r="C2424" s="1">
        <v>45461</v>
      </c>
      <c r="D2424">
        <v>170</v>
      </c>
      <c r="E2424">
        <v>199</v>
      </c>
      <c r="F2424" s="2">
        <v>0.85399999999999998</v>
      </c>
      <c r="G2424">
        <v>336</v>
      </c>
      <c r="H2424">
        <v>429</v>
      </c>
      <c r="I2424" s="2">
        <v>0.78300000000000003</v>
      </c>
      <c r="J2424">
        <v>169971</v>
      </c>
    </row>
    <row r="2425" spans="1:10" x14ac:dyDescent="0.45">
      <c r="A2425">
        <f t="shared" si="37"/>
        <v>37320240619</v>
      </c>
      <c r="B2425" t="s">
        <v>119</v>
      </c>
      <c r="C2425" s="1">
        <v>45462</v>
      </c>
      <c r="D2425">
        <v>241</v>
      </c>
      <c r="E2425">
        <v>199</v>
      </c>
      <c r="F2425" s="2">
        <v>1.212</v>
      </c>
      <c r="G2425">
        <v>469</v>
      </c>
      <c r="H2425">
        <v>429</v>
      </c>
      <c r="I2425" s="2">
        <v>1.093</v>
      </c>
      <c r="J2425">
        <v>241233</v>
      </c>
    </row>
    <row r="2426" spans="1:10" x14ac:dyDescent="0.45">
      <c r="A2426">
        <f t="shared" si="37"/>
        <v>37320240620</v>
      </c>
      <c r="B2426" t="s">
        <v>119</v>
      </c>
      <c r="C2426" s="1">
        <v>45463</v>
      </c>
      <c r="D2426">
        <v>224</v>
      </c>
      <c r="E2426">
        <v>199</v>
      </c>
      <c r="F2426" s="2">
        <v>1.1259999999999999</v>
      </c>
      <c r="G2426">
        <v>441</v>
      </c>
      <c r="H2426">
        <v>429</v>
      </c>
      <c r="I2426" s="2">
        <v>1.028</v>
      </c>
      <c r="J2426">
        <v>224169</v>
      </c>
    </row>
    <row r="2427" spans="1:10" x14ac:dyDescent="0.45">
      <c r="A2427">
        <f t="shared" si="37"/>
        <v>37320240621</v>
      </c>
      <c r="B2427" t="s">
        <v>119</v>
      </c>
      <c r="C2427" s="1">
        <v>45464</v>
      </c>
      <c r="D2427">
        <v>219</v>
      </c>
      <c r="E2427">
        <v>199</v>
      </c>
      <c r="F2427" s="2">
        <v>1.101</v>
      </c>
      <c r="G2427">
        <v>427</v>
      </c>
      <c r="H2427">
        <v>429</v>
      </c>
      <c r="I2427" s="2">
        <v>0.995</v>
      </c>
      <c r="J2427">
        <v>219115</v>
      </c>
    </row>
    <row r="2428" spans="1:10" x14ac:dyDescent="0.45">
      <c r="A2428">
        <f t="shared" si="37"/>
        <v>37320240622</v>
      </c>
      <c r="B2428" t="s">
        <v>119</v>
      </c>
      <c r="C2428" s="1">
        <v>45465</v>
      </c>
      <c r="D2428">
        <v>273</v>
      </c>
      <c r="E2428">
        <v>203</v>
      </c>
      <c r="F2428" s="2">
        <v>1.343</v>
      </c>
      <c r="G2428">
        <v>510</v>
      </c>
      <c r="H2428">
        <v>411</v>
      </c>
      <c r="I2428" s="2">
        <v>1.2410000000000001</v>
      </c>
      <c r="J2428">
        <v>272582</v>
      </c>
    </row>
    <row r="2429" spans="1:10" x14ac:dyDescent="0.45">
      <c r="A2429">
        <f t="shared" si="37"/>
        <v>37420240601</v>
      </c>
      <c r="B2429" t="s">
        <v>120</v>
      </c>
      <c r="C2429" s="1">
        <v>45444</v>
      </c>
      <c r="D2429">
        <v>145</v>
      </c>
      <c r="E2429">
        <v>167</v>
      </c>
      <c r="F2429" s="2">
        <v>0.87</v>
      </c>
      <c r="G2429">
        <v>299</v>
      </c>
      <c r="H2429">
        <v>364</v>
      </c>
      <c r="I2429" s="2">
        <v>0.82099999999999995</v>
      </c>
      <c r="J2429">
        <v>145331</v>
      </c>
    </row>
    <row r="2430" spans="1:10" x14ac:dyDescent="0.45">
      <c r="A2430">
        <f t="shared" si="37"/>
        <v>37420240602</v>
      </c>
      <c r="B2430" t="s">
        <v>120</v>
      </c>
      <c r="C2430" s="1">
        <v>45445</v>
      </c>
      <c r="D2430">
        <v>106</v>
      </c>
      <c r="E2430">
        <v>135</v>
      </c>
      <c r="F2430" s="2">
        <v>0.78700000000000003</v>
      </c>
      <c r="G2430">
        <v>201</v>
      </c>
      <c r="H2430">
        <v>285</v>
      </c>
      <c r="I2430" s="2">
        <v>0.70499999999999996</v>
      </c>
      <c r="J2430">
        <v>106178</v>
      </c>
    </row>
    <row r="2431" spans="1:10" x14ac:dyDescent="0.45">
      <c r="A2431">
        <f t="shared" si="37"/>
        <v>37420240603</v>
      </c>
      <c r="B2431" t="s">
        <v>120</v>
      </c>
      <c r="C2431" s="1">
        <v>45446</v>
      </c>
      <c r="D2431">
        <v>321</v>
      </c>
      <c r="E2431">
        <v>346</v>
      </c>
      <c r="F2431" s="2">
        <v>0.92800000000000005</v>
      </c>
      <c r="G2431">
        <v>764</v>
      </c>
      <c r="H2431">
        <v>819</v>
      </c>
      <c r="I2431" s="2">
        <v>0.93300000000000005</v>
      </c>
      <c r="J2431">
        <v>321050</v>
      </c>
    </row>
    <row r="2432" spans="1:10" x14ac:dyDescent="0.45">
      <c r="A2432">
        <f t="shared" si="37"/>
        <v>37420240604</v>
      </c>
      <c r="B2432" t="s">
        <v>120</v>
      </c>
      <c r="C2432" s="1">
        <v>45447</v>
      </c>
      <c r="D2432">
        <v>335</v>
      </c>
      <c r="E2432">
        <v>346</v>
      </c>
      <c r="F2432" s="2">
        <v>0.96799999999999997</v>
      </c>
      <c r="G2432">
        <v>785</v>
      </c>
      <c r="H2432">
        <v>819</v>
      </c>
      <c r="I2432" s="2">
        <v>0.95799999999999996</v>
      </c>
      <c r="J2432">
        <v>335079</v>
      </c>
    </row>
    <row r="2433" spans="1:10" x14ac:dyDescent="0.45">
      <c r="A2433">
        <f t="shared" si="37"/>
        <v>37420240605</v>
      </c>
      <c r="B2433" t="s">
        <v>120</v>
      </c>
      <c r="C2433" s="1">
        <v>45448</v>
      </c>
      <c r="D2433">
        <v>337</v>
      </c>
      <c r="E2433">
        <v>346</v>
      </c>
      <c r="F2433" s="2">
        <v>0.97399999999999998</v>
      </c>
      <c r="G2433">
        <v>783</v>
      </c>
      <c r="H2433">
        <v>819</v>
      </c>
      <c r="I2433" s="2">
        <v>0.95599999999999996</v>
      </c>
      <c r="J2433">
        <v>337079</v>
      </c>
    </row>
    <row r="2434" spans="1:10" x14ac:dyDescent="0.45">
      <c r="A2434">
        <f t="shared" si="37"/>
        <v>37420240606</v>
      </c>
      <c r="B2434" t="s">
        <v>120</v>
      </c>
      <c r="C2434" s="1">
        <v>45449</v>
      </c>
      <c r="D2434">
        <v>329</v>
      </c>
      <c r="E2434">
        <v>346</v>
      </c>
      <c r="F2434" s="2">
        <v>0.95</v>
      </c>
      <c r="G2434">
        <v>778</v>
      </c>
      <c r="H2434">
        <v>819</v>
      </c>
      <c r="I2434" s="2">
        <v>0.95</v>
      </c>
      <c r="J2434">
        <v>328541</v>
      </c>
    </row>
    <row r="2435" spans="1:10" x14ac:dyDescent="0.45">
      <c r="A2435">
        <f t="shared" ref="A2435:A2498" si="38">VALUE(LEFT(B2435,6)&amp;TEXT(C2435,"yyyymmdd"))</f>
        <v>37420240607</v>
      </c>
      <c r="B2435" t="s">
        <v>120</v>
      </c>
      <c r="C2435" s="1">
        <v>45450</v>
      </c>
      <c r="D2435">
        <v>340</v>
      </c>
      <c r="E2435">
        <v>346</v>
      </c>
      <c r="F2435" s="2">
        <v>0.98299999999999998</v>
      </c>
      <c r="G2435">
        <v>806</v>
      </c>
      <c r="H2435">
        <v>819</v>
      </c>
      <c r="I2435" s="2">
        <v>0.98399999999999999</v>
      </c>
      <c r="J2435">
        <v>340127</v>
      </c>
    </row>
    <row r="2436" spans="1:10" x14ac:dyDescent="0.45">
      <c r="A2436">
        <f t="shared" si="38"/>
        <v>37420240608</v>
      </c>
      <c r="B2436" t="s">
        <v>120</v>
      </c>
      <c r="C2436" s="1">
        <v>45451</v>
      </c>
      <c r="D2436">
        <v>179</v>
      </c>
      <c r="E2436">
        <v>167</v>
      </c>
      <c r="F2436" s="2">
        <v>1.073</v>
      </c>
      <c r="G2436">
        <v>356</v>
      </c>
      <c r="H2436">
        <v>358</v>
      </c>
      <c r="I2436" s="2">
        <v>0.99399999999999999</v>
      </c>
      <c r="J2436">
        <v>179274</v>
      </c>
    </row>
    <row r="2437" spans="1:10" x14ac:dyDescent="0.45">
      <c r="A2437">
        <f t="shared" si="38"/>
        <v>37420240609</v>
      </c>
      <c r="B2437" t="s">
        <v>120</v>
      </c>
      <c r="C2437" s="1">
        <v>45452</v>
      </c>
      <c r="D2437">
        <v>124</v>
      </c>
      <c r="E2437">
        <v>135</v>
      </c>
      <c r="F2437" s="2">
        <v>0.91500000000000004</v>
      </c>
      <c r="G2437">
        <v>246</v>
      </c>
      <c r="H2437">
        <v>285</v>
      </c>
      <c r="I2437" s="2">
        <v>0.86299999999999999</v>
      </c>
      <c r="J2437">
        <v>123553</v>
      </c>
    </row>
    <row r="2438" spans="1:10" x14ac:dyDescent="0.45">
      <c r="A2438">
        <f t="shared" si="38"/>
        <v>37420240610</v>
      </c>
      <c r="B2438" t="s">
        <v>120</v>
      </c>
      <c r="C2438" s="1">
        <v>45453</v>
      </c>
      <c r="D2438">
        <v>342</v>
      </c>
      <c r="E2438">
        <v>346</v>
      </c>
      <c r="F2438" s="2">
        <v>0.98799999999999999</v>
      </c>
      <c r="G2438">
        <v>798</v>
      </c>
      <c r="H2438">
        <v>819</v>
      </c>
      <c r="I2438" s="2">
        <v>0.97399999999999998</v>
      </c>
      <c r="J2438">
        <v>341920</v>
      </c>
    </row>
    <row r="2439" spans="1:10" x14ac:dyDescent="0.45">
      <c r="A2439">
        <f t="shared" si="38"/>
        <v>37420240611</v>
      </c>
      <c r="B2439" t="s">
        <v>120</v>
      </c>
      <c r="C2439" s="1">
        <v>45454</v>
      </c>
      <c r="D2439">
        <v>368</v>
      </c>
      <c r="E2439">
        <v>346</v>
      </c>
      <c r="F2439" s="2">
        <v>1.0640000000000001</v>
      </c>
      <c r="G2439">
        <v>874</v>
      </c>
      <c r="H2439">
        <v>819</v>
      </c>
      <c r="I2439" s="2">
        <v>1.0669999999999999</v>
      </c>
      <c r="J2439">
        <v>367997</v>
      </c>
    </row>
    <row r="2440" spans="1:10" x14ac:dyDescent="0.45">
      <c r="A2440">
        <f t="shared" si="38"/>
        <v>37420240612</v>
      </c>
      <c r="B2440" t="s">
        <v>120</v>
      </c>
      <c r="C2440" s="1">
        <v>45455</v>
      </c>
      <c r="D2440">
        <v>373</v>
      </c>
      <c r="E2440">
        <v>346</v>
      </c>
      <c r="F2440" s="2">
        <v>1.077</v>
      </c>
      <c r="G2440">
        <v>866</v>
      </c>
      <c r="H2440">
        <v>819</v>
      </c>
      <c r="I2440" s="2">
        <v>1.0569999999999999</v>
      </c>
      <c r="J2440">
        <v>372597</v>
      </c>
    </row>
    <row r="2441" spans="1:10" x14ac:dyDescent="0.45">
      <c r="A2441">
        <f t="shared" si="38"/>
        <v>37420240613</v>
      </c>
      <c r="B2441" t="s">
        <v>120</v>
      </c>
      <c r="C2441" s="1">
        <v>45456</v>
      </c>
      <c r="D2441">
        <v>362</v>
      </c>
      <c r="E2441">
        <v>346</v>
      </c>
      <c r="F2441" s="2">
        <v>1.0469999999999999</v>
      </c>
      <c r="G2441">
        <v>834</v>
      </c>
      <c r="H2441">
        <v>819</v>
      </c>
      <c r="I2441" s="2">
        <v>1.018</v>
      </c>
      <c r="J2441">
        <v>362208</v>
      </c>
    </row>
    <row r="2442" spans="1:10" x14ac:dyDescent="0.45">
      <c r="A2442">
        <f t="shared" si="38"/>
        <v>37420240614</v>
      </c>
      <c r="B2442" t="s">
        <v>120</v>
      </c>
      <c r="C2442" s="1">
        <v>45457</v>
      </c>
      <c r="D2442">
        <v>383</v>
      </c>
      <c r="E2442">
        <v>346</v>
      </c>
      <c r="F2442" s="2">
        <v>1.1060000000000001</v>
      </c>
      <c r="G2442">
        <v>858</v>
      </c>
      <c r="H2442">
        <v>819</v>
      </c>
      <c r="I2442" s="2">
        <v>1.048</v>
      </c>
      <c r="J2442">
        <v>382738</v>
      </c>
    </row>
    <row r="2443" spans="1:10" x14ac:dyDescent="0.45">
      <c r="A2443">
        <f t="shared" si="38"/>
        <v>37420240615</v>
      </c>
      <c r="B2443" t="s">
        <v>120</v>
      </c>
      <c r="C2443" s="1">
        <v>45458</v>
      </c>
      <c r="D2443">
        <v>146</v>
      </c>
      <c r="E2443">
        <v>167</v>
      </c>
      <c r="F2443" s="2">
        <v>0.871</v>
      </c>
      <c r="G2443">
        <v>311</v>
      </c>
      <c r="H2443">
        <v>358</v>
      </c>
      <c r="I2443" s="2">
        <v>0.86899999999999999</v>
      </c>
      <c r="J2443">
        <v>145519</v>
      </c>
    </row>
    <row r="2444" spans="1:10" x14ac:dyDescent="0.45">
      <c r="A2444">
        <f t="shared" si="38"/>
        <v>37420240616</v>
      </c>
      <c r="B2444" t="s">
        <v>120</v>
      </c>
      <c r="C2444" s="1">
        <v>45459</v>
      </c>
      <c r="D2444">
        <v>119</v>
      </c>
      <c r="E2444">
        <v>135</v>
      </c>
      <c r="F2444" s="2">
        <v>0.88</v>
      </c>
      <c r="G2444">
        <v>262</v>
      </c>
      <c r="H2444">
        <v>285</v>
      </c>
      <c r="I2444" s="2">
        <v>0.91900000000000004</v>
      </c>
      <c r="J2444">
        <v>118829</v>
      </c>
    </row>
    <row r="2445" spans="1:10" x14ac:dyDescent="0.45">
      <c r="A2445">
        <f t="shared" si="38"/>
        <v>37420240617</v>
      </c>
      <c r="B2445" t="s">
        <v>120</v>
      </c>
      <c r="C2445" s="1">
        <v>45460</v>
      </c>
      <c r="D2445">
        <v>359</v>
      </c>
      <c r="E2445">
        <v>346</v>
      </c>
      <c r="F2445" s="2">
        <v>1.0369999999999999</v>
      </c>
      <c r="G2445">
        <v>850</v>
      </c>
      <c r="H2445">
        <v>819</v>
      </c>
      <c r="I2445" s="2">
        <v>1.038</v>
      </c>
      <c r="J2445">
        <v>358761</v>
      </c>
    </row>
    <row r="2446" spans="1:10" x14ac:dyDescent="0.45">
      <c r="A2446">
        <f t="shared" si="38"/>
        <v>37420240618</v>
      </c>
      <c r="B2446" t="s">
        <v>120</v>
      </c>
      <c r="C2446" s="1">
        <v>45461</v>
      </c>
      <c r="D2446">
        <v>264</v>
      </c>
      <c r="E2446">
        <v>346</v>
      </c>
      <c r="F2446" s="2">
        <v>0.76400000000000001</v>
      </c>
      <c r="G2446">
        <v>609</v>
      </c>
      <c r="H2446">
        <v>819</v>
      </c>
      <c r="I2446" s="2">
        <v>0.74399999999999999</v>
      </c>
      <c r="J2446">
        <v>264260</v>
      </c>
    </row>
    <row r="2447" spans="1:10" x14ac:dyDescent="0.45">
      <c r="A2447">
        <f t="shared" si="38"/>
        <v>37420240619</v>
      </c>
      <c r="B2447" t="s">
        <v>120</v>
      </c>
      <c r="C2447" s="1">
        <v>45462</v>
      </c>
      <c r="D2447">
        <v>375</v>
      </c>
      <c r="E2447">
        <v>346</v>
      </c>
      <c r="F2447" s="2">
        <v>1.0840000000000001</v>
      </c>
      <c r="G2447">
        <v>897</v>
      </c>
      <c r="H2447">
        <v>819</v>
      </c>
      <c r="I2447" s="2">
        <v>1.095</v>
      </c>
      <c r="J2447">
        <v>375188</v>
      </c>
    </row>
    <row r="2448" spans="1:10" x14ac:dyDescent="0.45">
      <c r="A2448">
        <f t="shared" si="38"/>
        <v>37420240620</v>
      </c>
      <c r="B2448" t="s">
        <v>120</v>
      </c>
      <c r="C2448" s="1">
        <v>45463</v>
      </c>
      <c r="D2448">
        <v>371</v>
      </c>
      <c r="E2448">
        <v>346</v>
      </c>
      <c r="F2448" s="2">
        <v>1.071</v>
      </c>
      <c r="G2448">
        <v>863</v>
      </c>
      <c r="H2448">
        <v>819</v>
      </c>
      <c r="I2448" s="2">
        <v>1.054</v>
      </c>
      <c r="J2448">
        <v>370665</v>
      </c>
    </row>
    <row r="2449" spans="1:10" x14ac:dyDescent="0.45">
      <c r="A2449">
        <f t="shared" si="38"/>
        <v>37420240621</v>
      </c>
      <c r="B2449" t="s">
        <v>120</v>
      </c>
      <c r="C2449" s="1">
        <v>45464</v>
      </c>
      <c r="D2449">
        <v>327</v>
      </c>
      <c r="E2449">
        <v>346</v>
      </c>
      <c r="F2449" s="2">
        <v>0.94399999999999995</v>
      </c>
      <c r="G2449">
        <v>742</v>
      </c>
      <c r="H2449">
        <v>819</v>
      </c>
      <c r="I2449" s="2">
        <v>0.90600000000000003</v>
      </c>
      <c r="J2449">
        <v>326694</v>
      </c>
    </row>
    <row r="2450" spans="1:10" x14ac:dyDescent="0.45">
      <c r="A2450">
        <f t="shared" si="38"/>
        <v>37420240622</v>
      </c>
      <c r="B2450" t="s">
        <v>120</v>
      </c>
      <c r="C2450" s="1">
        <v>45465</v>
      </c>
      <c r="D2450">
        <v>184</v>
      </c>
      <c r="E2450">
        <v>167</v>
      </c>
      <c r="F2450" s="2">
        <v>1.1040000000000001</v>
      </c>
      <c r="G2450">
        <v>367</v>
      </c>
      <c r="H2450">
        <v>358</v>
      </c>
      <c r="I2450" s="2">
        <v>1.0249999999999999</v>
      </c>
      <c r="J2450">
        <v>184437</v>
      </c>
    </row>
    <row r="2451" spans="1:10" x14ac:dyDescent="0.45">
      <c r="A2451">
        <f t="shared" si="38"/>
        <v>37520240601</v>
      </c>
      <c r="B2451" t="s">
        <v>121</v>
      </c>
      <c r="C2451" s="1">
        <v>45444</v>
      </c>
      <c r="D2451">
        <v>251</v>
      </c>
      <c r="E2451">
        <v>278</v>
      </c>
      <c r="F2451" s="2">
        <v>0.90100000000000002</v>
      </c>
      <c r="G2451">
        <v>507</v>
      </c>
      <c r="H2451">
        <v>588</v>
      </c>
      <c r="I2451" s="2">
        <v>0.86199999999999999</v>
      </c>
      <c r="J2451">
        <v>250519</v>
      </c>
    </row>
    <row r="2452" spans="1:10" x14ac:dyDescent="0.45">
      <c r="A2452">
        <f t="shared" si="38"/>
        <v>37520240602</v>
      </c>
      <c r="B2452" t="s">
        <v>121</v>
      </c>
      <c r="C2452" s="1">
        <v>45445</v>
      </c>
      <c r="D2452">
        <v>246</v>
      </c>
      <c r="E2452">
        <v>265</v>
      </c>
      <c r="F2452" s="2">
        <v>0.93</v>
      </c>
      <c r="G2452">
        <v>501</v>
      </c>
      <c r="H2452">
        <v>541</v>
      </c>
      <c r="I2452" s="2">
        <v>0.92600000000000005</v>
      </c>
      <c r="J2452">
        <v>246420</v>
      </c>
    </row>
    <row r="2453" spans="1:10" x14ac:dyDescent="0.45">
      <c r="A2453">
        <f t="shared" si="38"/>
        <v>37520240603</v>
      </c>
      <c r="B2453" t="s">
        <v>121</v>
      </c>
      <c r="C2453" s="1">
        <v>45446</v>
      </c>
      <c r="D2453">
        <v>353</v>
      </c>
      <c r="E2453">
        <v>351</v>
      </c>
      <c r="F2453" s="2">
        <v>1.006</v>
      </c>
      <c r="G2453">
        <v>783</v>
      </c>
      <c r="H2453">
        <v>811</v>
      </c>
      <c r="I2453" s="2">
        <v>0.96499999999999997</v>
      </c>
      <c r="J2453">
        <v>353165</v>
      </c>
    </row>
    <row r="2454" spans="1:10" x14ac:dyDescent="0.45">
      <c r="A2454">
        <f t="shared" si="38"/>
        <v>37520240604</v>
      </c>
      <c r="B2454" t="s">
        <v>121</v>
      </c>
      <c r="C2454" s="1">
        <v>45447</v>
      </c>
      <c r="D2454">
        <v>353</v>
      </c>
      <c r="E2454">
        <v>351</v>
      </c>
      <c r="F2454" s="2">
        <v>1.0049999999999999</v>
      </c>
      <c r="G2454">
        <v>786</v>
      </c>
      <c r="H2454">
        <v>811</v>
      </c>
      <c r="I2454" s="2">
        <v>0.96899999999999997</v>
      </c>
      <c r="J2454">
        <v>352624</v>
      </c>
    </row>
    <row r="2455" spans="1:10" x14ac:dyDescent="0.45">
      <c r="A2455">
        <f t="shared" si="38"/>
        <v>37520240605</v>
      </c>
      <c r="B2455" t="s">
        <v>121</v>
      </c>
      <c r="C2455" s="1">
        <v>45448</v>
      </c>
      <c r="D2455">
        <v>371</v>
      </c>
      <c r="E2455">
        <v>351</v>
      </c>
      <c r="F2455" s="2">
        <v>1.0569999999999999</v>
      </c>
      <c r="G2455">
        <v>834</v>
      </c>
      <c r="H2455">
        <v>811</v>
      </c>
      <c r="I2455" s="2">
        <v>1.028</v>
      </c>
      <c r="J2455">
        <v>370919</v>
      </c>
    </row>
    <row r="2456" spans="1:10" x14ac:dyDescent="0.45">
      <c r="A2456">
        <f t="shared" si="38"/>
        <v>37520240606</v>
      </c>
      <c r="B2456" t="s">
        <v>121</v>
      </c>
      <c r="C2456" s="1">
        <v>45449</v>
      </c>
      <c r="D2456">
        <v>385</v>
      </c>
      <c r="E2456">
        <v>351</v>
      </c>
      <c r="F2456" s="2">
        <v>1.0980000000000001</v>
      </c>
      <c r="G2456">
        <v>875</v>
      </c>
      <c r="H2456">
        <v>811</v>
      </c>
      <c r="I2456" s="2">
        <v>1.079</v>
      </c>
      <c r="J2456">
        <v>385321</v>
      </c>
    </row>
    <row r="2457" spans="1:10" x14ac:dyDescent="0.45">
      <c r="A2457">
        <f t="shared" si="38"/>
        <v>37520240607</v>
      </c>
      <c r="B2457" t="s">
        <v>121</v>
      </c>
      <c r="C2457" s="1">
        <v>45450</v>
      </c>
      <c r="D2457">
        <v>392</v>
      </c>
      <c r="E2457">
        <v>351</v>
      </c>
      <c r="F2457" s="2">
        <v>1.1160000000000001</v>
      </c>
      <c r="G2457">
        <v>879</v>
      </c>
      <c r="H2457">
        <v>811</v>
      </c>
      <c r="I2457" s="2">
        <v>1.0840000000000001</v>
      </c>
      <c r="J2457">
        <v>391780</v>
      </c>
    </row>
    <row r="2458" spans="1:10" x14ac:dyDescent="0.45">
      <c r="A2458">
        <f t="shared" si="38"/>
        <v>37520240608</v>
      </c>
      <c r="B2458" t="s">
        <v>121</v>
      </c>
      <c r="C2458" s="1">
        <v>45451</v>
      </c>
      <c r="D2458">
        <v>276</v>
      </c>
      <c r="E2458">
        <v>278</v>
      </c>
      <c r="F2458" s="2">
        <v>0.99199999999999999</v>
      </c>
      <c r="G2458">
        <v>543</v>
      </c>
      <c r="H2458">
        <v>583</v>
      </c>
      <c r="I2458" s="2">
        <v>0.93100000000000005</v>
      </c>
      <c r="J2458">
        <v>275783</v>
      </c>
    </row>
    <row r="2459" spans="1:10" x14ac:dyDescent="0.45">
      <c r="A2459">
        <f t="shared" si="38"/>
        <v>37520240609</v>
      </c>
      <c r="B2459" t="s">
        <v>121</v>
      </c>
      <c r="C2459" s="1">
        <v>45452</v>
      </c>
      <c r="D2459">
        <v>276</v>
      </c>
      <c r="E2459">
        <v>265</v>
      </c>
      <c r="F2459" s="2">
        <v>1.042</v>
      </c>
      <c r="G2459">
        <v>535</v>
      </c>
      <c r="H2459">
        <v>541</v>
      </c>
      <c r="I2459" s="2">
        <v>0.98899999999999999</v>
      </c>
      <c r="J2459">
        <v>275999</v>
      </c>
    </row>
    <row r="2460" spans="1:10" x14ac:dyDescent="0.45">
      <c r="A2460">
        <f t="shared" si="38"/>
        <v>37520240610</v>
      </c>
      <c r="B2460" t="s">
        <v>121</v>
      </c>
      <c r="C2460" s="1">
        <v>45453</v>
      </c>
      <c r="D2460">
        <v>380</v>
      </c>
      <c r="E2460">
        <v>351</v>
      </c>
      <c r="F2460" s="2">
        <v>1.0820000000000001</v>
      </c>
      <c r="G2460">
        <v>856</v>
      </c>
      <c r="H2460">
        <v>811</v>
      </c>
      <c r="I2460" s="2">
        <v>1.0549999999999999</v>
      </c>
      <c r="J2460">
        <v>379737</v>
      </c>
    </row>
    <row r="2461" spans="1:10" x14ac:dyDescent="0.45">
      <c r="A2461">
        <f t="shared" si="38"/>
        <v>37520240611</v>
      </c>
      <c r="B2461" t="s">
        <v>121</v>
      </c>
      <c r="C2461" s="1">
        <v>45454</v>
      </c>
      <c r="D2461">
        <v>379</v>
      </c>
      <c r="E2461">
        <v>351</v>
      </c>
      <c r="F2461" s="2">
        <v>1.08</v>
      </c>
      <c r="G2461">
        <v>795</v>
      </c>
      <c r="H2461">
        <v>811</v>
      </c>
      <c r="I2461" s="2">
        <v>0.98</v>
      </c>
      <c r="J2461">
        <v>379163</v>
      </c>
    </row>
    <row r="2462" spans="1:10" x14ac:dyDescent="0.45">
      <c r="A2462">
        <f t="shared" si="38"/>
        <v>37520240612</v>
      </c>
      <c r="B2462" t="s">
        <v>121</v>
      </c>
      <c r="C2462" s="1">
        <v>45455</v>
      </c>
      <c r="D2462">
        <v>376</v>
      </c>
      <c r="E2462">
        <v>351</v>
      </c>
      <c r="F2462" s="2">
        <v>1.071</v>
      </c>
      <c r="G2462">
        <v>812</v>
      </c>
      <c r="H2462">
        <v>811</v>
      </c>
      <c r="I2462" s="2">
        <v>1.0009999999999999</v>
      </c>
      <c r="J2462">
        <v>376002</v>
      </c>
    </row>
    <row r="2463" spans="1:10" x14ac:dyDescent="0.45">
      <c r="A2463">
        <f t="shared" si="38"/>
        <v>37520240613</v>
      </c>
      <c r="B2463" t="s">
        <v>121</v>
      </c>
      <c r="C2463" s="1">
        <v>45456</v>
      </c>
      <c r="D2463">
        <v>396</v>
      </c>
      <c r="E2463">
        <v>351</v>
      </c>
      <c r="F2463" s="2">
        <v>1.1279999999999999</v>
      </c>
      <c r="G2463">
        <v>832</v>
      </c>
      <c r="H2463">
        <v>811</v>
      </c>
      <c r="I2463" s="2">
        <v>1.026</v>
      </c>
      <c r="J2463">
        <v>396033</v>
      </c>
    </row>
    <row r="2464" spans="1:10" x14ac:dyDescent="0.45">
      <c r="A2464">
        <f t="shared" si="38"/>
        <v>37520240614</v>
      </c>
      <c r="B2464" t="s">
        <v>121</v>
      </c>
      <c r="C2464" s="1">
        <v>45457</v>
      </c>
      <c r="D2464">
        <v>417</v>
      </c>
      <c r="E2464">
        <v>351</v>
      </c>
      <c r="F2464" s="2">
        <v>1.1879999999999999</v>
      </c>
      <c r="G2464">
        <v>863</v>
      </c>
      <c r="H2464">
        <v>811</v>
      </c>
      <c r="I2464" s="2">
        <v>1.0640000000000001</v>
      </c>
      <c r="J2464">
        <v>416907</v>
      </c>
    </row>
    <row r="2465" spans="1:10" x14ac:dyDescent="0.45">
      <c r="A2465">
        <f t="shared" si="38"/>
        <v>37520240615</v>
      </c>
      <c r="B2465" t="s">
        <v>121</v>
      </c>
      <c r="C2465" s="1">
        <v>45458</v>
      </c>
      <c r="D2465">
        <v>278</v>
      </c>
      <c r="E2465">
        <v>278</v>
      </c>
      <c r="F2465" s="2">
        <v>1.0009999999999999</v>
      </c>
      <c r="G2465">
        <v>554</v>
      </c>
      <c r="H2465">
        <v>583</v>
      </c>
      <c r="I2465" s="2">
        <v>0.95</v>
      </c>
      <c r="J2465">
        <v>278286</v>
      </c>
    </row>
    <row r="2466" spans="1:10" x14ac:dyDescent="0.45">
      <c r="A2466">
        <f t="shared" si="38"/>
        <v>37520240616</v>
      </c>
      <c r="B2466" t="s">
        <v>121</v>
      </c>
      <c r="C2466" s="1">
        <v>45459</v>
      </c>
      <c r="D2466">
        <v>255</v>
      </c>
      <c r="E2466">
        <v>265</v>
      </c>
      <c r="F2466" s="2">
        <v>0.96199999999999997</v>
      </c>
      <c r="G2466">
        <v>505</v>
      </c>
      <c r="H2466">
        <v>541</v>
      </c>
      <c r="I2466" s="2">
        <v>0.93300000000000005</v>
      </c>
      <c r="J2466">
        <v>255025</v>
      </c>
    </row>
    <row r="2467" spans="1:10" x14ac:dyDescent="0.45">
      <c r="A2467">
        <f t="shared" si="38"/>
        <v>37520240617</v>
      </c>
      <c r="B2467" t="s">
        <v>121</v>
      </c>
      <c r="C2467" s="1">
        <v>45460</v>
      </c>
      <c r="D2467">
        <v>356</v>
      </c>
      <c r="E2467">
        <v>351</v>
      </c>
      <c r="F2467" s="2">
        <v>1.0149999999999999</v>
      </c>
      <c r="G2467">
        <v>764</v>
      </c>
      <c r="H2467">
        <v>811</v>
      </c>
      <c r="I2467" s="2">
        <v>0.94199999999999995</v>
      </c>
      <c r="J2467">
        <v>356129</v>
      </c>
    </row>
    <row r="2468" spans="1:10" x14ac:dyDescent="0.45">
      <c r="A2468">
        <f t="shared" si="38"/>
        <v>37520240618</v>
      </c>
      <c r="B2468" t="s">
        <v>121</v>
      </c>
      <c r="C2468" s="1">
        <v>45461</v>
      </c>
      <c r="D2468">
        <v>367</v>
      </c>
      <c r="E2468">
        <v>351</v>
      </c>
      <c r="F2468" s="2">
        <v>1.0449999999999999</v>
      </c>
      <c r="G2468">
        <v>783</v>
      </c>
      <c r="H2468">
        <v>811</v>
      </c>
      <c r="I2468" s="2">
        <v>0.96499999999999997</v>
      </c>
      <c r="J2468">
        <v>366736</v>
      </c>
    </row>
    <row r="2469" spans="1:10" x14ac:dyDescent="0.45">
      <c r="A2469">
        <f t="shared" si="38"/>
        <v>37520240619</v>
      </c>
      <c r="B2469" t="s">
        <v>121</v>
      </c>
      <c r="C2469" s="1">
        <v>45462</v>
      </c>
      <c r="D2469">
        <v>396</v>
      </c>
      <c r="E2469">
        <v>351</v>
      </c>
      <c r="F2469" s="2">
        <v>1.1279999999999999</v>
      </c>
      <c r="G2469">
        <v>854</v>
      </c>
      <c r="H2469">
        <v>811</v>
      </c>
      <c r="I2469" s="2">
        <v>1.0529999999999999</v>
      </c>
      <c r="J2469">
        <v>396001</v>
      </c>
    </row>
    <row r="2470" spans="1:10" x14ac:dyDescent="0.45">
      <c r="A2470">
        <f t="shared" si="38"/>
        <v>37520240620</v>
      </c>
      <c r="B2470" t="s">
        <v>121</v>
      </c>
      <c r="C2470" s="1">
        <v>45463</v>
      </c>
      <c r="D2470">
        <v>402</v>
      </c>
      <c r="E2470">
        <v>351</v>
      </c>
      <c r="F2470" s="2">
        <v>1.1439999999999999</v>
      </c>
      <c r="G2470">
        <v>846</v>
      </c>
      <c r="H2470">
        <v>811</v>
      </c>
      <c r="I2470" s="2">
        <v>1.0429999999999999</v>
      </c>
      <c r="J2470">
        <v>401680</v>
      </c>
    </row>
    <row r="2471" spans="1:10" x14ac:dyDescent="0.45">
      <c r="A2471">
        <f t="shared" si="38"/>
        <v>37520240621</v>
      </c>
      <c r="B2471" t="s">
        <v>121</v>
      </c>
      <c r="C2471" s="1">
        <v>45464</v>
      </c>
      <c r="D2471">
        <v>410</v>
      </c>
      <c r="E2471">
        <v>351</v>
      </c>
      <c r="F2471" s="2">
        <v>1.167</v>
      </c>
      <c r="G2471">
        <v>869</v>
      </c>
      <c r="H2471">
        <v>811</v>
      </c>
      <c r="I2471" s="2">
        <v>1.0720000000000001</v>
      </c>
      <c r="J2471">
        <v>409786</v>
      </c>
    </row>
    <row r="2472" spans="1:10" x14ac:dyDescent="0.45">
      <c r="A2472">
        <f t="shared" si="38"/>
        <v>37520240622</v>
      </c>
      <c r="B2472" t="s">
        <v>121</v>
      </c>
      <c r="C2472" s="1">
        <v>45465</v>
      </c>
      <c r="D2472">
        <v>269</v>
      </c>
      <c r="E2472">
        <v>278</v>
      </c>
      <c r="F2472" s="2">
        <v>0.96799999999999997</v>
      </c>
      <c r="G2472">
        <v>517</v>
      </c>
      <c r="H2472">
        <v>583</v>
      </c>
      <c r="I2472" s="2">
        <v>0.88700000000000001</v>
      </c>
      <c r="J2472">
        <v>269071</v>
      </c>
    </row>
    <row r="2473" spans="1:10" x14ac:dyDescent="0.45">
      <c r="A2473">
        <f t="shared" si="38"/>
        <v>37620240601</v>
      </c>
      <c r="B2473" t="s">
        <v>122</v>
      </c>
      <c r="C2473" s="1">
        <v>45444</v>
      </c>
      <c r="D2473">
        <v>113</v>
      </c>
      <c r="E2473">
        <v>87</v>
      </c>
      <c r="F2473" s="2">
        <v>1.2929999999999999</v>
      </c>
      <c r="G2473">
        <v>207</v>
      </c>
      <c r="H2473">
        <v>179</v>
      </c>
      <c r="I2473" s="2">
        <v>1.1559999999999999</v>
      </c>
      <c r="J2473">
        <v>112513</v>
      </c>
    </row>
    <row r="2474" spans="1:10" x14ac:dyDescent="0.45">
      <c r="A2474">
        <f t="shared" si="38"/>
        <v>37620240602</v>
      </c>
      <c r="B2474" t="s">
        <v>122</v>
      </c>
      <c r="C2474" s="1">
        <v>45445</v>
      </c>
      <c r="D2474">
        <v>67</v>
      </c>
      <c r="E2474">
        <v>66</v>
      </c>
      <c r="F2474" s="2">
        <v>1.02</v>
      </c>
      <c r="G2474">
        <v>116</v>
      </c>
      <c r="H2474">
        <v>126</v>
      </c>
      <c r="I2474" s="2">
        <v>0.92100000000000004</v>
      </c>
      <c r="J2474">
        <v>67352</v>
      </c>
    </row>
    <row r="2475" spans="1:10" x14ac:dyDescent="0.45">
      <c r="A2475">
        <f t="shared" si="38"/>
        <v>37620240603</v>
      </c>
      <c r="B2475" t="s">
        <v>122</v>
      </c>
      <c r="C2475" s="1">
        <v>45446</v>
      </c>
      <c r="D2475">
        <v>128</v>
      </c>
      <c r="E2475">
        <v>163</v>
      </c>
      <c r="F2475" s="2">
        <v>0.78700000000000003</v>
      </c>
      <c r="G2475">
        <v>279</v>
      </c>
      <c r="H2475">
        <v>342</v>
      </c>
      <c r="I2475" s="2">
        <v>0.81599999999999995</v>
      </c>
      <c r="J2475">
        <v>128296</v>
      </c>
    </row>
    <row r="2476" spans="1:10" x14ac:dyDescent="0.45">
      <c r="A2476">
        <f t="shared" si="38"/>
        <v>37620240604</v>
      </c>
      <c r="B2476" t="s">
        <v>122</v>
      </c>
      <c r="C2476" s="1">
        <v>45447</v>
      </c>
      <c r="D2476">
        <v>137</v>
      </c>
      <c r="E2476">
        <v>163</v>
      </c>
      <c r="F2476" s="2">
        <v>0.84099999999999997</v>
      </c>
      <c r="G2476">
        <v>281</v>
      </c>
      <c r="H2476">
        <v>342</v>
      </c>
      <c r="I2476" s="2">
        <v>0.82199999999999995</v>
      </c>
      <c r="J2476">
        <v>137055</v>
      </c>
    </row>
    <row r="2477" spans="1:10" x14ac:dyDescent="0.45">
      <c r="A2477">
        <f t="shared" si="38"/>
        <v>37620240605</v>
      </c>
      <c r="B2477" t="s">
        <v>122</v>
      </c>
      <c r="C2477" s="1">
        <v>45448</v>
      </c>
      <c r="D2477">
        <v>143</v>
      </c>
      <c r="E2477">
        <v>163</v>
      </c>
      <c r="F2477" s="2">
        <v>0.875</v>
      </c>
      <c r="G2477">
        <v>287</v>
      </c>
      <c r="H2477">
        <v>342</v>
      </c>
      <c r="I2477" s="2">
        <v>0.83899999999999997</v>
      </c>
      <c r="J2477">
        <v>142628</v>
      </c>
    </row>
    <row r="2478" spans="1:10" x14ac:dyDescent="0.45">
      <c r="A2478">
        <f t="shared" si="38"/>
        <v>37620240606</v>
      </c>
      <c r="B2478" t="s">
        <v>122</v>
      </c>
      <c r="C2478" s="1">
        <v>45449</v>
      </c>
      <c r="D2478">
        <v>137</v>
      </c>
      <c r="E2478">
        <v>163</v>
      </c>
      <c r="F2478" s="2">
        <v>0.84199999999999997</v>
      </c>
      <c r="G2478">
        <v>277</v>
      </c>
      <c r="H2478">
        <v>342</v>
      </c>
      <c r="I2478" s="2">
        <v>0.81</v>
      </c>
      <c r="J2478">
        <v>137309</v>
      </c>
    </row>
    <row r="2479" spans="1:10" x14ac:dyDescent="0.45">
      <c r="A2479">
        <f t="shared" si="38"/>
        <v>37620240607</v>
      </c>
      <c r="B2479" t="s">
        <v>122</v>
      </c>
      <c r="C2479" s="1">
        <v>45450</v>
      </c>
      <c r="D2479">
        <v>132</v>
      </c>
      <c r="E2479">
        <v>163</v>
      </c>
      <c r="F2479" s="2">
        <v>0.80900000000000005</v>
      </c>
      <c r="G2479">
        <v>281</v>
      </c>
      <c r="H2479">
        <v>342</v>
      </c>
      <c r="I2479" s="2">
        <v>0.82199999999999995</v>
      </c>
      <c r="J2479">
        <v>131935</v>
      </c>
    </row>
    <row r="2480" spans="1:10" x14ac:dyDescent="0.45">
      <c r="A2480">
        <f t="shared" si="38"/>
        <v>37620240608</v>
      </c>
      <c r="B2480" t="s">
        <v>122</v>
      </c>
      <c r="C2480" s="1">
        <v>45451</v>
      </c>
      <c r="D2480">
        <v>89</v>
      </c>
      <c r="E2480">
        <v>87</v>
      </c>
      <c r="F2480" s="2">
        <v>1.0269999999999999</v>
      </c>
      <c r="G2480">
        <v>166</v>
      </c>
      <c r="H2480">
        <v>174</v>
      </c>
      <c r="I2480" s="2">
        <v>0.95399999999999996</v>
      </c>
      <c r="J2480">
        <v>89364</v>
      </c>
    </row>
    <row r="2481" spans="1:10" x14ac:dyDescent="0.45">
      <c r="A2481">
        <f t="shared" si="38"/>
        <v>37620240609</v>
      </c>
      <c r="B2481" t="s">
        <v>122</v>
      </c>
      <c r="C2481" s="1">
        <v>45452</v>
      </c>
      <c r="D2481">
        <v>53</v>
      </c>
      <c r="E2481">
        <v>66</v>
      </c>
      <c r="F2481" s="2">
        <v>0.81</v>
      </c>
      <c r="G2481">
        <v>100</v>
      </c>
      <c r="H2481">
        <v>126</v>
      </c>
      <c r="I2481" s="2">
        <v>0.79400000000000004</v>
      </c>
      <c r="J2481">
        <v>53428</v>
      </c>
    </row>
    <row r="2482" spans="1:10" x14ac:dyDescent="0.45">
      <c r="A2482">
        <f t="shared" si="38"/>
        <v>37620240610</v>
      </c>
      <c r="B2482" t="s">
        <v>122</v>
      </c>
      <c r="C2482" s="1">
        <v>45453</v>
      </c>
      <c r="D2482">
        <v>156</v>
      </c>
      <c r="E2482">
        <v>163</v>
      </c>
      <c r="F2482" s="2">
        <v>0.95699999999999996</v>
      </c>
      <c r="G2482">
        <v>303</v>
      </c>
      <c r="H2482">
        <v>342</v>
      </c>
      <c r="I2482" s="2">
        <v>0.88600000000000001</v>
      </c>
      <c r="J2482">
        <v>156028</v>
      </c>
    </row>
    <row r="2483" spans="1:10" x14ac:dyDescent="0.45">
      <c r="A2483">
        <f t="shared" si="38"/>
        <v>37620240611</v>
      </c>
      <c r="B2483" t="s">
        <v>122</v>
      </c>
      <c r="C2483" s="1">
        <v>45454</v>
      </c>
      <c r="D2483">
        <v>139</v>
      </c>
      <c r="E2483">
        <v>163</v>
      </c>
      <c r="F2483" s="2">
        <v>0.85399999999999998</v>
      </c>
      <c r="G2483">
        <v>284</v>
      </c>
      <c r="H2483">
        <v>342</v>
      </c>
      <c r="I2483" s="2">
        <v>0.83</v>
      </c>
      <c r="J2483">
        <v>139241</v>
      </c>
    </row>
    <row r="2484" spans="1:10" x14ac:dyDescent="0.45">
      <c r="A2484">
        <f t="shared" si="38"/>
        <v>37620240612</v>
      </c>
      <c r="B2484" t="s">
        <v>122</v>
      </c>
      <c r="C2484" s="1">
        <v>45455</v>
      </c>
      <c r="D2484">
        <v>149</v>
      </c>
      <c r="E2484">
        <v>163</v>
      </c>
      <c r="F2484" s="2">
        <v>0.91100000000000003</v>
      </c>
      <c r="G2484">
        <v>308</v>
      </c>
      <c r="H2484">
        <v>342</v>
      </c>
      <c r="I2484" s="2">
        <v>0.90100000000000002</v>
      </c>
      <c r="J2484">
        <v>148515</v>
      </c>
    </row>
    <row r="2485" spans="1:10" x14ac:dyDescent="0.45">
      <c r="A2485">
        <f t="shared" si="38"/>
        <v>37620240613</v>
      </c>
      <c r="B2485" t="s">
        <v>122</v>
      </c>
      <c r="C2485" s="1">
        <v>45456</v>
      </c>
      <c r="D2485">
        <v>160</v>
      </c>
      <c r="E2485">
        <v>163</v>
      </c>
      <c r="F2485" s="2">
        <v>0.97899999999999998</v>
      </c>
      <c r="G2485">
        <v>335</v>
      </c>
      <c r="H2485">
        <v>342</v>
      </c>
      <c r="I2485" s="2">
        <v>0.98</v>
      </c>
      <c r="J2485">
        <v>159539</v>
      </c>
    </row>
    <row r="2486" spans="1:10" x14ac:dyDescent="0.45">
      <c r="A2486">
        <f t="shared" si="38"/>
        <v>37620240614</v>
      </c>
      <c r="B2486" t="s">
        <v>122</v>
      </c>
      <c r="C2486" s="1">
        <v>45457</v>
      </c>
      <c r="D2486">
        <v>163</v>
      </c>
      <c r="E2486">
        <v>163</v>
      </c>
      <c r="F2486" s="2">
        <v>0.998</v>
      </c>
      <c r="G2486">
        <v>327</v>
      </c>
      <c r="H2486">
        <v>342</v>
      </c>
      <c r="I2486" s="2">
        <v>0.95599999999999996</v>
      </c>
      <c r="J2486">
        <v>162689</v>
      </c>
    </row>
    <row r="2487" spans="1:10" x14ac:dyDescent="0.45">
      <c r="A2487">
        <f t="shared" si="38"/>
        <v>37620240615</v>
      </c>
      <c r="B2487" t="s">
        <v>122</v>
      </c>
      <c r="C2487" s="1">
        <v>45458</v>
      </c>
      <c r="D2487">
        <v>94</v>
      </c>
      <c r="E2487">
        <v>87</v>
      </c>
      <c r="F2487" s="2">
        <v>1.0820000000000001</v>
      </c>
      <c r="G2487">
        <v>177</v>
      </c>
      <c r="H2487">
        <v>174</v>
      </c>
      <c r="I2487" s="2">
        <v>1.0169999999999999</v>
      </c>
      <c r="J2487">
        <v>94144</v>
      </c>
    </row>
    <row r="2488" spans="1:10" x14ac:dyDescent="0.45">
      <c r="A2488">
        <f t="shared" si="38"/>
        <v>37620240616</v>
      </c>
      <c r="B2488" t="s">
        <v>122</v>
      </c>
      <c r="C2488" s="1">
        <v>45459</v>
      </c>
      <c r="D2488">
        <v>80</v>
      </c>
      <c r="E2488">
        <v>66</v>
      </c>
      <c r="F2488" s="2">
        <v>1.2150000000000001</v>
      </c>
      <c r="G2488">
        <v>146</v>
      </c>
      <c r="H2488">
        <v>126</v>
      </c>
      <c r="I2488" s="2">
        <v>1.159</v>
      </c>
      <c r="J2488">
        <v>80196</v>
      </c>
    </row>
    <row r="2489" spans="1:10" x14ac:dyDescent="0.45">
      <c r="A2489">
        <f t="shared" si="38"/>
        <v>37620240617</v>
      </c>
      <c r="B2489" t="s">
        <v>122</v>
      </c>
      <c r="C2489" s="1">
        <v>45460</v>
      </c>
      <c r="D2489">
        <v>149</v>
      </c>
      <c r="E2489">
        <v>163</v>
      </c>
      <c r="F2489" s="2">
        <v>0.91400000000000003</v>
      </c>
      <c r="G2489">
        <v>297</v>
      </c>
      <c r="H2489">
        <v>342</v>
      </c>
      <c r="I2489" s="2">
        <v>0.86799999999999999</v>
      </c>
      <c r="J2489">
        <v>148980</v>
      </c>
    </row>
    <row r="2490" spans="1:10" x14ac:dyDescent="0.45">
      <c r="A2490">
        <f t="shared" si="38"/>
        <v>37620240618</v>
      </c>
      <c r="B2490" t="s">
        <v>122</v>
      </c>
      <c r="C2490" s="1">
        <v>45461</v>
      </c>
      <c r="D2490">
        <v>168</v>
      </c>
      <c r="E2490">
        <v>163</v>
      </c>
      <c r="F2490" s="2">
        <v>1.028</v>
      </c>
      <c r="G2490">
        <v>289</v>
      </c>
      <c r="H2490">
        <v>342</v>
      </c>
      <c r="I2490" s="2">
        <v>0.84499999999999997</v>
      </c>
      <c r="J2490">
        <v>167613</v>
      </c>
    </row>
    <row r="2491" spans="1:10" x14ac:dyDescent="0.45">
      <c r="A2491">
        <f t="shared" si="38"/>
        <v>37620240619</v>
      </c>
      <c r="B2491" t="s">
        <v>122</v>
      </c>
      <c r="C2491" s="1">
        <v>45462</v>
      </c>
      <c r="D2491">
        <v>135</v>
      </c>
      <c r="E2491">
        <v>163</v>
      </c>
      <c r="F2491" s="2">
        <v>0.82699999999999996</v>
      </c>
      <c r="G2491">
        <v>279</v>
      </c>
      <c r="H2491">
        <v>342</v>
      </c>
      <c r="I2491" s="2">
        <v>0.81599999999999995</v>
      </c>
      <c r="J2491">
        <v>134805</v>
      </c>
    </row>
    <row r="2492" spans="1:10" x14ac:dyDescent="0.45">
      <c r="A2492">
        <f t="shared" si="38"/>
        <v>37620240620</v>
      </c>
      <c r="B2492" t="s">
        <v>122</v>
      </c>
      <c r="C2492" s="1">
        <v>45463</v>
      </c>
      <c r="D2492">
        <v>158</v>
      </c>
      <c r="E2492">
        <v>163</v>
      </c>
      <c r="F2492" s="2">
        <v>0.97099999999999997</v>
      </c>
      <c r="G2492">
        <v>309</v>
      </c>
      <c r="H2492">
        <v>342</v>
      </c>
      <c r="I2492" s="2">
        <v>0.90400000000000003</v>
      </c>
      <c r="J2492">
        <v>158350</v>
      </c>
    </row>
    <row r="2493" spans="1:10" x14ac:dyDescent="0.45">
      <c r="A2493">
        <f t="shared" si="38"/>
        <v>37620240621</v>
      </c>
      <c r="B2493" t="s">
        <v>122</v>
      </c>
      <c r="C2493" s="1">
        <v>45464</v>
      </c>
      <c r="D2493">
        <v>149</v>
      </c>
      <c r="E2493">
        <v>163</v>
      </c>
      <c r="F2493" s="2">
        <v>0.91100000000000003</v>
      </c>
      <c r="G2493">
        <v>267</v>
      </c>
      <c r="H2493">
        <v>342</v>
      </c>
      <c r="I2493" s="2">
        <v>0.78100000000000003</v>
      </c>
      <c r="J2493">
        <v>148506</v>
      </c>
    </row>
    <row r="2494" spans="1:10" x14ac:dyDescent="0.45">
      <c r="A2494">
        <f t="shared" si="38"/>
        <v>37620240622</v>
      </c>
      <c r="B2494" t="s">
        <v>122</v>
      </c>
      <c r="C2494" s="1">
        <v>45465</v>
      </c>
      <c r="D2494">
        <v>103</v>
      </c>
      <c r="E2494">
        <v>87</v>
      </c>
      <c r="F2494" s="2">
        <v>1.1830000000000001</v>
      </c>
      <c r="G2494">
        <v>191</v>
      </c>
      <c r="H2494">
        <v>174</v>
      </c>
      <c r="I2494" s="2">
        <v>1.0980000000000001</v>
      </c>
      <c r="J2494">
        <v>102956</v>
      </c>
    </row>
    <row r="2495" spans="1:10" x14ac:dyDescent="0.45">
      <c r="A2495">
        <f t="shared" si="38"/>
        <v>38020240601</v>
      </c>
      <c r="B2495" t="s">
        <v>123</v>
      </c>
      <c r="C2495" s="1">
        <v>45444</v>
      </c>
      <c r="D2495">
        <v>365</v>
      </c>
      <c r="E2495">
        <v>341</v>
      </c>
      <c r="F2495" s="2">
        <v>1.07</v>
      </c>
      <c r="G2495">
        <v>670</v>
      </c>
      <c r="H2495">
        <v>665</v>
      </c>
      <c r="I2495" s="2">
        <v>1.008</v>
      </c>
      <c r="J2495">
        <v>364945</v>
      </c>
    </row>
    <row r="2496" spans="1:10" x14ac:dyDescent="0.45">
      <c r="A2496">
        <f t="shared" si="38"/>
        <v>38020240602</v>
      </c>
      <c r="B2496" t="s">
        <v>123</v>
      </c>
      <c r="C2496" s="1">
        <v>45445</v>
      </c>
      <c r="D2496">
        <v>269</v>
      </c>
      <c r="E2496">
        <v>330</v>
      </c>
      <c r="F2496" s="2">
        <v>0.81499999999999995</v>
      </c>
      <c r="G2496">
        <v>511</v>
      </c>
      <c r="H2496">
        <v>629</v>
      </c>
      <c r="I2496" s="2">
        <v>0.81200000000000006</v>
      </c>
      <c r="J2496">
        <v>269024</v>
      </c>
    </row>
    <row r="2497" spans="1:10" x14ac:dyDescent="0.45">
      <c r="A2497">
        <f t="shared" si="38"/>
        <v>38020240603</v>
      </c>
      <c r="B2497" t="s">
        <v>123</v>
      </c>
      <c r="C2497" s="1">
        <v>45446</v>
      </c>
      <c r="D2497">
        <v>312</v>
      </c>
      <c r="E2497">
        <v>329</v>
      </c>
      <c r="F2497" s="2">
        <v>0.94899999999999995</v>
      </c>
      <c r="G2497">
        <v>640</v>
      </c>
      <c r="H2497">
        <v>724</v>
      </c>
      <c r="I2497" s="2">
        <v>0.88400000000000001</v>
      </c>
      <c r="J2497">
        <v>312368</v>
      </c>
    </row>
    <row r="2498" spans="1:10" x14ac:dyDescent="0.45">
      <c r="A2498">
        <f t="shared" si="38"/>
        <v>38020240604</v>
      </c>
      <c r="B2498" t="s">
        <v>123</v>
      </c>
      <c r="C2498" s="1">
        <v>45447</v>
      </c>
      <c r="D2498">
        <v>390</v>
      </c>
      <c r="E2498">
        <v>329</v>
      </c>
      <c r="F2498" s="2">
        <v>1.1839999999999999</v>
      </c>
      <c r="G2498">
        <v>809</v>
      </c>
      <c r="H2498">
        <v>724</v>
      </c>
      <c r="I2498" s="2">
        <v>1.117</v>
      </c>
      <c r="J2498">
        <v>389668</v>
      </c>
    </row>
    <row r="2499" spans="1:10" x14ac:dyDescent="0.45">
      <c r="A2499">
        <f t="shared" ref="A2499:A2562" si="39">VALUE(LEFT(B2499,6)&amp;TEXT(C2499,"yyyymmdd"))</f>
        <v>38020240605</v>
      </c>
      <c r="B2499" t="s">
        <v>123</v>
      </c>
      <c r="C2499" s="1">
        <v>45448</v>
      </c>
      <c r="D2499">
        <v>352</v>
      </c>
      <c r="E2499">
        <v>329</v>
      </c>
      <c r="F2499" s="2">
        <v>1.071</v>
      </c>
      <c r="G2499">
        <v>723</v>
      </c>
      <c r="H2499">
        <v>724</v>
      </c>
      <c r="I2499" s="2">
        <v>0.999</v>
      </c>
      <c r="J2499">
        <v>352322</v>
      </c>
    </row>
    <row r="2500" spans="1:10" x14ac:dyDescent="0.45">
      <c r="A2500">
        <f t="shared" si="39"/>
        <v>38020240606</v>
      </c>
      <c r="B2500" t="s">
        <v>123</v>
      </c>
      <c r="C2500" s="1">
        <v>45449</v>
      </c>
      <c r="D2500">
        <v>345</v>
      </c>
      <c r="E2500">
        <v>329</v>
      </c>
      <c r="F2500" s="2">
        <v>1.048</v>
      </c>
      <c r="G2500">
        <v>708</v>
      </c>
      <c r="H2500">
        <v>724</v>
      </c>
      <c r="I2500" s="2">
        <v>0.97799999999999998</v>
      </c>
      <c r="J2500">
        <v>344646</v>
      </c>
    </row>
    <row r="2501" spans="1:10" x14ac:dyDescent="0.45">
      <c r="A2501">
        <f t="shared" si="39"/>
        <v>38020240607</v>
      </c>
      <c r="B2501" t="s">
        <v>123</v>
      </c>
      <c r="C2501" s="1">
        <v>45450</v>
      </c>
      <c r="D2501">
        <v>351</v>
      </c>
      <c r="E2501">
        <v>329</v>
      </c>
      <c r="F2501" s="2">
        <v>1.0680000000000001</v>
      </c>
      <c r="G2501">
        <v>729</v>
      </c>
      <c r="H2501">
        <v>724</v>
      </c>
      <c r="I2501" s="2">
        <v>1.0069999999999999</v>
      </c>
      <c r="J2501">
        <v>351485</v>
      </c>
    </row>
    <row r="2502" spans="1:10" x14ac:dyDescent="0.45">
      <c r="A2502">
        <f t="shared" si="39"/>
        <v>38020240608</v>
      </c>
      <c r="B2502" t="s">
        <v>123</v>
      </c>
      <c r="C2502" s="1">
        <v>45451</v>
      </c>
      <c r="D2502">
        <v>330</v>
      </c>
      <c r="E2502">
        <v>341</v>
      </c>
      <c r="F2502" s="2">
        <v>0.96699999999999997</v>
      </c>
      <c r="G2502">
        <v>613</v>
      </c>
      <c r="H2502">
        <v>672</v>
      </c>
      <c r="I2502" s="2">
        <v>0.91200000000000003</v>
      </c>
      <c r="J2502">
        <v>329718</v>
      </c>
    </row>
    <row r="2503" spans="1:10" x14ac:dyDescent="0.45">
      <c r="A2503">
        <f t="shared" si="39"/>
        <v>38020240609</v>
      </c>
      <c r="B2503" t="s">
        <v>123</v>
      </c>
      <c r="C2503" s="1">
        <v>45452</v>
      </c>
      <c r="D2503">
        <v>375</v>
      </c>
      <c r="E2503">
        <v>330</v>
      </c>
      <c r="F2503" s="2">
        <v>1.135</v>
      </c>
      <c r="G2503">
        <v>661</v>
      </c>
      <c r="H2503">
        <v>629</v>
      </c>
      <c r="I2503" s="2">
        <v>1.0509999999999999</v>
      </c>
      <c r="J2503">
        <v>374595</v>
      </c>
    </row>
    <row r="2504" spans="1:10" x14ac:dyDescent="0.45">
      <c r="A2504">
        <f t="shared" si="39"/>
        <v>38020240610</v>
      </c>
      <c r="B2504" t="s">
        <v>123</v>
      </c>
      <c r="C2504" s="1">
        <v>45453</v>
      </c>
      <c r="D2504">
        <v>362</v>
      </c>
      <c r="E2504">
        <v>329</v>
      </c>
      <c r="F2504" s="2">
        <v>1.1000000000000001</v>
      </c>
      <c r="G2504">
        <v>756</v>
      </c>
      <c r="H2504">
        <v>724</v>
      </c>
      <c r="I2504" s="2">
        <v>1.044</v>
      </c>
      <c r="J2504">
        <v>361982</v>
      </c>
    </row>
    <row r="2505" spans="1:10" x14ac:dyDescent="0.45">
      <c r="A2505">
        <f t="shared" si="39"/>
        <v>38020240611</v>
      </c>
      <c r="B2505" t="s">
        <v>123</v>
      </c>
      <c r="C2505" s="1">
        <v>45454</v>
      </c>
      <c r="D2505">
        <v>409</v>
      </c>
      <c r="E2505">
        <v>329</v>
      </c>
      <c r="F2505" s="2">
        <v>1.244</v>
      </c>
      <c r="G2505">
        <v>808</v>
      </c>
      <c r="H2505">
        <v>724</v>
      </c>
      <c r="I2505" s="2">
        <v>1.1160000000000001</v>
      </c>
      <c r="J2505">
        <v>409422</v>
      </c>
    </row>
    <row r="2506" spans="1:10" x14ac:dyDescent="0.45">
      <c r="A2506">
        <f t="shared" si="39"/>
        <v>38020240612</v>
      </c>
      <c r="B2506" t="s">
        <v>123</v>
      </c>
      <c r="C2506" s="1">
        <v>45455</v>
      </c>
      <c r="D2506">
        <v>365</v>
      </c>
      <c r="E2506">
        <v>329</v>
      </c>
      <c r="F2506" s="2">
        <v>1.1080000000000001</v>
      </c>
      <c r="G2506">
        <v>766</v>
      </c>
      <c r="H2506">
        <v>724</v>
      </c>
      <c r="I2506" s="2">
        <v>1.0580000000000001</v>
      </c>
      <c r="J2506">
        <v>364589</v>
      </c>
    </row>
    <row r="2507" spans="1:10" x14ac:dyDescent="0.45">
      <c r="A2507">
        <f t="shared" si="39"/>
        <v>38020240613</v>
      </c>
      <c r="B2507" t="s">
        <v>123</v>
      </c>
      <c r="C2507" s="1">
        <v>45456</v>
      </c>
      <c r="D2507">
        <v>359</v>
      </c>
      <c r="E2507">
        <v>329</v>
      </c>
      <c r="F2507" s="2">
        <v>1.0920000000000001</v>
      </c>
      <c r="G2507">
        <v>727</v>
      </c>
      <c r="H2507">
        <v>724</v>
      </c>
      <c r="I2507" s="2">
        <v>1.004</v>
      </c>
      <c r="J2507">
        <v>359149</v>
      </c>
    </row>
    <row r="2508" spans="1:10" x14ac:dyDescent="0.45">
      <c r="A2508">
        <f t="shared" si="39"/>
        <v>38020240614</v>
      </c>
      <c r="B2508" t="s">
        <v>123</v>
      </c>
      <c r="C2508" s="1">
        <v>45457</v>
      </c>
      <c r="D2508">
        <v>382</v>
      </c>
      <c r="E2508">
        <v>329</v>
      </c>
      <c r="F2508" s="2">
        <v>1.1619999999999999</v>
      </c>
      <c r="G2508">
        <v>802</v>
      </c>
      <c r="H2508">
        <v>724</v>
      </c>
      <c r="I2508" s="2">
        <v>1.1080000000000001</v>
      </c>
      <c r="J2508">
        <v>382249</v>
      </c>
    </row>
    <row r="2509" spans="1:10" x14ac:dyDescent="0.45">
      <c r="A2509">
        <f t="shared" si="39"/>
        <v>38020240615</v>
      </c>
      <c r="B2509" t="s">
        <v>123</v>
      </c>
      <c r="C2509" s="1">
        <v>45458</v>
      </c>
      <c r="D2509">
        <v>380</v>
      </c>
      <c r="E2509">
        <v>341</v>
      </c>
      <c r="F2509" s="2">
        <v>1.115</v>
      </c>
      <c r="G2509">
        <v>691</v>
      </c>
      <c r="H2509">
        <v>672</v>
      </c>
      <c r="I2509" s="2">
        <v>1.028</v>
      </c>
      <c r="J2509">
        <v>380104</v>
      </c>
    </row>
    <row r="2510" spans="1:10" x14ac:dyDescent="0.45">
      <c r="A2510">
        <f t="shared" si="39"/>
        <v>38020240616</v>
      </c>
      <c r="B2510" t="s">
        <v>123</v>
      </c>
      <c r="C2510" s="1">
        <v>45459</v>
      </c>
      <c r="D2510">
        <v>371</v>
      </c>
      <c r="E2510">
        <v>330</v>
      </c>
      <c r="F2510" s="2">
        <v>1.125</v>
      </c>
      <c r="G2510">
        <v>651</v>
      </c>
      <c r="H2510">
        <v>629</v>
      </c>
      <c r="I2510" s="2">
        <v>1.0349999999999999</v>
      </c>
      <c r="J2510">
        <v>371164</v>
      </c>
    </row>
    <row r="2511" spans="1:10" x14ac:dyDescent="0.45">
      <c r="A2511">
        <f t="shared" si="39"/>
        <v>38020240617</v>
      </c>
      <c r="B2511" t="s">
        <v>123</v>
      </c>
      <c r="C2511" s="1">
        <v>45460</v>
      </c>
      <c r="D2511">
        <v>373</v>
      </c>
      <c r="E2511">
        <v>329</v>
      </c>
      <c r="F2511" s="2">
        <v>1.1339999999999999</v>
      </c>
      <c r="G2511">
        <v>777</v>
      </c>
      <c r="H2511">
        <v>724</v>
      </c>
      <c r="I2511" s="2">
        <v>1.073</v>
      </c>
      <c r="J2511">
        <v>373023</v>
      </c>
    </row>
    <row r="2512" spans="1:10" x14ac:dyDescent="0.45">
      <c r="A2512">
        <f t="shared" si="39"/>
        <v>38020240618</v>
      </c>
      <c r="B2512" t="s">
        <v>123</v>
      </c>
      <c r="C2512" s="1">
        <v>45461</v>
      </c>
      <c r="D2512">
        <v>283</v>
      </c>
      <c r="E2512">
        <v>329</v>
      </c>
      <c r="F2512" s="2">
        <v>0.85899999999999999</v>
      </c>
      <c r="G2512">
        <v>591</v>
      </c>
      <c r="H2512">
        <v>724</v>
      </c>
      <c r="I2512" s="2">
        <v>0.81599999999999995</v>
      </c>
      <c r="J2512">
        <v>282737</v>
      </c>
    </row>
    <row r="2513" spans="1:10" x14ac:dyDescent="0.45">
      <c r="A2513">
        <f t="shared" si="39"/>
        <v>38020240619</v>
      </c>
      <c r="B2513" t="s">
        <v>123</v>
      </c>
      <c r="C2513" s="1">
        <v>45462</v>
      </c>
      <c r="D2513">
        <v>400</v>
      </c>
      <c r="E2513">
        <v>329</v>
      </c>
      <c r="F2513" s="2">
        <v>1.2170000000000001</v>
      </c>
      <c r="G2513">
        <v>832</v>
      </c>
      <c r="H2513">
        <v>724</v>
      </c>
      <c r="I2513" s="2">
        <v>1.149</v>
      </c>
      <c r="J2513">
        <v>400439</v>
      </c>
    </row>
    <row r="2514" spans="1:10" x14ac:dyDescent="0.45">
      <c r="A2514">
        <f t="shared" si="39"/>
        <v>38020240620</v>
      </c>
      <c r="B2514" t="s">
        <v>123</v>
      </c>
      <c r="C2514" s="1">
        <v>45463</v>
      </c>
      <c r="D2514">
        <v>361</v>
      </c>
      <c r="E2514">
        <v>329</v>
      </c>
      <c r="F2514" s="2">
        <v>1.0980000000000001</v>
      </c>
      <c r="G2514">
        <v>746</v>
      </c>
      <c r="H2514">
        <v>724</v>
      </c>
      <c r="I2514" s="2">
        <v>1.03</v>
      </c>
      <c r="J2514">
        <v>361289</v>
      </c>
    </row>
    <row r="2515" spans="1:10" x14ac:dyDescent="0.45">
      <c r="A2515">
        <f t="shared" si="39"/>
        <v>38020240621</v>
      </c>
      <c r="B2515" t="s">
        <v>123</v>
      </c>
      <c r="C2515" s="1">
        <v>45464</v>
      </c>
      <c r="D2515">
        <v>296</v>
      </c>
      <c r="E2515">
        <v>329</v>
      </c>
      <c r="F2515" s="2">
        <v>0.9</v>
      </c>
      <c r="G2515">
        <v>607</v>
      </c>
      <c r="H2515">
        <v>724</v>
      </c>
      <c r="I2515" s="2">
        <v>0.83799999999999997</v>
      </c>
      <c r="J2515">
        <v>296156</v>
      </c>
    </row>
    <row r="2516" spans="1:10" x14ac:dyDescent="0.45">
      <c r="A2516">
        <f t="shared" si="39"/>
        <v>38020240622</v>
      </c>
      <c r="B2516" t="s">
        <v>123</v>
      </c>
      <c r="C2516" s="1">
        <v>45465</v>
      </c>
      <c r="D2516">
        <v>338</v>
      </c>
      <c r="E2516">
        <v>341</v>
      </c>
      <c r="F2516" s="2">
        <v>0.99</v>
      </c>
      <c r="G2516">
        <v>647</v>
      </c>
      <c r="H2516">
        <v>672</v>
      </c>
      <c r="I2516" s="2">
        <v>0.96299999999999997</v>
      </c>
      <c r="J2516">
        <v>337502</v>
      </c>
    </row>
    <row r="2517" spans="1:10" x14ac:dyDescent="0.45">
      <c r="A2517">
        <f t="shared" si="39"/>
        <v>38420240601</v>
      </c>
      <c r="B2517" t="s">
        <v>124</v>
      </c>
      <c r="C2517" s="1">
        <v>45444</v>
      </c>
      <c r="D2517">
        <v>269</v>
      </c>
      <c r="E2517">
        <v>241</v>
      </c>
      <c r="F2517" s="2">
        <v>1.115</v>
      </c>
      <c r="G2517">
        <v>567</v>
      </c>
      <c r="H2517">
        <v>519</v>
      </c>
      <c r="I2517" s="2">
        <v>1.0920000000000001</v>
      </c>
      <c r="J2517">
        <v>268731</v>
      </c>
    </row>
    <row r="2518" spans="1:10" x14ac:dyDescent="0.45">
      <c r="A2518">
        <f t="shared" si="39"/>
        <v>38420240602</v>
      </c>
      <c r="B2518" t="s">
        <v>124</v>
      </c>
      <c r="C2518" s="1">
        <v>45445</v>
      </c>
      <c r="D2518">
        <v>224</v>
      </c>
      <c r="E2518">
        <v>195</v>
      </c>
      <c r="F2518" s="2">
        <v>1.151</v>
      </c>
      <c r="G2518">
        <v>436</v>
      </c>
      <c r="H2518">
        <v>419</v>
      </c>
      <c r="I2518" s="2">
        <v>1.0409999999999999</v>
      </c>
      <c r="J2518">
        <v>224484</v>
      </c>
    </row>
    <row r="2519" spans="1:10" x14ac:dyDescent="0.45">
      <c r="A2519">
        <f t="shared" si="39"/>
        <v>38420240603</v>
      </c>
      <c r="B2519" t="s">
        <v>124</v>
      </c>
      <c r="C2519" s="1">
        <v>45446</v>
      </c>
      <c r="D2519">
        <v>235</v>
      </c>
      <c r="E2519">
        <v>245</v>
      </c>
      <c r="F2519" s="2">
        <v>0.96</v>
      </c>
      <c r="G2519">
        <v>526</v>
      </c>
      <c r="H2519">
        <v>573</v>
      </c>
      <c r="I2519" s="2">
        <v>0.91800000000000004</v>
      </c>
      <c r="J2519">
        <v>235313</v>
      </c>
    </row>
    <row r="2520" spans="1:10" x14ac:dyDescent="0.45">
      <c r="A2520">
        <f t="shared" si="39"/>
        <v>38420240604</v>
      </c>
      <c r="B2520" t="s">
        <v>124</v>
      </c>
      <c r="C2520" s="1">
        <v>45447</v>
      </c>
      <c r="D2520">
        <v>262</v>
      </c>
      <c r="E2520">
        <v>245</v>
      </c>
      <c r="F2520" s="2">
        <v>1.069</v>
      </c>
      <c r="G2520">
        <v>622</v>
      </c>
      <c r="H2520">
        <v>573</v>
      </c>
      <c r="I2520" s="2">
        <v>1.0860000000000001</v>
      </c>
      <c r="J2520">
        <v>262016</v>
      </c>
    </row>
    <row r="2521" spans="1:10" x14ac:dyDescent="0.45">
      <c r="A2521">
        <f t="shared" si="39"/>
        <v>38420240605</v>
      </c>
      <c r="B2521" t="s">
        <v>124</v>
      </c>
      <c r="C2521" s="1">
        <v>45448</v>
      </c>
      <c r="D2521">
        <v>281</v>
      </c>
      <c r="E2521">
        <v>245</v>
      </c>
      <c r="F2521" s="2">
        <v>1.149</v>
      </c>
      <c r="G2521">
        <v>617</v>
      </c>
      <c r="H2521">
        <v>573</v>
      </c>
      <c r="I2521" s="2">
        <v>1.077</v>
      </c>
      <c r="J2521">
        <v>281433</v>
      </c>
    </row>
    <row r="2522" spans="1:10" x14ac:dyDescent="0.45">
      <c r="A2522">
        <f t="shared" si="39"/>
        <v>38420240606</v>
      </c>
      <c r="B2522" t="s">
        <v>124</v>
      </c>
      <c r="C2522" s="1">
        <v>45449</v>
      </c>
      <c r="D2522">
        <v>272</v>
      </c>
      <c r="E2522">
        <v>245</v>
      </c>
      <c r="F2522" s="2">
        <v>1.1080000000000001</v>
      </c>
      <c r="G2522">
        <v>610</v>
      </c>
      <c r="H2522">
        <v>573</v>
      </c>
      <c r="I2522" s="2">
        <v>1.0649999999999999</v>
      </c>
      <c r="J2522">
        <v>271505</v>
      </c>
    </row>
    <row r="2523" spans="1:10" x14ac:dyDescent="0.45">
      <c r="A2523">
        <f t="shared" si="39"/>
        <v>38420240607</v>
      </c>
      <c r="B2523" t="s">
        <v>124</v>
      </c>
      <c r="C2523" s="1">
        <v>45450</v>
      </c>
      <c r="D2523">
        <v>286</v>
      </c>
      <c r="E2523">
        <v>245</v>
      </c>
      <c r="F2523" s="2">
        <v>1.165</v>
      </c>
      <c r="G2523">
        <v>610</v>
      </c>
      <c r="H2523">
        <v>573</v>
      </c>
      <c r="I2523" s="2">
        <v>1.0649999999999999</v>
      </c>
      <c r="J2523">
        <v>285543</v>
      </c>
    </row>
    <row r="2524" spans="1:10" x14ac:dyDescent="0.45">
      <c r="A2524">
        <f t="shared" si="39"/>
        <v>38420240608</v>
      </c>
      <c r="B2524" t="s">
        <v>124</v>
      </c>
      <c r="C2524" s="1">
        <v>45451</v>
      </c>
      <c r="D2524">
        <v>273</v>
      </c>
      <c r="E2524">
        <v>241</v>
      </c>
      <c r="F2524" s="2">
        <v>1.1319999999999999</v>
      </c>
      <c r="G2524">
        <v>568</v>
      </c>
      <c r="H2524">
        <v>524</v>
      </c>
      <c r="I2524" s="2">
        <v>1.0840000000000001</v>
      </c>
      <c r="J2524">
        <v>272705</v>
      </c>
    </row>
    <row r="2525" spans="1:10" x14ac:dyDescent="0.45">
      <c r="A2525">
        <f t="shared" si="39"/>
        <v>38420240609</v>
      </c>
      <c r="B2525" t="s">
        <v>124</v>
      </c>
      <c r="C2525" s="1">
        <v>45452</v>
      </c>
      <c r="D2525">
        <v>218</v>
      </c>
      <c r="E2525">
        <v>195</v>
      </c>
      <c r="F2525" s="2">
        <v>1.1160000000000001</v>
      </c>
      <c r="G2525">
        <v>469</v>
      </c>
      <c r="H2525">
        <v>419</v>
      </c>
      <c r="I2525" s="2">
        <v>1.119</v>
      </c>
      <c r="J2525">
        <v>217531</v>
      </c>
    </row>
    <row r="2526" spans="1:10" x14ac:dyDescent="0.45">
      <c r="A2526">
        <f t="shared" si="39"/>
        <v>38420240610</v>
      </c>
      <c r="B2526" t="s">
        <v>124</v>
      </c>
      <c r="C2526" s="1">
        <v>45453</v>
      </c>
      <c r="D2526">
        <v>251</v>
      </c>
      <c r="E2526">
        <v>245</v>
      </c>
      <c r="F2526" s="2">
        <v>1.0229999999999999</v>
      </c>
      <c r="G2526">
        <v>562</v>
      </c>
      <c r="H2526">
        <v>573</v>
      </c>
      <c r="I2526" s="2">
        <v>0.98099999999999998</v>
      </c>
      <c r="J2526">
        <v>250612</v>
      </c>
    </row>
    <row r="2527" spans="1:10" x14ac:dyDescent="0.45">
      <c r="A2527">
        <f t="shared" si="39"/>
        <v>38420240611</v>
      </c>
      <c r="B2527" t="s">
        <v>124</v>
      </c>
      <c r="C2527" s="1">
        <v>45454</v>
      </c>
      <c r="D2527">
        <v>276</v>
      </c>
      <c r="E2527">
        <v>245</v>
      </c>
      <c r="F2527" s="2">
        <v>1.127</v>
      </c>
      <c r="G2527">
        <v>610</v>
      </c>
      <c r="H2527">
        <v>573</v>
      </c>
      <c r="I2527" s="2">
        <v>1.0649999999999999</v>
      </c>
      <c r="J2527">
        <v>276053</v>
      </c>
    </row>
    <row r="2528" spans="1:10" x14ac:dyDescent="0.45">
      <c r="A2528">
        <f t="shared" si="39"/>
        <v>38420240612</v>
      </c>
      <c r="B2528" t="s">
        <v>124</v>
      </c>
      <c r="C2528" s="1">
        <v>45455</v>
      </c>
      <c r="D2528">
        <v>277</v>
      </c>
      <c r="E2528">
        <v>245</v>
      </c>
      <c r="F2528" s="2">
        <v>1.129</v>
      </c>
      <c r="G2528">
        <v>629</v>
      </c>
      <c r="H2528">
        <v>573</v>
      </c>
      <c r="I2528" s="2">
        <v>1.0980000000000001</v>
      </c>
      <c r="J2528">
        <v>276571</v>
      </c>
    </row>
    <row r="2529" spans="1:10" x14ac:dyDescent="0.45">
      <c r="A2529">
        <f t="shared" si="39"/>
        <v>38420240613</v>
      </c>
      <c r="B2529" t="s">
        <v>124</v>
      </c>
      <c r="C2529" s="1">
        <v>45456</v>
      </c>
      <c r="D2529">
        <v>291</v>
      </c>
      <c r="E2529">
        <v>245</v>
      </c>
      <c r="F2529" s="2">
        <v>1.1890000000000001</v>
      </c>
      <c r="G2529">
        <v>636</v>
      </c>
      <c r="H2529">
        <v>573</v>
      </c>
      <c r="I2529" s="2">
        <v>1.1100000000000001</v>
      </c>
      <c r="J2529">
        <v>291376</v>
      </c>
    </row>
    <row r="2530" spans="1:10" x14ac:dyDescent="0.45">
      <c r="A2530">
        <f t="shared" si="39"/>
        <v>38420240614</v>
      </c>
      <c r="B2530" t="s">
        <v>124</v>
      </c>
      <c r="C2530" s="1">
        <v>45457</v>
      </c>
      <c r="D2530">
        <v>313</v>
      </c>
      <c r="E2530">
        <v>245</v>
      </c>
      <c r="F2530" s="2">
        <v>1.276</v>
      </c>
      <c r="G2530">
        <v>681</v>
      </c>
      <c r="H2530">
        <v>573</v>
      </c>
      <c r="I2530" s="2">
        <v>1.1879999999999999</v>
      </c>
      <c r="J2530">
        <v>312602</v>
      </c>
    </row>
    <row r="2531" spans="1:10" x14ac:dyDescent="0.45">
      <c r="A2531">
        <f t="shared" si="39"/>
        <v>38420240615</v>
      </c>
      <c r="B2531" t="s">
        <v>124</v>
      </c>
      <c r="C2531" s="1">
        <v>45458</v>
      </c>
      <c r="D2531">
        <v>280</v>
      </c>
      <c r="E2531">
        <v>241</v>
      </c>
      <c r="F2531" s="2">
        <v>1.161</v>
      </c>
      <c r="G2531">
        <v>606</v>
      </c>
      <c r="H2531">
        <v>524</v>
      </c>
      <c r="I2531" s="2">
        <v>1.1559999999999999</v>
      </c>
      <c r="J2531">
        <v>279803</v>
      </c>
    </row>
    <row r="2532" spans="1:10" x14ac:dyDescent="0.45">
      <c r="A2532">
        <f t="shared" si="39"/>
        <v>38420240616</v>
      </c>
      <c r="B2532" t="s">
        <v>124</v>
      </c>
      <c r="C2532" s="1">
        <v>45459</v>
      </c>
      <c r="D2532">
        <v>260</v>
      </c>
      <c r="E2532">
        <v>195</v>
      </c>
      <c r="F2532" s="2">
        <v>1.3320000000000001</v>
      </c>
      <c r="G2532">
        <v>531</v>
      </c>
      <c r="H2532">
        <v>419</v>
      </c>
      <c r="I2532" s="2">
        <v>1.2669999999999999</v>
      </c>
      <c r="J2532">
        <v>259735</v>
      </c>
    </row>
    <row r="2533" spans="1:10" x14ac:dyDescent="0.45">
      <c r="A2533">
        <f t="shared" si="39"/>
        <v>38420240617</v>
      </c>
      <c r="B2533" t="s">
        <v>124</v>
      </c>
      <c r="C2533" s="1">
        <v>45460</v>
      </c>
      <c r="D2533">
        <v>259</v>
      </c>
      <c r="E2533">
        <v>245</v>
      </c>
      <c r="F2533" s="2">
        <v>1.0549999999999999</v>
      </c>
      <c r="G2533">
        <v>569</v>
      </c>
      <c r="H2533">
        <v>573</v>
      </c>
      <c r="I2533" s="2">
        <v>0.99299999999999999</v>
      </c>
      <c r="J2533">
        <v>258507</v>
      </c>
    </row>
    <row r="2534" spans="1:10" x14ac:dyDescent="0.45">
      <c r="A2534">
        <f t="shared" si="39"/>
        <v>38420240618</v>
      </c>
      <c r="B2534" t="s">
        <v>124</v>
      </c>
      <c r="C2534" s="1">
        <v>45461</v>
      </c>
      <c r="D2534">
        <v>199</v>
      </c>
      <c r="E2534">
        <v>245</v>
      </c>
      <c r="F2534" s="2">
        <v>0.81100000000000005</v>
      </c>
      <c r="G2534">
        <v>427</v>
      </c>
      <c r="H2534">
        <v>573</v>
      </c>
      <c r="I2534" s="2">
        <v>0.745</v>
      </c>
      <c r="J2534">
        <v>198657</v>
      </c>
    </row>
    <row r="2535" spans="1:10" x14ac:dyDescent="0.45">
      <c r="A2535">
        <f t="shared" si="39"/>
        <v>38420240619</v>
      </c>
      <c r="B2535" t="s">
        <v>124</v>
      </c>
      <c r="C2535" s="1">
        <v>45462</v>
      </c>
      <c r="D2535">
        <v>270</v>
      </c>
      <c r="E2535">
        <v>245</v>
      </c>
      <c r="F2535" s="2">
        <v>1.101</v>
      </c>
      <c r="G2535">
        <v>601</v>
      </c>
      <c r="H2535">
        <v>573</v>
      </c>
      <c r="I2535" s="2">
        <v>1.0489999999999999</v>
      </c>
      <c r="J2535">
        <v>269799</v>
      </c>
    </row>
    <row r="2536" spans="1:10" x14ac:dyDescent="0.45">
      <c r="A2536">
        <f t="shared" si="39"/>
        <v>38420240620</v>
      </c>
      <c r="B2536" t="s">
        <v>124</v>
      </c>
      <c r="C2536" s="1">
        <v>45463</v>
      </c>
      <c r="D2536">
        <v>304</v>
      </c>
      <c r="E2536">
        <v>245</v>
      </c>
      <c r="F2536" s="2">
        <v>1.2390000000000001</v>
      </c>
      <c r="G2536">
        <v>672</v>
      </c>
      <c r="H2536">
        <v>573</v>
      </c>
      <c r="I2536" s="2">
        <v>1.173</v>
      </c>
      <c r="J2536">
        <v>303598</v>
      </c>
    </row>
    <row r="2537" spans="1:10" x14ac:dyDescent="0.45">
      <c r="A2537">
        <f t="shared" si="39"/>
        <v>38420240621</v>
      </c>
      <c r="B2537" t="s">
        <v>124</v>
      </c>
      <c r="C2537" s="1">
        <v>45464</v>
      </c>
      <c r="D2537">
        <v>252</v>
      </c>
      <c r="E2537">
        <v>245</v>
      </c>
      <c r="F2537" s="2">
        <v>1.03</v>
      </c>
      <c r="G2537">
        <v>536</v>
      </c>
      <c r="H2537">
        <v>573</v>
      </c>
      <c r="I2537" s="2">
        <v>0.93500000000000005</v>
      </c>
      <c r="J2537">
        <v>252465</v>
      </c>
    </row>
    <row r="2538" spans="1:10" x14ac:dyDescent="0.45">
      <c r="A2538">
        <f t="shared" si="39"/>
        <v>38420240622</v>
      </c>
      <c r="B2538" t="s">
        <v>124</v>
      </c>
      <c r="C2538" s="1">
        <v>45465</v>
      </c>
      <c r="D2538">
        <v>273</v>
      </c>
      <c r="E2538">
        <v>241</v>
      </c>
      <c r="F2538" s="2">
        <v>1.1339999999999999</v>
      </c>
      <c r="G2538">
        <v>579</v>
      </c>
      <c r="H2538">
        <v>524</v>
      </c>
      <c r="I2538" s="2">
        <v>1.105</v>
      </c>
      <c r="J2538">
        <v>273300</v>
      </c>
    </row>
    <row r="2539" spans="1:10" x14ac:dyDescent="0.45">
      <c r="A2539">
        <f t="shared" si="39"/>
        <v>38520240601</v>
      </c>
      <c r="B2539" t="s">
        <v>125</v>
      </c>
      <c r="C2539" s="1">
        <v>45444</v>
      </c>
      <c r="D2539">
        <v>251</v>
      </c>
      <c r="E2539">
        <v>270</v>
      </c>
      <c r="F2539" s="2">
        <v>0.93</v>
      </c>
      <c r="G2539">
        <v>565</v>
      </c>
      <c r="H2539">
        <v>575</v>
      </c>
      <c r="I2539" s="2">
        <v>0.98299999999999998</v>
      </c>
      <c r="J2539">
        <v>251067</v>
      </c>
    </row>
    <row r="2540" spans="1:10" x14ac:dyDescent="0.45">
      <c r="A2540">
        <f t="shared" si="39"/>
        <v>38520240602</v>
      </c>
      <c r="B2540" t="s">
        <v>125</v>
      </c>
      <c r="C2540" s="1">
        <v>45445</v>
      </c>
      <c r="D2540">
        <v>224</v>
      </c>
      <c r="E2540">
        <v>264</v>
      </c>
      <c r="F2540" s="2">
        <v>0.84799999999999998</v>
      </c>
      <c r="G2540">
        <v>452</v>
      </c>
      <c r="H2540">
        <v>560</v>
      </c>
      <c r="I2540" s="2">
        <v>0.80700000000000005</v>
      </c>
      <c r="J2540">
        <v>223745</v>
      </c>
    </row>
    <row r="2541" spans="1:10" x14ac:dyDescent="0.45">
      <c r="A2541">
        <f t="shared" si="39"/>
        <v>38520240603</v>
      </c>
      <c r="B2541" t="s">
        <v>125</v>
      </c>
      <c r="C2541" s="1">
        <v>45446</v>
      </c>
      <c r="D2541">
        <v>278</v>
      </c>
      <c r="E2541">
        <v>275</v>
      </c>
      <c r="F2541" s="2">
        <v>1.012</v>
      </c>
      <c r="G2541">
        <v>607</v>
      </c>
      <c r="H2541">
        <v>665</v>
      </c>
      <c r="I2541" s="2">
        <v>0.91300000000000003</v>
      </c>
      <c r="J2541">
        <v>278266</v>
      </c>
    </row>
    <row r="2542" spans="1:10" x14ac:dyDescent="0.45">
      <c r="A2542">
        <f t="shared" si="39"/>
        <v>38520240604</v>
      </c>
      <c r="B2542" t="s">
        <v>125</v>
      </c>
      <c r="C2542" s="1">
        <v>45447</v>
      </c>
      <c r="D2542">
        <v>270</v>
      </c>
      <c r="E2542">
        <v>275</v>
      </c>
      <c r="F2542" s="2">
        <v>0.98099999999999998</v>
      </c>
      <c r="G2542">
        <v>637</v>
      </c>
      <c r="H2542">
        <v>665</v>
      </c>
      <c r="I2542" s="2">
        <v>0.95799999999999996</v>
      </c>
      <c r="J2542">
        <v>269778</v>
      </c>
    </row>
    <row r="2543" spans="1:10" x14ac:dyDescent="0.45">
      <c r="A2543">
        <f t="shared" si="39"/>
        <v>38520240605</v>
      </c>
      <c r="B2543" t="s">
        <v>125</v>
      </c>
      <c r="C2543" s="1">
        <v>45448</v>
      </c>
      <c r="D2543">
        <v>309</v>
      </c>
      <c r="E2543">
        <v>275</v>
      </c>
      <c r="F2543" s="2">
        <v>1.1220000000000001</v>
      </c>
      <c r="G2543">
        <v>700</v>
      </c>
      <c r="H2543">
        <v>665</v>
      </c>
      <c r="I2543" s="2">
        <v>1.0529999999999999</v>
      </c>
      <c r="J2543">
        <v>308525</v>
      </c>
    </row>
    <row r="2544" spans="1:10" x14ac:dyDescent="0.45">
      <c r="A2544">
        <f t="shared" si="39"/>
        <v>38520240606</v>
      </c>
      <c r="B2544" t="s">
        <v>125</v>
      </c>
      <c r="C2544" s="1">
        <v>45449</v>
      </c>
      <c r="D2544">
        <v>272</v>
      </c>
      <c r="E2544">
        <v>275</v>
      </c>
      <c r="F2544" s="2">
        <v>0.99</v>
      </c>
      <c r="G2544">
        <v>622</v>
      </c>
      <c r="H2544">
        <v>665</v>
      </c>
      <c r="I2544" s="2">
        <v>0.93500000000000005</v>
      </c>
      <c r="J2544">
        <v>272377</v>
      </c>
    </row>
    <row r="2545" spans="1:10" x14ac:dyDescent="0.45">
      <c r="A2545">
        <f t="shared" si="39"/>
        <v>38520240607</v>
      </c>
      <c r="B2545" t="s">
        <v>125</v>
      </c>
      <c r="C2545" s="1">
        <v>45450</v>
      </c>
      <c r="D2545">
        <v>302</v>
      </c>
      <c r="E2545">
        <v>275</v>
      </c>
      <c r="F2545" s="2">
        <v>1.099</v>
      </c>
      <c r="G2545">
        <v>677</v>
      </c>
      <c r="H2545">
        <v>665</v>
      </c>
      <c r="I2545" s="2">
        <v>1.018</v>
      </c>
      <c r="J2545">
        <v>302154</v>
      </c>
    </row>
    <row r="2546" spans="1:10" x14ac:dyDescent="0.45">
      <c r="A2546">
        <f t="shared" si="39"/>
        <v>38520240608</v>
      </c>
      <c r="B2546" t="s">
        <v>125</v>
      </c>
      <c r="C2546" s="1">
        <v>45451</v>
      </c>
      <c r="D2546">
        <v>274</v>
      </c>
      <c r="E2546">
        <v>270</v>
      </c>
      <c r="F2546" s="2">
        <v>1.0149999999999999</v>
      </c>
      <c r="G2546">
        <v>581</v>
      </c>
      <c r="H2546">
        <v>582</v>
      </c>
      <c r="I2546" s="2">
        <v>0.998</v>
      </c>
      <c r="J2546">
        <v>274171</v>
      </c>
    </row>
    <row r="2547" spans="1:10" x14ac:dyDescent="0.45">
      <c r="A2547">
        <f t="shared" si="39"/>
        <v>38520240609</v>
      </c>
      <c r="B2547" t="s">
        <v>125</v>
      </c>
      <c r="C2547" s="1">
        <v>45452</v>
      </c>
      <c r="D2547">
        <v>213</v>
      </c>
      <c r="E2547">
        <v>264</v>
      </c>
      <c r="F2547" s="2">
        <v>0.80800000000000005</v>
      </c>
      <c r="G2547">
        <v>434</v>
      </c>
      <c r="H2547">
        <v>560</v>
      </c>
      <c r="I2547" s="2">
        <v>0.77500000000000002</v>
      </c>
      <c r="J2547">
        <v>213190</v>
      </c>
    </row>
    <row r="2548" spans="1:10" x14ac:dyDescent="0.45">
      <c r="A2548">
        <f t="shared" si="39"/>
        <v>38520240610</v>
      </c>
      <c r="B2548" t="s">
        <v>125</v>
      </c>
      <c r="C2548" s="1">
        <v>45453</v>
      </c>
      <c r="D2548">
        <v>260</v>
      </c>
      <c r="E2548">
        <v>275</v>
      </c>
      <c r="F2548" s="2">
        <v>0.94599999999999995</v>
      </c>
      <c r="G2548">
        <v>623</v>
      </c>
      <c r="H2548">
        <v>665</v>
      </c>
      <c r="I2548" s="2">
        <v>0.93700000000000006</v>
      </c>
      <c r="J2548">
        <v>260184</v>
      </c>
    </row>
    <row r="2549" spans="1:10" x14ac:dyDescent="0.45">
      <c r="A2549">
        <f t="shared" si="39"/>
        <v>38520240611</v>
      </c>
      <c r="B2549" t="s">
        <v>125</v>
      </c>
      <c r="C2549" s="1">
        <v>45454</v>
      </c>
      <c r="D2549">
        <v>289</v>
      </c>
      <c r="E2549">
        <v>275</v>
      </c>
      <c r="F2549" s="2">
        <v>1.052</v>
      </c>
      <c r="G2549">
        <v>652</v>
      </c>
      <c r="H2549">
        <v>665</v>
      </c>
      <c r="I2549" s="2">
        <v>0.98</v>
      </c>
      <c r="J2549">
        <v>289224</v>
      </c>
    </row>
    <row r="2550" spans="1:10" x14ac:dyDescent="0.45">
      <c r="A2550">
        <f t="shared" si="39"/>
        <v>38520240612</v>
      </c>
      <c r="B2550" t="s">
        <v>125</v>
      </c>
      <c r="C2550" s="1">
        <v>45455</v>
      </c>
      <c r="D2550">
        <v>315</v>
      </c>
      <c r="E2550">
        <v>275</v>
      </c>
      <c r="F2550" s="2">
        <v>1.1459999999999999</v>
      </c>
      <c r="G2550">
        <v>710</v>
      </c>
      <c r="H2550">
        <v>665</v>
      </c>
      <c r="I2550" s="2">
        <v>1.0680000000000001</v>
      </c>
      <c r="J2550">
        <v>315075</v>
      </c>
    </row>
    <row r="2551" spans="1:10" x14ac:dyDescent="0.45">
      <c r="A2551">
        <f t="shared" si="39"/>
        <v>38520240613</v>
      </c>
      <c r="B2551" t="s">
        <v>125</v>
      </c>
      <c r="C2551" s="1">
        <v>45456</v>
      </c>
      <c r="D2551">
        <v>266</v>
      </c>
      <c r="E2551">
        <v>275</v>
      </c>
      <c r="F2551" s="2">
        <v>0.96699999999999997</v>
      </c>
      <c r="G2551">
        <v>609</v>
      </c>
      <c r="H2551">
        <v>665</v>
      </c>
      <c r="I2551" s="2">
        <v>0.91600000000000004</v>
      </c>
      <c r="J2551">
        <v>265954</v>
      </c>
    </row>
    <row r="2552" spans="1:10" x14ac:dyDescent="0.45">
      <c r="A2552">
        <f t="shared" si="39"/>
        <v>38520240614</v>
      </c>
      <c r="B2552" t="s">
        <v>125</v>
      </c>
      <c r="C2552" s="1">
        <v>45457</v>
      </c>
      <c r="D2552">
        <v>306</v>
      </c>
      <c r="E2552">
        <v>275</v>
      </c>
      <c r="F2552" s="2">
        <v>1.111</v>
      </c>
      <c r="G2552">
        <v>658</v>
      </c>
      <c r="H2552">
        <v>665</v>
      </c>
      <c r="I2552" s="2">
        <v>0.98899999999999999</v>
      </c>
      <c r="J2552">
        <v>305601</v>
      </c>
    </row>
    <row r="2553" spans="1:10" x14ac:dyDescent="0.45">
      <c r="A2553">
        <f t="shared" si="39"/>
        <v>38520240615</v>
      </c>
      <c r="B2553" t="s">
        <v>125</v>
      </c>
      <c r="C2553" s="1">
        <v>45458</v>
      </c>
      <c r="D2553">
        <v>296</v>
      </c>
      <c r="E2553">
        <v>270</v>
      </c>
      <c r="F2553" s="2">
        <v>1.0940000000000001</v>
      </c>
      <c r="G2553">
        <v>593</v>
      </c>
      <c r="H2553">
        <v>582</v>
      </c>
      <c r="I2553" s="2">
        <v>1.0189999999999999</v>
      </c>
      <c r="J2553">
        <v>295502</v>
      </c>
    </row>
    <row r="2554" spans="1:10" x14ac:dyDescent="0.45">
      <c r="A2554">
        <f t="shared" si="39"/>
        <v>38520240616</v>
      </c>
      <c r="B2554" t="s">
        <v>125</v>
      </c>
      <c r="C2554" s="1">
        <v>45459</v>
      </c>
      <c r="D2554">
        <v>271</v>
      </c>
      <c r="E2554">
        <v>264</v>
      </c>
      <c r="F2554" s="2">
        <v>1.0269999999999999</v>
      </c>
      <c r="G2554">
        <v>536</v>
      </c>
      <c r="H2554">
        <v>560</v>
      </c>
      <c r="I2554" s="2">
        <v>0.95699999999999996</v>
      </c>
      <c r="J2554">
        <v>271077</v>
      </c>
    </row>
    <row r="2555" spans="1:10" x14ac:dyDescent="0.45">
      <c r="A2555">
        <f t="shared" si="39"/>
        <v>38520240617</v>
      </c>
      <c r="B2555" t="s">
        <v>125</v>
      </c>
      <c r="C2555" s="1">
        <v>45460</v>
      </c>
      <c r="D2555">
        <v>280</v>
      </c>
      <c r="E2555">
        <v>275</v>
      </c>
      <c r="F2555" s="2">
        <v>1.02</v>
      </c>
      <c r="G2555">
        <v>640</v>
      </c>
      <c r="H2555">
        <v>665</v>
      </c>
      <c r="I2555" s="2">
        <v>0.96199999999999997</v>
      </c>
      <c r="J2555">
        <v>280382</v>
      </c>
    </row>
    <row r="2556" spans="1:10" x14ac:dyDescent="0.45">
      <c r="A2556">
        <f t="shared" si="39"/>
        <v>38520240618</v>
      </c>
      <c r="B2556" t="s">
        <v>125</v>
      </c>
      <c r="C2556" s="1">
        <v>45461</v>
      </c>
      <c r="D2556">
        <v>203</v>
      </c>
      <c r="E2556">
        <v>275</v>
      </c>
      <c r="F2556" s="2">
        <v>0.73899999999999999</v>
      </c>
      <c r="G2556">
        <v>487</v>
      </c>
      <c r="H2556">
        <v>665</v>
      </c>
      <c r="I2556" s="2">
        <v>0.73199999999999998</v>
      </c>
      <c r="J2556">
        <v>203274</v>
      </c>
    </row>
    <row r="2557" spans="1:10" x14ac:dyDescent="0.45">
      <c r="A2557">
        <f t="shared" si="39"/>
        <v>38520240619</v>
      </c>
      <c r="B2557" t="s">
        <v>125</v>
      </c>
      <c r="C2557" s="1">
        <v>45462</v>
      </c>
      <c r="D2557">
        <v>317</v>
      </c>
      <c r="E2557">
        <v>275</v>
      </c>
      <c r="F2557" s="2">
        <v>1.1539999999999999</v>
      </c>
      <c r="G2557">
        <v>741</v>
      </c>
      <c r="H2557">
        <v>665</v>
      </c>
      <c r="I2557" s="2">
        <v>1.1140000000000001</v>
      </c>
      <c r="J2557">
        <v>317464</v>
      </c>
    </row>
    <row r="2558" spans="1:10" x14ac:dyDescent="0.45">
      <c r="A2558">
        <f t="shared" si="39"/>
        <v>38520240620</v>
      </c>
      <c r="B2558" t="s">
        <v>125</v>
      </c>
      <c r="C2558" s="1">
        <v>45463</v>
      </c>
      <c r="D2558">
        <v>273</v>
      </c>
      <c r="E2558">
        <v>275</v>
      </c>
      <c r="F2558" s="2">
        <v>0.995</v>
      </c>
      <c r="G2558">
        <v>625</v>
      </c>
      <c r="H2558">
        <v>665</v>
      </c>
      <c r="I2558" s="2">
        <v>0.94</v>
      </c>
      <c r="J2558">
        <v>273495</v>
      </c>
    </row>
    <row r="2559" spans="1:10" x14ac:dyDescent="0.45">
      <c r="A2559">
        <f t="shared" si="39"/>
        <v>38520240621</v>
      </c>
      <c r="B2559" t="s">
        <v>125</v>
      </c>
      <c r="C2559" s="1">
        <v>45464</v>
      </c>
      <c r="D2559">
        <v>246</v>
      </c>
      <c r="E2559">
        <v>275</v>
      </c>
      <c r="F2559" s="2">
        <v>0.89400000000000002</v>
      </c>
      <c r="G2559">
        <v>562</v>
      </c>
      <c r="H2559">
        <v>665</v>
      </c>
      <c r="I2559" s="2">
        <v>0.84499999999999997</v>
      </c>
      <c r="J2559">
        <v>245799</v>
      </c>
    </row>
    <row r="2560" spans="1:10" x14ac:dyDescent="0.45">
      <c r="A2560">
        <f t="shared" si="39"/>
        <v>38520240622</v>
      </c>
      <c r="B2560" t="s">
        <v>125</v>
      </c>
      <c r="C2560" s="1">
        <v>45465</v>
      </c>
      <c r="D2560">
        <v>325</v>
      </c>
      <c r="E2560">
        <v>270</v>
      </c>
      <c r="F2560" s="2">
        <v>1.2050000000000001</v>
      </c>
      <c r="G2560">
        <v>666</v>
      </c>
      <c r="H2560">
        <v>582</v>
      </c>
      <c r="I2560" s="2">
        <v>1.1439999999999999</v>
      </c>
      <c r="J2560">
        <v>325453</v>
      </c>
    </row>
    <row r="2561" spans="1:10" x14ac:dyDescent="0.45">
      <c r="A2561">
        <f t="shared" si="39"/>
        <v>38720240601</v>
      </c>
      <c r="B2561" t="s">
        <v>126</v>
      </c>
      <c r="C2561" s="1">
        <v>45444</v>
      </c>
      <c r="D2561">
        <v>168</v>
      </c>
      <c r="E2561">
        <v>147</v>
      </c>
      <c r="F2561" s="2">
        <v>1.1459999999999999</v>
      </c>
      <c r="G2561">
        <v>357</v>
      </c>
      <c r="H2561">
        <v>321</v>
      </c>
      <c r="I2561" s="2">
        <v>1.1120000000000001</v>
      </c>
      <c r="J2561">
        <v>168451</v>
      </c>
    </row>
    <row r="2562" spans="1:10" x14ac:dyDescent="0.45">
      <c r="A2562">
        <f t="shared" si="39"/>
        <v>38720240602</v>
      </c>
      <c r="B2562" t="s">
        <v>126</v>
      </c>
      <c r="C2562" s="1">
        <v>45445</v>
      </c>
      <c r="D2562">
        <v>142</v>
      </c>
      <c r="E2562">
        <v>121</v>
      </c>
      <c r="F2562" s="2">
        <v>1.175</v>
      </c>
      <c r="G2562">
        <v>280</v>
      </c>
      <c r="H2562">
        <v>249</v>
      </c>
      <c r="I2562" s="2">
        <v>1.1240000000000001</v>
      </c>
      <c r="J2562">
        <v>142173</v>
      </c>
    </row>
    <row r="2563" spans="1:10" x14ac:dyDescent="0.45">
      <c r="A2563">
        <f t="shared" ref="A2563:A2626" si="40">VALUE(LEFT(B2563,6)&amp;TEXT(C2563,"yyyymmdd"))</f>
        <v>38720240603</v>
      </c>
      <c r="B2563" t="s">
        <v>126</v>
      </c>
      <c r="C2563" s="1">
        <v>45446</v>
      </c>
      <c r="D2563">
        <v>187</v>
      </c>
      <c r="E2563">
        <v>183</v>
      </c>
      <c r="F2563" s="2">
        <v>1.0189999999999999</v>
      </c>
      <c r="G2563">
        <v>414</v>
      </c>
      <c r="H2563">
        <v>414</v>
      </c>
      <c r="I2563" s="2">
        <v>1</v>
      </c>
      <c r="J2563">
        <v>186533</v>
      </c>
    </row>
    <row r="2564" spans="1:10" x14ac:dyDescent="0.45">
      <c r="A2564">
        <f t="shared" si="40"/>
        <v>38720240604</v>
      </c>
      <c r="B2564" t="s">
        <v>126</v>
      </c>
      <c r="C2564" s="1">
        <v>45447</v>
      </c>
      <c r="D2564">
        <v>221</v>
      </c>
      <c r="E2564">
        <v>183</v>
      </c>
      <c r="F2564" s="2">
        <v>1.21</v>
      </c>
      <c r="G2564">
        <v>471</v>
      </c>
      <c r="H2564">
        <v>414</v>
      </c>
      <c r="I2564" s="2">
        <v>1.1379999999999999</v>
      </c>
      <c r="J2564">
        <v>221407</v>
      </c>
    </row>
    <row r="2565" spans="1:10" x14ac:dyDescent="0.45">
      <c r="A2565">
        <f t="shared" si="40"/>
        <v>38720240605</v>
      </c>
      <c r="B2565" t="s">
        <v>126</v>
      </c>
      <c r="C2565" s="1">
        <v>45448</v>
      </c>
      <c r="D2565">
        <v>205</v>
      </c>
      <c r="E2565">
        <v>183</v>
      </c>
      <c r="F2565" s="2">
        <v>1.121</v>
      </c>
      <c r="G2565">
        <v>440</v>
      </c>
      <c r="H2565">
        <v>414</v>
      </c>
      <c r="I2565" s="2">
        <v>1.0629999999999999</v>
      </c>
      <c r="J2565">
        <v>205114</v>
      </c>
    </row>
    <row r="2566" spans="1:10" x14ac:dyDescent="0.45">
      <c r="A2566">
        <f t="shared" si="40"/>
        <v>38720240606</v>
      </c>
      <c r="B2566" t="s">
        <v>126</v>
      </c>
      <c r="C2566" s="1">
        <v>45449</v>
      </c>
      <c r="D2566">
        <v>194</v>
      </c>
      <c r="E2566">
        <v>183</v>
      </c>
      <c r="F2566" s="2">
        <v>1.0569999999999999</v>
      </c>
      <c r="G2566">
        <v>441</v>
      </c>
      <c r="H2566">
        <v>414</v>
      </c>
      <c r="I2566" s="2">
        <v>1.0649999999999999</v>
      </c>
      <c r="J2566">
        <v>193518</v>
      </c>
    </row>
    <row r="2567" spans="1:10" x14ac:dyDescent="0.45">
      <c r="A2567">
        <f t="shared" si="40"/>
        <v>38720240607</v>
      </c>
      <c r="B2567" t="s">
        <v>126</v>
      </c>
      <c r="C2567" s="1">
        <v>45450</v>
      </c>
      <c r="D2567">
        <v>216</v>
      </c>
      <c r="E2567">
        <v>183</v>
      </c>
      <c r="F2567" s="2">
        <v>1.18</v>
      </c>
      <c r="G2567">
        <v>456</v>
      </c>
      <c r="H2567">
        <v>414</v>
      </c>
      <c r="I2567" s="2">
        <v>1.101</v>
      </c>
      <c r="J2567">
        <v>215886</v>
      </c>
    </row>
    <row r="2568" spans="1:10" x14ac:dyDescent="0.45">
      <c r="A2568">
        <f t="shared" si="40"/>
        <v>38720240608</v>
      </c>
      <c r="B2568" t="s">
        <v>126</v>
      </c>
      <c r="C2568" s="1">
        <v>45451</v>
      </c>
      <c r="D2568">
        <v>188</v>
      </c>
      <c r="E2568">
        <v>147</v>
      </c>
      <c r="F2568" s="2">
        <v>1.28</v>
      </c>
      <c r="G2568">
        <v>366</v>
      </c>
      <c r="H2568">
        <v>315</v>
      </c>
      <c r="I2568" s="2">
        <v>1.1619999999999999</v>
      </c>
      <c r="J2568">
        <v>188101</v>
      </c>
    </row>
    <row r="2569" spans="1:10" x14ac:dyDescent="0.45">
      <c r="A2569">
        <f t="shared" si="40"/>
        <v>38720240609</v>
      </c>
      <c r="B2569" t="s">
        <v>126</v>
      </c>
      <c r="C2569" s="1">
        <v>45452</v>
      </c>
      <c r="D2569">
        <v>219</v>
      </c>
      <c r="E2569">
        <v>121</v>
      </c>
      <c r="F2569" s="2">
        <v>1.8129999999999999</v>
      </c>
      <c r="G2569">
        <v>355</v>
      </c>
      <c r="H2569">
        <v>249</v>
      </c>
      <c r="I2569" s="2">
        <v>1.4259999999999999</v>
      </c>
      <c r="J2569">
        <v>219315</v>
      </c>
    </row>
    <row r="2570" spans="1:10" x14ac:dyDescent="0.45">
      <c r="A2570">
        <f t="shared" si="40"/>
        <v>38720240610</v>
      </c>
      <c r="B2570" t="s">
        <v>126</v>
      </c>
      <c r="C2570" s="1">
        <v>45453</v>
      </c>
      <c r="D2570">
        <v>208</v>
      </c>
      <c r="E2570">
        <v>183</v>
      </c>
      <c r="F2570" s="2">
        <v>1.135</v>
      </c>
      <c r="G2570">
        <v>455</v>
      </c>
      <c r="H2570">
        <v>414</v>
      </c>
      <c r="I2570" s="2">
        <v>1.099</v>
      </c>
      <c r="J2570">
        <v>207786</v>
      </c>
    </row>
    <row r="2571" spans="1:10" x14ac:dyDescent="0.45">
      <c r="A2571">
        <f t="shared" si="40"/>
        <v>38720240611</v>
      </c>
      <c r="B2571" t="s">
        <v>126</v>
      </c>
      <c r="C2571" s="1">
        <v>45454</v>
      </c>
      <c r="D2571">
        <v>217</v>
      </c>
      <c r="E2571">
        <v>183</v>
      </c>
      <c r="F2571" s="2">
        <v>1.1830000000000001</v>
      </c>
      <c r="G2571">
        <v>468</v>
      </c>
      <c r="H2571">
        <v>414</v>
      </c>
      <c r="I2571" s="2">
        <v>1.1299999999999999</v>
      </c>
      <c r="J2571">
        <v>216553</v>
      </c>
    </row>
    <row r="2572" spans="1:10" x14ac:dyDescent="0.45">
      <c r="A2572">
        <f t="shared" si="40"/>
        <v>38720240612</v>
      </c>
      <c r="B2572" t="s">
        <v>126</v>
      </c>
      <c r="C2572" s="1">
        <v>45455</v>
      </c>
      <c r="D2572">
        <v>211</v>
      </c>
      <c r="E2572">
        <v>183</v>
      </c>
      <c r="F2572" s="2">
        <v>1.1539999999999999</v>
      </c>
      <c r="G2572">
        <v>453</v>
      </c>
      <c r="H2572">
        <v>414</v>
      </c>
      <c r="I2572" s="2">
        <v>1.0940000000000001</v>
      </c>
      <c r="J2572">
        <v>211097</v>
      </c>
    </row>
    <row r="2573" spans="1:10" x14ac:dyDescent="0.45">
      <c r="A2573">
        <f t="shared" si="40"/>
        <v>38720240613</v>
      </c>
      <c r="B2573" t="s">
        <v>126</v>
      </c>
      <c r="C2573" s="1">
        <v>45456</v>
      </c>
      <c r="D2573">
        <v>211</v>
      </c>
      <c r="E2573">
        <v>183</v>
      </c>
      <c r="F2573" s="2">
        <v>1.155</v>
      </c>
      <c r="G2573">
        <v>452</v>
      </c>
      <c r="H2573">
        <v>414</v>
      </c>
      <c r="I2573" s="2">
        <v>1.0920000000000001</v>
      </c>
      <c r="J2573">
        <v>211449</v>
      </c>
    </row>
    <row r="2574" spans="1:10" x14ac:dyDescent="0.45">
      <c r="A2574">
        <f t="shared" si="40"/>
        <v>38720240614</v>
      </c>
      <c r="B2574" t="s">
        <v>126</v>
      </c>
      <c r="C2574" s="1">
        <v>45457</v>
      </c>
      <c r="D2574">
        <v>228</v>
      </c>
      <c r="E2574">
        <v>183</v>
      </c>
      <c r="F2574" s="2">
        <v>1.248</v>
      </c>
      <c r="G2574">
        <v>497</v>
      </c>
      <c r="H2574">
        <v>414</v>
      </c>
      <c r="I2574" s="2">
        <v>1.2</v>
      </c>
      <c r="J2574">
        <v>228388</v>
      </c>
    </row>
    <row r="2575" spans="1:10" x14ac:dyDescent="0.45">
      <c r="A2575">
        <f t="shared" si="40"/>
        <v>38720240615</v>
      </c>
      <c r="B2575" t="s">
        <v>126</v>
      </c>
      <c r="C2575" s="1">
        <v>45458</v>
      </c>
      <c r="D2575">
        <v>167</v>
      </c>
      <c r="E2575">
        <v>147</v>
      </c>
      <c r="F2575" s="2">
        <v>1.135</v>
      </c>
      <c r="G2575">
        <v>324</v>
      </c>
      <c r="H2575">
        <v>315</v>
      </c>
      <c r="I2575" s="2">
        <v>1.0289999999999999</v>
      </c>
      <c r="J2575">
        <v>166816</v>
      </c>
    </row>
    <row r="2576" spans="1:10" x14ac:dyDescent="0.45">
      <c r="A2576">
        <f t="shared" si="40"/>
        <v>38720240616</v>
      </c>
      <c r="B2576" t="s">
        <v>126</v>
      </c>
      <c r="C2576" s="1">
        <v>45459</v>
      </c>
      <c r="D2576">
        <v>147</v>
      </c>
      <c r="E2576">
        <v>121</v>
      </c>
      <c r="F2576" s="2">
        <v>1.2110000000000001</v>
      </c>
      <c r="G2576">
        <v>267</v>
      </c>
      <c r="H2576">
        <v>249</v>
      </c>
      <c r="I2576" s="2">
        <v>1.0720000000000001</v>
      </c>
      <c r="J2576">
        <v>146563</v>
      </c>
    </row>
    <row r="2577" spans="1:10" x14ac:dyDescent="0.45">
      <c r="A2577">
        <f t="shared" si="40"/>
        <v>38720240617</v>
      </c>
      <c r="B2577" t="s">
        <v>126</v>
      </c>
      <c r="C2577" s="1">
        <v>45460</v>
      </c>
      <c r="D2577">
        <v>227</v>
      </c>
      <c r="E2577">
        <v>183</v>
      </c>
      <c r="F2577" s="2">
        <v>1.2430000000000001</v>
      </c>
      <c r="G2577">
        <v>467</v>
      </c>
      <c r="H2577">
        <v>414</v>
      </c>
      <c r="I2577" s="2">
        <v>1.1279999999999999</v>
      </c>
      <c r="J2577">
        <v>227439</v>
      </c>
    </row>
    <row r="2578" spans="1:10" x14ac:dyDescent="0.45">
      <c r="A2578">
        <f t="shared" si="40"/>
        <v>38720240618</v>
      </c>
      <c r="B2578" t="s">
        <v>126</v>
      </c>
      <c r="C2578" s="1">
        <v>45461</v>
      </c>
      <c r="D2578">
        <v>210</v>
      </c>
      <c r="E2578">
        <v>183</v>
      </c>
      <c r="F2578" s="2">
        <v>1.145</v>
      </c>
      <c r="G2578">
        <v>468</v>
      </c>
      <c r="H2578">
        <v>414</v>
      </c>
      <c r="I2578" s="2">
        <v>1.1299999999999999</v>
      </c>
      <c r="J2578">
        <v>209623</v>
      </c>
    </row>
    <row r="2579" spans="1:10" x14ac:dyDescent="0.45">
      <c r="A2579">
        <f t="shared" si="40"/>
        <v>38720240619</v>
      </c>
      <c r="B2579" t="s">
        <v>126</v>
      </c>
      <c r="C2579" s="1">
        <v>45462</v>
      </c>
      <c r="D2579">
        <v>228</v>
      </c>
      <c r="E2579">
        <v>183</v>
      </c>
      <c r="F2579" s="2">
        <v>1.246</v>
      </c>
      <c r="G2579">
        <v>481</v>
      </c>
      <c r="H2579">
        <v>414</v>
      </c>
      <c r="I2579" s="2">
        <v>1.1619999999999999</v>
      </c>
      <c r="J2579">
        <v>228023</v>
      </c>
    </row>
    <row r="2580" spans="1:10" x14ac:dyDescent="0.45">
      <c r="A2580">
        <f t="shared" si="40"/>
        <v>38720240620</v>
      </c>
      <c r="B2580" t="s">
        <v>126</v>
      </c>
      <c r="C2580" s="1">
        <v>45463</v>
      </c>
      <c r="D2580">
        <v>217</v>
      </c>
      <c r="E2580">
        <v>183</v>
      </c>
      <c r="F2580" s="2">
        <v>1.1859999999999999</v>
      </c>
      <c r="G2580">
        <v>454</v>
      </c>
      <c r="H2580">
        <v>414</v>
      </c>
      <c r="I2580" s="2">
        <v>1.097</v>
      </c>
      <c r="J2580">
        <v>217020</v>
      </c>
    </row>
    <row r="2581" spans="1:10" x14ac:dyDescent="0.45">
      <c r="A2581">
        <f t="shared" si="40"/>
        <v>38720240621</v>
      </c>
      <c r="B2581" t="s">
        <v>126</v>
      </c>
      <c r="C2581" s="1">
        <v>45464</v>
      </c>
      <c r="D2581">
        <v>220</v>
      </c>
      <c r="E2581">
        <v>183</v>
      </c>
      <c r="F2581" s="2">
        <v>1.2010000000000001</v>
      </c>
      <c r="G2581">
        <v>474</v>
      </c>
      <c r="H2581">
        <v>414</v>
      </c>
      <c r="I2581" s="2">
        <v>1.145</v>
      </c>
      <c r="J2581">
        <v>219816</v>
      </c>
    </row>
    <row r="2582" spans="1:10" x14ac:dyDescent="0.45">
      <c r="A2582">
        <f t="shared" si="40"/>
        <v>38720240622</v>
      </c>
      <c r="B2582" t="s">
        <v>126</v>
      </c>
      <c r="C2582" s="1">
        <v>45465</v>
      </c>
      <c r="D2582">
        <v>172</v>
      </c>
      <c r="E2582">
        <v>147</v>
      </c>
      <c r="F2582" s="2">
        <v>1.167</v>
      </c>
      <c r="G2582">
        <v>338</v>
      </c>
      <c r="H2582">
        <v>315</v>
      </c>
      <c r="I2582" s="2">
        <v>1.073</v>
      </c>
      <c r="J2582">
        <v>171501</v>
      </c>
    </row>
    <row r="2583" spans="1:10" x14ac:dyDescent="0.45">
      <c r="A2583">
        <f t="shared" si="40"/>
        <v>38820240601</v>
      </c>
      <c r="B2583" t="s">
        <v>127</v>
      </c>
      <c r="C2583" s="1">
        <v>45444</v>
      </c>
      <c r="D2583">
        <v>191</v>
      </c>
      <c r="E2583">
        <v>236</v>
      </c>
      <c r="F2583" s="2">
        <v>0.81100000000000005</v>
      </c>
      <c r="G2583">
        <v>419</v>
      </c>
      <c r="H2583">
        <v>514</v>
      </c>
      <c r="I2583" s="2">
        <v>0.81499999999999995</v>
      </c>
      <c r="J2583">
        <v>191364</v>
      </c>
    </row>
    <row r="2584" spans="1:10" x14ac:dyDescent="0.45">
      <c r="A2584">
        <f t="shared" si="40"/>
        <v>38820240602</v>
      </c>
      <c r="B2584" t="s">
        <v>127</v>
      </c>
      <c r="C2584" s="1">
        <v>45445</v>
      </c>
      <c r="D2584">
        <v>191</v>
      </c>
      <c r="E2584">
        <v>218</v>
      </c>
      <c r="F2584" s="2">
        <v>0.878</v>
      </c>
      <c r="G2584">
        <v>400</v>
      </c>
      <c r="H2584">
        <v>468</v>
      </c>
      <c r="I2584" s="2">
        <v>0.85499999999999998</v>
      </c>
      <c r="J2584">
        <v>191475</v>
      </c>
    </row>
    <row r="2585" spans="1:10" x14ac:dyDescent="0.45">
      <c r="A2585">
        <f t="shared" si="40"/>
        <v>38820240603</v>
      </c>
      <c r="B2585" t="s">
        <v>127</v>
      </c>
      <c r="C2585" s="1">
        <v>45446</v>
      </c>
      <c r="D2585">
        <v>174</v>
      </c>
      <c r="E2585">
        <v>186</v>
      </c>
      <c r="F2585" s="2">
        <v>0.93500000000000005</v>
      </c>
      <c r="G2585">
        <v>396</v>
      </c>
      <c r="H2585">
        <v>437</v>
      </c>
      <c r="I2585" s="2">
        <v>0.90600000000000003</v>
      </c>
      <c r="J2585">
        <v>173841</v>
      </c>
    </row>
    <row r="2586" spans="1:10" x14ac:dyDescent="0.45">
      <c r="A2586">
        <f t="shared" si="40"/>
        <v>38820240604</v>
      </c>
      <c r="B2586" t="s">
        <v>127</v>
      </c>
      <c r="C2586" s="1">
        <v>45447</v>
      </c>
      <c r="D2586">
        <v>193</v>
      </c>
      <c r="E2586">
        <v>186</v>
      </c>
      <c r="F2586" s="2">
        <v>1.0389999999999999</v>
      </c>
      <c r="G2586">
        <v>430</v>
      </c>
      <c r="H2586">
        <v>437</v>
      </c>
      <c r="I2586" s="2">
        <v>0.98399999999999999</v>
      </c>
      <c r="J2586">
        <v>193254</v>
      </c>
    </row>
    <row r="2587" spans="1:10" x14ac:dyDescent="0.45">
      <c r="A2587">
        <f t="shared" si="40"/>
        <v>38820240605</v>
      </c>
      <c r="B2587" t="s">
        <v>127</v>
      </c>
      <c r="C2587" s="1">
        <v>45448</v>
      </c>
      <c r="D2587">
        <v>195</v>
      </c>
      <c r="E2587">
        <v>186</v>
      </c>
      <c r="F2587" s="2">
        <v>1.048</v>
      </c>
      <c r="G2587">
        <v>422</v>
      </c>
      <c r="H2587">
        <v>437</v>
      </c>
      <c r="I2587" s="2">
        <v>0.96599999999999997</v>
      </c>
      <c r="J2587">
        <v>194982</v>
      </c>
    </row>
    <row r="2588" spans="1:10" x14ac:dyDescent="0.45">
      <c r="A2588">
        <f t="shared" si="40"/>
        <v>38820240606</v>
      </c>
      <c r="B2588" t="s">
        <v>127</v>
      </c>
      <c r="C2588" s="1">
        <v>45449</v>
      </c>
      <c r="D2588">
        <v>203</v>
      </c>
      <c r="E2588">
        <v>186</v>
      </c>
      <c r="F2588" s="2">
        <v>1.0920000000000001</v>
      </c>
      <c r="G2588">
        <v>433</v>
      </c>
      <c r="H2588">
        <v>437</v>
      </c>
      <c r="I2588" s="2">
        <v>0.99099999999999999</v>
      </c>
      <c r="J2588">
        <v>203055</v>
      </c>
    </row>
    <row r="2589" spans="1:10" x14ac:dyDescent="0.45">
      <c r="A2589">
        <f t="shared" si="40"/>
        <v>38820240607</v>
      </c>
      <c r="B2589" t="s">
        <v>127</v>
      </c>
      <c r="C2589" s="1">
        <v>45450</v>
      </c>
      <c r="D2589">
        <v>213</v>
      </c>
      <c r="E2589">
        <v>186</v>
      </c>
      <c r="F2589" s="2">
        <v>1.1459999999999999</v>
      </c>
      <c r="G2589">
        <v>463</v>
      </c>
      <c r="H2589">
        <v>437</v>
      </c>
      <c r="I2589" s="2">
        <v>1.0589999999999999</v>
      </c>
      <c r="J2589">
        <v>213101</v>
      </c>
    </row>
    <row r="2590" spans="1:10" x14ac:dyDescent="0.45">
      <c r="A2590">
        <f t="shared" si="40"/>
        <v>38820240608</v>
      </c>
      <c r="B2590" t="s">
        <v>127</v>
      </c>
      <c r="C2590" s="1">
        <v>45451</v>
      </c>
      <c r="D2590">
        <v>229</v>
      </c>
      <c r="E2590">
        <v>236</v>
      </c>
      <c r="F2590" s="2">
        <v>0.97099999999999997</v>
      </c>
      <c r="G2590">
        <v>512</v>
      </c>
      <c r="H2590">
        <v>516</v>
      </c>
      <c r="I2590" s="2">
        <v>0.99199999999999999</v>
      </c>
      <c r="J2590">
        <v>229179</v>
      </c>
    </row>
    <row r="2591" spans="1:10" x14ac:dyDescent="0.45">
      <c r="A2591">
        <f t="shared" si="40"/>
        <v>38820240609</v>
      </c>
      <c r="B2591" t="s">
        <v>127</v>
      </c>
      <c r="C2591" s="1">
        <v>45452</v>
      </c>
      <c r="D2591">
        <v>184</v>
      </c>
      <c r="E2591">
        <v>218</v>
      </c>
      <c r="F2591" s="2">
        <v>0.84299999999999997</v>
      </c>
      <c r="G2591">
        <v>376</v>
      </c>
      <c r="H2591">
        <v>468</v>
      </c>
      <c r="I2591" s="2">
        <v>0.80300000000000005</v>
      </c>
      <c r="J2591">
        <v>183695</v>
      </c>
    </row>
    <row r="2592" spans="1:10" x14ac:dyDescent="0.45">
      <c r="A2592">
        <f t="shared" si="40"/>
        <v>38820240610</v>
      </c>
      <c r="B2592" t="s">
        <v>127</v>
      </c>
      <c r="C2592" s="1">
        <v>45453</v>
      </c>
      <c r="D2592">
        <v>239</v>
      </c>
      <c r="E2592">
        <v>186</v>
      </c>
      <c r="F2592" s="2">
        <v>1.2869999999999999</v>
      </c>
      <c r="G2592">
        <v>497</v>
      </c>
      <c r="H2592">
        <v>437</v>
      </c>
      <c r="I2592" s="2">
        <v>1.137</v>
      </c>
      <c r="J2592">
        <v>239322</v>
      </c>
    </row>
    <row r="2593" spans="1:10" x14ac:dyDescent="0.45">
      <c r="A2593">
        <f t="shared" si="40"/>
        <v>38820240611</v>
      </c>
      <c r="B2593" t="s">
        <v>127</v>
      </c>
      <c r="C2593" s="1">
        <v>45454</v>
      </c>
      <c r="D2593">
        <v>227</v>
      </c>
      <c r="E2593">
        <v>186</v>
      </c>
      <c r="F2593" s="2">
        <v>1.222</v>
      </c>
      <c r="G2593">
        <v>511</v>
      </c>
      <c r="H2593">
        <v>437</v>
      </c>
      <c r="I2593" s="2">
        <v>1.169</v>
      </c>
      <c r="J2593">
        <v>227242</v>
      </c>
    </row>
    <row r="2594" spans="1:10" x14ac:dyDescent="0.45">
      <c r="A2594">
        <f t="shared" si="40"/>
        <v>38820240612</v>
      </c>
      <c r="B2594" t="s">
        <v>127</v>
      </c>
      <c r="C2594" s="1">
        <v>45455</v>
      </c>
      <c r="D2594">
        <v>247</v>
      </c>
      <c r="E2594">
        <v>186</v>
      </c>
      <c r="F2594" s="2">
        <v>1.327</v>
      </c>
      <c r="G2594">
        <v>505</v>
      </c>
      <c r="H2594">
        <v>437</v>
      </c>
      <c r="I2594" s="2">
        <v>1.1559999999999999</v>
      </c>
      <c r="J2594">
        <v>246824</v>
      </c>
    </row>
    <row r="2595" spans="1:10" x14ac:dyDescent="0.45">
      <c r="A2595">
        <f t="shared" si="40"/>
        <v>38820240613</v>
      </c>
      <c r="B2595" t="s">
        <v>127</v>
      </c>
      <c r="C2595" s="1">
        <v>45456</v>
      </c>
      <c r="D2595">
        <v>201</v>
      </c>
      <c r="E2595">
        <v>186</v>
      </c>
      <c r="F2595" s="2">
        <v>1.08</v>
      </c>
      <c r="G2595">
        <v>434</v>
      </c>
      <c r="H2595">
        <v>437</v>
      </c>
      <c r="I2595" s="2">
        <v>0.99299999999999999</v>
      </c>
      <c r="J2595">
        <v>200836</v>
      </c>
    </row>
    <row r="2596" spans="1:10" x14ac:dyDescent="0.45">
      <c r="A2596">
        <f t="shared" si="40"/>
        <v>38820240614</v>
      </c>
      <c r="B2596" t="s">
        <v>127</v>
      </c>
      <c r="C2596" s="1">
        <v>45457</v>
      </c>
      <c r="D2596">
        <v>252</v>
      </c>
      <c r="E2596">
        <v>186</v>
      </c>
      <c r="F2596" s="2">
        <v>1.357</v>
      </c>
      <c r="G2596">
        <v>541</v>
      </c>
      <c r="H2596">
        <v>437</v>
      </c>
      <c r="I2596" s="2">
        <v>1.238</v>
      </c>
      <c r="J2596">
        <v>252432</v>
      </c>
    </row>
    <row r="2597" spans="1:10" x14ac:dyDescent="0.45">
      <c r="A2597">
        <f t="shared" si="40"/>
        <v>38820240615</v>
      </c>
      <c r="B2597" t="s">
        <v>127</v>
      </c>
      <c r="C2597" s="1">
        <v>45458</v>
      </c>
      <c r="D2597">
        <v>258</v>
      </c>
      <c r="E2597">
        <v>236</v>
      </c>
      <c r="F2597" s="2">
        <v>1.0920000000000001</v>
      </c>
      <c r="G2597">
        <v>533</v>
      </c>
      <c r="H2597">
        <v>516</v>
      </c>
      <c r="I2597" s="2">
        <v>1.0329999999999999</v>
      </c>
      <c r="J2597">
        <v>257688</v>
      </c>
    </row>
    <row r="2598" spans="1:10" x14ac:dyDescent="0.45">
      <c r="A2598">
        <f t="shared" si="40"/>
        <v>38820240616</v>
      </c>
      <c r="B2598" t="s">
        <v>127</v>
      </c>
      <c r="C2598" s="1">
        <v>45459</v>
      </c>
      <c r="D2598">
        <v>215</v>
      </c>
      <c r="E2598">
        <v>218</v>
      </c>
      <c r="F2598" s="2">
        <v>0.98699999999999999</v>
      </c>
      <c r="G2598">
        <v>426</v>
      </c>
      <c r="H2598">
        <v>468</v>
      </c>
      <c r="I2598" s="2">
        <v>0.91</v>
      </c>
      <c r="J2598">
        <v>215243</v>
      </c>
    </row>
    <row r="2599" spans="1:10" x14ac:dyDescent="0.45">
      <c r="A2599">
        <f t="shared" si="40"/>
        <v>38820240617</v>
      </c>
      <c r="B2599" t="s">
        <v>127</v>
      </c>
      <c r="C2599" s="1">
        <v>45460</v>
      </c>
      <c r="D2599">
        <v>229</v>
      </c>
      <c r="E2599">
        <v>186</v>
      </c>
      <c r="F2599" s="2">
        <v>1.2290000000000001</v>
      </c>
      <c r="G2599">
        <v>487</v>
      </c>
      <c r="H2599">
        <v>437</v>
      </c>
      <c r="I2599" s="2">
        <v>1.1140000000000001</v>
      </c>
      <c r="J2599">
        <v>228562</v>
      </c>
    </row>
    <row r="2600" spans="1:10" x14ac:dyDescent="0.45">
      <c r="A2600">
        <f t="shared" si="40"/>
        <v>38820240618</v>
      </c>
      <c r="B2600" t="s">
        <v>127</v>
      </c>
      <c r="C2600" s="1">
        <v>45461</v>
      </c>
      <c r="D2600">
        <v>149</v>
      </c>
      <c r="E2600">
        <v>186</v>
      </c>
      <c r="F2600" s="2">
        <v>0.80200000000000005</v>
      </c>
      <c r="G2600">
        <v>321</v>
      </c>
      <c r="H2600">
        <v>437</v>
      </c>
      <c r="I2600" s="2">
        <v>0.73499999999999999</v>
      </c>
      <c r="J2600">
        <v>149251</v>
      </c>
    </row>
    <row r="2601" spans="1:10" x14ac:dyDescent="0.45">
      <c r="A2601">
        <f t="shared" si="40"/>
        <v>38820240619</v>
      </c>
      <c r="B2601" t="s">
        <v>127</v>
      </c>
      <c r="C2601" s="1">
        <v>45462</v>
      </c>
      <c r="D2601">
        <v>249</v>
      </c>
      <c r="E2601">
        <v>186</v>
      </c>
      <c r="F2601" s="2">
        <v>1.337</v>
      </c>
      <c r="G2601">
        <v>520</v>
      </c>
      <c r="H2601">
        <v>437</v>
      </c>
      <c r="I2601" s="2">
        <v>1.19</v>
      </c>
      <c r="J2601">
        <v>248755</v>
      </c>
    </row>
    <row r="2602" spans="1:10" x14ac:dyDescent="0.45">
      <c r="A2602">
        <f t="shared" si="40"/>
        <v>38820240620</v>
      </c>
      <c r="B2602" t="s">
        <v>127</v>
      </c>
      <c r="C2602" s="1">
        <v>45463</v>
      </c>
      <c r="D2602">
        <v>227</v>
      </c>
      <c r="E2602">
        <v>186</v>
      </c>
      <c r="F2602" s="2">
        <v>1.22</v>
      </c>
      <c r="G2602">
        <v>495</v>
      </c>
      <c r="H2602">
        <v>437</v>
      </c>
      <c r="I2602" s="2">
        <v>1.133</v>
      </c>
      <c r="J2602">
        <v>226984</v>
      </c>
    </row>
    <row r="2603" spans="1:10" x14ac:dyDescent="0.45">
      <c r="A2603">
        <f t="shared" si="40"/>
        <v>38820240621</v>
      </c>
      <c r="B2603" t="s">
        <v>127</v>
      </c>
      <c r="C2603" s="1">
        <v>45464</v>
      </c>
      <c r="D2603">
        <v>180</v>
      </c>
      <c r="E2603">
        <v>186</v>
      </c>
      <c r="F2603" s="2">
        <v>0.96699999999999997</v>
      </c>
      <c r="G2603">
        <v>386</v>
      </c>
      <c r="H2603">
        <v>437</v>
      </c>
      <c r="I2603" s="2">
        <v>0.88300000000000001</v>
      </c>
      <c r="J2603">
        <v>179918</v>
      </c>
    </row>
    <row r="2604" spans="1:10" x14ac:dyDescent="0.45">
      <c r="A2604">
        <f t="shared" si="40"/>
        <v>38820240622</v>
      </c>
      <c r="B2604" t="s">
        <v>127</v>
      </c>
      <c r="C2604" s="1">
        <v>45465</v>
      </c>
      <c r="D2604">
        <v>266</v>
      </c>
      <c r="E2604">
        <v>236</v>
      </c>
      <c r="F2604" s="2">
        <v>1.127</v>
      </c>
      <c r="G2604">
        <v>524</v>
      </c>
      <c r="H2604">
        <v>516</v>
      </c>
      <c r="I2604" s="2">
        <v>1.016</v>
      </c>
      <c r="J2604">
        <v>265904</v>
      </c>
    </row>
    <row r="2605" spans="1:10" x14ac:dyDescent="0.45">
      <c r="A2605">
        <f t="shared" si="40"/>
        <v>38920240601</v>
      </c>
      <c r="B2605" t="s">
        <v>128</v>
      </c>
      <c r="C2605" s="1">
        <v>45444</v>
      </c>
      <c r="D2605">
        <v>206</v>
      </c>
      <c r="E2605">
        <v>182</v>
      </c>
      <c r="F2605" s="2">
        <v>1.1319999999999999</v>
      </c>
      <c r="G2605">
        <v>481</v>
      </c>
      <c r="H2605">
        <v>448</v>
      </c>
      <c r="I2605" s="2">
        <v>1.0740000000000001</v>
      </c>
      <c r="J2605">
        <v>206072</v>
      </c>
    </row>
    <row r="2606" spans="1:10" x14ac:dyDescent="0.45">
      <c r="A2606">
        <f t="shared" si="40"/>
        <v>38920240602</v>
      </c>
      <c r="B2606" t="s">
        <v>128</v>
      </c>
      <c r="C2606" s="1">
        <v>45445</v>
      </c>
      <c r="D2606">
        <v>168</v>
      </c>
      <c r="E2606">
        <v>160</v>
      </c>
      <c r="F2606" s="2">
        <v>1.05</v>
      </c>
      <c r="G2606">
        <v>404</v>
      </c>
      <c r="H2606">
        <v>395</v>
      </c>
      <c r="I2606" s="2">
        <v>1.0229999999999999</v>
      </c>
      <c r="J2606">
        <v>168034</v>
      </c>
    </row>
    <row r="2607" spans="1:10" x14ac:dyDescent="0.45">
      <c r="A2607">
        <f t="shared" si="40"/>
        <v>38920240603</v>
      </c>
      <c r="B2607" t="s">
        <v>128</v>
      </c>
      <c r="C2607" s="1">
        <v>45446</v>
      </c>
      <c r="D2607">
        <v>152</v>
      </c>
      <c r="E2607">
        <v>148</v>
      </c>
      <c r="F2607" s="2">
        <v>1.0269999999999999</v>
      </c>
      <c r="G2607">
        <v>368</v>
      </c>
      <c r="H2607">
        <v>390</v>
      </c>
      <c r="I2607" s="2">
        <v>0.94399999999999995</v>
      </c>
      <c r="J2607">
        <v>151938</v>
      </c>
    </row>
    <row r="2608" spans="1:10" x14ac:dyDescent="0.45">
      <c r="A2608">
        <f t="shared" si="40"/>
        <v>38920240604</v>
      </c>
      <c r="B2608" t="s">
        <v>128</v>
      </c>
      <c r="C2608" s="1">
        <v>45447</v>
      </c>
      <c r="D2608">
        <v>190</v>
      </c>
      <c r="E2608">
        <v>148</v>
      </c>
      <c r="F2608" s="2">
        <v>1.284</v>
      </c>
      <c r="G2608">
        <v>450</v>
      </c>
      <c r="H2608">
        <v>390</v>
      </c>
      <c r="I2608" s="2">
        <v>1.1539999999999999</v>
      </c>
      <c r="J2608">
        <v>190038</v>
      </c>
    </row>
    <row r="2609" spans="1:10" x14ac:dyDescent="0.45">
      <c r="A2609">
        <f t="shared" si="40"/>
        <v>38920240605</v>
      </c>
      <c r="B2609" t="s">
        <v>128</v>
      </c>
      <c r="C2609" s="1">
        <v>45448</v>
      </c>
      <c r="D2609">
        <v>177</v>
      </c>
      <c r="E2609">
        <v>148</v>
      </c>
      <c r="F2609" s="2">
        <v>1.198</v>
      </c>
      <c r="G2609">
        <v>445</v>
      </c>
      <c r="H2609">
        <v>390</v>
      </c>
      <c r="I2609" s="2">
        <v>1.141</v>
      </c>
      <c r="J2609">
        <v>177251</v>
      </c>
    </row>
    <row r="2610" spans="1:10" x14ac:dyDescent="0.45">
      <c r="A2610">
        <f t="shared" si="40"/>
        <v>38920240606</v>
      </c>
      <c r="B2610" t="s">
        <v>128</v>
      </c>
      <c r="C2610" s="1">
        <v>45449</v>
      </c>
      <c r="D2610">
        <v>174</v>
      </c>
      <c r="E2610">
        <v>148</v>
      </c>
      <c r="F2610" s="2">
        <v>1.1739999999999999</v>
      </c>
      <c r="G2610">
        <v>425</v>
      </c>
      <c r="H2610">
        <v>390</v>
      </c>
      <c r="I2610" s="2">
        <v>1.0900000000000001</v>
      </c>
      <c r="J2610">
        <v>173702</v>
      </c>
    </row>
    <row r="2611" spans="1:10" x14ac:dyDescent="0.45">
      <c r="A2611">
        <f t="shared" si="40"/>
        <v>38920240607</v>
      </c>
      <c r="B2611" t="s">
        <v>128</v>
      </c>
      <c r="C2611" s="1">
        <v>45450</v>
      </c>
      <c r="D2611">
        <v>181</v>
      </c>
      <c r="E2611">
        <v>148</v>
      </c>
      <c r="F2611" s="2">
        <v>1.224</v>
      </c>
      <c r="G2611">
        <v>464</v>
      </c>
      <c r="H2611">
        <v>390</v>
      </c>
      <c r="I2611" s="2">
        <v>1.19</v>
      </c>
      <c r="J2611">
        <v>181172</v>
      </c>
    </row>
    <row r="2612" spans="1:10" x14ac:dyDescent="0.45">
      <c r="A2612">
        <f t="shared" si="40"/>
        <v>38920240608</v>
      </c>
      <c r="B2612" t="s">
        <v>128</v>
      </c>
      <c r="C2612" s="1">
        <v>45451</v>
      </c>
      <c r="D2612">
        <v>207</v>
      </c>
      <c r="E2612">
        <v>182</v>
      </c>
      <c r="F2612" s="2">
        <v>1.1379999999999999</v>
      </c>
      <c r="G2612">
        <v>500</v>
      </c>
      <c r="H2612">
        <v>454</v>
      </c>
      <c r="I2612" s="2">
        <v>1.101</v>
      </c>
      <c r="J2612">
        <v>207204</v>
      </c>
    </row>
    <row r="2613" spans="1:10" x14ac:dyDescent="0.45">
      <c r="A2613">
        <f t="shared" si="40"/>
        <v>38920240609</v>
      </c>
      <c r="B2613" t="s">
        <v>128</v>
      </c>
      <c r="C2613" s="1">
        <v>45452</v>
      </c>
      <c r="D2613">
        <v>177</v>
      </c>
      <c r="E2613">
        <v>160</v>
      </c>
      <c r="F2613" s="2">
        <v>1.1040000000000001</v>
      </c>
      <c r="G2613">
        <v>405</v>
      </c>
      <c r="H2613">
        <v>395</v>
      </c>
      <c r="I2613" s="2">
        <v>1.0249999999999999</v>
      </c>
      <c r="J2613">
        <v>176578</v>
      </c>
    </row>
    <row r="2614" spans="1:10" x14ac:dyDescent="0.45">
      <c r="A2614">
        <f t="shared" si="40"/>
        <v>38920240610</v>
      </c>
      <c r="B2614" t="s">
        <v>128</v>
      </c>
      <c r="C2614" s="1">
        <v>45453</v>
      </c>
      <c r="D2614">
        <v>183</v>
      </c>
      <c r="E2614">
        <v>148</v>
      </c>
      <c r="F2614" s="2">
        <v>1.2370000000000001</v>
      </c>
      <c r="G2614">
        <v>441</v>
      </c>
      <c r="H2614">
        <v>390</v>
      </c>
      <c r="I2614" s="2">
        <v>1.131</v>
      </c>
      <c r="J2614">
        <v>183027</v>
      </c>
    </row>
    <row r="2615" spans="1:10" x14ac:dyDescent="0.45">
      <c r="A2615">
        <f t="shared" si="40"/>
        <v>38920240611</v>
      </c>
      <c r="B2615" t="s">
        <v>128</v>
      </c>
      <c r="C2615" s="1">
        <v>45454</v>
      </c>
      <c r="D2615">
        <v>183</v>
      </c>
      <c r="E2615">
        <v>148</v>
      </c>
      <c r="F2615" s="2">
        <v>1.234</v>
      </c>
      <c r="G2615">
        <v>443</v>
      </c>
      <c r="H2615">
        <v>390</v>
      </c>
      <c r="I2615" s="2">
        <v>1.1359999999999999</v>
      </c>
      <c r="J2615">
        <v>182579</v>
      </c>
    </row>
    <row r="2616" spans="1:10" x14ac:dyDescent="0.45">
      <c r="A2616">
        <f t="shared" si="40"/>
        <v>38920240612</v>
      </c>
      <c r="B2616" t="s">
        <v>128</v>
      </c>
      <c r="C2616" s="1">
        <v>45455</v>
      </c>
      <c r="D2616">
        <v>203</v>
      </c>
      <c r="E2616">
        <v>148</v>
      </c>
      <c r="F2616" s="2">
        <v>1.3740000000000001</v>
      </c>
      <c r="G2616">
        <v>474</v>
      </c>
      <c r="H2616">
        <v>390</v>
      </c>
      <c r="I2616" s="2">
        <v>1.2150000000000001</v>
      </c>
      <c r="J2616">
        <v>203298</v>
      </c>
    </row>
    <row r="2617" spans="1:10" x14ac:dyDescent="0.45">
      <c r="A2617">
        <f t="shared" si="40"/>
        <v>38920240613</v>
      </c>
      <c r="B2617" t="s">
        <v>128</v>
      </c>
      <c r="C2617" s="1">
        <v>45456</v>
      </c>
      <c r="D2617">
        <v>193</v>
      </c>
      <c r="E2617">
        <v>148</v>
      </c>
      <c r="F2617" s="2">
        <v>1.3029999999999999</v>
      </c>
      <c r="G2617">
        <v>468</v>
      </c>
      <c r="H2617">
        <v>390</v>
      </c>
      <c r="I2617" s="2">
        <v>1.2</v>
      </c>
      <c r="J2617">
        <v>192801</v>
      </c>
    </row>
    <row r="2618" spans="1:10" x14ac:dyDescent="0.45">
      <c r="A2618">
        <f t="shared" si="40"/>
        <v>38920240614</v>
      </c>
      <c r="B2618" t="s">
        <v>128</v>
      </c>
      <c r="C2618" s="1">
        <v>45457</v>
      </c>
      <c r="D2618">
        <v>210</v>
      </c>
      <c r="E2618">
        <v>148</v>
      </c>
      <c r="F2618" s="2">
        <v>1.4219999999999999</v>
      </c>
      <c r="G2618">
        <v>514</v>
      </c>
      <c r="H2618">
        <v>390</v>
      </c>
      <c r="I2618" s="2">
        <v>1.3180000000000001</v>
      </c>
      <c r="J2618">
        <v>210414</v>
      </c>
    </row>
    <row r="2619" spans="1:10" x14ac:dyDescent="0.45">
      <c r="A2619">
        <f t="shared" si="40"/>
        <v>38920240615</v>
      </c>
      <c r="B2619" t="s">
        <v>128</v>
      </c>
      <c r="C2619" s="1">
        <v>45458</v>
      </c>
      <c r="D2619">
        <v>217</v>
      </c>
      <c r="E2619">
        <v>182</v>
      </c>
      <c r="F2619" s="2">
        <v>1.1919999999999999</v>
      </c>
      <c r="G2619">
        <v>494</v>
      </c>
      <c r="H2619">
        <v>454</v>
      </c>
      <c r="I2619" s="2">
        <v>1.0880000000000001</v>
      </c>
      <c r="J2619">
        <v>216934</v>
      </c>
    </row>
    <row r="2620" spans="1:10" x14ac:dyDescent="0.45">
      <c r="A2620">
        <f t="shared" si="40"/>
        <v>38920240616</v>
      </c>
      <c r="B2620" t="s">
        <v>128</v>
      </c>
      <c r="C2620" s="1">
        <v>45459</v>
      </c>
      <c r="D2620">
        <v>203</v>
      </c>
      <c r="E2620">
        <v>160</v>
      </c>
      <c r="F2620" s="2">
        <v>1.2689999999999999</v>
      </c>
      <c r="G2620">
        <v>441</v>
      </c>
      <c r="H2620">
        <v>395</v>
      </c>
      <c r="I2620" s="2">
        <v>1.1160000000000001</v>
      </c>
      <c r="J2620">
        <v>203024</v>
      </c>
    </row>
    <row r="2621" spans="1:10" x14ac:dyDescent="0.45">
      <c r="A2621">
        <f t="shared" si="40"/>
        <v>38920240617</v>
      </c>
      <c r="B2621" t="s">
        <v>128</v>
      </c>
      <c r="C2621" s="1">
        <v>45460</v>
      </c>
      <c r="D2621">
        <v>198</v>
      </c>
      <c r="E2621">
        <v>148</v>
      </c>
      <c r="F2621" s="2">
        <v>1.337</v>
      </c>
      <c r="G2621">
        <v>461</v>
      </c>
      <c r="H2621">
        <v>390</v>
      </c>
      <c r="I2621" s="2">
        <v>1.1819999999999999</v>
      </c>
      <c r="J2621">
        <v>197912</v>
      </c>
    </row>
    <row r="2622" spans="1:10" x14ac:dyDescent="0.45">
      <c r="A2622">
        <f t="shared" si="40"/>
        <v>38920240618</v>
      </c>
      <c r="B2622" t="s">
        <v>128</v>
      </c>
      <c r="C2622" s="1">
        <v>45461</v>
      </c>
      <c r="D2622">
        <v>111</v>
      </c>
      <c r="E2622">
        <v>148</v>
      </c>
      <c r="F2622" s="2">
        <v>0.748</v>
      </c>
      <c r="G2622">
        <v>277</v>
      </c>
      <c r="H2622">
        <v>390</v>
      </c>
      <c r="I2622" s="2">
        <v>0.71</v>
      </c>
      <c r="J2622">
        <v>110709</v>
      </c>
    </row>
    <row r="2623" spans="1:10" x14ac:dyDescent="0.45">
      <c r="A2623">
        <f t="shared" si="40"/>
        <v>38920240619</v>
      </c>
      <c r="B2623" t="s">
        <v>128</v>
      </c>
      <c r="C2623" s="1">
        <v>45462</v>
      </c>
      <c r="D2623">
        <v>202</v>
      </c>
      <c r="E2623">
        <v>148</v>
      </c>
      <c r="F2623" s="2">
        <v>1.363</v>
      </c>
      <c r="G2623">
        <v>473</v>
      </c>
      <c r="H2623">
        <v>390</v>
      </c>
      <c r="I2623" s="2">
        <v>1.2130000000000001</v>
      </c>
      <c r="J2623">
        <v>201662</v>
      </c>
    </row>
    <row r="2624" spans="1:10" x14ac:dyDescent="0.45">
      <c r="A2624">
        <f t="shared" si="40"/>
        <v>38920240620</v>
      </c>
      <c r="B2624" t="s">
        <v>128</v>
      </c>
      <c r="C2624" s="1">
        <v>45463</v>
      </c>
      <c r="D2624">
        <v>193</v>
      </c>
      <c r="E2624">
        <v>148</v>
      </c>
      <c r="F2624" s="2">
        <v>1.3049999999999999</v>
      </c>
      <c r="G2624">
        <v>472</v>
      </c>
      <c r="H2624">
        <v>390</v>
      </c>
      <c r="I2624" s="2">
        <v>1.21</v>
      </c>
      <c r="J2624">
        <v>193143</v>
      </c>
    </row>
    <row r="2625" spans="1:10" x14ac:dyDescent="0.45">
      <c r="A2625">
        <f t="shared" si="40"/>
        <v>38920240621</v>
      </c>
      <c r="B2625" t="s">
        <v>128</v>
      </c>
      <c r="C2625" s="1">
        <v>45464</v>
      </c>
      <c r="D2625">
        <v>162</v>
      </c>
      <c r="E2625">
        <v>148</v>
      </c>
      <c r="F2625" s="2">
        <v>1.091</v>
      </c>
      <c r="G2625">
        <v>393</v>
      </c>
      <c r="H2625">
        <v>390</v>
      </c>
      <c r="I2625" s="2">
        <v>1.008</v>
      </c>
      <c r="J2625">
        <v>161534</v>
      </c>
    </row>
    <row r="2626" spans="1:10" x14ac:dyDescent="0.45">
      <c r="A2626">
        <f t="shared" si="40"/>
        <v>38920240622</v>
      </c>
      <c r="B2626" t="s">
        <v>128</v>
      </c>
      <c r="C2626" s="1">
        <v>45465</v>
      </c>
      <c r="D2626">
        <v>211</v>
      </c>
      <c r="E2626">
        <v>182</v>
      </c>
      <c r="F2626" s="2">
        <v>1.1579999999999999</v>
      </c>
      <c r="G2626">
        <v>490</v>
      </c>
      <c r="H2626">
        <v>454</v>
      </c>
      <c r="I2626" s="2">
        <v>1.079</v>
      </c>
      <c r="J2626">
        <v>210784</v>
      </c>
    </row>
    <row r="2627" spans="1:10" x14ac:dyDescent="0.45">
      <c r="A2627">
        <f t="shared" ref="A2627:A2690" si="41">VALUE(LEFT(B2627,6)&amp;TEXT(C2627,"yyyymmdd"))</f>
        <v>39220240601</v>
      </c>
      <c r="B2627" t="s">
        <v>129</v>
      </c>
      <c r="C2627" s="1">
        <v>45444</v>
      </c>
      <c r="D2627">
        <v>206</v>
      </c>
      <c r="E2627">
        <v>244</v>
      </c>
      <c r="F2627" s="2">
        <v>0.84399999999999997</v>
      </c>
      <c r="G2627">
        <v>414</v>
      </c>
      <c r="H2627">
        <v>505</v>
      </c>
      <c r="I2627" s="2">
        <v>0.82</v>
      </c>
      <c r="J2627">
        <v>205951</v>
      </c>
    </row>
    <row r="2628" spans="1:10" x14ac:dyDescent="0.45">
      <c r="A2628">
        <f t="shared" si="41"/>
        <v>39220240602</v>
      </c>
      <c r="B2628" t="s">
        <v>129</v>
      </c>
      <c r="C2628" s="1">
        <v>45445</v>
      </c>
      <c r="D2628">
        <v>172</v>
      </c>
      <c r="E2628">
        <v>241</v>
      </c>
      <c r="F2628" s="2">
        <v>0.71199999999999997</v>
      </c>
      <c r="G2628">
        <v>344</v>
      </c>
      <c r="H2628">
        <v>481</v>
      </c>
      <c r="I2628" s="2">
        <v>0.71499999999999997</v>
      </c>
      <c r="J2628">
        <v>171596</v>
      </c>
    </row>
    <row r="2629" spans="1:10" x14ac:dyDescent="0.45">
      <c r="A2629">
        <f t="shared" si="41"/>
        <v>39220240603</v>
      </c>
      <c r="B2629" t="s">
        <v>129</v>
      </c>
      <c r="C2629" s="1">
        <v>45446</v>
      </c>
      <c r="D2629">
        <v>242</v>
      </c>
      <c r="E2629">
        <v>220</v>
      </c>
      <c r="F2629" s="2">
        <v>1.099</v>
      </c>
      <c r="G2629">
        <v>549</v>
      </c>
      <c r="H2629">
        <v>512</v>
      </c>
      <c r="I2629" s="2">
        <v>1.0720000000000001</v>
      </c>
      <c r="J2629">
        <v>241727</v>
      </c>
    </row>
    <row r="2630" spans="1:10" x14ac:dyDescent="0.45">
      <c r="A2630">
        <f t="shared" si="41"/>
        <v>39220240604</v>
      </c>
      <c r="B2630" t="s">
        <v>129</v>
      </c>
      <c r="C2630" s="1">
        <v>45447</v>
      </c>
      <c r="D2630">
        <v>237</v>
      </c>
      <c r="E2630">
        <v>220</v>
      </c>
      <c r="F2630" s="2">
        <v>1.0780000000000001</v>
      </c>
      <c r="G2630">
        <v>531</v>
      </c>
      <c r="H2630">
        <v>512</v>
      </c>
      <c r="I2630" s="2">
        <v>1.0369999999999999</v>
      </c>
      <c r="J2630">
        <v>237147</v>
      </c>
    </row>
    <row r="2631" spans="1:10" x14ac:dyDescent="0.45">
      <c r="A2631">
        <f t="shared" si="41"/>
        <v>39220240605</v>
      </c>
      <c r="B2631" t="s">
        <v>129</v>
      </c>
      <c r="C2631" s="1">
        <v>45448</v>
      </c>
      <c r="D2631">
        <v>219</v>
      </c>
      <c r="E2631">
        <v>220</v>
      </c>
      <c r="F2631" s="2">
        <v>0.996</v>
      </c>
      <c r="G2631">
        <v>490</v>
      </c>
      <c r="H2631">
        <v>512</v>
      </c>
      <c r="I2631" s="2">
        <v>0.95699999999999996</v>
      </c>
      <c r="J2631">
        <v>219068</v>
      </c>
    </row>
    <row r="2632" spans="1:10" x14ac:dyDescent="0.45">
      <c r="A2632">
        <f t="shared" si="41"/>
        <v>39220240606</v>
      </c>
      <c r="B2632" t="s">
        <v>129</v>
      </c>
      <c r="C2632" s="1">
        <v>45449</v>
      </c>
      <c r="D2632">
        <v>242</v>
      </c>
      <c r="E2632">
        <v>220</v>
      </c>
      <c r="F2632" s="2">
        <v>1.0980000000000001</v>
      </c>
      <c r="G2632">
        <v>514</v>
      </c>
      <c r="H2632">
        <v>512</v>
      </c>
      <c r="I2632" s="2">
        <v>1.004</v>
      </c>
      <c r="J2632">
        <v>241504</v>
      </c>
    </row>
    <row r="2633" spans="1:10" x14ac:dyDescent="0.45">
      <c r="A2633">
        <f t="shared" si="41"/>
        <v>39220240607</v>
      </c>
      <c r="B2633" t="s">
        <v>129</v>
      </c>
      <c r="C2633" s="1">
        <v>45450</v>
      </c>
      <c r="D2633">
        <v>267</v>
      </c>
      <c r="E2633">
        <v>220</v>
      </c>
      <c r="F2633" s="2">
        <v>1.214</v>
      </c>
      <c r="G2633">
        <v>561</v>
      </c>
      <c r="H2633">
        <v>512</v>
      </c>
      <c r="I2633" s="2">
        <v>1.0960000000000001</v>
      </c>
      <c r="J2633">
        <v>267041</v>
      </c>
    </row>
    <row r="2634" spans="1:10" x14ac:dyDescent="0.45">
      <c r="A2634">
        <f t="shared" si="41"/>
        <v>39220240608</v>
      </c>
      <c r="B2634" t="s">
        <v>129</v>
      </c>
      <c r="C2634" s="1">
        <v>45451</v>
      </c>
      <c r="D2634">
        <v>220</v>
      </c>
      <c r="E2634">
        <v>244</v>
      </c>
      <c r="F2634" s="2">
        <v>0.90100000000000002</v>
      </c>
      <c r="G2634">
        <v>437</v>
      </c>
      <c r="H2634">
        <v>510</v>
      </c>
      <c r="I2634" s="2">
        <v>0.85699999999999998</v>
      </c>
      <c r="J2634">
        <v>219859</v>
      </c>
    </row>
    <row r="2635" spans="1:10" x14ac:dyDescent="0.45">
      <c r="A2635">
        <f t="shared" si="41"/>
        <v>39220240609</v>
      </c>
      <c r="B2635" t="s">
        <v>129</v>
      </c>
      <c r="C2635" s="1">
        <v>45452</v>
      </c>
      <c r="D2635">
        <v>172</v>
      </c>
      <c r="E2635">
        <v>241</v>
      </c>
      <c r="F2635" s="2">
        <v>0.71399999999999997</v>
      </c>
      <c r="G2635">
        <v>319</v>
      </c>
      <c r="H2635">
        <v>481</v>
      </c>
      <c r="I2635" s="2">
        <v>0.66300000000000003</v>
      </c>
      <c r="J2635">
        <v>172083</v>
      </c>
    </row>
    <row r="2636" spans="1:10" x14ac:dyDescent="0.45">
      <c r="A2636">
        <f t="shared" si="41"/>
        <v>39220240610</v>
      </c>
      <c r="B2636" t="s">
        <v>129</v>
      </c>
      <c r="C2636" s="1">
        <v>45453</v>
      </c>
      <c r="D2636">
        <v>253</v>
      </c>
      <c r="E2636">
        <v>220</v>
      </c>
      <c r="F2636" s="2">
        <v>1.1499999999999999</v>
      </c>
      <c r="G2636">
        <v>539</v>
      </c>
      <c r="H2636">
        <v>512</v>
      </c>
      <c r="I2636" s="2">
        <v>1.0529999999999999</v>
      </c>
      <c r="J2636">
        <v>253015</v>
      </c>
    </row>
    <row r="2637" spans="1:10" x14ac:dyDescent="0.45">
      <c r="A2637">
        <f t="shared" si="41"/>
        <v>39220240611</v>
      </c>
      <c r="B2637" t="s">
        <v>129</v>
      </c>
      <c r="C2637" s="1">
        <v>45454</v>
      </c>
      <c r="D2637">
        <v>243</v>
      </c>
      <c r="E2637">
        <v>220</v>
      </c>
      <c r="F2637" s="2">
        <v>1.103</v>
      </c>
      <c r="G2637">
        <v>544</v>
      </c>
      <c r="H2637">
        <v>512</v>
      </c>
      <c r="I2637" s="2">
        <v>1.0629999999999999</v>
      </c>
      <c r="J2637">
        <v>242658</v>
      </c>
    </row>
    <row r="2638" spans="1:10" x14ac:dyDescent="0.45">
      <c r="A2638">
        <f t="shared" si="41"/>
        <v>39220240612</v>
      </c>
      <c r="B2638" t="s">
        <v>129</v>
      </c>
      <c r="C2638" s="1">
        <v>45455</v>
      </c>
      <c r="D2638">
        <v>268</v>
      </c>
      <c r="E2638">
        <v>220</v>
      </c>
      <c r="F2638" s="2">
        <v>1.22</v>
      </c>
      <c r="G2638">
        <v>564</v>
      </c>
      <c r="H2638">
        <v>512</v>
      </c>
      <c r="I2638" s="2">
        <v>1.1020000000000001</v>
      </c>
      <c r="J2638">
        <v>268324</v>
      </c>
    </row>
    <row r="2639" spans="1:10" x14ac:dyDescent="0.45">
      <c r="A2639">
        <f t="shared" si="41"/>
        <v>39220240613</v>
      </c>
      <c r="B2639" t="s">
        <v>129</v>
      </c>
      <c r="C2639" s="1">
        <v>45456</v>
      </c>
      <c r="D2639">
        <v>247</v>
      </c>
      <c r="E2639">
        <v>220</v>
      </c>
      <c r="F2639" s="2">
        <v>1.1220000000000001</v>
      </c>
      <c r="G2639">
        <v>534</v>
      </c>
      <c r="H2639">
        <v>512</v>
      </c>
      <c r="I2639" s="2">
        <v>1.0429999999999999</v>
      </c>
      <c r="J2639">
        <v>246754</v>
      </c>
    </row>
    <row r="2640" spans="1:10" x14ac:dyDescent="0.45">
      <c r="A2640">
        <f t="shared" si="41"/>
        <v>39220240614</v>
      </c>
      <c r="B2640" t="s">
        <v>129</v>
      </c>
      <c r="C2640" s="1">
        <v>45457</v>
      </c>
      <c r="D2640">
        <v>289</v>
      </c>
      <c r="E2640">
        <v>220</v>
      </c>
      <c r="F2640" s="2">
        <v>1.3149999999999999</v>
      </c>
      <c r="G2640">
        <v>645</v>
      </c>
      <c r="H2640">
        <v>512</v>
      </c>
      <c r="I2640" s="2">
        <v>1.26</v>
      </c>
      <c r="J2640">
        <v>289280</v>
      </c>
    </row>
    <row r="2641" spans="1:10" x14ac:dyDescent="0.45">
      <c r="A2641">
        <f t="shared" si="41"/>
        <v>39220240615</v>
      </c>
      <c r="B2641" t="s">
        <v>129</v>
      </c>
      <c r="C2641" s="1">
        <v>45458</v>
      </c>
      <c r="D2641">
        <v>237</v>
      </c>
      <c r="E2641">
        <v>244</v>
      </c>
      <c r="F2641" s="2">
        <v>0.97299999999999998</v>
      </c>
      <c r="G2641">
        <v>442</v>
      </c>
      <c r="H2641">
        <v>510</v>
      </c>
      <c r="I2641" s="2">
        <v>0.86699999999999999</v>
      </c>
      <c r="J2641">
        <v>237297</v>
      </c>
    </row>
    <row r="2642" spans="1:10" x14ac:dyDescent="0.45">
      <c r="A2642">
        <f t="shared" si="41"/>
        <v>39220240616</v>
      </c>
      <c r="B2642" t="s">
        <v>129</v>
      </c>
      <c r="C2642" s="1">
        <v>45459</v>
      </c>
      <c r="D2642">
        <v>197</v>
      </c>
      <c r="E2642">
        <v>241</v>
      </c>
      <c r="F2642" s="2">
        <v>0.81699999999999995</v>
      </c>
      <c r="G2642">
        <v>393</v>
      </c>
      <c r="H2642">
        <v>481</v>
      </c>
      <c r="I2642" s="2">
        <v>0.81699999999999995</v>
      </c>
      <c r="J2642">
        <v>196916</v>
      </c>
    </row>
    <row r="2643" spans="1:10" x14ac:dyDescent="0.45">
      <c r="A2643">
        <f t="shared" si="41"/>
        <v>39220240617</v>
      </c>
      <c r="B2643" t="s">
        <v>129</v>
      </c>
      <c r="C2643" s="1">
        <v>45460</v>
      </c>
      <c r="D2643">
        <v>246</v>
      </c>
      <c r="E2643">
        <v>220</v>
      </c>
      <c r="F2643" s="2">
        <v>1.1180000000000001</v>
      </c>
      <c r="G2643">
        <v>547</v>
      </c>
      <c r="H2643">
        <v>512</v>
      </c>
      <c r="I2643" s="2">
        <v>1.0680000000000001</v>
      </c>
      <c r="J2643">
        <v>245982</v>
      </c>
    </row>
    <row r="2644" spans="1:10" x14ac:dyDescent="0.45">
      <c r="A2644">
        <f t="shared" si="41"/>
        <v>39220240618</v>
      </c>
      <c r="B2644" t="s">
        <v>129</v>
      </c>
      <c r="C2644" s="1">
        <v>45461</v>
      </c>
      <c r="D2644">
        <v>257</v>
      </c>
      <c r="E2644">
        <v>220</v>
      </c>
      <c r="F2644" s="2">
        <v>1.167</v>
      </c>
      <c r="G2644">
        <v>557</v>
      </c>
      <c r="H2644">
        <v>512</v>
      </c>
      <c r="I2644" s="2">
        <v>1.0880000000000001</v>
      </c>
      <c r="J2644">
        <v>256798</v>
      </c>
    </row>
    <row r="2645" spans="1:10" x14ac:dyDescent="0.45">
      <c r="A2645">
        <f t="shared" si="41"/>
        <v>39220240619</v>
      </c>
      <c r="B2645" t="s">
        <v>129</v>
      </c>
      <c r="C2645" s="1">
        <v>45462</v>
      </c>
      <c r="D2645">
        <v>260</v>
      </c>
      <c r="E2645">
        <v>220</v>
      </c>
      <c r="F2645" s="2">
        <v>1.181</v>
      </c>
      <c r="G2645">
        <v>574</v>
      </c>
      <c r="H2645">
        <v>512</v>
      </c>
      <c r="I2645" s="2">
        <v>1.121</v>
      </c>
      <c r="J2645">
        <v>259808</v>
      </c>
    </row>
    <row r="2646" spans="1:10" x14ac:dyDescent="0.45">
      <c r="A2646">
        <f t="shared" si="41"/>
        <v>39220240620</v>
      </c>
      <c r="B2646" t="s">
        <v>129</v>
      </c>
      <c r="C2646" s="1">
        <v>45463</v>
      </c>
      <c r="D2646">
        <v>254</v>
      </c>
      <c r="E2646">
        <v>220</v>
      </c>
      <c r="F2646" s="2">
        <v>1.1539999999999999</v>
      </c>
      <c r="G2646">
        <v>545</v>
      </c>
      <c r="H2646">
        <v>512</v>
      </c>
      <c r="I2646" s="2">
        <v>1.0640000000000001</v>
      </c>
      <c r="J2646">
        <v>253949</v>
      </c>
    </row>
    <row r="2647" spans="1:10" x14ac:dyDescent="0.45">
      <c r="A2647">
        <f t="shared" si="41"/>
        <v>39220240621</v>
      </c>
      <c r="B2647" t="s">
        <v>129</v>
      </c>
      <c r="C2647" s="1">
        <v>45464</v>
      </c>
      <c r="D2647">
        <v>261</v>
      </c>
      <c r="E2647">
        <v>220</v>
      </c>
      <c r="F2647" s="2">
        <v>1.1879999999999999</v>
      </c>
      <c r="G2647">
        <v>562</v>
      </c>
      <c r="H2647">
        <v>512</v>
      </c>
      <c r="I2647" s="2">
        <v>1.0980000000000001</v>
      </c>
      <c r="J2647">
        <v>261344</v>
      </c>
    </row>
    <row r="2648" spans="1:10" x14ac:dyDescent="0.45">
      <c r="A2648">
        <f t="shared" si="41"/>
        <v>39220240622</v>
      </c>
      <c r="B2648" t="s">
        <v>129</v>
      </c>
      <c r="C2648" s="1">
        <v>45465</v>
      </c>
      <c r="D2648">
        <v>177</v>
      </c>
      <c r="E2648">
        <v>244</v>
      </c>
      <c r="F2648" s="2">
        <v>0.72699999999999998</v>
      </c>
      <c r="G2648">
        <v>360</v>
      </c>
      <c r="H2648">
        <v>510</v>
      </c>
      <c r="I2648" s="2">
        <v>0.70599999999999996</v>
      </c>
      <c r="J2648">
        <v>177340</v>
      </c>
    </row>
    <row r="2649" spans="1:10" x14ac:dyDescent="0.45">
      <c r="A2649">
        <f t="shared" si="41"/>
        <v>39320240601</v>
      </c>
      <c r="B2649" t="s">
        <v>130</v>
      </c>
      <c r="C2649" s="1">
        <v>45444</v>
      </c>
      <c r="D2649">
        <v>188</v>
      </c>
      <c r="E2649">
        <v>189</v>
      </c>
      <c r="F2649" s="2">
        <v>0.99399999999999999</v>
      </c>
      <c r="G2649">
        <v>421</v>
      </c>
      <c r="H2649">
        <v>422</v>
      </c>
      <c r="I2649" s="2">
        <v>0.998</v>
      </c>
      <c r="J2649">
        <v>187799</v>
      </c>
    </row>
    <row r="2650" spans="1:10" x14ac:dyDescent="0.45">
      <c r="A2650">
        <f t="shared" si="41"/>
        <v>39320240602</v>
      </c>
      <c r="B2650" t="s">
        <v>130</v>
      </c>
      <c r="C2650" s="1">
        <v>45445</v>
      </c>
      <c r="D2650">
        <v>149</v>
      </c>
      <c r="E2650">
        <v>161</v>
      </c>
      <c r="F2650" s="2">
        <v>0.92700000000000005</v>
      </c>
      <c r="G2650">
        <v>331</v>
      </c>
      <c r="H2650">
        <v>371</v>
      </c>
      <c r="I2650" s="2">
        <v>0.89200000000000002</v>
      </c>
      <c r="J2650">
        <v>149186</v>
      </c>
    </row>
    <row r="2651" spans="1:10" x14ac:dyDescent="0.45">
      <c r="A2651">
        <f t="shared" si="41"/>
        <v>39320240603</v>
      </c>
      <c r="B2651" t="s">
        <v>130</v>
      </c>
      <c r="C2651" s="1">
        <v>45446</v>
      </c>
      <c r="D2651">
        <v>163</v>
      </c>
      <c r="E2651">
        <v>164</v>
      </c>
      <c r="F2651" s="2">
        <v>0.99399999999999999</v>
      </c>
      <c r="G2651">
        <v>376</v>
      </c>
      <c r="H2651">
        <v>391</v>
      </c>
      <c r="I2651" s="2">
        <v>0.96199999999999997</v>
      </c>
      <c r="J2651">
        <v>163034</v>
      </c>
    </row>
    <row r="2652" spans="1:10" x14ac:dyDescent="0.45">
      <c r="A2652">
        <f t="shared" si="41"/>
        <v>39320240604</v>
      </c>
      <c r="B2652" t="s">
        <v>130</v>
      </c>
      <c r="C2652" s="1">
        <v>45447</v>
      </c>
      <c r="D2652">
        <v>176</v>
      </c>
      <c r="E2652">
        <v>164</v>
      </c>
      <c r="F2652" s="2">
        <v>1.073</v>
      </c>
      <c r="G2652">
        <v>385</v>
      </c>
      <c r="H2652">
        <v>391</v>
      </c>
      <c r="I2652" s="2">
        <v>0.98499999999999999</v>
      </c>
      <c r="J2652">
        <v>176007</v>
      </c>
    </row>
    <row r="2653" spans="1:10" x14ac:dyDescent="0.45">
      <c r="A2653">
        <f t="shared" si="41"/>
        <v>39320240605</v>
      </c>
      <c r="B2653" t="s">
        <v>130</v>
      </c>
      <c r="C2653" s="1">
        <v>45448</v>
      </c>
      <c r="D2653">
        <v>183</v>
      </c>
      <c r="E2653">
        <v>164</v>
      </c>
      <c r="F2653" s="2">
        <v>1.115</v>
      </c>
      <c r="G2653">
        <v>412</v>
      </c>
      <c r="H2653">
        <v>391</v>
      </c>
      <c r="I2653" s="2">
        <v>1.054</v>
      </c>
      <c r="J2653">
        <v>182788</v>
      </c>
    </row>
    <row r="2654" spans="1:10" x14ac:dyDescent="0.45">
      <c r="A2654">
        <f t="shared" si="41"/>
        <v>39320240606</v>
      </c>
      <c r="B2654" t="s">
        <v>130</v>
      </c>
      <c r="C2654" s="1">
        <v>45449</v>
      </c>
      <c r="D2654">
        <v>176</v>
      </c>
      <c r="E2654">
        <v>164</v>
      </c>
      <c r="F2654" s="2">
        <v>1.071</v>
      </c>
      <c r="G2654">
        <v>405</v>
      </c>
      <c r="H2654">
        <v>391</v>
      </c>
      <c r="I2654" s="2">
        <v>1.036</v>
      </c>
      <c r="J2654">
        <v>175629</v>
      </c>
    </row>
    <row r="2655" spans="1:10" x14ac:dyDescent="0.45">
      <c r="A2655">
        <f t="shared" si="41"/>
        <v>39320240607</v>
      </c>
      <c r="B2655" t="s">
        <v>130</v>
      </c>
      <c r="C2655" s="1">
        <v>45450</v>
      </c>
      <c r="D2655">
        <v>179</v>
      </c>
      <c r="E2655">
        <v>164</v>
      </c>
      <c r="F2655" s="2">
        <v>1.0900000000000001</v>
      </c>
      <c r="G2655">
        <v>410</v>
      </c>
      <c r="H2655">
        <v>391</v>
      </c>
      <c r="I2655" s="2">
        <v>1.0489999999999999</v>
      </c>
      <c r="J2655">
        <v>178733</v>
      </c>
    </row>
    <row r="2656" spans="1:10" x14ac:dyDescent="0.45">
      <c r="A2656">
        <f t="shared" si="41"/>
        <v>39320240608</v>
      </c>
      <c r="B2656" t="s">
        <v>130</v>
      </c>
      <c r="C2656" s="1">
        <v>45451</v>
      </c>
      <c r="D2656">
        <v>185</v>
      </c>
      <c r="E2656">
        <v>189</v>
      </c>
      <c r="F2656" s="2">
        <v>0.97899999999999998</v>
      </c>
      <c r="G2656">
        <v>389</v>
      </c>
      <c r="H2656">
        <v>430</v>
      </c>
      <c r="I2656" s="2">
        <v>0.90500000000000003</v>
      </c>
      <c r="J2656">
        <v>184983</v>
      </c>
    </row>
    <row r="2657" spans="1:10" x14ac:dyDescent="0.45">
      <c r="A2657">
        <f t="shared" si="41"/>
        <v>39320240609</v>
      </c>
      <c r="B2657" t="s">
        <v>130</v>
      </c>
      <c r="C2657" s="1">
        <v>45452</v>
      </c>
      <c r="D2657">
        <v>144</v>
      </c>
      <c r="E2657">
        <v>161</v>
      </c>
      <c r="F2657" s="2">
        <v>0.89200000000000002</v>
      </c>
      <c r="G2657">
        <v>335</v>
      </c>
      <c r="H2657">
        <v>371</v>
      </c>
      <c r="I2657" s="2">
        <v>0.90300000000000002</v>
      </c>
      <c r="J2657">
        <v>143689</v>
      </c>
    </row>
    <row r="2658" spans="1:10" x14ac:dyDescent="0.45">
      <c r="A2658">
        <f t="shared" si="41"/>
        <v>39320240610</v>
      </c>
      <c r="B2658" t="s">
        <v>130</v>
      </c>
      <c r="C2658" s="1">
        <v>45453</v>
      </c>
      <c r="D2658">
        <v>186</v>
      </c>
      <c r="E2658">
        <v>164</v>
      </c>
      <c r="F2658" s="2">
        <v>1.1339999999999999</v>
      </c>
      <c r="G2658">
        <v>416</v>
      </c>
      <c r="H2658">
        <v>391</v>
      </c>
      <c r="I2658" s="2">
        <v>1.0640000000000001</v>
      </c>
      <c r="J2658">
        <v>186038</v>
      </c>
    </row>
    <row r="2659" spans="1:10" x14ac:dyDescent="0.45">
      <c r="A2659">
        <f t="shared" si="41"/>
        <v>39320240611</v>
      </c>
      <c r="B2659" t="s">
        <v>130</v>
      </c>
      <c r="C2659" s="1">
        <v>45454</v>
      </c>
      <c r="D2659">
        <v>203</v>
      </c>
      <c r="E2659">
        <v>164</v>
      </c>
      <c r="F2659" s="2">
        <v>1.236</v>
      </c>
      <c r="G2659">
        <v>441</v>
      </c>
      <c r="H2659">
        <v>391</v>
      </c>
      <c r="I2659" s="2">
        <v>1.1279999999999999</v>
      </c>
      <c r="J2659">
        <v>202731</v>
      </c>
    </row>
    <row r="2660" spans="1:10" x14ac:dyDescent="0.45">
      <c r="A2660">
        <f t="shared" si="41"/>
        <v>39320240612</v>
      </c>
      <c r="B2660" t="s">
        <v>130</v>
      </c>
      <c r="C2660" s="1">
        <v>45455</v>
      </c>
      <c r="D2660">
        <v>171</v>
      </c>
      <c r="E2660">
        <v>164</v>
      </c>
      <c r="F2660" s="2">
        <v>1.0449999999999999</v>
      </c>
      <c r="G2660">
        <v>380</v>
      </c>
      <c r="H2660">
        <v>391</v>
      </c>
      <c r="I2660" s="2">
        <v>0.97199999999999998</v>
      </c>
      <c r="J2660">
        <v>171330</v>
      </c>
    </row>
    <row r="2661" spans="1:10" x14ac:dyDescent="0.45">
      <c r="A2661">
        <f t="shared" si="41"/>
        <v>39320240613</v>
      </c>
      <c r="B2661" t="s">
        <v>130</v>
      </c>
      <c r="C2661" s="1">
        <v>45456</v>
      </c>
      <c r="D2661">
        <v>167</v>
      </c>
      <c r="E2661">
        <v>164</v>
      </c>
      <c r="F2661" s="2">
        <v>1.02</v>
      </c>
      <c r="G2661">
        <v>376</v>
      </c>
      <c r="H2661">
        <v>391</v>
      </c>
      <c r="I2661" s="2">
        <v>0.96199999999999997</v>
      </c>
      <c r="J2661">
        <v>167306</v>
      </c>
    </row>
    <row r="2662" spans="1:10" x14ac:dyDescent="0.45">
      <c r="A2662">
        <f t="shared" si="41"/>
        <v>39320240614</v>
      </c>
      <c r="B2662" t="s">
        <v>130</v>
      </c>
      <c r="C2662" s="1">
        <v>45457</v>
      </c>
      <c r="D2662">
        <v>207</v>
      </c>
      <c r="E2662">
        <v>164</v>
      </c>
      <c r="F2662" s="2">
        <v>1.264</v>
      </c>
      <c r="G2662">
        <v>457</v>
      </c>
      <c r="H2662">
        <v>391</v>
      </c>
      <c r="I2662" s="2">
        <v>1.169</v>
      </c>
      <c r="J2662">
        <v>207233</v>
      </c>
    </row>
    <row r="2663" spans="1:10" x14ac:dyDescent="0.45">
      <c r="A2663">
        <f t="shared" si="41"/>
        <v>39320240615</v>
      </c>
      <c r="B2663" t="s">
        <v>130</v>
      </c>
      <c r="C2663" s="1">
        <v>45458</v>
      </c>
      <c r="D2663">
        <v>204</v>
      </c>
      <c r="E2663">
        <v>189</v>
      </c>
      <c r="F2663" s="2">
        <v>1.08</v>
      </c>
      <c r="G2663">
        <v>446</v>
      </c>
      <c r="H2663">
        <v>430</v>
      </c>
      <c r="I2663" s="2">
        <v>1.0369999999999999</v>
      </c>
      <c r="J2663">
        <v>204037</v>
      </c>
    </row>
    <row r="2664" spans="1:10" x14ac:dyDescent="0.45">
      <c r="A2664">
        <f t="shared" si="41"/>
        <v>39320240616</v>
      </c>
      <c r="B2664" t="s">
        <v>130</v>
      </c>
      <c r="C2664" s="1">
        <v>45459</v>
      </c>
      <c r="D2664">
        <v>186</v>
      </c>
      <c r="E2664">
        <v>161</v>
      </c>
      <c r="F2664" s="2">
        <v>1.1579999999999999</v>
      </c>
      <c r="G2664">
        <v>392</v>
      </c>
      <c r="H2664">
        <v>371</v>
      </c>
      <c r="I2664" s="2">
        <v>1.0569999999999999</v>
      </c>
      <c r="J2664">
        <v>186475</v>
      </c>
    </row>
    <row r="2665" spans="1:10" x14ac:dyDescent="0.45">
      <c r="A2665">
        <f t="shared" si="41"/>
        <v>39320240617</v>
      </c>
      <c r="B2665" t="s">
        <v>130</v>
      </c>
      <c r="C2665" s="1">
        <v>45460</v>
      </c>
      <c r="D2665">
        <v>187</v>
      </c>
      <c r="E2665">
        <v>164</v>
      </c>
      <c r="F2665" s="2">
        <v>1.141</v>
      </c>
      <c r="G2665">
        <v>409</v>
      </c>
      <c r="H2665">
        <v>391</v>
      </c>
      <c r="I2665" s="2">
        <v>1.046</v>
      </c>
      <c r="J2665">
        <v>187103</v>
      </c>
    </row>
    <row r="2666" spans="1:10" x14ac:dyDescent="0.45">
      <c r="A2666">
        <f t="shared" si="41"/>
        <v>39320240618</v>
      </c>
      <c r="B2666" t="s">
        <v>130</v>
      </c>
      <c r="C2666" s="1">
        <v>45461</v>
      </c>
      <c r="D2666">
        <v>126</v>
      </c>
      <c r="E2666">
        <v>164</v>
      </c>
      <c r="F2666" s="2">
        <v>0.76700000000000002</v>
      </c>
      <c r="G2666">
        <v>279</v>
      </c>
      <c r="H2666">
        <v>391</v>
      </c>
      <c r="I2666" s="2">
        <v>0.71399999999999997</v>
      </c>
      <c r="J2666">
        <v>125776</v>
      </c>
    </row>
    <row r="2667" spans="1:10" x14ac:dyDescent="0.45">
      <c r="A2667">
        <f t="shared" si="41"/>
        <v>39320240619</v>
      </c>
      <c r="B2667" t="s">
        <v>130</v>
      </c>
      <c r="C2667" s="1">
        <v>45462</v>
      </c>
      <c r="D2667">
        <v>184</v>
      </c>
      <c r="E2667">
        <v>164</v>
      </c>
      <c r="F2667" s="2">
        <v>1.1220000000000001</v>
      </c>
      <c r="G2667">
        <v>407</v>
      </c>
      <c r="H2667">
        <v>391</v>
      </c>
      <c r="I2667" s="2">
        <v>1.0409999999999999</v>
      </c>
      <c r="J2667">
        <v>184082</v>
      </c>
    </row>
    <row r="2668" spans="1:10" x14ac:dyDescent="0.45">
      <c r="A2668">
        <f t="shared" si="41"/>
        <v>39320240620</v>
      </c>
      <c r="B2668" t="s">
        <v>130</v>
      </c>
      <c r="C2668" s="1">
        <v>45463</v>
      </c>
      <c r="D2668">
        <v>186</v>
      </c>
      <c r="E2668">
        <v>164</v>
      </c>
      <c r="F2668" s="2">
        <v>1.137</v>
      </c>
      <c r="G2668">
        <v>399</v>
      </c>
      <c r="H2668">
        <v>391</v>
      </c>
      <c r="I2668" s="2">
        <v>1.02</v>
      </c>
      <c r="J2668">
        <v>186424</v>
      </c>
    </row>
    <row r="2669" spans="1:10" x14ac:dyDescent="0.45">
      <c r="A2669">
        <f t="shared" si="41"/>
        <v>39320240621</v>
      </c>
      <c r="B2669" t="s">
        <v>130</v>
      </c>
      <c r="C2669" s="1">
        <v>45464</v>
      </c>
      <c r="D2669">
        <v>165</v>
      </c>
      <c r="E2669">
        <v>164</v>
      </c>
      <c r="F2669" s="2">
        <v>1.004</v>
      </c>
      <c r="G2669">
        <v>341</v>
      </c>
      <c r="H2669">
        <v>391</v>
      </c>
      <c r="I2669" s="2">
        <v>0.872</v>
      </c>
      <c r="J2669">
        <v>164737</v>
      </c>
    </row>
    <row r="2670" spans="1:10" x14ac:dyDescent="0.45">
      <c r="A2670">
        <f t="shared" si="41"/>
        <v>39320240622</v>
      </c>
      <c r="B2670" t="s">
        <v>130</v>
      </c>
      <c r="C2670" s="1">
        <v>45465</v>
      </c>
      <c r="D2670">
        <v>213</v>
      </c>
      <c r="E2670">
        <v>189</v>
      </c>
      <c r="F2670" s="2">
        <v>1.125</v>
      </c>
      <c r="G2670">
        <v>456</v>
      </c>
      <c r="H2670">
        <v>430</v>
      </c>
      <c r="I2670" s="2">
        <v>1.06</v>
      </c>
      <c r="J2670">
        <v>212719</v>
      </c>
    </row>
    <row r="2671" spans="1:10" x14ac:dyDescent="0.45">
      <c r="A2671">
        <f t="shared" si="41"/>
        <v>39420240601</v>
      </c>
      <c r="B2671" t="s">
        <v>131</v>
      </c>
      <c r="C2671" s="1">
        <v>45444</v>
      </c>
      <c r="D2671">
        <v>268</v>
      </c>
      <c r="E2671">
        <v>256</v>
      </c>
      <c r="F2671" s="2">
        <v>1.048</v>
      </c>
      <c r="G2671">
        <v>568</v>
      </c>
      <c r="H2671">
        <v>568</v>
      </c>
      <c r="I2671" s="2">
        <v>1</v>
      </c>
      <c r="J2671">
        <v>268395</v>
      </c>
    </row>
    <row r="2672" spans="1:10" x14ac:dyDescent="0.45">
      <c r="A2672">
        <f t="shared" si="41"/>
        <v>39420240602</v>
      </c>
      <c r="B2672" t="s">
        <v>131</v>
      </c>
      <c r="C2672" s="1">
        <v>45445</v>
      </c>
      <c r="D2672">
        <v>199</v>
      </c>
      <c r="E2672">
        <v>209</v>
      </c>
      <c r="F2672" s="2">
        <v>0.95</v>
      </c>
      <c r="G2672">
        <v>437</v>
      </c>
      <c r="H2672">
        <v>450</v>
      </c>
      <c r="I2672" s="2">
        <v>0.97099999999999997</v>
      </c>
      <c r="J2672">
        <v>198642</v>
      </c>
    </row>
    <row r="2673" spans="1:10" x14ac:dyDescent="0.45">
      <c r="A2673">
        <f t="shared" si="41"/>
        <v>39420240603</v>
      </c>
      <c r="B2673" t="s">
        <v>131</v>
      </c>
      <c r="C2673" s="1">
        <v>45446</v>
      </c>
      <c r="D2673">
        <v>303</v>
      </c>
      <c r="E2673">
        <v>316</v>
      </c>
      <c r="F2673" s="2">
        <v>0.95899999999999996</v>
      </c>
      <c r="G2673">
        <v>687</v>
      </c>
      <c r="H2673">
        <v>759</v>
      </c>
      <c r="I2673" s="2">
        <v>0.90500000000000003</v>
      </c>
      <c r="J2673">
        <v>303071</v>
      </c>
    </row>
    <row r="2674" spans="1:10" x14ac:dyDescent="0.45">
      <c r="A2674">
        <f t="shared" si="41"/>
        <v>39420240604</v>
      </c>
      <c r="B2674" t="s">
        <v>131</v>
      </c>
      <c r="C2674" s="1">
        <v>45447</v>
      </c>
      <c r="D2674">
        <v>321</v>
      </c>
      <c r="E2674">
        <v>316</v>
      </c>
      <c r="F2674" s="2">
        <v>1.0149999999999999</v>
      </c>
      <c r="G2674">
        <v>736</v>
      </c>
      <c r="H2674">
        <v>759</v>
      </c>
      <c r="I2674" s="2">
        <v>0.97</v>
      </c>
      <c r="J2674">
        <v>320632</v>
      </c>
    </row>
    <row r="2675" spans="1:10" x14ac:dyDescent="0.45">
      <c r="A2675">
        <f t="shared" si="41"/>
        <v>39420240605</v>
      </c>
      <c r="B2675" t="s">
        <v>131</v>
      </c>
      <c r="C2675" s="1">
        <v>45448</v>
      </c>
      <c r="D2675">
        <v>330</v>
      </c>
      <c r="E2675">
        <v>316</v>
      </c>
      <c r="F2675" s="2">
        <v>1.046</v>
      </c>
      <c r="G2675">
        <v>740</v>
      </c>
      <c r="H2675">
        <v>759</v>
      </c>
      <c r="I2675" s="2">
        <v>0.97499999999999998</v>
      </c>
      <c r="J2675">
        <v>330387</v>
      </c>
    </row>
    <row r="2676" spans="1:10" x14ac:dyDescent="0.45">
      <c r="A2676">
        <f t="shared" si="41"/>
        <v>39420240606</v>
      </c>
      <c r="B2676" t="s">
        <v>131</v>
      </c>
      <c r="C2676" s="1">
        <v>45449</v>
      </c>
      <c r="D2676">
        <v>318</v>
      </c>
      <c r="E2676">
        <v>316</v>
      </c>
      <c r="F2676" s="2">
        <v>1.0049999999999999</v>
      </c>
      <c r="G2676">
        <v>731</v>
      </c>
      <c r="H2676">
        <v>759</v>
      </c>
      <c r="I2676" s="2">
        <v>0.96299999999999997</v>
      </c>
      <c r="J2676">
        <v>317635</v>
      </c>
    </row>
    <row r="2677" spans="1:10" x14ac:dyDescent="0.45">
      <c r="A2677">
        <f t="shared" si="41"/>
        <v>39420240607</v>
      </c>
      <c r="B2677" t="s">
        <v>131</v>
      </c>
      <c r="C2677" s="1">
        <v>45450</v>
      </c>
      <c r="D2677">
        <v>338</v>
      </c>
      <c r="E2677">
        <v>316</v>
      </c>
      <c r="F2677" s="2">
        <v>1.069</v>
      </c>
      <c r="G2677">
        <v>771</v>
      </c>
      <c r="H2677">
        <v>759</v>
      </c>
      <c r="I2677" s="2">
        <v>1.016</v>
      </c>
      <c r="J2677">
        <v>337862</v>
      </c>
    </row>
    <row r="2678" spans="1:10" x14ac:dyDescent="0.45">
      <c r="A2678">
        <f t="shared" si="41"/>
        <v>39420240608</v>
      </c>
      <c r="B2678" t="s">
        <v>131</v>
      </c>
      <c r="C2678" s="1">
        <v>45451</v>
      </c>
      <c r="D2678">
        <v>254</v>
      </c>
      <c r="E2678">
        <v>256</v>
      </c>
      <c r="F2678" s="2">
        <v>0.99299999999999999</v>
      </c>
      <c r="G2678">
        <v>502</v>
      </c>
      <c r="H2678">
        <v>559</v>
      </c>
      <c r="I2678" s="2">
        <v>0.89800000000000002</v>
      </c>
      <c r="J2678">
        <v>254135</v>
      </c>
    </row>
    <row r="2679" spans="1:10" x14ac:dyDescent="0.45">
      <c r="A2679">
        <f t="shared" si="41"/>
        <v>39420240609</v>
      </c>
      <c r="B2679" t="s">
        <v>131</v>
      </c>
      <c r="C2679" s="1">
        <v>45452</v>
      </c>
      <c r="D2679">
        <v>208</v>
      </c>
      <c r="E2679">
        <v>209</v>
      </c>
      <c r="F2679" s="2">
        <v>0.99399999999999999</v>
      </c>
      <c r="G2679">
        <v>401</v>
      </c>
      <c r="H2679">
        <v>450</v>
      </c>
      <c r="I2679" s="2">
        <v>0.89100000000000001</v>
      </c>
      <c r="J2679">
        <v>207652</v>
      </c>
    </row>
    <row r="2680" spans="1:10" x14ac:dyDescent="0.45">
      <c r="A2680">
        <f t="shared" si="41"/>
        <v>39420240610</v>
      </c>
      <c r="B2680" t="s">
        <v>131</v>
      </c>
      <c r="C2680" s="1">
        <v>45453</v>
      </c>
      <c r="D2680">
        <v>327</v>
      </c>
      <c r="E2680">
        <v>316</v>
      </c>
      <c r="F2680" s="2">
        <v>1.036</v>
      </c>
      <c r="G2680">
        <v>748</v>
      </c>
      <c r="H2680">
        <v>759</v>
      </c>
      <c r="I2680" s="2">
        <v>0.98599999999999999</v>
      </c>
      <c r="J2680">
        <v>327251</v>
      </c>
    </row>
    <row r="2681" spans="1:10" x14ac:dyDescent="0.45">
      <c r="A2681">
        <f t="shared" si="41"/>
        <v>39420240611</v>
      </c>
      <c r="B2681" t="s">
        <v>131</v>
      </c>
      <c r="C2681" s="1">
        <v>45454</v>
      </c>
      <c r="D2681">
        <v>353</v>
      </c>
      <c r="E2681">
        <v>316</v>
      </c>
      <c r="F2681" s="2">
        <v>1.119</v>
      </c>
      <c r="G2681">
        <v>795</v>
      </c>
      <c r="H2681">
        <v>759</v>
      </c>
      <c r="I2681" s="2">
        <v>1.0469999999999999</v>
      </c>
      <c r="J2681">
        <v>353483</v>
      </c>
    </row>
    <row r="2682" spans="1:10" x14ac:dyDescent="0.45">
      <c r="A2682">
        <f t="shared" si="41"/>
        <v>39420240612</v>
      </c>
      <c r="B2682" t="s">
        <v>131</v>
      </c>
      <c r="C2682" s="1">
        <v>45455</v>
      </c>
      <c r="D2682">
        <v>326</v>
      </c>
      <c r="E2682">
        <v>316</v>
      </c>
      <c r="F2682" s="2">
        <v>1.0309999999999999</v>
      </c>
      <c r="G2682">
        <v>738</v>
      </c>
      <c r="H2682">
        <v>759</v>
      </c>
      <c r="I2682" s="2">
        <v>0.97199999999999998</v>
      </c>
      <c r="J2682">
        <v>325784</v>
      </c>
    </row>
    <row r="2683" spans="1:10" x14ac:dyDescent="0.45">
      <c r="A2683">
        <f t="shared" si="41"/>
        <v>39420240613</v>
      </c>
      <c r="B2683" t="s">
        <v>131</v>
      </c>
      <c r="C2683" s="1">
        <v>45456</v>
      </c>
      <c r="D2683">
        <v>342</v>
      </c>
      <c r="E2683">
        <v>316</v>
      </c>
      <c r="F2683" s="2">
        <v>1.0820000000000001</v>
      </c>
      <c r="G2683">
        <v>757</v>
      </c>
      <c r="H2683">
        <v>759</v>
      </c>
      <c r="I2683" s="2">
        <v>0.997</v>
      </c>
      <c r="J2683">
        <v>341852</v>
      </c>
    </row>
    <row r="2684" spans="1:10" x14ac:dyDescent="0.45">
      <c r="A2684">
        <f t="shared" si="41"/>
        <v>39420240614</v>
      </c>
      <c r="B2684" t="s">
        <v>131</v>
      </c>
      <c r="C2684" s="1">
        <v>45457</v>
      </c>
      <c r="D2684">
        <v>368</v>
      </c>
      <c r="E2684">
        <v>316</v>
      </c>
      <c r="F2684" s="2">
        <v>1.163</v>
      </c>
      <c r="G2684">
        <v>832</v>
      </c>
      <c r="H2684">
        <v>759</v>
      </c>
      <c r="I2684" s="2">
        <v>1.0960000000000001</v>
      </c>
      <c r="J2684">
        <v>367611</v>
      </c>
    </row>
    <row r="2685" spans="1:10" x14ac:dyDescent="0.45">
      <c r="A2685">
        <f t="shared" si="41"/>
        <v>39420240615</v>
      </c>
      <c r="B2685" t="s">
        <v>131</v>
      </c>
      <c r="C2685" s="1">
        <v>45458</v>
      </c>
      <c r="D2685">
        <v>272</v>
      </c>
      <c r="E2685">
        <v>256</v>
      </c>
      <c r="F2685" s="2">
        <v>1.0629999999999999</v>
      </c>
      <c r="G2685">
        <v>569</v>
      </c>
      <c r="H2685">
        <v>559</v>
      </c>
      <c r="I2685" s="2">
        <v>1.018</v>
      </c>
      <c r="J2685">
        <v>272243</v>
      </c>
    </row>
    <row r="2686" spans="1:10" x14ac:dyDescent="0.45">
      <c r="A2686">
        <f t="shared" si="41"/>
        <v>39420240616</v>
      </c>
      <c r="B2686" t="s">
        <v>131</v>
      </c>
      <c r="C2686" s="1">
        <v>45459</v>
      </c>
      <c r="D2686">
        <v>228</v>
      </c>
      <c r="E2686">
        <v>209</v>
      </c>
      <c r="F2686" s="2">
        <v>1.091</v>
      </c>
      <c r="G2686">
        <v>450</v>
      </c>
      <c r="H2686">
        <v>450</v>
      </c>
      <c r="I2686" s="2">
        <v>1</v>
      </c>
      <c r="J2686">
        <v>228108</v>
      </c>
    </row>
    <row r="2687" spans="1:10" x14ac:dyDescent="0.45">
      <c r="A2687">
        <f t="shared" si="41"/>
        <v>39420240617</v>
      </c>
      <c r="B2687" t="s">
        <v>131</v>
      </c>
      <c r="C2687" s="1">
        <v>45460</v>
      </c>
      <c r="D2687">
        <v>343</v>
      </c>
      <c r="E2687">
        <v>316</v>
      </c>
      <c r="F2687" s="2">
        <v>1.085</v>
      </c>
      <c r="G2687">
        <v>762</v>
      </c>
      <c r="H2687">
        <v>759</v>
      </c>
      <c r="I2687" s="2">
        <v>1.004</v>
      </c>
      <c r="J2687">
        <v>342740</v>
      </c>
    </row>
    <row r="2688" spans="1:10" x14ac:dyDescent="0.45">
      <c r="A2688">
        <f t="shared" si="41"/>
        <v>39420240618</v>
      </c>
      <c r="B2688" t="s">
        <v>131</v>
      </c>
      <c r="C2688" s="1">
        <v>45461</v>
      </c>
      <c r="D2688">
        <v>291</v>
      </c>
      <c r="E2688">
        <v>316</v>
      </c>
      <c r="F2688" s="2">
        <v>0.92200000000000004</v>
      </c>
      <c r="G2688">
        <v>633</v>
      </c>
      <c r="H2688">
        <v>759</v>
      </c>
      <c r="I2688" s="2">
        <v>0.83399999999999996</v>
      </c>
      <c r="J2688">
        <v>291308</v>
      </c>
    </row>
    <row r="2689" spans="1:10" x14ac:dyDescent="0.45">
      <c r="A2689">
        <f t="shared" si="41"/>
        <v>39420240619</v>
      </c>
      <c r="B2689" t="s">
        <v>131</v>
      </c>
      <c r="C2689" s="1">
        <v>45462</v>
      </c>
      <c r="D2689">
        <v>335</v>
      </c>
      <c r="E2689">
        <v>316</v>
      </c>
      <c r="F2689" s="2">
        <v>1.0589999999999999</v>
      </c>
      <c r="G2689">
        <v>773</v>
      </c>
      <c r="H2689">
        <v>759</v>
      </c>
      <c r="I2689" s="2">
        <v>1.018</v>
      </c>
      <c r="J2689">
        <v>334569</v>
      </c>
    </row>
    <row r="2690" spans="1:10" x14ac:dyDescent="0.45">
      <c r="A2690">
        <f t="shared" si="41"/>
        <v>39420240620</v>
      </c>
      <c r="B2690" t="s">
        <v>131</v>
      </c>
      <c r="C2690" s="1">
        <v>45463</v>
      </c>
      <c r="D2690">
        <v>360</v>
      </c>
      <c r="E2690">
        <v>316</v>
      </c>
      <c r="F2690" s="2">
        <v>1.139</v>
      </c>
      <c r="G2690">
        <v>801</v>
      </c>
      <c r="H2690">
        <v>759</v>
      </c>
      <c r="I2690" s="2">
        <v>1.0549999999999999</v>
      </c>
      <c r="J2690">
        <v>359969</v>
      </c>
    </row>
    <row r="2691" spans="1:10" x14ac:dyDescent="0.45">
      <c r="A2691">
        <f t="shared" ref="A2691:A2754" si="42">VALUE(LEFT(B2691,6)&amp;TEXT(C2691,"yyyymmdd"))</f>
        <v>39420240621</v>
      </c>
      <c r="B2691" t="s">
        <v>131</v>
      </c>
      <c r="C2691" s="1">
        <v>45464</v>
      </c>
      <c r="D2691">
        <v>323</v>
      </c>
      <c r="E2691">
        <v>316</v>
      </c>
      <c r="F2691" s="2">
        <v>1.0209999999999999</v>
      </c>
      <c r="G2691">
        <v>728</v>
      </c>
      <c r="H2691">
        <v>759</v>
      </c>
      <c r="I2691" s="2">
        <v>0.95899999999999996</v>
      </c>
      <c r="J2691">
        <v>322658</v>
      </c>
    </row>
    <row r="2692" spans="1:10" x14ac:dyDescent="0.45">
      <c r="A2692">
        <f t="shared" si="42"/>
        <v>39420240622</v>
      </c>
      <c r="B2692" t="s">
        <v>131</v>
      </c>
      <c r="C2692" s="1">
        <v>45465</v>
      </c>
      <c r="D2692">
        <v>255</v>
      </c>
      <c r="E2692">
        <v>256</v>
      </c>
      <c r="F2692" s="2">
        <v>0.996</v>
      </c>
      <c r="G2692">
        <v>522</v>
      </c>
      <c r="H2692">
        <v>559</v>
      </c>
      <c r="I2692" s="2">
        <v>0.93400000000000005</v>
      </c>
      <c r="J2692">
        <v>254852</v>
      </c>
    </row>
    <row r="2693" spans="1:10" x14ac:dyDescent="0.45">
      <c r="A2693">
        <f t="shared" si="42"/>
        <v>39620240601</v>
      </c>
      <c r="B2693" t="s">
        <v>132</v>
      </c>
      <c r="C2693" s="1">
        <v>45444</v>
      </c>
      <c r="D2693">
        <v>323</v>
      </c>
      <c r="E2693">
        <v>348</v>
      </c>
      <c r="F2693" s="2">
        <v>0.92900000000000005</v>
      </c>
      <c r="G2693">
        <v>668</v>
      </c>
      <c r="H2693">
        <v>735</v>
      </c>
      <c r="I2693" s="2">
        <v>0.90900000000000003</v>
      </c>
      <c r="J2693">
        <v>323339</v>
      </c>
    </row>
    <row r="2694" spans="1:10" x14ac:dyDescent="0.45">
      <c r="A2694">
        <f t="shared" si="42"/>
        <v>39620240602</v>
      </c>
      <c r="B2694" t="s">
        <v>132</v>
      </c>
      <c r="C2694" s="1">
        <v>45445</v>
      </c>
      <c r="D2694">
        <v>283</v>
      </c>
      <c r="E2694">
        <v>303</v>
      </c>
      <c r="F2694" s="2">
        <v>0.93500000000000005</v>
      </c>
      <c r="G2694">
        <v>596</v>
      </c>
      <c r="H2694">
        <v>639</v>
      </c>
      <c r="I2694" s="2">
        <v>0.93300000000000005</v>
      </c>
      <c r="J2694">
        <v>283253</v>
      </c>
    </row>
    <row r="2695" spans="1:10" x14ac:dyDescent="0.45">
      <c r="A2695">
        <f t="shared" si="42"/>
        <v>39620240603</v>
      </c>
      <c r="B2695" t="s">
        <v>132</v>
      </c>
      <c r="C2695" s="1">
        <v>45446</v>
      </c>
      <c r="D2695">
        <v>310</v>
      </c>
      <c r="E2695">
        <v>305</v>
      </c>
      <c r="F2695" s="2">
        <v>1.0149999999999999</v>
      </c>
      <c r="G2695">
        <v>686</v>
      </c>
      <c r="H2695">
        <v>704</v>
      </c>
      <c r="I2695" s="2">
        <v>0.97399999999999998</v>
      </c>
      <c r="J2695">
        <v>309535</v>
      </c>
    </row>
    <row r="2696" spans="1:10" x14ac:dyDescent="0.45">
      <c r="A2696">
        <f t="shared" si="42"/>
        <v>39620240604</v>
      </c>
      <c r="B2696" t="s">
        <v>132</v>
      </c>
      <c r="C2696" s="1">
        <v>45447</v>
      </c>
      <c r="D2696">
        <v>348</v>
      </c>
      <c r="E2696">
        <v>305</v>
      </c>
      <c r="F2696" s="2">
        <v>1.1419999999999999</v>
      </c>
      <c r="G2696">
        <v>751</v>
      </c>
      <c r="H2696">
        <v>704</v>
      </c>
      <c r="I2696" s="2">
        <v>1.0669999999999999</v>
      </c>
      <c r="J2696">
        <v>348324</v>
      </c>
    </row>
    <row r="2697" spans="1:10" x14ac:dyDescent="0.45">
      <c r="A2697">
        <f t="shared" si="42"/>
        <v>39620240605</v>
      </c>
      <c r="B2697" t="s">
        <v>132</v>
      </c>
      <c r="C2697" s="1">
        <v>45448</v>
      </c>
      <c r="D2697">
        <v>324</v>
      </c>
      <c r="E2697">
        <v>305</v>
      </c>
      <c r="F2697" s="2">
        <v>1.0640000000000001</v>
      </c>
      <c r="G2697">
        <v>730</v>
      </c>
      <c r="H2697">
        <v>704</v>
      </c>
      <c r="I2697" s="2">
        <v>1.0369999999999999</v>
      </c>
      <c r="J2697">
        <v>324488</v>
      </c>
    </row>
    <row r="2698" spans="1:10" x14ac:dyDescent="0.45">
      <c r="A2698">
        <f t="shared" si="42"/>
        <v>39620240606</v>
      </c>
      <c r="B2698" t="s">
        <v>132</v>
      </c>
      <c r="C2698" s="1">
        <v>45449</v>
      </c>
      <c r="D2698">
        <v>323</v>
      </c>
      <c r="E2698">
        <v>305</v>
      </c>
      <c r="F2698" s="2">
        <v>1.0589999999999999</v>
      </c>
      <c r="G2698">
        <v>727</v>
      </c>
      <c r="H2698">
        <v>704</v>
      </c>
      <c r="I2698" s="2">
        <v>1.0329999999999999</v>
      </c>
      <c r="J2698">
        <v>323129</v>
      </c>
    </row>
    <row r="2699" spans="1:10" x14ac:dyDescent="0.45">
      <c r="A2699">
        <f t="shared" si="42"/>
        <v>39620240607</v>
      </c>
      <c r="B2699" t="s">
        <v>132</v>
      </c>
      <c r="C2699" s="1">
        <v>45450</v>
      </c>
      <c r="D2699">
        <v>349</v>
      </c>
      <c r="E2699">
        <v>305</v>
      </c>
      <c r="F2699" s="2">
        <v>1.145</v>
      </c>
      <c r="G2699">
        <v>759</v>
      </c>
      <c r="H2699">
        <v>704</v>
      </c>
      <c r="I2699" s="2">
        <v>1.0780000000000001</v>
      </c>
      <c r="J2699">
        <v>349299</v>
      </c>
    </row>
    <row r="2700" spans="1:10" x14ac:dyDescent="0.45">
      <c r="A2700">
        <f t="shared" si="42"/>
        <v>39620240608</v>
      </c>
      <c r="B2700" t="s">
        <v>132</v>
      </c>
      <c r="C2700" s="1">
        <v>45451</v>
      </c>
      <c r="D2700">
        <v>356</v>
      </c>
      <c r="E2700">
        <v>348</v>
      </c>
      <c r="F2700" s="2">
        <v>1.024</v>
      </c>
      <c r="G2700">
        <v>712</v>
      </c>
      <c r="H2700">
        <v>741</v>
      </c>
      <c r="I2700" s="2">
        <v>0.96099999999999997</v>
      </c>
      <c r="J2700">
        <v>356246</v>
      </c>
    </row>
    <row r="2701" spans="1:10" x14ac:dyDescent="0.45">
      <c r="A2701">
        <f t="shared" si="42"/>
        <v>39620240609</v>
      </c>
      <c r="B2701" t="s">
        <v>132</v>
      </c>
      <c r="C2701" s="1">
        <v>45452</v>
      </c>
      <c r="D2701">
        <v>297</v>
      </c>
      <c r="E2701">
        <v>303</v>
      </c>
      <c r="F2701" s="2">
        <v>0.98099999999999998</v>
      </c>
      <c r="G2701">
        <v>595</v>
      </c>
      <c r="H2701">
        <v>639</v>
      </c>
      <c r="I2701" s="2">
        <v>0.93100000000000005</v>
      </c>
      <c r="J2701">
        <v>297388</v>
      </c>
    </row>
    <row r="2702" spans="1:10" x14ac:dyDescent="0.45">
      <c r="A2702">
        <f t="shared" si="42"/>
        <v>39620240610</v>
      </c>
      <c r="B2702" t="s">
        <v>132</v>
      </c>
      <c r="C2702" s="1">
        <v>45453</v>
      </c>
      <c r="D2702">
        <v>328</v>
      </c>
      <c r="E2702">
        <v>305</v>
      </c>
      <c r="F2702" s="2">
        <v>1.0760000000000001</v>
      </c>
      <c r="G2702">
        <v>707</v>
      </c>
      <c r="H2702">
        <v>704</v>
      </c>
      <c r="I2702" s="2">
        <v>1.004</v>
      </c>
      <c r="J2702">
        <v>328226</v>
      </c>
    </row>
    <row r="2703" spans="1:10" x14ac:dyDescent="0.45">
      <c r="A2703">
        <f t="shared" si="42"/>
        <v>39620240611</v>
      </c>
      <c r="B2703" t="s">
        <v>132</v>
      </c>
      <c r="C2703" s="1">
        <v>45454</v>
      </c>
      <c r="D2703">
        <v>327</v>
      </c>
      <c r="E2703">
        <v>305</v>
      </c>
      <c r="F2703" s="2">
        <v>1.0720000000000001</v>
      </c>
      <c r="G2703">
        <v>736</v>
      </c>
      <c r="H2703">
        <v>704</v>
      </c>
      <c r="I2703" s="2">
        <v>1.0449999999999999</v>
      </c>
      <c r="J2703">
        <v>327073</v>
      </c>
    </row>
    <row r="2704" spans="1:10" x14ac:dyDescent="0.45">
      <c r="A2704">
        <f t="shared" si="42"/>
        <v>39620240612</v>
      </c>
      <c r="B2704" t="s">
        <v>132</v>
      </c>
      <c r="C2704" s="1">
        <v>45455</v>
      </c>
      <c r="D2704">
        <v>353</v>
      </c>
      <c r="E2704">
        <v>305</v>
      </c>
      <c r="F2704" s="2">
        <v>1.1559999999999999</v>
      </c>
      <c r="G2704">
        <v>781</v>
      </c>
      <c r="H2704">
        <v>704</v>
      </c>
      <c r="I2704" s="2">
        <v>1.109</v>
      </c>
      <c r="J2704">
        <v>352590</v>
      </c>
    </row>
    <row r="2705" spans="1:10" x14ac:dyDescent="0.45">
      <c r="A2705">
        <f t="shared" si="42"/>
        <v>39620240613</v>
      </c>
      <c r="B2705" t="s">
        <v>132</v>
      </c>
      <c r="C2705" s="1">
        <v>45456</v>
      </c>
      <c r="D2705">
        <v>370</v>
      </c>
      <c r="E2705">
        <v>305</v>
      </c>
      <c r="F2705" s="2">
        <v>1.214</v>
      </c>
      <c r="G2705">
        <v>798</v>
      </c>
      <c r="H2705">
        <v>704</v>
      </c>
      <c r="I2705" s="2">
        <v>1.1339999999999999</v>
      </c>
      <c r="J2705">
        <v>370118</v>
      </c>
    </row>
    <row r="2706" spans="1:10" x14ac:dyDescent="0.45">
      <c r="A2706">
        <f t="shared" si="42"/>
        <v>39620240614</v>
      </c>
      <c r="B2706" t="s">
        <v>132</v>
      </c>
      <c r="C2706" s="1">
        <v>45457</v>
      </c>
      <c r="D2706">
        <v>402</v>
      </c>
      <c r="E2706">
        <v>305</v>
      </c>
      <c r="F2706" s="2">
        <v>1.3169999999999999</v>
      </c>
      <c r="G2706">
        <v>837</v>
      </c>
      <c r="H2706">
        <v>704</v>
      </c>
      <c r="I2706" s="2">
        <v>1.1890000000000001</v>
      </c>
      <c r="J2706">
        <v>401825</v>
      </c>
    </row>
    <row r="2707" spans="1:10" x14ac:dyDescent="0.45">
      <c r="A2707">
        <f t="shared" si="42"/>
        <v>39620240615</v>
      </c>
      <c r="B2707" t="s">
        <v>132</v>
      </c>
      <c r="C2707" s="1">
        <v>45458</v>
      </c>
      <c r="D2707">
        <v>371</v>
      </c>
      <c r="E2707">
        <v>348</v>
      </c>
      <c r="F2707" s="2">
        <v>1.0660000000000001</v>
      </c>
      <c r="G2707">
        <v>779</v>
      </c>
      <c r="H2707">
        <v>741</v>
      </c>
      <c r="I2707" s="2">
        <v>1.0509999999999999</v>
      </c>
      <c r="J2707">
        <v>370958</v>
      </c>
    </row>
    <row r="2708" spans="1:10" x14ac:dyDescent="0.45">
      <c r="A2708">
        <f t="shared" si="42"/>
        <v>39620240616</v>
      </c>
      <c r="B2708" t="s">
        <v>132</v>
      </c>
      <c r="C2708" s="1">
        <v>45459</v>
      </c>
      <c r="D2708">
        <v>297</v>
      </c>
      <c r="E2708">
        <v>303</v>
      </c>
      <c r="F2708" s="2">
        <v>0.97899999999999998</v>
      </c>
      <c r="G2708">
        <v>613</v>
      </c>
      <c r="H2708">
        <v>639</v>
      </c>
      <c r="I2708" s="2">
        <v>0.95899999999999996</v>
      </c>
      <c r="J2708">
        <v>296728</v>
      </c>
    </row>
    <row r="2709" spans="1:10" x14ac:dyDescent="0.45">
      <c r="A2709">
        <f t="shared" si="42"/>
        <v>39620240617</v>
      </c>
      <c r="B2709" t="s">
        <v>132</v>
      </c>
      <c r="C2709" s="1">
        <v>45460</v>
      </c>
      <c r="D2709">
        <v>340</v>
      </c>
      <c r="E2709">
        <v>305</v>
      </c>
      <c r="F2709" s="2">
        <v>1.1140000000000001</v>
      </c>
      <c r="G2709">
        <v>755</v>
      </c>
      <c r="H2709">
        <v>704</v>
      </c>
      <c r="I2709" s="2">
        <v>1.0720000000000001</v>
      </c>
      <c r="J2709">
        <v>339687</v>
      </c>
    </row>
    <row r="2710" spans="1:10" x14ac:dyDescent="0.45">
      <c r="A2710">
        <f t="shared" si="42"/>
        <v>39620240618</v>
      </c>
      <c r="B2710" t="s">
        <v>132</v>
      </c>
      <c r="C2710" s="1">
        <v>45461</v>
      </c>
      <c r="D2710">
        <v>323</v>
      </c>
      <c r="E2710">
        <v>305</v>
      </c>
      <c r="F2710" s="2">
        <v>1.0609999999999999</v>
      </c>
      <c r="G2710">
        <v>704</v>
      </c>
      <c r="H2710">
        <v>704</v>
      </c>
      <c r="I2710" s="2">
        <v>1</v>
      </c>
      <c r="J2710">
        <v>323467</v>
      </c>
    </row>
    <row r="2711" spans="1:10" x14ac:dyDescent="0.45">
      <c r="A2711">
        <f t="shared" si="42"/>
        <v>39620240619</v>
      </c>
      <c r="B2711" t="s">
        <v>132</v>
      </c>
      <c r="C2711" s="1">
        <v>45462</v>
      </c>
      <c r="D2711">
        <v>357</v>
      </c>
      <c r="E2711">
        <v>305</v>
      </c>
      <c r="F2711" s="2">
        <v>1.17</v>
      </c>
      <c r="G2711">
        <v>770</v>
      </c>
      <c r="H2711">
        <v>704</v>
      </c>
      <c r="I2711" s="2">
        <v>1.0940000000000001</v>
      </c>
      <c r="J2711">
        <v>356918</v>
      </c>
    </row>
    <row r="2712" spans="1:10" x14ac:dyDescent="0.45">
      <c r="A2712">
        <f t="shared" si="42"/>
        <v>39620240620</v>
      </c>
      <c r="B2712" t="s">
        <v>132</v>
      </c>
      <c r="C2712" s="1">
        <v>45463</v>
      </c>
      <c r="D2712">
        <v>367</v>
      </c>
      <c r="E2712">
        <v>305</v>
      </c>
      <c r="F2712" s="2">
        <v>1.202</v>
      </c>
      <c r="G2712">
        <v>804</v>
      </c>
      <c r="H2712">
        <v>704</v>
      </c>
      <c r="I2712" s="2">
        <v>1.1419999999999999</v>
      </c>
      <c r="J2712">
        <v>366676</v>
      </c>
    </row>
    <row r="2713" spans="1:10" x14ac:dyDescent="0.45">
      <c r="A2713">
        <f t="shared" si="42"/>
        <v>39620240621</v>
      </c>
      <c r="B2713" t="s">
        <v>132</v>
      </c>
      <c r="C2713" s="1">
        <v>45464</v>
      </c>
      <c r="D2713">
        <v>380</v>
      </c>
      <c r="E2713">
        <v>305</v>
      </c>
      <c r="F2713" s="2">
        <v>1.2450000000000001</v>
      </c>
      <c r="G2713">
        <v>823</v>
      </c>
      <c r="H2713">
        <v>704</v>
      </c>
      <c r="I2713" s="2">
        <v>1.169</v>
      </c>
      <c r="J2713">
        <v>379827</v>
      </c>
    </row>
    <row r="2714" spans="1:10" x14ac:dyDescent="0.45">
      <c r="A2714">
        <f t="shared" si="42"/>
        <v>39620240622</v>
      </c>
      <c r="B2714" t="s">
        <v>132</v>
      </c>
      <c r="C2714" s="1">
        <v>45465</v>
      </c>
      <c r="D2714">
        <v>342</v>
      </c>
      <c r="E2714">
        <v>348</v>
      </c>
      <c r="F2714" s="2">
        <v>0.98299999999999998</v>
      </c>
      <c r="G2714">
        <v>709</v>
      </c>
      <c r="H2714">
        <v>741</v>
      </c>
      <c r="I2714" s="2">
        <v>0.95699999999999996</v>
      </c>
      <c r="J2714">
        <v>342041</v>
      </c>
    </row>
    <row r="2715" spans="1:10" x14ac:dyDescent="0.45">
      <c r="A2715">
        <f t="shared" si="42"/>
        <v>39720240601</v>
      </c>
      <c r="B2715" t="s">
        <v>133</v>
      </c>
      <c r="C2715" s="1">
        <v>45444</v>
      </c>
      <c r="D2715">
        <v>291</v>
      </c>
      <c r="E2715">
        <v>254</v>
      </c>
      <c r="F2715" s="2">
        <v>1.145</v>
      </c>
      <c r="G2715">
        <v>661</v>
      </c>
      <c r="H2715">
        <v>597</v>
      </c>
      <c r="I2715" s="2">
        <v>1.107</v>
      </c>
      <c r="J2715">
        <v>290771</v>
      </c>
    </row>
    <row r="2716" spans="1:10" x14ac:dyDescent="0.45">
      <c r="A2716">
        <f t="shared" si="42"/>
        <v>39720240602</v>
      </c>
      <c r="B2716" t="s">
        <v>133</v>
      </c>
      <c r="C2716" s="1">
        <v>45445</v>
      </c>
      <c r="D2716">
        <v>223</v>
      </c>
      <c r="E2716">
        <v>231</v>
      </c>
      <c r="F2716" s="2">
        <v>0.96499999999999997</v>
      </c>
      <c r="G2716">
        <v>494</v>
      </c>
      <c r="H2716">
        <v>537</v>
      </c>
      <c r="I2716" s="2">
        <v>0.92</v>
      </c>
      <c r="J2716">
        <v>222902</v>
      </c>
    </row>
    <row r="2717" spans="1:10" x14ac:dyDescent="0.45">
      <c r="A2717">
        <f t="shared" si="42"/>
        <v>39720240603</v>
      </c>
      <c r="B2717" t="s">
        <v>133</v>
      </c>
      <c r="C2717" s="1">
        <v>45446</v>
      </c>
      <c r="D2717">
        <v>236</v>
      </c>
      <c r="E2717">
        <v>213</v>
      </c>
      <c r="F2717" s="2">
        <v>1.1060000000000001</v>
      </c>
      <c r="G2717">
        <v>559</v>
      </c>
      <c r="H2717">
        <v>539</v>
      </c>
      <c r="I2717" s="2">
        <v>1.0369999999999999</v>
      </c>
      <c r="J2717">
        <v>235647</v>
      </c>
    </row>
    <row r="2718" spans="1:10" x14ac:dyDescent="0.45">
      <c r="A2718">
        <f t="shared" si="42"/>
        <v>39720240604</v>
      </c>
      <c r="B2718" t="s">
        <v>133</v>
      </c>
      <c r="C2718" s="1">
        <v>45447</v>
      </c>
      <c r="D2718">
        <v>225</v>
      </c>
      <c r="E2718">
        <v>213</v>
      </c>
      <c r="F2718" s="2">
        <v>1.0549999999999999</v>
      </c>
      <c r="G2718">
        <v>532</v>
      </c>
      <c r="H2718">
        <v>539</v>
      </c>
      <c r="I2718" s="2">
        <v>0.98699999999999999</v>
      </c>
      <c r="J2718">
        <v>224669</v>
      </c>
    </row>
    <row r="2719" spans="1:10" x14ac:dyDescent="0.45">
      <c r="A2719">
        <f t="shared" si="42"/>
        <v>39720240605</v>
      </c>
      <c r="B2719" t="s">
        <v>133</v>
      </c>
      <c r="C2719" s="1">
        <v>45448</v>
      </c>
      <c r="D2719">
        <v>242</v>
      </c>
      <c r="E2719">
        <v>213</v>
      </c>
      <c r="F2719" s="2">
        <v>1.135</v>
      </c>
      <c r="G2719">
        <v>564</v>
      </c>
      <c r="H2719">
        <v>539</v>
      </c>
      <c r="I2719" s="2">
        <v>1.046</v>
      </c>
      <c r="J2719">
        <v>241722</v>
      </c>
    </row>
    <row r="2720" spans="1:10" x14ac:dyDescent="0.45">
      <c r="A2720">
        <f t="shared" si="42"/>
        <v>39720240606</v>
      </c>
      <c r="B2720" t="s">
        <v>133</v>
      </c>
      <c r="C2720" s="1">
        <v>45449</v>
      </c>
      <c r="D2720">
        <v>231</v>
      </c>
      <c r="E2720">
        <v>213</v>
      </c>
      <c r="F2720" s="2">
        <v>1.085</v>
      </c>
      <c r="G2720">
        <v>551</v>
      </c>
      <c r="H2720">
        <v>539</v>
      </c>
      <c r="I2720" s="2">
        <v>1.022</v>
      </c>
      <c r="J2720">
        <v>231155</v>
      </c>
    </row>
    <row r="2721" spans="1:10" x14ac:dyDescent="0.45">
      <c r="A2721">
        <f t="shared" si="42"/>
        <v>39720240607</v>
      </c>
      <c r="B2721" t="s">
        <v>133</v>
      </c>
      <c r="C2721" s="1">
        <v>45450</v>
      </c>
      <c r="D2721">
        <v>244</v>
      </c>
      <c r="E2721">
        <v>213</v>
      </c>
      <c r="F2721" s="2">
        <v>1.147</v>
      </c>
      <c r="G2721">
        <v>606</v>
      </c>
      <c r="H2721">
        <v>539</v>
      </c>
      <c r="I2721" s="2">
        <v>1.1240000000000001</v>
      </c>
      <c r="J2721">
        <v>244245</v>
      </c>
    </row>
    <row r="2722" spans="1:10" x14ac:dyDescent="0.45">
      <c r="A2722">
        <f t="shared" si="42"/>
        <v>39720240608</v>
      </c>
      <c r="B2722" t="s">
        <v>133</v>
      </c>
      <c r="C2722" s="1">
        <v>45451</v>
      </c>
      <c r="D2722">
        <v>281</v>
      </c>
      <c r="E2722">
        <v>254</v>
      </c>
      <c r="F2722" s="2">
        <v>1.105</v>
      </c>
      <c r="G2722">
        <v>604</v>
      </c>
      <c r="H2722">
        <v>592</v>
      </c>
      <c r="I2722" s="2">
        <v>1.02</v>
      </c>
      <c r="J2722">
        <v>280635</v>
      </c>
    </row>
    <row r="2723" spans="1:10" x14ac:dyDescent="0.45">
      <c r="A2723">
        <f t="shared" si="42"/>
        <v>39720240609</v>
      </c>
      <c r="B2723" t="s">
        <v>133</v>
      </c>
      <c r="C2723" s="1">
        <v>45452</v>
      </c>
      <c r="D2723">
        <v>237</v>
      </c>
      <c r="E2723">
        <v>231</v>
      </c>
      <c r="F2723" s="2">
        <v>1.026</v>
      </c>
      <c r="G2723">
        <v>519</v>
      </c>
      <c r="H2723">
        <v>537</v>
      </c>
      <c r="I2723" s="2">
        <v>0.96599999999999997</v>
      </c>
      <c r="J2723">
        <v>237041</v>
      </c>
    </row>
    <row r="2724" spans="1:10" x14ac:dyDescent="0.45">
      <c r="A2724">
        <f t="shared" si="42"/>
        <v>39720240610</v>
      </c>
      <c r="B2724" t="s">
        <v>133</v>
      </c>
      <c r="C2724" s="1">
        <v>45453</v>
      </c>
      <c r="D2724">
        <v>225</v>
      </c>
      <c r="E2724">
        <v>213</v>
      </c>
      <c r="F2724" s="2">
        <v>1.056</v>
      </c>
      <c r="G2724">
        <v>526</v>
      </c>
      <c r="H2724">
        <v>539</v>
      </c>
      <c r="I2724" s="2">
        <v>0.97599999999999998</v>
      </c>
      <c r="J2724">
        <v>224911</v>
      </c>
    </row>
    <row r="2725" spans="1:10" x14ac:dyDescent="0.45">
      <c r="A2725">
        <f t="shared" si="42"/>
        <v>39720240611</v>
      </c>
      <c r="B2725" t="s">
        <v>133</v>
      </c>
      <c r="C2725" s="1">
        <v>45454</v>
      </c>
      <c r="D2725">
        <v>252</v>
      </c>
      <c r="E2725">
        <v>213</v>
      </c>
      <c r="F2725" s="2">
        <v>1.181</v>
      </c>
      <c r="G2725">
        <v>585</v>
      </c>
      <c r="H2725">
        <v>539</v>
      </c>
      <c r="I2725" s="2">
        <v>1.085</v>
      </c>
      <c r="J2725">
        <v>251649</v>
      </c>
    </row>
    <row r="2726" spans="1:10" x14ac:dyDescent="0.45">
      <c r="A2726">
        <f t="shared" si="42"/>
        <v>39720240612</v>
      </c>
      <c r="B2726" t="s">
        <v>133</v>
      </c>
      <c r="C2726" s="1">
        <v>45455</v>
      </c>
      <c r="D2726">
        <v>258</v>
      </c>
      <c r="E2726">
        <v>213</v>
      </c>
      <c r="F2726" s="2">
        <v>1.2110000000000001</v>
      </c>
      <c r="G2726">
        <v>622</v>
      </c>
      <c r="H2726">
        <v>539</v>
      </c>
      <c r="I2726" s="2">
        <v>1.1539999999999999</v>
      </c>
      <c r="J2726">
        <v>257879</v>
      </c>
    </row>
    <row r="2727" spans="1:10" x14ac:dyDescent="0.45">
      <c r="A2727">
        <f t="shared" si="42"/>
        <v>39720240613</v>
      </c>
      <c r="B2727" t="s">
        <v>133</v>
      </c>
      <c r="C2727" s="1">
        <v>45456</v>
      </c>
      <c r="D2727">
        <v>243</v>
      </c>
      <c r="E2727">
        <v>213</v>
      </c>
      <c r="F2727" s="2">
        <v>1.1419999999999999</v>
      </c>
      <c r="G2727">
        <v>558</v>
      </c>
      <c r="H2727">
        <v>539</v>
      </c>
      <c r="I2727" s="2">
        <v>1.0349999999999999</v>
      </c>
      <c r="J2727">
        <v>243142</v>
      </c>
    </row>
    <row r="2728" spans="1:10" x14ac:dyDescent="0.45">
      <c r="A2728">
        <f t="shared" si="42"/>
        <v>39720240614</v>
      </c>
      <c r="B2728" t="s">
        <v>133</v>
      </c>
      <c r="C2728" s="1">
        <v>45457</v>
      </c>
      <c r="D2728">
        <v>282</v>
      </c>
      <c r="E2728">
        <v>213</v>
      </c>
      <c r="F2728" s="2">
        <v>1.323</v>
      </c>
      <c r="G2728">
        <v>630</v>
      </c>
      <c r="H2728">
        <v>539</v>
      </c>
      <c r="I2728" s="2">
        <v>1.169</v>
      </c>
      <c r="J2728">
        <v>281866</v>
      </c>
    </row>
    <row r="2729" spans="1:10" x14ac:dyDescent="0.45">
      <c r="A2729">
        <f t="shared" si="42"/>
        <v>39720240615</v>
      </c>
      <c r="B2729" t="s">
        <v>133</v>
      </c>
      <c r="C2729" s="1">
        <v>45458</v>
      </c>
      <c r="D2729">
        <v>291</v>
      </c>
      <c r="E2729">
        <v>254</v>
      </c>
      <c r="F2729" s="2">
        <v>1.145</v>
      </c>
      <c r="G2729">
        <v>632</v>
      </c>
      <c r="H2729">
        <v>592</v>
      </c>
      <c r="I2729" s="2">
        <v>1.0680000000000001</v>
      </c>
      <c r="J2729">
        <v>290720</v>
      </c>
    </row>
    <row r="2730" spans="1:10" x14ac:dyDescent="0.45">
      <c r="A2730">
        <f t="shared" si="42"/>
        <v>39720240616</v>
      </c>
      <c r="B2730" t="s">
        <v>133</v>
      </c>
      <c r="C2730" s="1">
        <v>45459</v>
      </c>
      <c r="D2730">
        <v>271</v>
      </c>
      <c r="E2730">
        <v>231</v>
      </c>
      <c r="F2730" s="2">
        <v>1.1719999999999999</v>
      </c>
      <c r="G2730">
        <v>566</v>
      </c>
      <c r="H2730">
        <v>537</v>
      </c>
      <c r="I2730" s="2">
        <v>1.054</v>
      </c>
      <c r="J2730">
        <v>270727</v>
      </c>
    </row>
    <row r="2731" spans="1:10" x14ac:dyDescent="0.45">
      <c r="A2731">
        <f t="shared" si="42"/>
        <v>39720240617</v>
      </c>
      <c r="B2731" t="s">
        <v>133</v>
      </c>
      <c r="C2731" s="1">
        <v>45460</v>
      </c>
      <c r="D2731">
        <v>234</v>
      </c>
      <c r="E2731">
        <v>213</v>
      </c>
      <c r="F2731" s="2">
        <v>1.097</v>
      </c>
      <c r="G2731">
        <v>551</v>
      </c>
      <c r="H2731">
        <v>539</v>
      </c>
      <c r="I2731" s="2">
        <v>1.022</v>
      </c>
      <c r="J2731">
        <v>233766</v>
      </c>
    </row>
    <row r="2732" spans="1:10" x14ac:dyDescent="0.45">
      <c r="A2732">
        <f t="shared" si="42"/>
        <v>39720240618</v>
      </c>
      <c r="B2732" t="s">
        <v>133</v>
      </c>
      <c r="C2732" s="1">
        <v>45461</v>
      </c>
      <c r="D2732">
        <v>192</v>
      </c>
      <c r="E2732">
        <v>213</v>
      </c>
      <c r="F2732" s="2">
        <v>0.89900000000000002</v>
      </c>
      <c r="G2732">
        <v>457</v>
      </c>
      <c r="H2732">
        <v>539</v>
      </c>
      <c r="I2732" s="2">
        <v>0.84799999999999998</v>
      </c>
      <c r="J2732">
        <v>191516</v>
      </c>
    </row>
    <row r="2733" spans="1:10" x14ac:dyDescent="0.45">
      <c r="A2733">
        <f t="shared" si="42"/>
        <v>39720240619</v>
      </c>
      <c r="B2733" t="s">
        <v>133</v>
      </c>
      <c r="C2733" s="1">
        <v>45462</v>
      </c>
      <c r="D2733">
        <v>258</v>
      </c>
      <c r="E2733">
        <v>213</v>
      </c>
      <c r="F2733" s="2">
        <v>1.21</v>
      </c>
      <c r="G2733">
        <v>614</v>
      </c>
      <c r="H2733">
        <v>539</v>
      </c>
      <c r="I2733" s="2">
        <v>1.139</v>
      </c>
      <c r="J2733">
        <v>257645</v>
      </c>
    </row>
    <row r="2734" spans="1:10" x14ac:dyDescent="0.45">
      <c r="A2734">
        <f t="shared" si="42"/>
        <v>39720240620</v>
      </c>
      <c r="B2734" t="s">
        <v>133</v>
      </c>
      <c r="C2734" s="1">
        <v>45463</v>
      </c>
      <c r="D2734">
        <v>283</v>
      </c>
      <c r="E2734">
        <v>213</v>
      </c>
      <c r="F2734" s="2">
        <v>1.327</v>
      </c>
      <c r="G2734">
        <v>632</v>
      </c>
      <c r="H2734">
        <v>539</v>
      </c>
      <c r="I2734" s="2">
        <v>1.173</v>
      </c>
      <c r="J2734">
        <v>282604</v>
      </c>
    </row>
    <row r="2735" spans="1:10" x14ac:dyDescent="0.45">
      <c r="A2735">
        <f t="shared" si="42"/>
        <v>39720240621</v>
      </c>
      <c r="B2735" t="s">
        <v>133</v>
      </c>
      <c r="C2735" s="1">
        <v>45464</v>
      </c>
      <c r="D2735">
        <v>233</v>
      </c>
      <c r="E2735">
        <v>213</v>
      </c>
      <c r="F2735" s="2">
        <v>1.0940000000000001</v>
      </c>
      <c r="G2735">
        <v>528</v>
      </c>
      <c r="H2735">
        <v>539</v>
      </c>
      <c r="I2735" s="2">
        <v>0.98</v>
      </c>
      <c r="J2735">
        <v>233099</v>
      </c>
    </row>
    <row r="2736" spans="1:10" x14ac:dyDescent="0.45">
      <c r="A2736">
        <f t="shared" si="42"/>
        <v>39720240622</v>
      </c>
      <c r="B2736" t="s">
        <v>133</v>
      </c>
      <c r="C2736" s="1">
        <v>45465</v>
      </c>
      <c r="D2736">
        <v>293</v>
      </c>
      <c r="E2736">
        <v>254</v>
      </c>
      <c r="F2736" s="2">
        <v>1.155</v>
      </c>
      <c r="G2736">
        <v>640</v>
      </c>
      <c r="H2736">
        <v>592</v>
      </c>
      <c r="I2736" s="2">
        <v>1.081</v>
      </c>
      <c r="J2736">
        <v>293313</v>
      </c>
    </row>
    <row r="2737" spans="1:10" x14ac:dyDescent="0.45">
      <c r="A2737">
        <f t="shared" si="42"/>
        <v>39820240601</v>
      </c>
      <c r="B2737" t="s">
        <v>134</v>
      </c>
      <c r="C2737" s="1">
        <v>45444</v>
      </c>
      <c r="D2737">
        <v>251</v>
      </c>
      <c r="E2737">
        <v>261</v>
      </c>
      <c r="F2737" s="2">
        <v>0.96199999999999997</v>
      </c>
      <c r="G2737">
        <v>543</v>
      </c>
      <c r="H2737">
        <v>551</v>
      </c>
      <c r="I2737" s="2">
        <v>0.98499999999999999</v>
      </c>
      <c r="J2737">
        <v>251144</v>
      </c>
    </row>
    <row r="2738" spans="1:10" x14ac:dyDescent="0.45">
      <c r="A2738">
        <f t="shared" si="42"/>
        <v>39820240602</v>
      </c>
      <c r="B2738" t="s">
        <v>134</v>
      </c>
      <c r="C2738" s="1">
        <v>45445</v>
      </c>
      <c r="D2738">
        <v>242</v>
      </c>
      <c r="E2738">
        <v>249</v>
      </c>
      <c r="F2738" s="2">
        <v>0.97099999999999997</v>
      </c>
      <c r="G2738">
        <v>483</v>
      </c>
      <c r="H2738">
        <v>489</v>
      </c>
      <c r="I2738" s="2">
        <v>0.98799999999999999</v>
      </c>
      <c r="J2738">
        <v>241707</v>
      </c>
    </row>
    <row r="2739" spans="1:10" x14ac:dyDescent="0.45">
      <c r="A2739">
        <f t="shared" si="42"/>
        <v>39820240603</v>
      </c>
      <c r="B2739" t="s">
        <v>134</v>
      </c>
      <c r="C2739" s="1">
        <v>45446</v>
      </c>
      <c r="D2739">
        <v>246</v>
      </c>
      <c r="E2739">
        <v>232</v>
      </c>
      <c r="F2739" s="2">
        <v>1.0589999999999999</v>
      </c>
      <c r="G2739">
        <v>562</v>
      </c>
      <c r="H2739">
        <v>581</v>
      </c>
      <c r="I2739" s="2">
        <v>0.96699999999999997</v>
      </c>
      <c r="J2739">
        <v>245671</v>
      </c>
    </row>
    <row r="2740" spans="1:10" x14ac:dyDescent="0.45">
      <c r="A2740">
        <f t="shared" si="42"/>
        <v>39820240604</v>
      </c>
      <c r="B2740" t="s">
        <v>134</v>
      </c>
      <c r="C2740" s="1">
        <v>45447</v>
      </c>
      <c r="D2740">
        <v>230</v>
      </c>
      <c r="E2740">
        <v>232</v>
      </c>
      <c r="F2740" s="2">
        <v>0.99199999999999999</v>
      </c>
      <c r="G2740">
        <v>569</v>
      </c>
      <c r="H2740">
        <v>581</v>
      </c>
      <c r="I2740" s="2">
        <v>0.97899999999999998</v>
      </c>
      <c r="J2740">
        <v>230105</v>
      </c>
    </row>
    <row r="2741" spans="1:10" x14ac:dyDescent="0.45">
      <c r="A2741">
        <f t="shared" si="42"/>
        <v>39820240605</v>
      </c>
      <c r="B2741" t="s">
        <v>134</v>
      </c>
      <c r="C2741" s="1">
        <v>45448</v>
      </c>
      <c r="D2741">
        <v>237</v>
      </c>
      <c r="E2741">
        <v>232</v>
      </c>
      <c r="F2741" s="2">
        <v>1.024</v>
      </c>
      <c r="G2741">
        <v>560</v>
      </c>
      <c r="H2741">
        <v>581</v>
      </c>
      <c r="I2741" s="2">
        <v>0.96399999999999997</v>
      </c>
      <c r="J2741">
        <v>237479</v>
      </c>
    </row>
    <row r="2742" spans="1:10" x14ac:dyDescent="0.45">
      <c r="A2742">
        <f t="shared" si="42"/>
        <v>39820240606</v>
      </c>
      <c r="B2742" t="s">
        <v>134</v>
      </c>
      <c r="C2742" s="1">
        <v>45449</v>
      </c>
      <c r="D2742">
        <v>249</v>
      </c>
      <c r="E2742">
        <v>232</v>
      </c>
      <c r="F2742" s="2">
        <v>1.0720000000000001</v>
      </c>
      <c r="G2742">
        <v>570</v>
      </c>
      <c r="H2742">
        <v>581</v>
      </c>
      <c r="I2742" s="2">
        <v>0.98099999999999998</v>
      </c>
      <c r="J2742">
        <v>248760</v>
      </c>
    </row>
    <row r="2743" spans="1:10" x14ac:dyDescent="0.45">
      <c r="A2743">
        <f t="shared" si="42"/>
        <v>39820240607</v>
      </c>
      <c r="B2743" t="s">
        <v>134</v>
      </c>
      <c r="C2743" s="1">
        <v>45450</v>
      </c>
      <c r="D2743">
        <v>279</v>
      </c>
      <c r="E2743">
        <v>232</v>
      </c>
      <c r="F2743" s="2">
        <v>1.202</v>
      </c>
      <c r="G2743">
        <v>639</v>
      </c>
      <c r="H2743">
        <v>581</v>
      </c>
      <c r="I2743" s="2">
        <v>1.1000000000000001</v>
      </c>
      <c r="J2743">
        <v>278975</v>
      </c>
    </row>
    <row r="2744" spans="1:10" x14ac:dyDescent="0.45">
      <c r="A2744">
        <f t="shared" si="42"/>
        <v>39820240608</v>
      </c>
      <c r="B2744" t="s">
        <v>134</v>
      </c>
      <c r="C2744" s="1">
        <v>45451</v>
      </c>
      <c r="D2744">
        <v>290</v>
      </c>
      <c r="E2744">
        <v>261</v>
      </c>
      <c r="F2744" s="2">
        <v>1.109</v>
      </c>
      <c r="G2744">
        <v>577</v>
      </c>
      <c r="H2744">
        <v>550</v>
      </c>
      <c r="I2744" s="2">
        <v>1.0489999999999999</v>
      </c>
      <c r="J2744">
        <v>289535</v>
      </c>
    </row>
    <row r="2745" spans="1:10" x14ac:dyDescent="0.45">
      <c r="A2745">
        <f t="shared" si="42"/>
        <v>39820240609</v>
      </c>
      <c r="B2745" t="s">
        <v>134</v>
      </c>
      <c r="C2745" s="1">
        <v>45452</v>
      </c>
      <c r="D2745">
        <v>275</v>
      </c>
      <c r="E2745">
        <v>249</v>
      </c>
      <c r="F2745" s="2">
        <v>1.1060000000000001</v>
      </c>
      <c r="G2745">
        <v>532</v>
      </c>
      <c r="H2745">
        <v>489</v>
      </c>
      <c r="I2745" s="2">
        <v>1.0880000000000001</v>
      </c>
      <c r="J2745">
        <v>275279</v>
      </c>
    </row>
    <row r="2746" spans="1:10" x14ac:dyDescent="0.45">
      <c r="A2746">
        <f t="shared" si="42"/>
        <v>39820240610</v>
      </c>
      <c r="B2746" t="s">
        <v>134</v>
      </c>
      <c r="C2746" s="1">
        <v>45453</v>
      </c>
      <c r="D2746">
        <v>284</v>
      </c>
      <c r="E2746">
        <v>232</v>
      </c>
      <c r="F2746" s="2">
        <v>1.2250000000000001</v>
      </c>
      <c r="G2746">
        <v>647</v>
      </c>
      <c r="H2746">
        <v>581</v>
      </c>
      <c r="I2746" s="2">
        <v>1.1140000000000001</v>
      </c>
      <c r="J2746">
        <v>284114</v>
      </c>
    </row>
    <row r="2747" spans="1:10" x14ac:dyDescent="0.45">
      <c r="A2747">
        <f t="shared" si="42"/>
        <v>39820240611</v>
      </c>
      <c r="B2747" t="s">
        <v>134</v>
      </c>
      <c r="C2747" s="1">
        <v>45454</v>
      </c>
      <c r="D2747">
        <v>269</v>
      </c>
      <c r="E2747">
        <v>232</v>
      </c>
      <c r="F2747" s="2">
        <v>1.161</v>
      </c>
      <c r="G2747">
        <v>626</v>
      </c>
      <c r="H2747">
        <v>581</v>
      </c>
      <c r="I2747" s="2">
        <v>1.077</v>
      </c>
      <c r="J2747">
        <v>269275</v>
      </c>
    </row>
    <row r="2748" spans="1:10" x14ac:dyDescent="0.45">
      <c r="A2748">
        <f t="shared" si="42"/>
        <v>39820240612</v>
      </c>
      <c r="B2748" t="s">
        <v>134</v>
      </c>
      <c r="C2748" s="1">
        <v>45455</v>
      </c>
      <c r="D2748">
        <v>278</v>
      </c>
      <c r="E2748">
        <v>232</v>
      </c>
      <c r="F2748" s="2">
        <v>1.1990000000000001</v>
      </c>
      <c r="G2748">
        <v>630</v>
      </c>
      <c r="H2748">
        <v>581</v>
      </c>
      <c r="I2748" s="2">
        <v>1.0840000000000001</v>
      </c>
      <c r="J2748">
        <v>278087</v>
      </c>
    </row>
    <row r="2749" spans="1:10" x14ac:dyDescent="0.45">
      <c r="A2749">
        <f t="shared" si="42"/>
        <v>39820240613</v>
      </c>
      <c r="B2749" t="s">
        <v>134</v>
      </c>
      <c r="C2749" s="1">
        <v>45456</v>
      </c>
      <c r="D2749">
        <v>254</v>
      </c>
      <c r="E2749">
        <v>232</v>
      </c>
      <c r="F2749" s="2">
        <v>1.093</v>
      </c>
      <c r="G2749">
        <v>585</v>
      </c>
      <c r="H2749">
        <v>581</v>
      </c>
      <c r="I2749" s="2">
        <v>1.0069999999999999</v>
      </c>
      <c r="J2749">
        <v>253605</v>
      </c>
    </row>
    <row r="2750" spans="1:10" x14ac:dyDescent="0.45">
      <c r="A2750">
        <f t="shared" si="42"/>
        <v>39820240614</v>
      </c>
      <c r="B2750" t="s">
        <v>134</v>
      </c>
      <c r="C2750" s="1">
        <v>45457</v>
      </c>
      <c r="D2750">
        <v>291</v>
      </c>
      <c r="E2750">
        <v>232</v>
      </c>
      <c r="F2750" s="2">
        <v>1.254</v>
      </c>
      <c r="G2750">
        <v>650</v>
      </c>
      <c r="H2750">
        <v>581</v>
      </c>
      <c r="I2750" s="2">
        <v>1.119</v>
      </c>
      <c r="J2750">
        <v>290873</v>
      </c>
    </row>
    <row r="2751" spans="1:10" x14ac:dyDescent="0.45">
      <c r="A2751">
        <f t="shared" si="42"/>
        <v>39820240615</v>
      </c>
      <c r="B2751" t="s">
        <v>134</v>
      </c>
      <c r="C2751" s="1">
        <v>45458</v>
      </c>
      <c r="D2751">
        <v>350</v>
      </c>
      <c r="E2751">
        <v>261</v>
      </c>
      <c r="F2751" s="2">
        <v>1.3420000000000001</v>
      </c>
      <c r="G2751">
        <v>640</v>
      </c>
      <c r="H2751">
        <v>550</v>
      </c>
      <c r="I2751" s="2">
        <v>1.1639999999999999</v>
      </c>
      <c r="J2751">
        <v>350247</v>
      </c>
    </row>
    <row r="2752" spans="1:10" x14ac:dyDescent="0.45">
      <c r="A2752">
        <f t="shared" si="42"/>
        <v>39820240616</v>
      </c>
      <c r="B2752" t="s">
        <v>134</v>
      </c>
      <c r="C2752" s="1">
        <v>45459</v>
      </c>
      <c r="D2752">
        <v>319</v>
      </c>
      <c r="E2752">
        <v>249</v>
      </c>
      <c r="F2752" s="2">
        <v>1.2809999999999999</v>
      </c>
      <c r="G2752">
        <v>622</v>
      </c>
      <c r="H2752">
        <v>489</v>
      </c>
      <c r="I2752" s="2">
        <v>1.272</v>
      </c>
      <c r="J2752">
        <v>318907</v>
      </c>
    </row>
    <row r="2753" spans="1:10" x14ac:dyDescent="0.45">
      <c r="A2753">
        <f t="shared" si="42"/>
        <v>39820240617</v>
      </c>
      <c r="B2753" t="s">
        <v>134</v>
      </c>
      <c r="C2753" s="1">
        <v>45460</v>
      </c>
      <c r="D2753">
        <v>270</v>
      </c>
      <c r="E2753">
        <v>232</v>
      </c>
      <c r="F2753" s="2">
        <v>1.165</v>
      </c>
      <c r="G2753">
        <v>620</v>
      </c>
      <c r="H2753">
        <v>581</v>
      </c>
      <c r="I2753" s="2">
        <v>1.0669999999999999</v>
      </c>
      <c r="J2753">
        <v>270310</v>
      </c>
    </row>
    <row r="2754" spans="1:10" x14ac:dyDescent="0.45">
      <c r="A2754">
        <f t="shared" si="42"/>
        <v>39820240618</v>
      </c>
      <c r="B2754" t="s">
        <v>134</v>
      </c>
      <c r="C2754" s="1">
        <v>45461</v>
      </c>
      <c r="D2754">
        <v>169</v>
      </c>
      <c r="E2754">
        <v>232</v>
      </c>
      <c r="F2754" s="2">
        <v>0.72599999999999998</v>
      </c>
      <c r="G2754">
        <v>403</v>
      </c>
      <c r="H2754">
        <v>581</v>
      </c>
      <c r="I2754" s="2">
        <v>0.69399999999999995</v>
      </c>
      <c r="J2754">
        <v>168513</v>
      </c>
    </row>
    <row r="2755" spans="1:10" x14ac:dyDescent="0.45">
      <c r="A2755">
        <f t="shared" ref="A2755:A2818" si="43">VALUE(LEFT(B2755,6)&amp;TEXT(C2755,"yyyymmdd"))</f>
        <v>39820240619</v>
      </c>
      <c r="B2755" t="s">
        <v>134</v>
      </c>
      <c r="C2755" s="1">
        <v>45462</v>
      </c>
      <c r="D2755">
        <v>279</v>
      </c>
      <c r="E2755">
        <v>232</v>
      </c>
      <c r="F2755" s="2">
        <v>1.2030000000000001</v>
      </c>
      <c r="G2755">
        <v>619</v>
      </c>
      <c r="H2755">
        <v>581</v>
      </c>
      <c r="I2755" s="2">
        <v>1.0649999999999999</v>
      </c>
      <c r="J2755">
        <v>279114</v>
      </c>
    </row>
    <row r="2756" spans="1:10" x14ac:dyDescent="0.45">
      <c r="A2756">
        <f t="shared" si="43"/>
        <v>39820240620</v>
      </c>
      <c r="B2756" t="s">
        <v>134</v>
      </c>
      <c r="C2756" s="1">
        <v>45463</v>
      </c>
      <c r="D2756">
        <v>262</v>
      </c>
      <c r="E2756">
        <v>232</v>
      </c>
      <c r="F2756" s="2">
        <v>1.127</v>
      </c>
      <c r="G2756">
        <v>628</v>
      </c>
      <c r="H2756">
        <v>581</v>
      </c>
      <c r="I2756" s="2">
        <v>1.081</v>
      </c>
      <c r="J2756">
        <v>261571</v>
      </c>
    </row>
    <row r="2757" spans="1:10" x14ac:dyDescent="0.45">
      <c r="A2757">
        <f t="shared" si="43"/>
        <v>39820240621</v>
      </c>
      <c r="B2757" t="s">
        <v>134</v>
      </c>
      <c r="C2757" s="1">
        <v>45464</v>
      </c>
      <c r="D2757">
        <v>208</v>
      </c>
      <c r="E2757">
        <v>232</v>
      </c>
      <c r="F2757" s="2">
        <v>0.89700000000000002</v>
      </c>
      <c r="G2757">
        <v>481</v>
      </c>
      <c r="H2757">
        <v>581</v>
      </c>
      <c r="I2757" s="2">
        <v>0.82799999999999996</v>
      </c>
      <c r="J2757">
        <v>208053</v>
      </c>
    </row>
    <row r="2758" spans="1:10" x14ac:dyDescent="0.45">
      <c r="A2758">
        <f t="shared" si="43"/>
        <v>39820240622</v>
      </c>
      <c r="B2758" t="s">
        <v>134</v>
      </c>
      <c r="C2758" s="1">
        <v>45465</v>
      </c>
      <c r="D2758">
        <v>347</v>
      </c>
      <c r="E2758">
        <v>261</v>
      </c>
      <c r="F2758" s="2">
        <v>1.33</v>
      </c>
      <c r="G2758">
        <v>647</v>
      </c>
      <c r="H2758">
        <v>550</v>
      </c>
      <c r="I2758" s="2">
        <v>1.1759999999999999</v>
      </c>
      <c r="J2758">
        <v>347182</v>
      </c>
    </row>
    <row r="2759" spans="1:10" x14ac:dyDescent="0.45">
      <c r="A2759">
        <f t="shared" si="43"/>
        <v>39920240601</v>
      </c>
      <c r="B2759" t="s">
        <v>135</v>
      </c>
      <c r="C2759" s="1">
        <v>45444</v>
      </c>
      <c r="D2759">
        <v>170</v>
      </c>
      <c r="E2759">
        <v>159</v>
      </c>
      <c r="F2759" s="2">
        <v>1.0669999999999999</v>
      </c>
      <c r="G2759">
        <v>399</v>
      </c>
      <c r="H2759">
        <v>364</v>
      </c>
      <c r="I2759" s="2">
        <v>1.0960000000000001</v>
      </c>
      <c r="J2759">
        <v>169671</v>
      </c>
    </row>
    <row r="2760" spans="1:10" x14ac:dyDescent="0.45">
      <c r="A2760">
        <f t="shared" si="43"/>
        <v>39920240602</v>
      </c>
      <c r="B2760" t="s">
        <v>135</v>
      </c>
      <c r="C2760" s="1">
        <v>45445</v>
      </c>
      <c r="D2760">
        <v>159</v>
      </c>
      <c r="E2760">
        <v>166</v>
      </c>
      <c r="F2760" s="2">
        <v>0.95799999999999996</v>
      </c>
      <c r="G2760">
        <v>343</v>
      </c>
      <c r="H2760">
        <v>377</v>
      </c>
      <c r="I2760" s="2">
        <v>0.91</v>
      </c>
      <c r="J2760">
        <v>159100</v>
      </c>
    </row>
    <row r="2761" spans="1:10" x14ac:dyDescent="0.45">
      <c r="A2761">
        <f t="shared" si="43"/>
        <v>39920240603</v>
      </c>
      <c r="B2761" t="s">
        <v>135</v>
      </c>
      <c r="C2761" s="1">
        <v>45446</v>
      </c>
      <c r="D2761">
        <v>237</v>
      </c>
      <c r="E2761">
        <v>242</v>
      </c>
      <c r="F2761" s="2">
        <v>0.97799999999999998</v>
      </c>
      <c r="G2761">
        <v>515</v>
      </c>
      <c r="H2761">
        <v>570</v>
      </c>
      <c r="I2761" s="2">
        <v>0.90400000000000003</v>
      </c>
      <c r="J2761">
        <v>236754</v>
      </c>
    </row>
    <row r="2762" spans="1:10" x14ac:dyDescent="0.45">
      <c r="A2762">
        <f t="shared" si="43"/>
        <v>39920240604</v>
      </c>
      <c r="B2762" t="s">
        <v>135</v>
      </c>
      <c r="C2762" s="1">
        <v>45447</v>
      </c>
      <c r="D2762">
        <v>271</v>
      </c>
      <c r="E2762">
        <v>242</v>
      </c>
      <c r="F2762" s="2">
        <v>1.119</v>
      </c>
      <c r="G2762">
        <v>581</v>
      </c>
      <c r="H2762">
        <v>570</v>
      </c>
      <c r="I2762" s="2">
        <v>1.0189999999999999</v>
      </c>
      <c r="J2762">
        <v>270915</v>
      </c>
    </row>
    <row r="2763" spans="1:10" x14ac:dyDescent="0.45">
      <c r="A2763">
        <f t="shared" si="43"/>
        <v>39920240605</v>
      </c>
      <c r="B2763" t="s">
        <v>135</v>
      </c>
      <c r="C2763" s="1">
        <v>45448</v>
      </c>
      <c r="D2763">
        <v>249</v>
      </c>
      <c r="E2763">
        <v>242</v>
      </c>
      <c r="F2763" s="2">
        <v>1.028</v>
      </c>
      <c r="G2763">
        <v>557</v>
      </c>
      <c r="H2763">
        <v>570</v>
      </c>
      <c r="I2763" s="2">
        <v>0.97699999999999998</v>
      </c>
      <c r="J2763">
        <v>248839</v>
      </c>
    </row>
    <row r="2764" spans="1:10" x14ac:dyDescent="0.45">
      <c r="A2764">
        <f t="shared" si="43"/>
        <v>39920240606</v>
      </c>
      <c r="B2764" t="s">
        <v>135</v>
      </c>
      <c r="C2764" s="1">
        <v>45449</v>
      </c>
      <c r="D2764">
        <v>250</v>
      </c>
      <c r="E2764">
        <v>242</v>
      </c>
      <c r="F2764" s="2">
        <v>1.0349999999999999</v>
      </c>
      <c r="G2764">
        <v>573</v>
      </c>
      <c r="H2764">
        <v>570</v>
      </c>
      <c r="I2764" s="2">
        <v>1.0049999999999999</v>
      </c>
      <c r="J2764">
        <v>250388</v>
      </c>
    </row>
    <row r="2765" spans="1:10" x14ac:dyDescent="0.45">
      <c r="A2765">
        <f t="shared" si="43"/>
        <v>39920240607</v>
      </c>
      <c r="B2765" t="s">
        <v>135</v>
      </c>
      <c r="C2765" s="1">
        <v>45450</v>
      </c>
      <c r="D2765">
        <v>261</v>
      </c>
      <c r="E2765">
        <v>242</v>
      </c>
      <c r="F2765" s="2">
        <v>1.08</v>
      </c>
      <c r="G2765">
        <v>554</v>
      </c>
      <c r="H2765">
        <v>570</v>
      </c>
      <c r="I2765" s="2">
        <v>0.97199999999999998</v>
      </c>
      <c r="J2765">
        <v>261454</v>
      </c>
    </row>
    <row r="2766" spans="1:10" x14ac:dyDescent="0.45">
      <c r="A2766">
        <f t="shared" si="43"/>
        <v>39920240608</v>
      </c>
      <c r="B2766" t="s">
        <v>135</v>
      </c>
      <c r="C2766" s="1">
        <v>45451</v>
      </c>
      <c r="D2766">
        <v>168</v>
      </c>
      <c r="E2766">
        <v>159</v>
      </c>
      <c r="F2766" s="2">
        <v>1.0589999999999999</v>
      </c>
      <c r="G2766">
        <v>365</v>
      </c>
      <c r="H2766">
        <v>365</v>
      </c>
      <c r="I2766" s="2">
        <v>1</v>
      </c>
      <c r="J2766">
        <v>168447</v>
      </c>
    </row>
    <row r="2767" spans="1:10" x14ac:dyDescent="0.45">
      <c r="A2767">
        <f t="shared" si="43"/>
        <v>39920240609</v>
      </c>
      <c r="B2767" t="s">
        <v>135</v>
      </c>
      <c r="C2767" s="1">
        <v>45452</v>
      </c>
      <c r="D2767">
        <v>194</v>
      </c>
      <c r="E2767">
        <v>166</v>
      </c>
      <c r="F2767" s="2">
        <v>1.169</v>
      </c>
      <c r="G2767">
        <v>400</v>
      </c>
      <c r="H2767">
        <v>377</v>
      </c>
      <c r="I2767" s="2">
        <v>1.0609999999999999</v>
      </c>
      <c r="J2767">
        <v>194129</v>
      </c>
    </row>
    <row r="2768" spans="1:10" x14ac:dyDescent="0.45">
      <c r="A2768">
        <f t="shared" si="43"/>
        <v>39920240610</v>
      </c>
      <c r="B2768" t="s">
        <v>135</v>
      </c>
      <c r="C2768" s="1">
        <v>45453</v>
      </c>
      <c r="D2768">
        <v>261</v>
      </c>
      <c r="E2768">
        <v>242</v>
      </c>
      <c r="F2768" s="2">
        <v>1.08</v>
      </c>
      <c r="G2768">
        <v>552</v>
      </c>
      <c r="H2768">
        <v>570</v>
      </c>
      <c r="I2768" s="2">
        <v>0.96799999999999997</v>
      </c>
      <c r="J2768">
        <v>261299</v>
      </c>
    </row>
    <row r="2769" spans="1:10" x14ac:dyDescent="0.45">
      <c r="A2769">
        <f t="shared" si="43"/>
        <v>39920240611</v>
      </c>
      <c r="B2769" t="s">
        <v>135</v>
      </c>
      <c r="C2769" s="1">
        <v>45454</v>
      </c>
      <c r="D2769">
        <v>293</v>
      </c>
      <c r="E2769">
        <v>242</v>
      </c>
      <c r="F2769" s="2">
        <v>1.212</v>
      </c>
      <c r="G2769">
        <v>640</v>
      </c>
      <c r="H2769">
        <v>570</v>
      </c>
      <c r="I2769" s="2">
        <v>1.123</v>
      </c>
      <c r="J2769">
        <v>293323</v>
      </c>
    </row>
    <row r="2770" spans="1:10" x14ac:dyDescent="0.45">
      <c r="A2770">
        <f t="shared" si="43"/>
        <v>39920240612</v>
      </c>
      <c r="B2770" t="s">
        <v>135</v>
      </c>
      <c r="C2770" s="1">
        <v>45455</v>
      </c>
      <c r="D2770">
        <v>284</v>
      </c>
      <c r="E2770">
        <v>242</v>
      </c>
      <c r="F2770" s="2">
        <v>1.175</v>
      </c>
      <c r="G2770">
        <v>641</v>
      </c>
      <c r="H2770">
        <v>570</v>
      </c>
      <c r="I2770" s="2">
        <v>1.125</v>
      </c>
      <c r="J2770">
        <v>284384</v>
      </c>
    </row>
    <row r="2771" spans="1:10" x14ac:dyDescent="0.45">
      <c r="A2771">
        <f t="shared" si="43"/>
        <v>39920240613</v>
      </c>
      <c r="B2771" t="s">
        <v>135</v>
      </c>
      <c r="C2771" s="1">
        <v>45456</v>
      </c>
      <c r="D2771">
        <v>268</v>
      </c>
      <c r="E2771">
        <v>242</v>
      </c>
      <c r="F2771" s="2">
        <v>1.1060000000000001</v>
      </c>
      <c r="G2771">
        <v>581</v>
      </c>
      <c r="H2771">
        <v>570</v>
      </c>
      <c r="I2771" s="2">
        <v>1.0189999999999999</v>
      </c>
      <c r="J2771">
        <v>267547</v>
      </c>
    </row>
    <row r="2772" spans="1:10" x14ac:dyDescent="0.45">
      <c r="A2772">
        <f t="shared" si="43"/>
        <v>39920240614</v>
      </c>
      <c r="B2772" t="s">
        <v>135</v>
      </c>
      <c r="C2772" s="1">
        <v>45457</v>
      </c>
      <c r="D2772">
        <v>281</v>
      </c>
      <c r="E2772">
        <v>242</v>
      </c>
      <c r="F2772" s="2">
        <v>1.159</v>
      </c>
      <c r="G2772">
        <v>587</v>
      </c>
      <c r="H2772">
        <v>570</v>
      </c>
      <c r="I2772" s="2">
        <v>1.03</v>
      </c>
      <c r="J2772">
        <v>280569</v>
      </c>
    </row>
    <row r="2773" spans="1:10" x14ac:dyDescent="0.45">
      <c r="A2773">
        <f t="shared" si="43"/>
        <v>39920240615</v>
      </c>
      <c r="B2773" t="s">
        <v>135</v>
      </c>
      <c r="C2773" s="1">
        <v>45458</v>
      </c>
      <c r="D2773">
        <v>183</v>
      </c>
      <c r="E2773">
        <v>159</v>
      </c>
      <c r="F2773" s="2">
        <v>1.1519999999999999</v>
      </c>
      <c r="G2773">
        <v>404</v>
      </c>
      <c r="H2773">
        <v>365</v>
      </c>
      <c r="I2773" s="2">
        <v>1.107</v>
      </c>
      <c r="J2773">
        <v>183090</v>
      </c>
    </row>
    <row r="2774" spans="1:10" x14ac:dyDescent="0.45">
      <c r="A2774">
        <f t="shared" si="43"/>
        <v>39920240616</v>
      </c>
      <c r="B2774" t="s">
        <v>135</v>
      </c>
      <c r="C2774" s="1">
        <v>45459</v>
      </c>
      <c r="D2774">
        <v>205</v>
      </c>
      <c r="E2774">
        <v>166</v>
      </c>
      <c r="F2774" s="2">
        <v>1.234</v>
      </c>
      <c r="G2774">
        <v>411</v>
      </c>
      <c r="H2774">
        <v>377</v>
      </c>
      <c r="I2774" s="2">
        <v>1.0900000000000001</v>
      </c>
      <c r="J2774">
        <v>204863</v>
      </c>
    </row>
    <row r="2775" spans="1:10" x14ac:dyDescent="0.45">
      <c r="A2775">
        <f t="shared" si="43"/>
        <v>39920240617</v>
      </c>
      <c r="B2775" t="s">
        <v>135</v>
      </c>
      <c r="C2775" s="1">
        <v>45460</v>
      </c>
      <c r="D2775">
        <v>266</v>
      </c>
      <c r="E2775">
        <v>242</v>
      </c>
      <c r="F2775" s="2">
        <v>1.101</v>
      </c>
      <c r="G2775">
        <v>579</v>
      </c>
      <c r="H2775">
        <v>570</v>
      </c>
      <c r="I2775" s="2">
        <v>1.016</v>
      </c>
      <c r="J2775">
        <v>266332</v>
      </c>
    </row>
    <row r="2776" spans="1:10" x14ac:dyDescent="0.45">
      <c r="A2776">
        <f t="shared" si="43"/>
        <v>39920240618</v>
      </c>
      <c r="B2776" t="s">
        <v>135</v>
      </c>
      <c r="C2776" s="1">
        <v>45461</v>
      </c>
      <c r="D2776">
        <v>228</v>
      </c>
      <c r="E2776">
        <v>242</v>
      </c>
      <c r="F2776" s="2">
        <v>0.94099999999999995</v>
      </c>
      <c r="G2776">
        <v>472</v>
      </c>
      <c r="H2776">
        <v>570</v>
      </c>
      <c r="I2776" s="2">
        <v>0.82799999999999996</v>
      </c>
      <c r="J2776">
        <v>227602</v>
      </c>
    </row>
    <row r="2777" spans="1:10" x14ac:dyDescent="0.45">
      <c r="A2777">
        <f t="shared" si="43"/>
        <v>39920240619</v>
      </c>
      <c r="B2777" t="s">
        <v>135</v>
      </c>
      <c r="C2777" s="1">
        <v>45462</v>
      </c>
      <c r="D2777">
        <v>260</v>
      </c>
      <c r="E2777">
        <v>242</v>
      </c>
      <c r="F2777" s="2">
        <v>1.073</v>
      </c>
      <c r="G2777">
        <v>570</v>
      </c>
      <c r="H2777">
        <v>570</v>
      </c>
      <c r="I2777" s="2">
        <v>1</v>
      </c>
      <c r="J2777">
        <v>259589</v>
      </c>
    </row>
    <row r="2778" spans="1:10" x14ac:dyDescent="0.45">
      <c r="A2778">
        <f t="shared" si="43"/>
        <v>39920240620</v>
      </c>
      <c r="B2778" t="s">
        <v>135</v>
      </c>
      <c r="C2778" s="1">
        <v>45463</v>
      </c>
      <c r="D2778">
        <v>268</v>
      </c>
      <c r="E2778">
        <v>242</v>
      </c>
      <c r="F2778" s="2">
        <v>1.109</v>
      </c>
      <c r="G2778">
        <v>586</v>
      </c>
      <c r="H2778">
        <v>570</v>
      </c>
      <c r="I2778" s="2">
        <v>1.028</v>
      </c>
      <c r="J2778">
        <v>268325</v>
      </c>
    </row>
    <row r="2779" spans="1:10" x14ac:dyDescent="0.45">
      <c r="A2779">
        <f t="shared" si="43"/>
        <v>39920240621</v>
      </c>
      <c r="B2779" t="s">
        <v>135</v>
      </c>
      <c r="C2779" s="1">
        <v>45464</v>
      </c>
      <c r="D2779">
        <v>230</v>
      </c>
      <c r="E2779">
        <v>242</v>
      </c>
      <c r="F2779" s="2">
        <v>0.95199999999999996</v>
      </c>
      <c r="G2779">
        <v>490</v>
      </c>
      <c r="H2779">
        <v>570</v>
      </c>
      <c r="I2779" s="2">
        <v>0.86</v>
      </c>
      <c r="J2779">
        <v>230402</v>
      </c>
    </row>
    <row r="2780" spans="1:10" x14ac:dyDescent="0.45">
      <c r="A2780">
        <f t="shared" si="43"/>
        <v>39920240622</v>
      </c>
      <c r="B2780" t="s">
        <v>135</v>
      </c>
      <c r="C2780" s="1">
        <v>45465</v>
      </c>
      <c r="D2780">
        <v>183</v>
      </c>
      <c r="E2780">
        <v>159</v>
      </c>
      <c r="F2780" s="2">
        <v>1.1519999999999999</v>
      </c>
      <c r="G2780">
        <v>412</v>
      </c>
      <c r="H2780">
        <v>365</v>
      </c>
      <c r="I2780" s="2">
        <v>1.129</v>
      </c>
      <c r="J2780">
        <v>183167</v>
      </c>
    </row>
    <row r="2781" spans="1:10" x14ac:dyDescent="0.45">
      <c r="A2781">
        <f t="shared" si="43"/>
        <v>40020240601</v>
      </c>
      <c r="B2781" t="s">
        <v>136</v>
      </c>
      <c r="C2781" s="1">
        <v>45444</v>
      </c>
      <c r="D2781">
        <v>303</v>
      </c>
      <c r="E2781">
        <v>296</v>
      </c>
      <c r="F2781" s="2">
        <v>1.024</v>
      </c>
      <c r="G2781">
        <v>674</v>
      </c>
      <c r="H2781">
        <v>665</v>
      </c>
      <c r="I2781" s="2">
        <v>1.014</v>
      </c>
      <c r="J2781">
        <v>303159</v>
      </c>
    </row>
    <row r="2782" spans="1:10" x14ac:dyDescent="0.45">
      <c r="A2782">
        <f t="shared" si="43"/>
        <v>40020240602</v>
      </c>
      <c r="B2782" t="s">
        <v>136</v>
      </c>
      <c r="C2782" s="1">
        <v>45445</v>
      </c>
      <c r="D2782">
        <v>247</v>
      </c>
      <c r="E2782">
        <v>269</v>
      </c>
      <c r="F2782" s="2">
        <v>0.91900000000000004</v>
      </c>
      <c r="G2782">
        <v>525</v>
      </c>
      <c r="H2782">
        <v>593</v>
      </c>
      <c r="I2782" s="2">
        <v>0.88500000000000001</v>
      </c>
      <c r="J2782">
        <v>247239</v>
      </c>
    </row>
    <row r="2783" spans="1:10" x14ac:dyDescent="0.45">
      <c r="A2783">
        <f t="shared" si="43"/>
        <v>40020240603</v>
      </c>
      <c r="B2783" t="s">
        <v>136</v>
      </c>
      <c r="C2783" s="1">
        <v>45446</v>
      </c>
      <c r="D2783">
        <v>329</v>
      </c>
      <c r="E2783">
        <v>334</v>
      </c>
      <c r="F2783" s="2">
        <v>0.98499999999999999</v>
      </c>
      <c r="G2783">
        <v>755</v>
      </c>
      <c r="H2783">
        <v>823</v>
      </c>
      <c r="I2783" s="2">
        <v>0.91700000000000004</v>
      </c>
      <c r="J2783">
        <v>328902</v>
      </c>
    </row>
    <row r="2784" spans="1:10" x14ac:dyDescent="0.45">
      <c r="A2784">
        <f t="shared" si="43"/>
        <v>40020240604</v>
      </c>
      <c r="B2784" t="s">
        <v>136</v>
      </c>
      <c r="C2784" s="1">
        <v>45447</v>
      </c>
      <c r="D2784">
        <v>328</v>
      </c>
      <c r="E2784">
        <v>334</v>
      </c>
      <c r="F2784" s="2">
        <v>0.98199999999999998</v>
      </c>
      <c r="G2784">
        <v>798</v>
      </c>
      <c r="H2784">
        <v>823</v>
      </c>
      <c r="I2784" s="2">
        <v>0.97</v>
      </c>
      <c r="J2784">
        <v>328047</v>
      </c>
    </row>
    <row r="2785" spans="1:10" x14ac:dyDescent="0.45">
      <c r="A2785">
        <f t="shared" si="43"/>
        <v>40020240605</v>
      </c>
      <c r="B2785" t="s">
        <v>136</v>
      </c>
      <c r="C2785" s="1">
        <v>45448</v>
      </c>
      <c r="D2785">
        <v>352</v>
      </c>
      <c r="E2785">
        <v>334</v>
      </c>
      <c r="F2785" s="2">
        <v>1.0529999999999999</v>
      </c>
      <c r="G2785">
        <v>821</v>
      </c>
      <c r="H2785">
        <v>823</v>
      </c>
      <c r="I2785" s="2">
        <v>0.998</v>
      </c>
      <c r="J2785">
        <v>351832</v>
      </c>
    </row>
    <row r="2786" spans="1:10" x14ac:dyDescent="0.45">
      <c r="A2786">
        <f t="shared" si="43"/>
        <v>40020240606</v>
      </c>
      <c r="B2786" t="s">
        <v>136</v>
      </c>
      <c r="C2786" s="1">
        <v>45449</v>
      </c>
      <c r="D2786">
        <v>328</v>
      </c>
      <c r="E2786">
        <v>334</v>
      </c>
      <c r="F2786" s="2">
        <v>0.98299999999999998</v>
      </c>
      <c r="G2786">
        <v>771</v>
      </c>
      <c r="H2786">
        <v>823</v>
      </c>
      <c r="I2786" s="2">
        <v>0.93700000000000006</v>
      </c>
      <c r="J2786">
        <v>328367</v>
      </c>
    </row>
    <row r="2787" spans="1:10" x14ac:dyDescent="0.45">
      <c r="A2787">
        <f t="shared" si="43"/>
        <v>40020240607</v>
      </c>
      <c r="B2787" t="s">
        <v>136</v>
      </c>
      <c r="C2787" s="1">
        <v>45450</v>
      </c>
      <c r="D2787">
        <v>369</v>
      </c>
      <c r="E2787">
        <v>334</v>
      </c>
      <c r="F2787" s="2">
        <v>1.105</v>
      </c>
      <c r="G2787">
        <v>819</v>
      </c>
      <c r="H2787">
        <v>823</v>
      </c>
      <c r="I2787" s="2">
        <v>0.995</v>
      </c>
      <c r="J2787">
        <v>369210</v>
      </c>
    </row>
    <row r="2788" spans="1:10" x14ac:dyDescent="0.45">
      <c r="A2788">
        <f t="shared" si="43"/>
        <v>40020240608</v>
      </c>
      <c r="B2788" t="s">
        <v>136</v>
      </c>
      <c r="C2788" s="1">
        <v>45451</v>
      </c>
      <c r="D2788">
        <v>319</v>
      </c>
      <c r="E2788">
        <v>296</v>
      </c>
      <c r="F2788" s="2">
        <v>1.079</v>
      </c>
      <c r="G2788">
        <v>675</v>
      </c>
      <c r="H2788">
        <v>664</v>
      </c>
      <c r="I2788" s="2">
        <v>1.0169999999999999</v>
      </c>
      <c r="J2788">
        <v>319465</v>
      </c>
    </row>
    <row r="2789" spans="1:10" x14ac:dyDescent="0.45">
      <c r="A2789">
        <f t="shared" si="43"/>
        <v>40020240609</v>
      </c>
      <c r="B2789" t="s">
        <v>136</v>
      </c>
      <c r="C2789" s="1">
        <v>45452</v>
      </c>
      <c r="D2789">
        <v>251</v>
      </c>
      <c r="E2789">
        <v>269</v>
      </c>
      <c r="F2789" s="2">
        <v>0.93400000000000005</v>
      </c>
      <c r="G2789">
        <v>537</v>
      </c>
      <c r="H2789">
        <v>593</v>
      </c>
      <c r="I2789" s="2">
        <v>0.90600000000000003</v>
      </c>
      <c r="J2789">
        <v>251319</v>
      </c>
    </row>
    <row r="2790" spans="1:10" x14ac:dyDescent="0.45">
      <c r="A2790">
        <f t="shared" si="43"/>
        <v>40020240610</v>
      </c>
      <c r="B2790" t="s">
        <v>136</v>
      </c>
      <c r="C2790" s="1">
        <v>45453</v>
      </c>
      <c r="D2790">
        <v>320</v>
      </c>
      <c r="E2790">
        <v>334</v>
      </c>
      <c r="F2790" s="2">
        <v>0.95899999999999996</v>
      </c>
      <c r="G2790">
        <v>740</v>
      </c>
      <c r="H2790">
        <v>823</v>
      </c>
      <c r="I2790" s="2">
        <v>0.89900000000000002</v>
      </c>
      <c r="J2790">
        <v>320287</v>
      </c>
    </row>
    <row r="2791" spans="1:10" x14ac:dyDescent="0.45">
      <c r="A2791">
        <f t="shared" si="43"/>
        <v>40020240611</v>
      </c>
      <c r="B2791" t="s">
        <v>136</v>
      </c>
      <c r="C2791" s="1">
        <v>45454</v>
      </c>
      <c r="D2791">
        <v>369</v>
      </c>
      <c r="E2791">
        <v>334</v>
      </c>
      <c r="F2791" s="2">
        <v>1.105</v>
      </c>
      <c r="G2791">
        <v>822</v>
      </c>
      <c r="H2791">
        <v>823</v>
      </c>
      <c r="I2791" s="2">
        <v>0.999</v>
      </c>
      <c r="J2791">
        <v>369059</v>
      </c>
    </row>
    <row r="2792" spans="1:10" x14ac:dyDescent="0.45">
      <c r="A2792">
        <f t="shared" si="43"/>
        <v>40020240612</v>
      </c>
      <c r="B2792" t="s">
        <v>136</v>
      </c>
      <c r="C2792" s="1">
        <v>45455</v>
      </c>
      <c r="D2792">
        <v>361</v>
      </c>
      <c r="E2792">
        <v>334</v>
      </c>
      <c r="F2792" s="2">
        <v>1.0820000000000001</v>
      </c>
      <c r="G2792">
        <v>816</v>
      </c>
      <c r="H2792">
        <v>823</v>
      </c>
      <c r="I2792" s="2">
        <v>0.99099999999999999</v>
      </c>
      <c r="J2792">
        <v>361353</v>
      </c>
    </row>
    <row r="2793" spans="1:10" x14ac:dyDescent="0.45">
      <c r="A2793">
        <f t="shared" si="43"/>
        <v>40020240613</v>
      </c>
      <c r="B2793" t="s">
        <v>136</v>
      </c>
      <c r="C2793" s="1">
        <v>45456</v>
      </c>
      <c r="D2793">
        <v>356</v>
      </c>
      <c r="E2793">
        <v>334</v>
      </c>
      <c r="F2793" s="2">
        <v>1.0669999999999999</v>
      </c>
      <c r="G2793">
        <v>804</v>
      </c>
      <c r="H2793">
        <v>823</v>
      </c>
      <c r="I2793" s="2">
        <v>0.97699999999999998</v>
      </c>
      <c r="J2793">
        <v>356239</v>
      </c>
    </row>
    <row r="2794" spans="1:10" x14ac:dyDescent="0.45">
      <c r="A2794">
        <f t="shared" si="43"/>
        <v>40020240614</v>
      </c>
      <c r="B2794" t="s">
        <v>136</v>
      </c>
      <c r="C2794" s="1">
        <v>45457</v>
      </c>
      <c r="D2794">
        <v>395</v>
      </c>
      <c r="E2794">
        <v>334</v>
      </c>
      <c r="F2794" s="2">
        <v>1.1830000000000001</v>
      </c>
      <c r="G2794">
        <v>884</v>
      </c>
      <c r="H2794">
        <v>823</v>
      </c>
      <c r="I2794" s="2">
        <v>1.0740000000000001</v>
      </c>
      <c r="J2794">
        <v>395278</v>
      </c>
    </row>
    <row r="2795" spans="1:10" x14ac:dyDescent="0.45">
      <c r="A2795">
        <f t="shared" si="43"/>
        <v>40020240615</v>
      </c>
      <c r="B2795" t="s">
        <v>136</v>
      </c>
      <c r="C2795" s="1">
        <v>45458</v>
      </c>
      <c r="D2795">
        <v>311</v>
      </c>
      <c r="E2795">
        <v>296</v>
      </c>
      <c r="F2795" s="2">
        <v>1.0489999999999999</v>
      </c>
      <c r="G2795">
        <v>652</v>
      </c>
      <c r="H2795">
        <v>664</v>
      </c>
      <c r="I2795" s="2">
        <v>0.98199999999999998</v>
      </c>
      <c r="J2795">
        <v>310511</v>
      </c>
    </row>
    <row r="2796" spans="1:10" x14ac:dyDescent="0.45">
      <c r="A2796">
        <f t="shared" si="43"/>
        <v>40020240616</v>
      </c>
      <c r="B2796" t="s">
        <v>136</v>
      </c>
      <c r="C2796" s="1">
        <v>45459</v>
      </c>
      <c r="D2796">
        <v>276</v>
      </c>
      <c r="E2796">
        <v>269</v>
      </c>
      <c r="F2796" s="2">
        <v>1.024</v>
      </c>
      <c r="G2796">
        <v>572</v>
      </c>
      <c r="H2796">
        <v>593</v>
      </c>
      <c r="I2796" s="2">
        <v>0.96499999999999997</v>
      </c>
      <c r="J2796">
        <v>275585</v>
      </c>
    </row>
    <row r="2797" spans="1:10" x14ac:dyDescent="0.45">
      <c r="A2797">
        <f t="shared" si="43"/>
        <v>40020240617</v>
      </c>
      <c r="B2797" t="s">
        <v>136</v>
      </c>
      <c r="C2797" s="1">
        <v>45460</v>
      </c>
      <c r="D2797">
        <v>353</v>
      </c>
      <c r="E2797">
        <v>334</v>
      </c>
      <c r="F2797" s="2">
        <v>1.0569999999999999</v>
      </c>
      <c r="G2797">
        <v>801</v>
      </c>
      <c r="H2797">
        <v>823</v>
      </c>
      <c r="I2797" s="2">
        <v>0.97299999999999998</v>
      </c>
      <c r="J2797">
        <v>352886</v>
      </c>
    </row>
    <row r="2798" spans="1:10" x14ac:dyDescent="0.45">
      <c r="A2798">
        <f t="shared" si="43"/>
        <v>40020240618</v>
      </c>
      <c r="B2798" t="s">
        <v>136</v>
      </c>
      <c r="C2798" s="1">
        <v>45461</v>
      </c>
      <c r="D2798">
        <v>283</v>
      </c>
      <c r="E2798">
        <v>334</v>
      </c>
      <c r="F2798" s="2">
        <v>0.84799999999999998</v>
      </c>
      <c r="G2798">
        <v>661</v>
      </c>
      <c r="H2798">
        <v>823</v>
      </c>
      <c r="I2798" s="2">
        <v>0.80300000000000005</v>
      </c>
      <c r="J2798">
        <v>283173</v>
      </c>
    </row>
    <row r="2799" spans="1:10" x14ac:dyDescent="0.45">
      <c r="A2799">
        <f t="shared" si="43"/>
        <v>40020240619</v>
      </c>
      <c r="B2799" t="s">
        <v>136</v>
      </c>
      <c r="C2799" s="1">
        <v>45462</v>
      </c>
      <c r="D2799">
        <v>364</v>
      </c>
      <c r="E2799">
        <v>334</v>
      </c>
      <c r="F2799" s="2">
        <v>1.0900000000000001</v>
      </c>
      <c r="G2799">
        <v>815</v>
      </c>
      <c r="H2799">
        <v>823</v>
      </c>
      <c r="I2799" s="2">
        <v>0.99</v>
      </c>
      <c r="J2799">
        <v>363929</v>
      </c>
    </row>
    <row r="2800" spans="1:10" x14ac:dyDescent="0.45">
      <c r="A2800">
        <f t="shared" si="43"/>
        <v>40020240620</v>
      </c>
      <c r="B2800" t="s">
        <v>136</v>
      </c>
      <c r="C2800" s="1">
        <v>45463</v>
      </c>
      <c r="D2800">
        <v>364</v>
      </c>
      <c r="E2800">
        <v>334</v>
      </c>
      <c r="F2800" s="2">
        <v>1.0900000000000001</v>
      </c>
      <c r="G2800">
        <v>829</v>
      </c>
      <c r="H2800">
        <v>823</v>
      </c>
      <c r="I2800" s="2">
        <v>1.0069999999999999</v>
      </c>
      <c r="J2800">
        <v>363900</v>
      </c>
    </row>
    <row r="2801" spans="1:10" x14ac:dyDescent="0.45">
      <c r="A2801">
        <f t="shared" si="43"/>
        <v>40020240621</v>
      </c>
      <c r="B2801" t="s">
        <v>136</v>
      </c>
      <c r="C2801" s="1">
        <v>45464</v>
      </c>
      <c r="D2801">
        <v>351</v>
      </c>
      <c r="E2801">
        <v>334</v>
      </c>
      <c r="F2801" s="2">
        <v>1.0509999999999999</v>
      </c>
      <c r="G2801">
        <v>801</v>
      </c>
      <c r="H2801">
        <v>823</v>
      </c>
      <c r="I2801" s="2">
        <v>0.97299999999999998</v>
      </c>
      <c r="J2801">
        <v>351046</v>
      </c>
    </row>
    <row r="2802" spans="1:10" x14ac:dyDescent="0.45">
      <c r="A2802">
        <f t="shared" si="43"/>
        <v>40020240622</v>
      </c>
      <c r="B2802" t="s">
        <v>136</v>
      </c>
      <c r="C2802" s="1">
        <v>45465</v>
      </c>
      <c r="D2802">
        <v>333</v>
      </c>
      <c r="E2802">
        <v>296</v>
      </c>
      <c r="F2802" s="2">
        <v>1.1259999999999999</v>
      </c>
      <c r="G2802">
        <v>692</v>
      </c>
      <c r="H2802">
        <v>664</v>
      </c>
      <c r="I2802" s="2">
        <v>1.042</v>
      </c>
      <c r="J2802">
        <v>333238</v>
      </c>
    </row>
    <row r="2803" spans="1:10" x14ac:dyDescent="0.45">
      <c r="A2803">
        <f t="shared" si="43"/>
        <v>40220240601</v>
      </c>
      <c r="B2803" t="s">
        <v>137</v>
      </c>
      <c r="C2803" s="1">
        <v>45444</v>
      </c>
      <c r="D2803">
        <v>525</v>
      </c>
      <c r="E2803">
        <v>589</v>
      </c>
      <c r="F2803" s="2">
        <v>0.89100000000000001</v>
      </c>
      <c r="G2803">
        <v>971</v>
      </c>
      <c r="H2803">
        <v>1092</v>
      </c>
      <c r="I2803" s="2">
        <v>0.88900000000000001</v>
      </c>
      <c r="J2803">
        <v>524579</v>
      </c>
    </row>
    <row r="2804" spans="1:10" x14ac:dyDescent="0.45">
      <c r="A2804">
        <f t="shared" si="43"/>
        <v>40220240602</v>
      </c>
      <c r="B2804" t="s">
        <v>137</v>
      </c>
      <c r="C2804" s="1">
        <v>45445</v>
      </c>
      <c r="D2804">
        <v>381</v>
      </c>
      <c r="E2804">
        <v>525</v>
      </c>
      <c r="F2804" s="2">
        <v>0.72599999999999998</v>
      </c>
      <c r="G2804">
        <v>711</v>
      </c>
      <c r="H2804">
        <v>953</v>
      </c>
      <c r="I2804" s="2">
        <v>0.746</v>
      </c>
      <c r="J2804">
        <v>381364</v>
      </c>
    </row>
    <row r="2805" spans="1:10" x14ac:dyDescent="0.45">
      <c r="A2805">
        <f t="shared" si="43"/>
        <v>40220240603</v>
      </c>
      <c r="B2805" t="s">
        <v>137</v>
      </c>
      <c r="C2805" s="1">
        <v>45446</v>
      </c>
      <c r="D2805">
        <v>315</v>
      </c>
      <c r="E2805">
        <v>392</v>
      </c>
      <c r="F2805" s="2">
        <v>0.80400000000000005</v>
      </c>
      <c r="G2805">
        <v>662</v>
      </c>
      <c r="H2805">
        <v>827</v>
      </c>
      <c r="I2805" s="2">
        <v>0.8</v>
      </c>
      <c r="J2805">
        <v>315294</v>
      </c>
    </row>
    <row r="2806" spans="1:10" x14ac:dyDescent="0.45">
      <c r="A2806">
        <f t="shared" si="43"/>
        <v>40220240604</v>
      </c>
      <c r="B2806" t="s">
        <v>137</v>
      </c>
      <c r="C2806" s="1">
        <v>45447</v>
      </c>
      <c r="D2806">
        <v>327</v>
      </c>
      <c r="E2806">
        <v>392</v>
      </c>
      <c r="F2806" s="2">
        <v>0.83399999999999996</v>
      </c>
      <c r="G2806">
        <v>694</v>
      </c>
      <c r="H2806">
        <v>827</v>
      </c>
      <c r="I2806" s="2">
        <v>0.83899999999999997</v>
      </c>
      <c r="J2806">
        <v>327082</v>
      </c>
    </row>
    <row r="2807" spans="1:10" x14ac:dyDescent="0.45">
      <c r="A2807">
        <f t="shared" si="43"/>
        <v>40220240605</v>
      </c>
      <c r="B2807" t="s">
        <v>137</v>
      </c>
      <c r="C2807" s="1">
        <v>45448</v>
      </c>
      <c r="D2807">
        <v>374</v>
      </c>
      <c r="E2807">
        <v>392</v>
      </c>
      <c r="F2807" s="2">
        <v>0.95399999999999996</v>
      </c>
      <c r="G2807">
        <v>773</v>
      </c>
      <c r="H2807">
        <v>827</v>
      </c>
      <c r="I2807" s="2">
        <v>0.93500000000000005</v>
      </c>
      <c r="J2807">
        <v>373923</v>
      </c>
    </row>
    <row r="2808" spans="1:10" x14ac:dyDescent="0.45">
      <c r="A2808">
        <f t="shared" si="43"/>
        <v>40220240606</v>
      </c>
      <c r="B2808" t="s">
        <v>137</v>
      </c>
      <c r="C2808" s="1">
        <v>45449</v>
      </c>
      <c r="D2808">
        <v>348</v>
      </c>
      <c r="E2808">
        <v>392</v>
      </c>
      <c r="F2808" s="2">
        <v>0.88700000000000001</v>
      </c>
      <c r="G2808">
        <v>744</v>
      </c>
      <c r="H2808">
        <v>827</v>
      </c>
      <c r="I2808" s="2">
        <v>0.9</v>
      </c>
      <c r="J2808">
        <v>347887</v>
      </c>
    </row>
    <row r="2809" spans="1:10" x14ac:dyDescent="0.45">
      <c r="A2809">
        <f t="shared" si="43"/>
        <v>40220240607</v>
      </c>
      <c r="B2809" t="s">
        <v>137</v>
      </c>
      <c r="C2809" s="1">
        <v>45450</v>
      </c>
      <c r="D2809">
        <v>487</v>
      </c>
      <c r="E2809">
        <v>392</v>
      </c>
      <c r="F2809" s="2">
        <v>1.2430000000000001</v>
      </c>
      <c r="G2809">
        <v>1001</v>
      </c>
      <c r="H2809">
        <v>827</v>
      </c>
      <c r="I2809" s="2">
        <v>1.21</v>
      </c>
      <c r="J2809">
        <v>487330</v>
      </c>
    </row>
    <row r="2810" spans="1:10" x14ac:dyDescent="0.45">
      <c r="A2810">
        <f t="shared" si="43"/>
        <v>40220240608</v>
      </c>
      <c r="B2810" t="s">
        <v>137</v>
      </c>
      <c r="C2810" s="1">
        <v>45451</v>
      </c>
      <c r="D2810">
        <v>519</v>
      </c>
      <c r="E2810">
        <v>589</v>
      </c>
      <c r="F2810" s="2">
        <v>0.88100000000000001</v>
      </c>
      <c r="G2810">
        <v>971</v>
      </c>
      <c r="H2810">
        <v>1093</v>
      </c>
      <c r="I2810" s="2">
        <v>0.88800000000000001</v>
      </c>
      <c r="J2810">
        <v>518927</v>
      </c>
    </row>
    <row r="2811" spans="1:10" x14ac:dyDescent="0.45">
      <c r="A2811">
        <f t="shared" si="43"/>
        <v>40220240609</v>
      </c>
      <c r="B2811" t="s">
        <v>137</v>
      </c>
      <c r="C2811" s="1">
        <v>45452</v>
      </c>
      <c r="D2811">
        <v>471</v>
      </c>
      <c r="E2811">
        <v>525</v>
      </c>
      <c r="F2811" s="2">
        <v>0.89800000000000002</v>
      </c>
      <c r="G2811">
        <v>852</v>
      </c>
      <c r="H2811">
        <v>953</v>
      </c>
      <c r="I2811" s="2">
        <v>0.89400000000000002</v>
      </c>
      <c r="J2811">
        <v>471380</v>
      </c>
    </row>
    <row r="2812" spans="1:10" x14ac:dyDescent="0.45">
      <c r="A2812">
        <f t="shared" si="43"/>
        <v>40220240610</v>
      </c>
      <c r="B2812" t="s">
        <v>137</v>
      </c>
      <c r="C2812" s="1">
        <v>45453</v>
      </c>
      <c r="D2812">
        <v>368</v>
      </c>
      <c r="E2812">
        <v>392</v>
      </c>
      <c r="F2812" s="2">
        <v>0.93799999999999994</v>
      </c>
      <c r="G2812">
        <v>754</v>
      </c>
      <c r="H2812">
        <v>827</v>
      </c>
      <c r="I2812" s="2">
        <v>0.91200000000000003</v>
      </c>
      <c r="J2812">
        <v>367652</v>
      </c>
    </row>
    <row r="2813" spans="1:10" x14ac:dyDescent="0.45">
      <c r="A2813">
        <f t="shared" si="43"/>
        <v>40220240611</v>
      </c>
      <c r="B2813" t="s">
        <v>137</v>
      </c>
      <c r="C2813" s="1">
        <v>45454</v>
      </c>
      <c r="D2813">
        <v>397</v>
      </c>
      <c r="E2813">
        <v>392</v>
      </c>
      <c r="F2813" s="2">
        <v>1.0129999999999999</v>
      </c>
      <c r="G2813">
        <v>815</v>
      </c>
      <c r="H2813">
        <v>827</v>
      </c>
      <c r="I2813" s="2">
        <v>0.98499999999999999</v>
      </c>
      <c r="J2813">
        <v>397009</v>
      </c>
    </row>
    <row r="2814" spans="1:10" x14ac:dyDescent="0.45">
      <c r="A2814">
        <f t="shared" si="43"/>
        <v>40220240612</v>
      </c>
      <c r="B2814" t="s">
        <v>137</v>
      </c>
      <c r="C2814" s="1">
        <v>45455</v>
      </c>
      <c r="D2814">
        <v>382</v>
      </c>
      <c r="E2814">
        <v>392</v>
      </c>
      <c r="F2814" s="2">
        <v>0.97399999999999998</v>
      </c>
      <c r="G2814">
        <v>801</v>
      </c>
      <c r="H2814">
        <v>827</v>
      </c>
      <c r="I2814" s="2">
        <v>0.96899999999999997</v>
      </c>
      <c r="J2814">
        <v>381816</v>
      </c>
    </row>
    <row r="2815" spans="1:10" x14ac:dyDescent="0.45">
      <c r="A2815">
        <f t="shared" si="43"/>
        <v>40220240613</v>
      </c>
      <c r="B2815" t="s">
        <v>137</v>
      </c>
      <c r="C2815" s="1">
        <v>45456</v>
      </c>
      <c r="D2815">
        <v>357</v>
      </c>
      <c r="E2815">
        <v>392</v>
      </c>
      <c r="F2815" s="2">
        <v>0.91</v>
      </c>
      <c r="G2815">
        <v>767</v>
      </c>
      <c r="H2815">
        <v>827</v>
      </c>
      <c r="I2815" s="2">
        <v>0.92700000000000005</v>
      </c>
      <c r="J2815">
        <v>356808</v>
      </c>
    </row>
    <row r="2816" spans="1:10" x14ac:dyDescent="0.45">
      <c r="A2816">
        <f t="shared" si="43"/>
        <v>40220240614</v>
      </c>
      <c r="B2816" t="s">
        <v>137</v>
      </c>
      <c r="C2816" s="1">
        <v>45457</v>
      </c>
      <c r="D2816">
        <v>479</v>
      </c>
      <c r="E2816">
        <v>392</v>
      </c>
      <c r="F2816" s="2">
        <v>1.2230000000000001</v>
      </c>
      <c r="G2816">
        <v>985</v>
      </c>
      <c r="H2816">
        <v>827</v>
      </c>
      <c r="I2816" s="2">
        <v>1.1910000000000001</v>
      </c>
      <c r="J2816">
        <v>479387</v>
      </c>
    </row>
    <row r="2817" spans="1:10" x14ac:dyDescent="0.45">
      <c r="A2817">
        <f t="shared" si="43"/>
        <v>40220240615</v>
      </c>
      <c r="B2817" t="s">
        <v>137</v>
      </c>
      <c r="C2817" s="1">
        <v>45458</v>
      </c>
      <c r="D2817">
        <v>526</v>
      </c>
      <c r="E2817">
        <v>589</v>
      </c>
      <c r="F2817" s="2">
        <v>0.89300000000000002</v>
      </c>
      <c r="G2817">
        <v>952</v>
      </c>
      <c r="H2817">
        <v>1093</v>
      </c>
      <c r="I2817" s="2">
        <v>0.871</v>
      </c>
      <c r="J2817">
        <v>525901</v>
      </c>
    </row>
    <row r="2818" spans="1:10" x14ac:dyDescent="0.45">
      <c r="A2818">
        <f t="shared" si="43"/>
        <v>40220240616</v>
      </c>
      <c r="B2818" t="s">
        <v>137</v>
      </c>
      <c r="C2818" s="1">
        <v>45459</v>
      </c>
      <c r="D2818">
        <v>485</v>
      </c>
      <c r="E2818">
        <v>525</v>
      </c>
      <c r="F2818" s="2">
        <v>0.92300000000000004</v>
      </c>
      <c r="G2818">
        <v>866</v>
      </c>
      <c r="H2818">
        <v>953</v>
      </c>
      <c r="I2818" s="2">
        <v>0.90900000000000003</v>
      </c>
      <c r="J2818">
        <v>484575</v>
      </c>
    </row>
    <row r="2819" spans="1:10" x14ac:dyDescent="0.45">
      <c r="A2819">
        <f t="shared" ref="A2819:A2882" si="44">VALUE(LEFT(B2819,6)&amp;TEXT(C2819,"yyyymmdd"))</f>
        <v>40220240617</v>
      </c>
      <c r="B2819" t="s">
        <v>137</v>
      </c>
      <c r="C2819" s="1">
        <v>45460</v>
      </c>
      <c r="D2819">
        <v>366</v>
      </c>
      <c r="E2819">
        <v>392</v>
      </c>
      <c r="F2819" s="2">
        <v>0.93500000000000005</v>
      </c>
      <c r="G2819">
        <v>769</v>
      </c>
      <c r="H2819">
        <v>827</v>
      </c>
      <c r="I2819" s="2">
        <v>0.93</v>
      </c>
      <c r="J2819">
        <v>366417</v>
      </c>
    </row>
    <row r="2820" spans="1:10" x14ac:dyDescent="0.45">
      <c r="A2820">
        <f t="shared" si="44"/>
        <v>40220240618</v>
      </c>
      <c r="B2820" t="s">
        <v>137</v>
      </c>
      <c r="C2820" s="1">
        <v>45461</v>
      </c>
      <c r="D2820">
        <v>259</v>
      </c>
      <c r="E2820">
        <v>392</v>
      </c>
      <c r="F2820" s="2">
        <v>0.66</v>
      </c>
      <c r="G2820">
        <v>514</v>
      </c>
      <c r="H2820">
        <v>827</v>
      </c>
      <c r="I2820" s="2">
        <v>0.622</v>
      </c>
      <c r="J2820">
        <v>258701</v>
      </c>
    </row>
    <row r="2821" spans="1:10" x14ac:dyDescent="0.45">
      <c r="A2821">
        <f t="shared" si="44"/>
        <v>40220240619</v>
      </c>
      <c r="B2821" t="s">
        <v>137</v>
      </c>
      <c r="C2821" s="1">
        <v>45462</v>
      </c>
      <c r="D2821">
        <v>388</v>
      </c>
      <c r="E2821">
        <v>392</v>
      </c>
      <c r="F2821" s="2">
        <v>0.99</v>
      </c>
      <c r="G2821">
        <v>805</v>
      </c>
      <c r="H2821">
        <v>827</v>
      </c>
      <c r="I2821" s="2">
        <v>0.97299999999999998</v>
      </c>
      <c r="J2821">
        <v>388205</v>
      </c>
    </row>
    <row r="2822" spans="1:10" x14ac:dyDescent="0.45">
      <c r="A2822">
        <f t="shared" si="44"/>
        <v>40220240620</v>
      </c>
      <c r="B2822" t="s">
        <v>137</v>
      </c>
      <c r="C2822" s="1">
        <v>45463</v>
      </c>
      <c r="D2822">
        <v>362</v>
      </c>
      <c r="E2822">
        <v>392</v>
      </c>
      <c r="F2822" s="2">
        <v>0.92400000000000004</v>
      </c>
      <c r="G2822">
        <v>760</v>
      </c>
      <c r="H2822">
        <v>827</v>
      </c>
      <c r="I2822" s="2">
        <v>0.91900000000000004</v>
      </c>
      <c r="J2822">
        <v>362371</v>
      </c>
    </row>
    <row r="2823" spans="1:10" x14ac:dyDescent="0.45">
      <c r="A2823">
        <f t="shared" si="44"/>
        <v>40220240621</v>
      </c>
      <c r="B2823" t="s">
        <v>137</v>
      </c>
      <c r="C2823" s="1">
        <v>45464</v>
      </c>
      <c r="D2823">
        <v>399</v>
      </c>
      <c r="E2823">
        <v>392</v>
      </c>
      <c r="F2823" s="2">
        <v>1.0169999999999999</v>
      </c>
      <c r="G2823">
        <v>833</v>
      </c>
      <c r="H2823">
        <v>827</v>
      </c>
      <c r="I2823" s="2">
        <v>1.0069999999999999</v>
      </c>
      <c r="J2823">
        <v>398560</v>
      </c>
    </row>
    <row r="2824" spans="1:10" x14ac:dyDescent="0.45">
      <c r="A2824">
        <f t="shared" si="44"/>
        <v>40220240622</v>
      </c>
      <c r="B2824" t="s">
        <v>137</v>
      </c>
      <c r="C2824" s="1">
        <v>45465</v>
      </c>
      <c r="D2824">
        <v>517</v>
      </c>
      <c r="E2824">
        <v>589</v>
      </c>
      <c r="F2824" s="2">
        <v>0.878</v>
      </c>
      <c r="G2824">
        <v>950</v>
      </c>
      <c r="H2824">
        <v>1093</v>
      </c>
      <c r="I2824" s="2">
        <v>0.86899999999999999</v>
      </c>
      <c r="J2824">
        <v>517423</v>
      </c>
    </row>
    <row r="2825" spans="1:10" x14ac:dyDescent="0.45">
      <c r="A2825">
        <f t="shared" si="44"/>
        <v>40320240601</v>
      </c>
      <c r="B2825" t="s">
        <v>138</v>
      </c>
      <c r="C2825" s="1">
        <v>45444</v>
      </c>
      <c r="D2825">
        <v>210</v>
      </c>
      <c r="E2825">
        <v>204</v>
      </c>
      <c r="F2825" s="2">
        <v>1.028</v>
      </c>
      <c r="G2825">
        <v>434</v>
      </c>
      <c r="H2825">
        <v>448</v>
      </c>
      <c r="I2825" s="2">
        <v>0.96899999999999997</v>
      </c>
      <c r="J2825">
        <v>209647</v>
      </c>
    </row>
    <row r="2826" spans="1:10" x14ac:dyDescent="0.45">
      <c r="A2826">
        <f t="shared" si="44"/>
        <v>40320240602</v>
      </c>
      <c r="B2826" t="s">
        <v>138</v>
      </c>
      <c r="C2826" s="1">
        <v>45445</v>
      </c>
      <c r="D2826">
        <v>205</v>
      </c>
      <c r="E2826">
        <v>185</v>
      </c>
      <c r="F2826" s="2">
        <v>1.109</v>
      </c>
      <c r="G2826">
        <v>428</v>
      </c>
      <c r="H2826">
        <v>397</v>
      </c>
      <c r="I2826" s="2">
        <v>1.0780000000000001</v>
      </c>
      <c r="J2826">
        <v>205129</v>
      </c>
    </row>
    <row r="2827" spans="1:10" x14ac:dyDescent="0.45">
      <c r="A2827">
        <f t="shared" si="44"/>
        <v>40320240603</v>
      </c>
      <c r="B2827" t="s">
        <v>138</v>
      </c>
      <c r="C2827" s="1">
        <v>45446</v>
      </c>
      <c r="D2827">
        <v>212</v>
      </c>
      <c r="E2827">
        <v>187</v>
      </c>
      <c r="F2827" s="2">
        <v>1.133</v>
      </c>
      <c r="G2827">
        <v>449</v>
      </c>
      <c r="H2827">
        <v>445</v>
      </c>
      <c r="I2827" s="2">
        <v>1.0089999999999999</v>
      </c>
      <c r="J2827">
        <v>211882</v>
      </c>
    </row>
    <row r="2828" spans="1:10" x14ac:dyDescent="0.45">
      <c r="A2828">
        <f t="shared" si="44"/>
        <v>40320240604</v>
      </c>
      <c r="B2828" t="s">
        <v>138</v>
      </c>
      <c r="C2828" s="1">
        <v>45447</v>
      </c>
      <c r="D2828">
        <v>197</v>
      </c>
      <c r="E2828">
        <v>187</v>
      </c>
      <c r="F2828" s="2">
        <v>1.0529999999999999</v>
      </c>
      <c r="G2828">
        <v>420</v>
      </c>
      <c r="H2828">
        <v>445</v>
      </c>
      <c r="I2828" s="2">
        <v>0.94399999999999995</v>
      </c>
      <c r="J2828">
        <v>196930</v>
      </c>
    </row>
    <row r="2829" spans="1:10" x14ac:dyDescent="0.45">
      <c r="A2829">
        <f t="shared" si="44"/>
        <v>40320240605</v>
      </c>
      <c r="B2829" t="s">
        <v>138</v>
      </c>
      <c r="C2829" s="1">
        <v>45448</v>
      </c>
      <c r="D2829">
        <v>205</v>
      </c>
      <c r="E2829">
        <v>187</v>
      </c>
      <c r="F2829" s="2">
        <v>1.0980000000000001</v>
      </c>
      <c r="G2829">
        <v>447</v>
      </c>
      <c r="H2829">
        <v>445</v>
      </c>
      <c r="I2829" s="2">
        <v>1.004</v>
      </c>
      <c r="J2829">
        <v>205411</v>
      </c>
    </row>
    <row r="2830" spans="1:10" x14ac:dyDescent="0.45">
      <c r="A2830">
        <f t="shared" si="44"/>
        <v>40320240606</v>
      </c>
      <c r="B2830" t="s">
        <v>138</v>
      </c>
      <c r="C2830" s="1">
        <v>45449</v>
      </c>
      <c r="D2830">
        <v>185</v>
      </c>
      <c r="E2830">
        <v>187</v>
      </c>
      <c r="F2830" s="2">
        <v>0.98799999999999999</v>
      </c>
      <c r="G2830">
        <v>413</v>
      </c>
      <c r="H2830">
        <v>445</v>
      </c>
      <c r="I2830" s="2">
        <v>0.92800000000000005</v>
      </c>
      <c r="J2830">
        <v>184694</v>
      </c>
    </row>
    <row r="2831" spans="1:10" x14ac:dyDescent="0.45">
      <c r="A2831">
        <f t="shared" si="44"/>
        <v>40320240607</v>
      </c>
      <c r="B2831" t="s">
        <v>138</v>
      </c>
      <c r="C2831" s="1">
        <v>45450</v>
      </c>
      <c r="D2831">
        <v>226</v>
      </c>
      <c r="E2831">
        <v>187</v>
      </c>
      <c r="F2831" s="2">
        <v>1.21</v>
      </c>
      <c r="G2831">
        <v>491</v>
      </c>
      <c r="H2831">
        <v>445</v>
      </c>
      <c r="I2831" s="2">
        <v>1.103</v>
      </c>
      <c r="J2831">
        <v>226349</v>
      </c>
    </row>
    <row r="2832" spans="1:10" x14ac:dyDescent="0.45">
      <c r="A2832">
        <f t="shared" si="44"/>
        <v>40320240608</v>
      </c>
      <c r="B2832" t="s">
        <v>138</v>
      </c>
      <c r="C2832" s="1">
        <v>45451</v>
      </c>
      <c r="D2832">
        <v>207</v>
      </c>
      <c r="E2832">
        <v>204</v>
      </c>
      <c r="F2832" s="2">
        <v>1.014</v>
      </c>
      <c r="G2832">
        <v>428</v>
      </c>
      <c r="H2832">
        <v>448</v>
      </c>
      <c r="I2832" s="2">
        <v>0.95499999999999996</v>
      </c>
      <c r="J2832">
        <v>206927</v>
      </c>
    </row>
    <row r="2833" spans="1:10" x14ac:dyDescent="0.45">
      <c r="A2833">
        <f t="shared" si="44"/>
        <v>40320240609</v>
      </c>
      <c r="B2833" t="s">
        <v>138</v>
      </c>
      <c r="C2833" s="1">
        <v>45452</v>
      </c>
      <c r="D2833">
        <v>172</v>
      </c>
      <c r="E2833">
        <v>185</v>
      </c>
      <c r="F2833" s="2">
        <v>0.92800000000000005</v>
      </c>
      <c r="G2833">
        <v>348</v>
      </c>
      <c r="H2833">
        <v>397</v>
      </c>
      <c r="I2833" s="2">
        <v>0.877</v>
      </c>
      <c r="J2833">
        <v>171730</v>
      </c>
    </row>
    <row r="2834" spans="1:10" x14ac:dyDescent="0.45">
      <c r="A2834">
        <f t="shared" si="44"/>
        <v>40320240610</v>
      </c>
      <c r="B2834" t="s">
        <v>138</v>
      </c>
      <c r="C2834" s="1">
        <v>45453</v>
      </c>
      <c r="D2834">
        <v>221</v>
      </c>
      <c r="E2834">
        <v>187</v>
      </c>
      <c r="F2834" s="2">
        <v>1.1839999999999999</v>
      </c>
      <c r="G2834">
        <v>489</v>
      </c>
      <c r="H2834">
        <v>445</v>
      </c>
      <c r="I2834" s="2">
        <v>1.099</v>
      </c>
      <c r="J2834">
        <v>221494</v>
      </c>
    </row>
    <row r="2835" spans="1:10" x14ac:dyDescent="0.45">
      <c r="A2835">
        <f t="shared" si="44"/>
        <v>40320240611</v>
      </c>
      <c r="B2835" t="s">
        <v>138</v>
      </c>
      <c r="C2835" s="1">
        <v>45454</v>
      </c>
      <c r="D2835">
        <v>193</v>
      </c>
      <c r="E2835">
        <v>187</v>
      </c>
      <c r="F2835" s="2">
        <v>1.034</v>
      </c>
      <c r="G2835">
        <v>428</v>
      </c>
      <c r="H2835">
        <v>445</v>
      </c>
      <c r="I2835" s="2">
        <v>0.96199999999999997</v>
      </c>
      <c r="J2835">
        <v>193420</v>
      </c>
    </row>
    <row r="2836" spans="1:10" x14ac:dyDescent="0.45">
      <c r="A2836">
        <f t="shared" si="44"/>
        <v>40320240612</v>
      </c>
      <c r="B2836" t="s">
        <v>138</v>
      </c>
      <c r="C2836" s="1">
        <v>45455</v>
      </c>
      <c r="D2836">
        <v>250</v>
      </c>
      <c r="E2836">
        <v>187</v>
      </c>
      <c r="F2836" s="2">
        <v>1.339</v>
      </c>
      <c r="G2836">
        <v>525</v>
      </c>
      <c r="H2836">
        <v>445</v>
      </c>
      <c r="I2836" s="2">
        <v>1.18</v>
      </c>
      <c r="J2836">
        <v>250457</v>
      </c>
    </row>
    <row r="2837" spans="1:10" x14ac:dyDescent="0.45">
      <c r="A2837">
        <f t="shared" si="44"/>
        <v>40320240613</v>
      </c>
      <c r="B2837" t="s">
        <v>138</v>
      </c>
      <c r="C2837" s="1">
        <v>45456</v>
      </c>
      <c r="D2837">
        <v>213</v>
      </c>
      <c r="E2837">
        <v>187</v>
      </c>
      <c r="F2837" s="2">
        <v>1.1399999999999999</v>
      </c>
      <c r="G2837">
        <v>489</v>
      </c>
      <c r="H2837">
        <v>445</v>
      </c>
      <c r="I2837" s="2">
        <v>1.099</v>
      </c>
      <c r="J2837">
        <v>213106</v>
      </c>
    </row>
    <row r="2838" spans="1:10" x14ac:dyDescent="0.45">
      <c r="A2838">
        <f t="shared" si="44"/>
        <v>40320240614</v>
      </c>
      <c r="B2838" t="s">
        <v>138</v>
      </c>
      <c r="C2838" s="1">
        <v>45457</v>
      </c>
      <c r="D2838">
        <v>234</v>
      </c>
      <c r="E2838">
        <v>187</v>
      </c>
      <c r="F2838" s="2">
        <v>1.25</v>
      </c>
      <c r="G2838">
        <v>504</v>
      </c>
      <c r="H2838">
        <v>445</v>
      </c>
      <c r="I2838" s="2">
        <v>1.133</v>
      </c>
      <c r="J2838">
        <v>233832</v>
      </c>
    </row>
    <row r="2839" spans="1:10" x14ac:dyDescent="0.45">
      <c r="A2839">
        <f t="shared" si="44"/>
        <v>40320240615</v>
      </c>
      <c r="B2839" t="s">
        <v>138</v>
      </c>
      <c r="C2839" s="1">
        <v>45458</v>
      </c>
      <c r="D2839">
        <v>245</v>
      </c>
      <c r="E2839">
        <v>204</v>
      </c>
      <c r="F2839" s="2">
        <v>1.2</v>
      </c>
      <c r="G2839">
        <v>508</v>
      </c>
      <c r="H2839">
        <v>448</v>
      </c>
      <c r="I2839" s="2">
        <v>1.1339999999999999</v>
      </c>
      <c r="J2839">
        <v>244842</v>
      </c>
    </row>
    <row r="2840" spans="1:10" x14ac:dyDescent="0.45">
      <c r="A2840">
        <f t="shared" si="44"/>
        <v>40320240616</v>
      </c>
      <c r="B2840" t="s">
        <v>138</v>
      </c>
      <c r="C2840" s="1">
        <v>45459</v>
      </c>
      <c r="D2840">
        <v>225</v>
      </c>
      <c r="E2840">
        <v>185</v>
      </c>
      <c r="F2840" s="2">
        <v>1.218</v>
      </c>
      <c r="G2840">
        <v>434</v>
      </c>
      <c r="H2840">
        <v>397</v>
      </c>
      <c r="I2840" s="2">
        <v>1.093</v>
      </c>
      <c r="J2840">
        <v>225238</v>
      </c>
    </row>
    <row r="2841" spans="1:10" x14ac:dyDescent="0.45">
      <c r="A2841">
        <f t="shared" si="44"/>
        <v>40320240617</v>
      </c>
      <c r="B2841" t="s">
        <v>138</v>
      </c>
      <c r="C2841" s="1">
        <v>45460</v>
      </c>
      <c r="D2841">
        <v>203</v>
      </c>
      <c r="E2841">
        <v>187</v>
      </c>
      <c r="F2841" s="2">
        <v>1.085</v>
      </c>
      <c r="G2841">
        <v>448</v>
      </c>
      <c r="H2841">
        <v>445</v>
      </c>
      <c r="I2841" s="2">
        <v>1.0069999999999999</v>
      </c>
      <c r="J2841">
        <v>202920</v>
      </c>
    </row>
    <row r="2842" spans="1:10" x14ac:dyDescent="0.45">
      <c r="A2842">
        <f t="shared" si="44"/>
        <v>40320240618</v>
      </c>
      <c r="B2842" t="s">
        <v>138</v>
      </c>
      <c r="C2842" s="1">
        <v>45461</v>
      </c>
      <c r="D2842">
        <v>182</v>
      </c>
      <c r="E2842">
        <v>187</v>
      </c>
      <c r="F2842" s="2">
        <v>0.97499999999999998</v>
      </c>
      <c r="G2842">
        <v>394</v>
      </c>
      <c r="H2842">
        <v>445</v>
      </c>
      <c r="I2842" s="2">
        <v>0.88500000000000001</v>
      </c>
      <c r="J2842">
        <v>182313</v>
      </c>
    </row>
    <row r="2843" spans="1:10" x14ac:dyDescent="0.45">
      <c r="A2843">
        <f t="shared" si="44"/>
        <v>40320240619</v>
      </c>
      <c r="B2843" t="s">
        <v>138</v>
      </c>
      <c r="C2843" s="1">
        <v>45462</v>
      </c>
      <c r="D2843">
        <v>234</v>
      </c>
      <c r="E2843">
        <v>187</v>
      </c>
      <c r="F2843" s="2">
        <v>1.2529999999999999</v>
      </c>
      <c r="G2843">
        <v>506</v>
      </c>
      <c r="H2843">
        <v>445</v>
      </c>
      <c r="I2843" s="2">
        <v>1.137</v>
      </c>
      <c r="J2843">
        <v>234288</v>
      </c>
    </row>
    <row r="2844" spans="1:10" x14ac:dyDescent="0.45">
      <c r="A2844">
        <f t="shared" si="44"/>
        <v>40320240620</v>
      </c>
      <c r="B2844" t="s">
        <v>138</v>
      </c>
      <c r="C2844" s="1">
        <v>45463</v>
      </c>
      <c r="D2844">
        <v>207</v>
      </c>
      <c r="E2844">
        <v>187</v>
      </c>
      <c r="F2844" s="2">
        <v>1.1060000000000001</v>
      </c>
      <c r="G2844">
        <v>484</v>
      </c>
      <c r="H2844">
        <v>445</v>
      </c>
      <c r="I2844" s="2">
        <v>1.0880000000000001</v>
      </c>
      <c r="J2844">
        <v>206872</v>
      </c>
    </row>
    <row r="2845" spans="1:10" x14ac:dyDescent="0.45">
      <c r="A2845">
        <f t="shared" si="44"/>
        <v>40320240621</v>
      </c>
      <c r="B2845" t="s">
        <v>138</v>
      </c>
      <c r="C2845" s="1">
        <v>45464</v>
      </c>
      <c r="D2845">
        <v>222</v>
      </c>
      <c r="E2845">
        <v>187</v>
      </c>
      <c r="F2845" s="2">
        <v>1.1879999999999999</v>
      </c>
      <c r="G2845">
        <v>472</v>
      </c>
      <c r="H2845">
        <v>445</v>
      </c>
      <c r="I2845" s="2">
        <v>1.0609999999999999</v>
      </c>
      <c r="J2845">
        <v>222082</v>
      </c>
    </row>
    <row r="2846" spans="1:10" x14ac:dyDescent="0.45">
      <c r="A2846">
        <f t="shared" si="44"/>
        <v>40320240622</v>
      </c>
      <c r="B2846" t="s">
        <v>138</v>
      </c>
      <c r="C2846" s="1">
        <v>45465</v>
      </c>
      <c r="D2846">
        <v>193</v>
      </c>
      <c r="E2846">
        <v>204</v>
      </c>
      <c r="F2846" s="2">
        <v>0.94499999999999995</v>
      </c>
      <c r="G2846">
        <v>386</v>
      </c>
      <c r="H2846">
        <v>448</v>
      </c>
      <c r="I2846" s="2">
        <v>0.86199999999999999</v>
      </c>
      <c r="J2846">
        <v>192682</v>
      </c>
    </row>
    <row r="2847" spans="1:10" x14ac:dyDescent="0.45">
      <c r="A2847">
        <f t="shared" si="44"/>
        <v>40420240601</v>
      </c>
      <c r="B2847" t="s">
        <v>139</v>
      </c>
      <c r="C2847" s="1">
        <v>45444</v>
      </c>
      <c r="D2847">
        <v>284</v>
      </c>
      <c r="E2847">
        <v>267</v>
      </c>
      <c r="F2847" s="2">
        <v>1.0649999999999999</v>
      </c>
      <c r="G2847">
        <v>617</v>
      </c>
      <c r="H2847">
        <v>592</v>
      </c>
      <c r="I2847" s="2">
        <v>1.042</v>
      </c>
      <c r="J2847">
        <v>284346</v>
      </c>
    </row>
    <row r="2848" spans="1:10" x14ac:dyDescent="0.45">
      <c r="A2848">
        <f t="shared" si="44"/>
        <v>40420240602</v>
      </c>
      <c r="B2848" t="s">
        <v>139</v>
      </c>
      <c r="C2848" s="1">
        <v>45445</v>
      </c>
      <c r="D2848">
        <v>219</v>
      </c>
      <c r="E2848">
        <v>244</v>
      </c>
      <c r="F2848" s="2">
        <v>0.89900000000000002</v>
      </c>
      <c r="G2848">
        <v>487</v>
      </c>
      <c r="H2848">
        <v>530</v>
      </c>
      <c r="I2848" s="2">
        <v>0.91900000000000004</v>
      </c>
      <c r="J2848">
        <v>219349</v>
      </c>
    </row>
    <row r="2849" spans="1:10" x14ac:dyDescent="0.45">
      <c r="A2849">
        <f t="shared" si="44"/>
        <v>40420240603</v>
      </c>
      <c r="B2849" t="s">
        <v>139</v>
      </c>
      <c r="C2849" s="1">
        <v>45446</v>
      </c>
      <c r="D2849">
        <v>262</v>
      </c>
      <c r="E2849">
        <v>276</v>
      </c>
      <c r="F2849" s="2">
        <v>0.95099999999999996</v>
      </c>
      <c r="G2849">
        <v>629</v>
      </c>
      <c r="H2849">
        <v>680</v>
      </c>
      <c r="I2849" s="2">
        <v>0.92500000000000004</v>
      </c>
      <c r="J2849">
        <v>262340</v>
      </c>
    </row>
    <row r="2850" spans="1:10" x14ac:dyDescent="0.45">
      <c r="A2850">
        <f t="shared" si="44"/>
        <v>40420240604</v>
      </c>
      <c r="B2850" t="s">
        <v>139</v>
      </c>
      <c r="C2850" s="1">
        <v>45447</v>
      </c>
      <c r="D2850">
        <v>262</v>
      </c>
      <c r="E2850">
        <v>276</v>
      </c>
      <c r="F2850" s="2">
        <v>0.94799999999999995</v>
      </c>
      <c r="G2850">
        <v>635</v>
      </c>
      <c r="H2850">
        <v>680</v>
      </c>
      <c r="I2850" s="2">
        <v>0.93400000000000005</v>
      </c>
      <c r="J2850">
        <v>261651</v>
      </c>
    </row>
    <row r="2851" spans="1:10" x14ac:dyDescent="0.45">
      <c r="A2851">
        <f t="shared" si="44"/>
        <v>40420240605</v>
      </c>
      <c r="B2851" t="s">
        <v>139</v>
      </c>
      <c r="C2851" s="1">
        <v>45448</v>
      </c>
      <c r="D2851">
        <v>297</v>
      </c>
      <c r="E2851">
        <v>276</v>
      </c>
      <c r="F2851" s="2">
        <v>1.077</v>
      </c>
      <c r="G2851">
        <v>700</v>
      </c>
      <c r="H2851">
        <v>680</v>
      </c>
      <c r="I2851" s="2">
        <v>1.0289999999999999</v>
      </c>
      <c r="J2851">
        <v>297237</v>
      </c>
    </row>
    <row r="2852" spans="1:10" x14ac:dyDescent="0.45">
      <c r="A2852">
        <f t="shared" si="44"/>
        <v>40420240606</v>
      </c>
      <c r="B2852" t="s">
        <v>139</v>
      </c>
      <c r="C2852" s="1">
        <v>45449</v>
      </c>
      <c r="D2852">
        <v>294</v>
      </c>
      <c r="E2852">
        <v>276</v>
      </c>
      <c r="F2852" s="2">
        <v>1.0640000000000001</v>
      </c>
      <c r="G2852">
        <v>675</v>
      </c>
      <c r="H2852">
        <v>680</v>
      </c>
      <c r="I2852" s="2">
        <v>0.99299999999999999</v>
      </c>
      <c r="J2852">
        <v>293527</v>
      </c>
    </row>
    <row r="2853" spans="1:10" x14ac:dyDescent="0.45">
      <c r="A2853">
        <f t="shared" si="44"/>
        <v>40420240607</v>
      </c>
      <c r="B2853" t="s">
        <v>139</v>
      </c>
      <c r="C2853" s="1">
        <v>45450</v>
      </c>
      <c r="D2853">
        <v>300</v>
      </c>
      <c r="E2853">
        <v>276</v>
      </c>
      <c r="F2853" s="2">
        <v>1.0880000000000001</v>
      </c>
      <c r="G2853">
        <v>702</v>
      </c>
      <c r="H2853">
        <v>680</v>
      </c>
      <c r="I2853" s="2">
        <v>1.032</v>
      </c>
      <c r="J2853">
        <v>300277</v>
      </c>
    </row>
    <row r="2854" spans="1:10" x14ac:dyDescent="0.45">
      <c r="A2854">
        <f t="shared" si="44"/>
        <v>40420240608</v>
      </c>
      <c r="B2854" t="s">
        <v>139</v>
      </c>
      <c r="C2854" s="1">
        <v>45451</v>
      </c>
      <c r="D2854">
        <v>286</v>
      </c>
      <c r="E2854">
        <v>267</v>
      </c>
      <c r="F2854" s="2">
        <v>1.07</v>
      </c>
      <c r="G2854">
        <v>591</v>
      </c>
      <c r="H2854">
        <v>597</v>
      </c>
      <c r="I2854" s="2">
        <v>0.99</v>
      </c>
      <c r="J2854">
        <v>285573</v>
      </c>
    </row>
    <row r="2855" spans="1:10" x14ac:dyDescent="0.45">
      <c r="A2855">
        <f t="shared" si="44"/>
        <v>40420240609</v>
      </c>
      <c r="B2855" t="s">
        <v>139</v>
      </c>
      <c r="C2855" s="1">
        <v>45452</v>
      </c>
      <c r="D2855">
        <v>228</v>
      </c>
      <c r="E2855">
        <v>244</v>
      </c>
      <c r="F2855" s="2">
        <v>0.93600000000000005</v>
      </c>
      <c r="G2855">
        <v>486</v>
      </c>
      <c r="H2855">
        <v>530</v>
      </c>
      <c r="I2855" s="2">
        <v>0.91700000000000004</v>
      </c>
      <c r="J2855">
        <v>228470</v>
      </c>
    </row>
    <row r="2856" spans="1:10" x14ac:dyDescent="0.45">
      <c r="A2856">
        <f t="shared" si="44"/>
        <v>40420240610</v>
      </c>
      <c r="B2856" t="s">
        <v>139</v>
      </c>
      <c r="C2856" s="1">
        <v>45453</v>
      </c>
      <c r="D2856">
        <v>304</v>
      </c>
      <c r="E2856">
        <v>276</v>
      </c>
      <c r="F2856" s="2">
        <v>1.101</v>
      </c>
      <c r="G2856">
        <v>679</v>
      </c>
      <c r="H2856">
        <v>680</v>
      </c>
      <c r="I2856" s="2">
        <v>0.999</v>
      </c>
      <c r="J2856">
        <v>303984</v>
      </c>
    </row>
    <row r="2857" spans="1:10" x14ac:dyDescent="0.45">
      <c r="A2857">
        <f t="shared" si="44"/>
        <v>40420240611</v>
      </c>
      <c r="B2857" t="s">
        <v>139</v>
      </c>
      <c r="C2857" s="1">
        <v>45454</v>
      </c>
      <c r="D2857">
        <v>316</v>
      </c>
      <c r="E2857">
        <v>276</v>
      </c>
      <c r="F2857" s="2">
        <v>1.145</v>
      </c>
      <c r="G2857">
        <v>724</v>
      </c>
      <c r="H2857">
        <v>680</v>
      </c>
      <c r="I2857" s="2">
        <v>1.0649999999999999</v>
      </c>
      <c r="J2857">
        <v>316143</v>
      </c>
    </row>
    <row r="2858" spans="1:10" x14ac:dyDescent="0.45">
      <c r="A2858">
        <f t="shared" si="44"/>
        <v>40420240612</v>
      </c>
      <c r="B2858" t="s">
        <v>139</v>
      </c>
      <c r="C2858" s="1">
        <v>45455</v>
      </c>
      <c r="D2858">
        <v>306</v>
      </c>
      <c r="E2858">
        <v>276</v>
      </c>
      <c r="F2858" s="2">
        <v>1.1100000000000001</v>
      </c>
      <c r="G2858">
        <v>707</v>
      </c>
      <c r="H2858">
        <v>680</v>
      </c>
      <c r="I2858" s="2">
        <v>1.04</v>
      </c>
      <c r="J2858">
        <v>306468</v>
      </c>
    </row>
    <row r="2859" spans="1:10" x14ac:dyDescent="0.45">
      <c r="A2859">
        <f t="shared" si="44"/>
        <v>40420240613</v>
      </c>
      <c r="B2859" t="s">
        <v>139</v>
      </c>
      <c r="C2859" s="1">
        <v>45456</v>
      </c>
      <c r="D2859">
        <v>317</v>
      </c>
      <c r="E2859">
        <v>276</v>
      </c>
      <c r="F2859" s="2">
        <v>1.1499999999999999</v>
      </c>
      <c r="G2859">
        <v>700</v>
      </c>
      <c r="H2859">
        <v>680</v>
      </c>
      <c r="I2859" s="2">
        <v>1.0289999999999999</v>
      </c>
      <c r="J2859">
        <v>317489</v>
      </c>
    </row>
    <row r="2860" spans="1:10" x14ac:dyDescent="0.45">
      <c r="A2860">
        <f t="shared" si="44"/>
        <v>40420240614</v>
      </c>
      <c r="B2860" t="s">
        <v>139</v>
      </c>
      <c r="C2860" s="1">
        <v>45457</v>
      </c>
      <c r="D2860">
        <v>345</v>
      </c>
      <c r="E2860">
        <v>276</v>
      </c>
      <c r="F2860" s="2">
        <v>1.25</v>
      </c>
      <c r="G2860">
        <v>770</v>
      </c>
      <c r="H2860">
        <v>680</v>
      </c>
      <c r="I2860" s="2">
        <v>1.1319999999999999</v>
      </c>
      <c r="J2860">
        <v>344912</v>
      </c>
    </row>
    <row r="2861" spans="1:10" x14ac:dyDescent="0.45">
      <c r="A2861">
        <f t="shared" si="44"/>
        <v>40420240615</v>
      </c>
      <c r="B2861" t="s">
        <v>139</v>
      </c>
      <c r="C2861" s="1">
        <v>45458</v>
      </c>
      <c r="D2861">
        <v>306</v>
      </c>
      <c r="E2861">
        <v>267</v>
      </c>
      <c r="F2861" s="2">
        <v>1.147</v>
      </c>
      <c r="G2861">
        <v>643</v>
      </c>
      <c r="H2861">
        <v>597</v>
      </c>
      <c r="I2861" s="2">
        <v>1.077</v>
      </c>
      <c r="J2861">
        <v>306332</v>
      </c>
    </row>
    <row r="2862" spans="1:10" x14ac:dyDescent="0.45">
      <c r="A2862">
        <f t="shared" si="44"/>
        <v>40420240616</v>
      </c>
      <c r="B2862" t="s">
        <v>139</v>
      </c>
      <c r="C2862" s="1">
        <v>45459</v>
      </c>
      <c r="D2862">
        <v>271</v>
      </c>
      <c r="E2862">
        <v>244</v>
      </c>
      <c r="F2862" s="2">
        <v>1.1120000000000001</v>
      </c>
      <c r="G2862">
        <v>565</v>
      </c>
      <c r="H2862">
        <v>530</v>
      </c>
      <c r="I2862" s="2">
        <v>1.0660000000000001</v>
      </c>
      <c r="J2862">
        <v>271327</v>
      </c>
    </row>
    <row r="2863" spans="1:10" x14ac:dyDescent="0.45">
      <c r="A2863">
        <f t="shared" si="44"/>
        <v>40420240617</v>
      </c>
      <c r="B2863" t="s">
        <v>139</v>
      </c>
      <c r="C2863" s="1">
        <v>45460</v>
      </c>
      <c r="D2863">
        <v>291</v>
      </c>
      <c r="E2863">
        <v>276</v>
      </c>
      <c r="F2863" s="2">
        <v>1.054</v>
      </c>
      <c r="G2863">
        <v>672</v>
      </c>
      <c r="H2863">
        <v>680</v>
      </c>
      <c r="I2863" s="2">
        <v>0.98799999999999999</v>
      </c>
      <c r="J2863">
        <v>290767</v>
      </c>
    </row>
    <row r="2864" spans="1:10" x14ac:dyDescent="0.45">
      <c r="A2864">
        <f t="shared" si="44"/>
        <v>40420240618</v>
      </c>
      <c r="B2864" t="s">
        <v>139</v>
      </c>
      <c r="C2864" s="1">
        <v>45461</v>
      </c>
      <c r="D2864">
        <v>256</v>
      </c>
      <c r="E2864">
        <v>276</v>
      </c>
      <c r="F2864" s="2">
        <v>0.92900000000000005</v>
      </c>
      <c r="G2864">
        <v>608</v>
      </c>
      <c r="H2864">
        <v>680</v>
      </c>
      <c r="I2864" s="2">
        <v>0.89400000000000002</v>
      </c>
      <c r="J2864">
        <v>256497</v>
      </c>
    </row>
    <row r="2865" spans="1:10" x14ac:dyDescent="0.45">
      <c r="A2865">
        <f t="shared" si="44"/>
        <v>40420240619</v>
      </c>
      <c r="B2865" t="s">
        <v>139</v>
      </c>
      <c r="C2865" s="1">
        <v>45462</v>
      </c>
      <c r="D2865">
        <v>298</v>
      </c>
      <c r="E2865">
        <v>276</v>
      </c>
      <c r="F2865" s="2">
        <v>1.0780000000000001</v>
      </c>
      <c r="G2865">
        <v>665</v>
      </c>
      <c r="H2865">
        <v>680</v>
      </c>
      <c r="I2865" s="2">
        <v>0.97799999999999998</v>
      </c>
      <c r="J2865">
        <v>297610</v>
      </c>
    </row>
    <row r="2866" spans="1:10" x14ac:dyDescent="0.45">
      <c r="A2866">
        <f t="shared" si="44"/>
        <v>40420240620</v>
      </c>
      <c r="B2866" t="s">
        <v>139</v>
      </c>
      <c r="C2866" s="1">
        <v>45463</v>
      </c>
      <c r="D2866">
        <v>313</v>
      </c>
      <c r="E2866">
        <v>276</v>
      </c>
      <c r="F2866" s="2">
        <v>1.133</v>
      </c>
      <c r="G2866">
        <v>733</v>
      </c>
      <c r="H2866">
        <v>680</v>
      </c>
      <c r="I2866" s="2">
        <v>1.0780000000000001</v>
      </c>
      <c r="J2866">
        <v>312658</v>
      </c>
    </row>
    <row r="2867" spans="1:10" x14ac:dyDescent="0.45">
      <c r="A2867">
        <f t="shared" si="44"/>
        <v>40420240621</v>
      </c>
      <c r="B2867" t="s">
        <v>139</v>
      </c>
      <c r="C2867" s="1">
        <v>45464</v>
      </c>
      <c r="D2867">
        <v>311</v>
      </c>
      <c r="E2867">
        <v>276</v>
      </c>
      <c r="F2867" s="2">
        <v>1.127</v>
      </c>
      <c r="G2867">
        <v>686</v>
      </c>
      <c r="H2867">
        <v>680</v>
      </c>
      <c r="I2867" s="2">
        <v>1.0089999999999999</v>
      </c>
      <c r="J2867">
        <v>310951</v>
      </c>
    </row>
    <row r="2868" spans="1:10" x14ac:dyDescent="0.45">
      <c r="A2868">
        <f t="shared" si="44"/>
        <v>40420240622</v>
      </c>
      <c r="B2868" t="s">
        <v>139</v>
      </c>
      <c r="C2868" s="1">
        <v>45465</v>
      </c>
      <c r="D2868">
        <v>313</v>
      </c>
      <c r="E2868">
        <v>267</v>
      </c>
      <c r="F2868" s="2">
        <v>1.171</v>
      </c>
      <c r="G2868">
        <v>633</v>
      </c>
      <c r="H2868">
        <v>597</v>
      </c>
      <c r="I2868" s="2">
        <v>1.06</v>
      </c>
      <c r="J2868">
        <v>312721</v>
      </c>
    </row>
    <row r="2869" spans="1:10" x14ac:dyDescent="0.45">
      <c r="A2869">
        <f t="shared" si="44"/>
        <v>40520240601</v>
      </c>
      <c r="B2869" t="s">
        <v>140</v>
      </c>
      <c r="C2869" s="1">
        <v>45444</v>
      </c>
      <c r="D2869">
        <v>352</v>
      </c>
      <c r="E2869">
        <v>422</v>
      </c>
      <c r="F2869" s="2">
        <v>0.83299999999999996</v>
      </c>
      <c r="G2869">
        <v>684</v>
      </c>
      <c r="H2869">
        <v>814</v>
      </c>
      <c r="I2869" s="2">
        <v>0.84</v>
      </c>
      <c r="J2869">
        <v>351580</v>
      </c>
    </row>
    <row r="2870" spans="1:10" x14ac:dyDescent="0.45">
      <c r="A2870">
        <f t="shared" si="44"/>
        <v>40520240602</v>
      </c>
      <c r="B2870" t="s">
        <v>140</v>
      </c>
      <c r="C2870" s="1">
        <v>45445</v>
      </c>
      <c r="D2870">
        <v>330</v>
      </c>
      <c r="E2870">
        <v>390</v>
      </c>
      <c r="F2870" s="2">
        <v>0.84599999999999997</v>
      </c>
      <c r="G2870">
        <v>616</v>
      </c>
      <c r="H2870">
        <v>701</v>
      </c>
      <c r="I2870" s="2">
        <v>0.879</v>
      </c>
      <c r="J2870">
        <v>329832</v>
      </c>
    </row>
    <row r="2871" spans="1:10" x14ac:dyDescent="0.45">
      <c r="A2871">
        <f t="shared" si="44"/>
        <v>40520240603</v>
      </c>
      <c r="B2871" t="s">
        <v>140</v>
      </c>
      <c r="C2871" s="1">
        <v>45446</v>
      </c>
      <c r="D2871">
        <v>382</v>
      </c>
      <c r="E2871">
        <v>415</v>
      </c>
      <c r="F2871" s="2">
        <v>0.92100000000000004</v>
      </c>
      <c r="G2871">
        <v>795</v>
      </c>
      <c r="H2871">
        <v>903</v>
      </c>
      <c r="I2871" s="2">
        <v>0.88</v>
      </c>
      <c r="J2871">
        <v>382148</v>
      </c>
    </row>
    <row r="2872" spans="1:10" x14ac:dyDescent="0.45">
      <c r="A2872">
        <f t="shared" si="44"/>
        <v>40520240604</v>
      </c>
      <c r="B2872" t="s">
        <v>140</v>
      </c>
      <c r="C2872" s="1">
        <v>45447</v>
      </c>
      <c r="D2872">
        <v>369</v>
      </c>
      <c r="E2872">
        <v>415</v>
      </c>
      <c r="F2872" s="2">
        <v>0.88800000000000001</v>
      </c>
      <c r="G2872">
        <v>758</v>
      </c>
      <c r="H2872">
        <v>903</v>
      </c>
      <c r="I2872" s="2">
        <v>0.83899999999999997</v>
      </c>
      <c r="J2872">
        <v>368577</v>
      </c>
    </row>
    <row r="2873" spans="1:10" x14ac:dyDescent="0.45">
      <c r="A2873">
        <f t="shared" si="44"/>
        <v>40520240605</v>
      </c>
      <c r="B2873" t="s">
        <v>140</v>
      </c>
      <c r="C2873" s="1">
        <v>45448</v>
      </c>
      <c r="D2873">
        <v>366</v>
      </c>
      <c r="E2873">
        <v>415</v>
      </c>
      <c r="F2873" s="2">
        <v>0.88100000000000001</v>
      </c>
      <c r="G2873">
        <v>753</v>
      </c>
      <c r="H2873">
        <v>903</v>
      </c>
      <c r="I2873" s="2">
        <v>0.83399999999999996</v>
      </c>
      <c r="J2873">
        <v>365684</v>
      </c>
    </row>
    <row r="2874" spans="1:10" x14ac:dyDescent="0.45">
      <c r="A2874">
        <f t="shared" si="44"/>
        <v>40520240606</v>
      </c>
      <c r="B2874" t="s">
        <v>140</v>
      </c>
      <c r="C2874" s="1">
        <v>45449</v>
      </c>
      <c r="D2874">
        <v>375</v>
      </c>
      <c r="E2874">
        <v>415</v>
      </c>
      <c r="F2874" s="2">
        <v>0.90200000000000002</v>
      </c>
      <c r="G2874">
        <v>793</v>
      </c>
      <c r="H2874">
        <v>903</v>
      </c>
      <c r="I2874" s="2">
        <v>0.878</v>
      </c>
      <c r="J2874">
        <v>374518</v>
      </c>
    </row>
    <row r="2875" spans="1:10" x14ac:dyDescent="0.45">
      <c r="A2875">
        <f t="shared" si="44"/>
        <v>40520240607</v>
      </c>
      <c r="B2875" t="s">
        <v>140</v>
      </c>
      <c r="C2875" s="1">
        <v>45450</v>
      </c>
      <c r="D2875">
        <v>415</v>
      </c>
      <c r="E2875">
        <v>415</v>
      </c>
      <c r="F2875" s="2">
        <v>1.0009999999999999</v>
      </c>
      <c r="G2875">
        <v>882</v>
      </c>
      <c r="H2875">
        <v>903</v>
      </c>
      <c r="I2875" s="2">
        <v>0.97699999999999998</v>
      </c>
      <c r="J2875">
        <v>415392</v>
      </c>
    </row>
    <row r="2876" spans="1:10" x14ac:dyDescent="0.45">
      <c r="A2876">
        <f t="shared" si="44"/>
        <v>40520240608</v>
      </c>
      <c r="B2876" t="s">
        <v>140</v>
      </c>
      <c r="C2876" s="1">
        <v>45451</v>
      </c>
      <c r="D2876">
        <v>446</v>
      </c>
      <c r="E2876">
        <v>422</v>
      </c>
      <c r="F2876" s="2">
        <v>1.0569999999999999</v>
      </c>
      <c r="G2876">
        <v>823</v>
      </c>
      <c r="H2876">
        <v>818</v>
      </c>
      <c r="I2876" s="2">
        <v>1.006</v>
      </c>
      <c r="J2876">
        <v>446162</v>
      </c>
    </row>
    <row r="2877" spans="1:10" x14ac:dyDescent="0.45">
      <c r="A2877">
        <f t="shared" si="44"/>
        <v>40520240609</v>
      </c>
      <c r="B2877" t="s">
        <v>140</v>
      </c>
      <c r="C2877" s="1">
        <v>45452</v>
      </c>
      <c r="D2877">
        <v>382</v>
      </c>
      <c r="E2877">
        <v>390</v>
      </c>
      <c r="F2877" s="2">
        <v>0.97799999999999998</v>
      </c>
      <c r="G2877">
        <v>666</v>
      </c>
      <c r="H2877">
        <v>701</v>
      </c>
      <c r="I2877" s="2">
        <v>0.95</v>
      </c>
      <c r="J2877">
        <v>381519</v>
      </c>
    </row>
    <row r="2878" spans="1:10" x14ac:dyDescent="0.45">
      <c r="A2878">
        <f t="shared" si="44"/>
        <v>40520240610</v>
      </c>
      <c r="B2878" t="s">
        <v>140</v>
      </c>
      <c r="C2878" s="1">
        <v>45453</v>
      </c>
      <c r="D2878">
        <v>400</v>
      </c>
      <c r="E2878">
        <v>415</v>
      </c>
      <c r="F2878" s="2">
        <v>0.96399999999999997</v>
      </c>
      <c r="G2878">
        <v>816</v>
      </c>
      <c r="H2878">
        <v>903</v>
      </c>
      <c r="I2878" s="2">
        <v>0.90400000000000003</v>
      </c>
      <c r="J2878">
        <v>400258</v>
      </c>
    </row>
    <row r="2879" spans="1:10" x14ac:dyDescent="0.45">
      <c r="A2879">
        <f t="shared" si="44"/>
        <v>40520240611</v>
      </c>
      <c r="B2879" t="s">
        <v>140</v>
      </c>
      <c r="C2879" s="1">
        <v>45454</v>
      </c>
      <c r="D2879">
        <v>408</v>
      </c>
      <c r="E2879">
        <v>415</v>
      </c>
      <c r="F2879" s="2">
        <v>0.98199999999999998</v>
      </c>
      <c r="G2879">
        <v>829</v>
      </c>
      <c r="H2879">
        <v>903</v>
      </c>
      <c r="I2879" s="2">
        <v>0.91800000000000004</v>
      </c>
      <c r="J2879">
        <v>407669</v>
      </c>
    </row>
    <row r="2880" spans="1:10" x14ac:dyDescent="0.45">
      <c r="A2880">
        <f t="shared" si="44"/>
        <v>40520240612</v>
      </c>
      <c r="B2880" t="s">
        <v>140</v>
      </c>
      <c r="C2880" s="1">
        <v>45455</v>
      </c>
      <c r="D2880">
        <v>420</v>
      </c>
      <c r="E2880">
        <v>415</v>
      </c>
      <c r="F2880" s="2">
        <v>1.0109999999999999</v>
      </c>
      <c r="G2880">
        <v>862</v>
      </c>
      <c r="H2880">
        <v>903</v>
      </c>
      <c r="I2880" s="2">
        <v>0.95499999999999996</v>
      </c>
      <c r="J2880">
        <v>419745</v>
      </c>
    </row>
    <row r="2881" spans="1:10" x14ac:dyDescent="0.45">
      <c r="A2881">
        <f t="shared" si="44"/>
        <v>40520240613</v>
      </c>
      <c r="B2881" t="s">
        <v>140</v>
      </c>
      <c r="C2881" s="1">
        <v>45456</v>
      </c>
      <c r="D2881">
        <v>436</v>
      </c>
      <c r="E2881">
        <v>415</v>
      </c>
      <c r="F2881" s="2">
        <v>1.05</v>
      </c>
      <c r="G2881">
        <v>885</v>
      </c>
      <c r="H2881">
        <v>903</v>
      </c>
      <c r="I2881" s="2">
        <v>0.98</v>
      </c>
      <c r="J2881">
        <v>435883</v>
      </c>
    </row>
    <row r="2882" spans="1:10" x14ac:dyDescent="0.45">
      <c r="A2882">
        <f t="shared" si="44"/>
        <v>40520240614</v>
      </c>
      <c r="B2882" t="s">
        <v>140</v>
      </c>
      <c r="C2882" s="1">
        <v>45457</v>
      </c>
      <c r="D2882">
        <v>460</v>
      </c>
      <c r="E2882">
        <v>415</v>
      </c>
      <c r="F2882" s="2">
        <v>1.1080000000000001</v>
      </c>
      <c r="G2882">
        <v>943</v>
      </c>
      <c r="H2882">
        <v>903</v>
      </c>
      <c r="I2882" s="2">
        <v>1.044</v>
      </c>
      <c r="J2882">
        <v>459675</v>
      </c>
    </row>
    <row r="2883" spans="1:10" x14ac:dyDescent="0.45">
      <c r="A2883">
        <f t="shared" ref="A2883:A2946" si="45">VALUE(LEFT(B2883,6)&amp;TEXT(C2883,"yyyymmdd"))</f>
        <v>40520240615</v>
      </c>
      <c r="B2883" t="s">
        <v>140</v>
      </c>
      <c r="C2883" s="1">
        <v>45458</v>
      </c>
      <c r="D2883">
        <v>445</v>
      </c>
      <c r="E2883">
        <v>422</v>
      </c>
      <c r="F2883" s="2">
        <v>1.056</v>
      </c>
      <c r="G2883">
        <v>823</v>
      </c>
      <c r="H2883">
        <v>818</v>
      </c>
      <c r="I2883" s="2">
        <v>1.006</v>
      </c>
      <c r="J2883">
        <v>445472</v>
      </c>
    </row>
    <row r="2884" spans="1:10" x14ac:dyDescent="0.45">
      <c r="A2884">
        <f t="shared" si="45"/>
        <v>40520240616</v>
      </c>
      <c r="B2884" t="s">
        <v>140</v>
      </c>
      <c r="C2884" s="1">
        <v>45459</v>
      </c>
      <c r="D2884">
        <v>389</v>
      </c>
      <c r="E2884">
        <v>390</v>
      </c>
      <c r="F2884" s="2">
        <v>0.998</v>
      </c>
      <c r="G2884">
        <v>701</v>
      </c>
      <c r="H2884">
        <v>701</v>
      </c>
      <c r="I2884" s="2">
        <v>1</v>
      </c>
      <c r="J2884">
        <v>389071</v>
      </c>
    </row>
    <row r="2885" spans="1:10" x14ac:dyDescent="0.45">
      <c r="A2885">
        <f t="shared" si="45"/>
        <v>40520240617</v>
      </c>
      <c r="B2885" t="s">
        <v>140</v>
      </c>
      <c r="C2885" s="1">
        <v>45460</v>
      </c>
      <c r="D2885">
        <v>420</v>
      </c>
      <c r="E2885">
        <v>415</v>
      </c>
      <c r="F2885" s="2">
        <v>1.0129999999999999</v>
      </c>
      <c r="G2885">
        <v>857</v>
      </c>
      <c r="H2885">
        <v>903</v>
      </c>
      <c r="I2885" s="2">
        <v>0.94899999999999995</v>
      </c>
      <c r="J2885">
        <v>420304</v>
      </c>
    </row>
    <row r="2886" spans="1:10" x14ac:dyDescent="0.45">
      <c r="A2886">
        <f t="shared" si="45"/>
        <v>40520240618</v>
      </c>
      <c r="B2886" t="s">
        <v>140</v>
      </c>
      <c r="C2886" s="1">
        <v>45461</v>
      </c>
      <c r="D2886">
        <v>387</v>
      </c>
      <c r="E2886">
        <v>415</v>
      </c>
      <c r="F2886" s="2">
        <v>0.93300000000000005</v>
      </c>
      <c r="G2886">
        <v>768</v>
      </c>
      <c r="H2886">
        <v>903</v>
      </c>
      <c r="I2886" s="2">
        <v>0.85</v>
      </c>
      <c r="J2886">
        <v>387224</v>
      </c>
    </row>
    <row r="2887" spans="1:10" x14ac:dyDescent="0.45">
      <c r="A2887">
        <f t="shared" si="45"/>
        <v>40520240619</v>
      </c>
      <c r="B2887" t="s">
        <v>140</v>
      </c>
      <c r="C2887" s="1">
        <v>45462</v>
      </c>
      <c r="D2887">
        <v>407</v>
      </c>
      <c r="E2887">
        <v>415</v>
      </c>
      <c r="F2887" s="2">
        <v>0.98099999999999998</v>
      </c>
      <c r="G2887">
        <v>839</v>
      </c>
      <c r="H2887">
        <v>903</v>
      </c>
      <c r="I2887" s="2">
        <v>0.92900000000000005</v>
      </c>
      <c r="J2887">
        <v>407320</v>
      </c>
    </row>
    <row r="2888" spans="1:10" x14ac:dyDescent="0.45">
      <c r="A2888">
        <f t="shared" si="45"/>
        <v>40520240620</v>
      </c>
      <c r="B2888" t="s">
        <v>140</v>
      </c>
      <c r="C2888" s="1">
        <v>45463</v>
      </c>
      <c r="D2888">
        <v>380</v>
      </c>
      <c r="E2888">
        <v>415</v>
      </c>
      <c r="F2888" s="2">
        <v>0.91500000000000004</v>
      </c>
      <c r="G2888">
        <v>803</v>
      </c>
      <c r="H2888">
        <v>903</v>
      </c>
      <c r="I2888" s="2">
        <v>0.88900000000000001</v>
      </c>
      <c r="J2888">
        <v>379571</v>
      </c>
    </row>
    <row r="2889" spans="1:10" x14ac:dyDescent="0.45">
      <c r="A2889">
        <f t="shared" si="45"/>
        <v>40520240621</v>
      </c>
      <c r="B2889" t="s">
        <v>140</v>
      </c>
      <c r="C2889" s="1">
        <v>45464</v>
      </c>
      <c r="D2889">
        <v>424</v>
      </c>
      <c r="E2889">
        <v>415</v>
      </c>
      <c r="F2889" s="2">
        <v>1.0209999999999999</v>
      </c>
      <c r="G2889">
        <v>916</v>
      </c>
      <c r="H2889">
        <v>903</v>
      </c>
      <c r="I2889" s="2">
        <v>1.014</v>
      </c>
      <c r="J2889">
        <v>423837</v>
      </c>
    </row>
    <row r="2890" spans="1:10" x14ac:dyDescent="0.45">
      <c r="A2890">
        <f t="shared" si="45"/>
        <v>40520240622</v>
      </c>
      <c r="B2890" t="s">
        <v>140</v>
      </c>
      <c r="C2890" s="1">
        <v>45465</v>
      </c>
      <c r="D2890">
        <v>441</v>
      </c>
      <c r="E2890">
        <v>422</v>
      </c>
      <c r="F2890" s="2">
        <v>1.046</v>
      </c>
      <c r="G2890">
        <v>784</v>
      </c>
      <c r="H2890">
        <v>818</v>
      </c>
      <c r="I2890" s="2">
        <v>0.95799999999999996</v>
      </c>
      <c r="J2890">
        <v>441339</v>
      </c>
    </row>
    <row r="2891" spans="1:10" x14ac:dyDescent="0.45">
      <c r="A2891">
        <f t="shared" si="45"/>
        <v>40720240601</v>
      </c>
      <c r="B2891" t="s">
        <v>141</v>
      </c>
      <c r="C2891" s="1">
        <v>45444</v>
      </c>
      <c r="D2891">
        <v>209</v>
      </c>
      <c r="E2891">
        <v>195</v>
      </c>
      <c r="F2891" s="2">
        <v>1.07</v>
      </c>
      <c r="G2891">
        <v>413</v>
      </c>
      <c r="H2891">
        <v>389</v>
      </c>
      <c r="I2891" s="2">
        <v>1.0620000000000001</v>
      </c>
      <c r="J2891">
        <v>208695</v>
      </c>
    </row>
    <row r="2892" spans="1:10" x14ac:dyDescent="0.45">
      <c r="A2892">
        <f t="shared" si="45"/>
        <v>40720240602</v>
      </c>
      <c r="B2892" t="s">
        <v>141</v>
      </c>
      <c r="C2892" s="1">
        <v>45445</v>
      </c>
      <c r="D2892">
        <v>178</v>
      </c>
      <c r="E2892">
        <v>183</v>
      </c>
      <c r="F2892" s="2">
        <v>0.97</v>
      </c>
      <c r="G2892">
        <v>330</v>
      </c>
      <c r="H2892">
        <v>350</v>
      </c>
      <c r="I2892" s="2">
        <v>0.94299999999999995</v>
      </c>
      <c r="J2892">
        <v>177561</v>
      </c>
    </row>
    <row r="2893" spans="1:10" x14ac:dyDescent="0.45">
      <c r="A2893">
        <f t="shared" si="45"/>
        <v>40720240603</v>
      </c>
      <c r="B2893" t="s">
        <v>141</v>
      </c>
      <c r="C2893" s="1">
        <v>45446</v>
      </c>
      <c r="D2893">
        <v>294</v>
      </c>
      <c r="E2893">
        <v>270</v>
      </c>
      <c r="F2893" s="2">
        <v>1.0880000000000001</v>
      </c>
      <c r="G2893">
        <v>585</v>
      </c>
      <c r="H2893">
        <v>584</v>
      </c>
      <c r="I2893" s="2">
        <v>1.002</v>
      </c>
      <c r="J2893">
        <v>293649</v>
      </c>
    </row>
    <row r="2894" spans="1:10" x14ac:dyDescent="0.45">
      <c r="A2894">
        <f t="shared" si="45"/>
        <v>40720240604</v>
      </c>
      <c r="B2894" t="s">
        <v>141</v>
      </c>
      <c r="C2894" s="1">
        <v>45447</v>
      </c>
      <c r="D2894">
        <v>295</v>
      </c>
      <c r="E2894">
        <v>270</v>
      </c>
      <c r="F2894" s="2">
        <v>1.093</v>
      </c>
      <c r="G2894">
        <v>621</v>
      </c>
      <c r="H2894">
        <v>584</v>
      </c>
      <c r="I2894" s="2">
        <v>1.0629999999999999</v>
      </c>
      <c r="J2894">
        <v>295084</v>
      </c>
    </row>
    <row r="2895" spans="1:10" x14ac:dyDescent="0.45">
      <c r="A2895">
        <f t="shared" si="45"/>
        <v>40720240605</v>
      </c>
      <c r="B2895" t="s">
        <v>141</v>
      </c>
      <c r="C2895" s="1">
        <v>45448</v>
      </c>
      <c r="D2895">
        <v>264</v>
      </c>
      <c r="E2895">
        <v>270</v>
      </c>
      <c r="F2895" s="2">
        <v>0.97899999999999998</v>
      </c>
      <c r="G2895">
        <v>553</v>
      </c>
      <c r="H2895">
        <v>584</v>
      </c>
      <c r="I2895" s="2">
        <v>0.94699999999999995</v>
      </c>
      <c r="J2895">
        <v>264397</v>
      </c>
    </row>
    <row r="2896" spans="1:10" x14ac:dyDescent="0.45">
      <c r="A2896">
        <f t="shared" si="45"/>
        <v>40720240606</v>
      </c>
      <c r="B2896" t="s">
        <v>141</v>
      </c>
      <c r="C2896" s="1">
        <v>45449</v>
      </c>
      <c r="D2896">
        <v>289</v>
      </c>
      <c r="E2896">
        <v>270</v>
      </c>
      <c r="F2896" s="2">
        <v>1.07</v>
      </c>
      <c r="G2896">
        <v>602</v>
      </c>
      <c r="H2896">
        <v>584</v>
      </c>
      <c r="I2896" s="2">
        <v>1.0309999999999999</v>
      </c>
      <c r="J2896">
        <v>288817</v>
      </c>
    </row>
    <row r="2897" spans="1:10" x14ac:dyDescent="0.45">
      <c r="A2897">
        <f t="shared" si="45"/>
        <v>40720240607</v>
      </c>
      <c r="B2897" t="s">
        <v>141</v>
      </c>
      <c r="C2897" s="1">
        <v>45450</v>
      </c>
      <c r="D2897">
        <v>310</v>
      </c>
      <c r="E2897">
        <v>270</v>
      </c>
      <c r="F2897" s="2">
        <v>1.1499999999999999</v>
      </c>
      <c r="G2897">
        <v>632</v>
      </c>
      <c r="H2897">
        <v>584</v>
      </c>
      <c r="I2897" s="2">
        <v>1.0820000000000001</v>
      </c>
      <c r="J2897">
        <v>310381</v>
      </c>
    </row>
    <row r="2898" spans="1:10" x14ac:dyDescent="0.45">
      <c r="A2898">
        <f t="shared" si="45"/>
        <v>40720240608</v>
      </c>
      <c r="B2898" t="s">
        <v>141</v>
      </c>
      <c r="C2898" s="1">
        <v>45451</v>
      </c>
      <c r="D2898">
        <v>223</v>
      </c>
      <c r="E2898">
        <v>195</v>
      </c>
      <c r="F2898" s="2">
        <v>1.1419999999999999</v>
      </c>
      <c r="G2898">
        <v>411</v>
      </c>
      <c r="H2898">
        <v>387</v>
      </c>
      <c r="I2898" s="2">
        <v>1.0620000000000001</v>
      </c>
      <c r="J2898">
        <v>222712</v>
      </c>
    </row>
    <row r="2899" spans="1:10" x14ac:dyDescent="0.45">
      <c r="A2899">
        <f t="shared" si="45"/>
        <v>40720240609</v>
      </c>
      <c r="B2899" t="s">
        <v>141</v>
      </c>
      <c r="C2899" s="1">
        <v>45452</v>
      </c>
      <c r="D2899">
        <v>206</v>
      </c>
      <c r="E2899">
        <v>183</v>
      </c>
      <c r="F2899" s="2">
        <v>1.1279999999999999</v>
      </c>
      <c r="G2899">
        <v>359</v>
      </c>
      <c r="H2899">
        <v>350</v>
      </c>
      <c r="I2899" s="2">
        <v>1.026</v>
      </c>
      <c r="J2899">
        <v>206386</v>
      </c>
    </row>
    <row r="2900" spans="1:10" x14ac:dyDescent="0.45">
      <c r="A2900">
        <f t="shared" si="45"/>
        <v>40720240610</v>
      </c>
      <c r="B2900" t="s">
        <v>141</v>
      </c>
      <c r="C2900" s="1">
        <v>45453</v>
      </c>
      <c r="D2900">
        <v>283</v>
      </c>
      <c r="E2900">
        <v>270</v>
      </c>
      <c r="F2900" s="2">
        <v>1.048</v>
      </c>
      <c r="G2900">
        <v>591</v>
      </c>
      <c r="H2900">
        <v>584</v>
      </c>
      <c r="I2900" s="2">
        <v>1.012</v>
      </c>
      <c r="J2900">
        <v>283007</v>
      </c>
    </row>
    <row r="2901" spans="1:10" x14ac:dyDescent="0.45">
      <c r="A2901">
        <f t="shared" si="45"/>
        <v>40720240611</v>
      </c>
      <c r="B2901" t="s">
        <v>141</v>
      </c>
      <c r="C2901" s="1">
        <v>45454</v>
      </c>
      <c r="D2901">
        <v>280</v>
      </c>
      <c r="E2901">
        <v>270</v>
      </c>
      <c r="F2901" s="2">
        <v>1.0389999999999999</v>
      </c>
      <c r="G2901">
        <v>597</v>
      </c>
      <c r="H2901">
        <v>584</v>
      </c>
      <c r="I2901" s="2">
        <v>1.022</v>
      </c>
      <c r="J2901">
        <v>280441</v>
      </c>
    </row>
    <row r="2902" spans="1:10" x14ac:dyDescent="0.45">
      <c r="A2902">
        <f t="shared" si="45"/>
        <v>40720240612</v>
      </c>
      <c r="B2902" t="s">
        <v>141</v>
      </c>
      <c r="C2902" s="1">
        <v>45455</v>
      </c>
      <c r="D2902">
        <v>308</v>
      </c>
      <c r="E2902">
        <v>270</v>
      </c>
      <c r="F2902" s="2">
        <v>1.1399999999999999</v>
      </c>
      <c r="G2902">
        <v>637</v>
      </c>
      <c r="H2902">
        <v>584</v>
      </c>
      <c r="I2902" s="2">
        <v>1.091</v>
      </c>
      <c r="J2902">
        <v>307868</v>
      </c>
    </row>
    <row r="2903" spans="1:10" x14ac:dyDescent="0.45">
      <c r="A2903">
        <f t="shared" si="45"/>
        <v>40720240613</v>
      </c>
      <c r="B2903" t="s">
        <v>141</v>
      </c>
      <c r="C2903" s="1">
        <v>45456</v>
      </c>
      <c r="D2903">
        <v>305</v>
      </c>
      <c r="E2903">
        <v>270</v>
      </c>
      <c r="F2903" s="2">
        <v>1.1279999999999999</v>
      </c>
      <c r="G2903">
        <v>635</v>
      </c>
      <c r="H2903">
        <v>584</v>
      </c>
      <c r="I2903" s="2">
        <v>1.087</v>
      </c>
      <c r="J2903">
        <v>304586</v>
      </c>
    </row>
    <row r="2904" spans="1:10" x14ac:dyDescent="0.45">
      <c r="A2904">
        <f t="shared" si="45"/>
        <v>40720240614</v>
      </c>
      <c r="B2904" t="s">
        <v>141</v>
      </c>
      <c r="C2904" s="1">
        <v>45457</v>
      </c>
      <c r="D2904">
        <v>321</v>
      </c>
      <c r="E2904">
        <v>270</v>
      </c>
      <c r="F2904" s="2">
        <v>1.1879999999999999</v>
      </c>
      <c r="G2904">
        <v>670</v>
      </c>
      <c r="H2904">
        <v>584</v>
      </c>
      <c r="I2904" s="2">
        <v>1.147</v>
      </c>
      <c r="J2904">
        <v>320728</v>
      </c>
    </row>
    <row r="2905" spans="1:10" x14ac:dyDescent="0.45">
      <c r="A2905">
        <f t="shared" si="45"/>
        <v>40720240615</v>
      </c>
      <c r="B2905" t="s">
        <v>141</v>
      </c>
      <c r="C2905" s="1">
        <v>45458</v>
      </c>
      <c r="D2905">
        <v>231</v>
      </c>
      <c r="E2905">
        <v>195</v>
      </c>
      <c r="F2905" s="2">
        <v>1.1870000000000001</v>
      </c>
      <c r="G2905">
        <v>452</v>
      </c>
      <c r="H2905">
        <v>387</v>
      </c>
      <c r="I2905" s="2">
        <v>1.1679999999999999</v>
      </c>
      <c r="J2905">
        <v>231452</v>
      </c>
    </row>
    <row r="2906" spans="1:10" x14ac:dyDescent="0.45">
      <c r="A2906">
        <f t="shared" si="45"/>
        <v>40720240616</v>
      </c>
      <c r="B2906" t="s">
        <v>141</v>
      </c>
      <c r="C2906" s="1">
        <v>45459</v>
      </c>
      <c r="D2906">
        <v>193</v>
      </c>
      <c r="E2906">
        <v>183</v>
      </c>
      <c r="F2906" s="2">
        <v>1.056</v>
      </c>
      <c r="G2906">
        <v>347</v>
      </c>
      <c r="H2906">
        <v>350</v>
      </c>
      <c r="I2906" s="2">
        <v>0.99099999999999999</v>
      </c>
      <c r="J2906">
        <v>193282</v>
      </c>
    </row>
    <row r="2907" spans="1:10" x14ac:dyDescent="0.45">
      <c r="A2907">
        <f t="shared" si="45"/>
        <v>40720240617</v>
      </c>
      <c r="B2907" t="s">
        <v>141</v>
      </c>
      <c r="C2907" s="1">
        <v>45460</v>
      </c>
      <c r="D2907">
        <v>283</v>
      </c>
      <c r="E2907">
        <v>270</v>
      </c>
      <c r="F2907" s="2">
        <v>1.05</v>
      </c>
      <c r="G2907">
        <v>590</v>
      </c>
      <c r="H2907">
        <v>584</v>
      </c>
      <c r="I2907" s="2">
        <v>1.01</v>
      </c>
      <c r="J2907">
        <v>283435</v>
      </c>
    </row>
    <row r="2908" spans="1:10" x14ac:dyDescent="0.45">
      <c r="A2908">
        <f t="shared" si="45"/>
        <v>40720240618</v>
      </c>
      <c r="B2908" t="s">
        <v>141</v>
      </c>
      <c r="C2908" s="1">
        <v>45461</v>
      </c>
      <c r="D2908">
        <v>364</v>
      </c>
      <c r="E2908">
        <v>270</v>
      </c>
      <c r="F2908" s="2">
        <v>1.3480000000000001</v>
      </c>
      <c r="G2908">
        <v>725</v>
      </c>
      <c r="H2908">
        <v>584</v>
      </c>
      <c r="I2908" s="2">
        <v>1.2410000000000001</v>
      </c>
      <c r="J2908">
        <v>363862</v>
      </c>
    </row>
    <row r="2909" spans="1:10" x14ac:dyDescent="0.45">
      <c r="A2909">
        <f t="shared" si="45"/>
        <v>40720240619</v>
      </c>
      <c r="B2909" t="s">
        <v>141</v>
      </c>
      <c r="C2909" s="1">
        <v>45462</v>
      </c>
      <c r="D2909">
        <v>328</v>
      </c>
      <c r="E2909">
        <v>270</v>
      </c>
      <c r="F2909" s="2">
        <v>1.214</v>
      </c>
      <c r="G2909">
        <v>665</v>
      </c>
      <c r="H2909">
        <v>584</v>
      </c>
      <c r="I2909" s="2">
        <v>1.139</v>
      </c>
      <c r="J2909">
        <v>327742</v>
      </c>
    </row>
    <row r="2910" spans="1:10" x14ac:dyDescent="0.45">
      <c r="A2910">
        <f t="shared" si="45"/>
        <v>40720240620</v>
      </c>
      <c r="B2910" t="s">
        <v>141</v>
      </c>
      <c r="C2910" s="1">
        <v>45463</v>
      </c>
      <c r="D2910">
        <v>336</v>
      </c>
      <c r="E2910">
        <v>270</v>
      </c>
      <c r="F2910" s="2">
        <v>1.244</v>
      </c>
      <c r="G2910">
        <v>680</v>
      </c>
      <c r="H2910">
        <v>584</v>
      </c>
      <c r="I2910" s="2">
        <v>1.1639999999999999</v>
      </c>
      <c r="J2910">
        <v>335954</v>
      </c>
    </row>
    <row r="2911" spans="1:10" x14ac:dyDescent="0.45">
      <c r="A2911">
        <f t="shared" si="45"/>
        <v>40720240621</v>
      </c>
      <c r="B2911" t="s">
        <v>141</v>
      </c>
      <c r="C2911" s="1">
        <v>45464</v>
      </c>
      <c r="D2911">
        <v>324</v>
      </c>
      <c r="E2911">
        <v>270</v>
      </c>
      <c r="F2911" s="2">
        <v>1.2</v>
      </c>
      <c r="G2911">
        <v>664</v>
      </c>
      <c r="H2911">
        <v>584</v>
      </c>
      <c r="I2911" s="2">
        <v>1.137</v>
      </c>
      <c r="J2911">
        <v>324085</v>
      </c>
    </row>
    <row r="2912" spans="1:10" x14ac:dyDescent="0.45">
      <c r="A2912">
        <f t="shared" si="45"/>
        <v>40720240622</v>
      </c>
      <c r="B2912" t="s">
        <v>141</v>
      </c>
      <c r="C2912" s="1">
        <v>45465</v>
      </c>
      <c r="D2912">
        <v>211</v>
      </c>
      <c r="E2912">
        <v>195</v>
      </c>
      <c r="F2912" s="2">
        <v>1.08</v>
      </c>
      <c r="G2912">
        <v>403</v>
      </c>
      <c r="H2912">
        <v>387</v>
      </c>
      <c r="I2912" s="2">
        <v>1.0409999999999999</v>
      </c>
      <c r="J2912">
        <v>210615</v>
      </c>
    </row>
    <row r="2913" spans="1:10" x14ac:dyDescent="0.45">
      <c r="A2913">
        <f t="shared" si="45"/>
        <v>40820240601</v>
      </c>
      <c r="B2913" t="s">
        <v>142</v>
      </c>
      <c r="C2913" s="1">
        <v>45444</v>
      </c>
      <c r="D2913">
        <v>234</v>
      </c>
      <c r="E2913">
        <v>264</v>
      </c>
      <c r="F2913" s="2">
        <v>0.88500000000000001</v>
      </c>
      <c r="G2913">
        <v>507</v>
      </c>
      <c r="H2913">
        <v>545</v>
      </c>
      <c r="I2913" s="2">
        <v>0.93</v>
      </c>
      <c r="J2913">
        <v>233706</v>
      </c>
    </row>
    <row r="2914" spans="1:10" x14ac:dyDescent="0.45">
      <c r="A2914">
        <f t="shared" si="45"/>
        <v>40820240602</v>
      </c>
      <c r="B2914" t="s">
        <v>142</v>
      </c>
      <c r="C2914" s="1">
        <v>45445</v>
      </c>
      <c r="D2914">
        <v>182</v>
      </c>
      <c r="E2914">
        <v>218</v>
      </c>
      <c r="F2914" s="2">
        <v>0.83399999999999996</v>
      </c>
      <c r="G2914">
        <v>368</v>
      </c>
      <c r="H2914">
        <v>436</v>
      </c>
      <c r="I2914" s="2">
        <v>0.84399999999999997</v>
      </c>
      <c r="J2914">
        <v>181724</v>
      </c>
    </row>
    <row r="2915" spans="1:10" x14ac:dyDescent="0.45">
      <c r="A2915">
        <f t="shared" si="45"/>
        <v>40820240603</v>
      </c>
      <c r="B2915" t="s">
        <v>142</v>
      </c>
      <c r="C2915" s="1">
        <v>45446</v>
      </c>
      <c r="D2915">
        <v>236</v>
      </c>
      <c r="E2915">
        <v>219</v>
      </c>
      <c r="F2915" s="2">
        <v>1.0760000000000001</v>
      </c>
      <c r="G2915">
        <v>491</v>
      </c>
      <c r="H2915">
        <v>489</v>
      </c>
      <c r="I2915" s="2">
        <v>1.004</v>
      </c>
      <c r="J2915">
        <v>235590</v>
      </c>
    </row>
    <row r="2916" spans="1:10" x14ac:dyDescent="0.45">
      <c r="A2916">
        <f t="shared" si="45"/>
        <v>40820240604</v>
      </c>
      <c r="B2916" t="s">
        <v>142</v>
      </c>
      <c r="C2916" s="1">
        <v>45447</v>
      </c>
      <c r="D2916">
        <v>238</v>
      </c>
      <c r="E2916">
        <v>219</v>
      </c>
      <c r="F2916" s="2">
        <v>1.0880000000000001</v>
      </c>
      <c r="G2916">
        <v>508</v>
      </c>
      <c r="H2916">
        <v>489</v>
      </c>
      <c r="I2916" s="2">
        <v>1.0389999999999999</v>
      </c>
      <c r="J2916">
        <v>238219</v>
      </c>
    </row>
    <row r="2917" spans="1:10" x14ac:dyDescent="0.45">
      <c r="A2917">
        <f t="shared" si="45"/>
        <v>40820240605</v>
      </c>
      <c r="B2917" t="s">
        <v>142</v>
      </c>
      <c r="C2917" s="1">
        <v>45448</v>
      </c>
      <c r="D2917">
        <v>249</v>
      </c>
      <c r="E2917">
        <v>219</v>
      </c>
      <c r="F2917" s="2">
        <v>1.135</v>
      </c>
      <c r="G2917">
        <v>512</v>
      </c>
      <c r="H2917">
        <v>489</v>
      </c>
      <c r="I2917" s="2">
        <v>1.0469999999999999</v>
      </c>
      <c r="J2917">
        <v>248609</v>
      </c>
    </row>
    <row r="2918" spans="1:10" x14ac:dyDescent="0.45">
      <c r="A2918">
        <f t="shared" si="45"/>
        <v>40820240606</v>
      </c>
      <c r="B2918" t="s">
        <v>142</v>
      </c>
      <c r="C2918" s="1">
        <v>45449</v>
      </c>
      <c r="D2918">
        <v>246</v>
      </c>
      <c r="E2918">
        <v>219</v>
      </c>
      <c r="F2918" s="2">
        <v>1.125</v>
      </c>
      <c r="G2918">
        <v>520</v>
      </c>
      <c r="H2918">
        <v>489</v>
      </c>
      <c r="I2918" s="2">
        <v>1.0629999999999999</v>
      </c>
      <c r="J2918">
        <v>246337</v>
      </c>
    </row>
    <row r="2919" spans="1:10" x14ac:dyDescent="0.45">
      <c r="A2919">
        <f t="shared" si="45"/>
        <v>40820240607</v>
      </c>
      <c r="B2919" t="s">
        <v>142</v>
      </c>
      <c r="C2919" s="1">
        <v>45450</v>
      </c>
      <c r="D2919">
        <v>288</v>
      </c>
      <c r="E2919">
        <v>219</v>
      </c>
      <c r="F2919" s="2">
        <v>1.3169999999999999</v>
      </c>
      <c r="G2919">
        <v>597</v>
      </c>
      <c r="H2919">
        <v>489</v>
      </c>
      <c r="I2919" s="2">
        <v>1.2210000000000001</v>
      </c>
      <c r="J2919">
        <v>288466</v>
      </c>
    </row>
    <row r="2920" spans="1:10" x14ac:dyDescent="0.45">
      <c r="A2920">
        <f t="shared" si="45"/>
        <v>40820240608</v>
      </c>
      <c r="B2920" t="s">
        <v>142</v>
      </c>
      <c r="C2920" s="1">
        <v>45451</v>
      </c>
      <c r="D2920">
        <v>272</v>
      </c>
      <c r="E2920">
        <v>264</v>
      </c>
      <c r="F2920" s="2">
        <v>1.032</v>
      </c>
      <c r="G2920">
        <v>528</v>
      </c>
      <c r="H2920">
        <v>546</v>
      </c>
      <c r="I2920" s="2">
        <v>0.96699999999999997</v>
      </c>
      <c r="J2920">
        <v>272433</v>
      </c>
    </row>
    <row r="2921" spans="1:10" x14ac:dyDescent="0.45">
      <c r="A2921">
        <f t="shared" si="45"/>
        <v>40820240609</v>
      </c>
      <c r="B2921" t="s">
        <v>142</v>
      </c>
      <c r="C2921" s="1">
        <v>45452</v>
      </c>
      <c r="D2921">
        <v>166</v>
      </c>
      <c r="E2921">
        <v>218</v>
      </c>
      <c r="F2921" s="2">
        <v>0.76400000000000001</v>
      </c>
      <c r="G2921">
        <v>313</v>
      </c>
      <c r="H2921">
        <v>436</v>
      </c>
      <c r="I2921" s="2">
        <v>0.71799999999999997</v>
      </c>
      <c r="J2921">
        <v>166466</v>
      </c>
    </row>
    <row r="2922" spans="1:10" x14ac:dyDescent="0.45">
      <c r="A2922">
        <f t="shared" si="45"/>
        <v>40820240610</v>
      </c>
      <c r="B2922" t="s">
        <v>142</v>
      </c>
      <c r="C2922" s="1">
        <v>45453</v>
      </c>
      <c r="D2922">
        <v>240</v>
      </c>
      <c r="E2922">
        <v>219</v>
      </c>
      <c r="F2922" s="2">
        <v>1.0960000000000001</v>
      </c>
      <c r="G2922">
        <v>514</v>
      </c>
      <c r="H2922">
        <v>489</v>
      </c>
      <c r="I2922" s="2">
        <v>1.0509999999999999</v>
      </c>
      <c r="J2922">
        <v>240068</v>
      </c>
    </row>
    <row r="2923" spans="1:10" x14ac:dyDescent="0.45">
      <c r="A2923">
        <f t="shared" si="45"/>
        <v>40820240611</v>
      </c>
      <c r="B2923" t="s">
        <v>142</v>
      </c>
      <c r="C2923" s="1">
        <v>45454</v>
      </c>
      <c r="D2923">
        <v>253</v>
      </c>
      <c r="E2923">
        <v>219</v>
      </c>
      <c r="F2923" s="2">
        <v>1.157</v>
      </c>
      <c r="G2923">
        <v>545</v>
      </c>
      <c r="H2923">
        <v>489</v>
      </c>
      <c r="I2923" s="2">
        <v>1.115</v>
      </c>
      <c r="J2923">
        <v>253424</v>
      </c>
    </row>
    <row r="2924" spans="1:10" x14ac:dyDescent="0.45">
      <c r="A2924">
        <f t="shared" si="45"/>
        <v>40820240612</v>
      </c>
      <c r="B2924" t="s">
        <v>142</v>
      </c>
      <c r="C2924" s="1">
        <v>45455</v>
      </c>
      <c r="D2924">
        <v>262</v>
      </c>
      <c r="E2924">
        <v>219</v>
      </c>
      <c r="F2924" s="2">
        <v>1.1970000000000001</v>
      </c>
      <c r="G2924">
        <v>539</v>
      </c>
      <c r="H2924">
        <v>489</v>
      </c>
      <c r="I2924" s="2">
        <v>1.1020000000000001</v>
      </c>
      <c r="J2924">
        <v>262126</v>
      </c>
    </row>
    <row r="2925" spans="1:10" x14ac:dyDescent="0.45">
      <c r="A2925">
        <f t="shared" si="45"/>
        <v>40820240613</v>
      </c>
      <c r="B2925" t="s">
        <v>142</v>
      </c>
      <c r="C2925" s="1">
        <v>45456</v>
      </c>
      <c r="D2925">
        <v>243</v>
      </c>
      <c r="E2925">
        <v>219</v>
      </c>
      <c r="F2925" s="2">
        <v>1.111</v>
      </c>
      <c r="G2925">
        <v>526</v>
      </c>
      <c r="H2925">
        <v>489</v>
      </c>
      <c r="I2925" s="2">
        <v>1.0760000000000001</v>
      </c>
      <c r="J2925">
        <v>243304</v>
      </c>
    </row>
    <row r="2926" spans="1:10" x14ac:dyDescent="0.45">
      <c r="A2926">
        <f t="shared" si="45"/>
        <v>40820240614</v>
      </c>
      <c r="B2926" t="s">
        <v>142</v>
      </c>
      <c r="C2926" s="1">
        <v>45457</v>
      </c>
      <c r="D2926">
        <v>272</v>
      </c>
      <c r="E2926">
        <v>219</v>
      </c>
      <c r="F2926" s="2">
        <v>1.2430000000000001</v>
      </c>
      <c r="G2926">
        <v>570</v>
      </c>
      <c r="H2926">
        <v>489</v>
      </c>
      <c r="I2926" s="2">
        <v>1.1659999999999999</v>
      </c>
      <c r="J2926">
        <v>272307</v>
      </c>
    </row>
    <row r="2927" spans="1:10" x14ac:dyDescent="0.45">
      <c r="A2927">
        <f t="shared" si="45"/>
        <v>40820240615</v>
      </c>
      <c r="B2927" t="s">
        <v>142</v>
      </c>
      <c r="C2927" s="1">
        <v>45458</v>
      </c>
      <c r="D2927">
        <v>274</v>
      </c>
      <c r="E2927">
        <v>264</v>
      </c>
      <c r="F2927" s="2">
        <v>1.0389999999999999</v>
      </c>
      <c r="G2927">
        <v>517</v>
      </c>
      <c r="H2927">
        <v>546</v>
      </c>
      <c r="I2927" s="2">
        <v>0.94699999999999995</v>
      </c>
      <c r="J2927">
        <v>274369</v>
      </c>
    </row>
    <row r="2928" spans="1:10" x14ac:dyDescent="0.45">
      <c r="A2928">
        <f t="shared" si="45"/>
        <v>40820240616</v>
      </c>
      <c r="B2928" t="s">
        <v>142</v>
      </c>
      <c r="C2928" s="1">
        <v>45459</v>
      </c>
      <c r="D2928">
        <v>213</v>
      </c>
      <c r="E2928">
        <v>218</v>
      </c>
      <c r="F2928" s="2">
        <v>0.97599999999999998</v>
      </c>
      <c r="G2928">
        <v>415</v>
      </c>
      <c r="H2928">
        <v>436</v>
      </c>
      <c r="I2928" s="2">
        <v>0.95199999999999996</v>
      </c>
      <c r="J2928">
        <v>212669</v>
      </c>
    </row>
    <row r="2929" spans="1:10" x14ac:dyDescent="0.45">
      <c r="A2929">
        <f t="shared" si="45"/>
        <v>40820240617</v>
      </c>
      <c r="B2929" t="s">
        <v>142</v>
      </c>
      <c r="C2929" s="1">
        <v>45460</v>
      </c>
      <c r="D2929">
        <v>231</v>
      </c>
      <c r="E2929">
        <v>219</v>
      </c>
      <c r="F2929" s="2">
        <v>1.054</v>
      </c>
      <c r="G2929">
        <v>488</v>
      </c>
      <c r="H2929">
        <v>489</v>
      </c>
      <c r="I2929" s="2">
        <v>0.998</v>
      </c>
      <c r="J2929">
        <v>230857</v>
      </c>
    </row>
    <row r="2930" spans="1:10" x14ac:dyDescent="0.45">
      <c r="A2930">
        <f t="shared" si="45"/>
        <v>40820240618</v>
      </c>
      <c r="B2930" t="s">
        <v>142</v>
      </c>
      <c r="C2930" s="1">
        <v>45461</v>
      </c>
      <c r="D2930">
        <v>235</v>
      </c>
      <c r="E2930">
        <v>219</v>
      </c>
      <c r="F2930" s="2">
        <v>1.0740000000000001</v>
      </c>
      <c r="G2930">
        <v>487</v>
      </c>
      <c r="H2930">
        <v>489</v>
      </c>
      <c r="I2930" s="2">
        <v>0.996</v>
      </c>
      <c r="J2930">
        <v>235196</v>
      </c>
    </row>
    <row r="2931" spans="1:10" x14ac:dyDescent="0.45">
      <c r="A2931">
        <f t="shared" si="45"/>
        <v>40820240619</v>
      </c>
      <c r="B2931" t="s">
        <v>142</v>
      </c>
      <c r="C2931" s="1">
        <v>45462</v>
      </c>
      <c r="D2931">
        <v>230</v>
      </c>
      <c r="E2931">
        <v>219</v>
      </c>
      <c r="F2931" s="2">
        <v>1.052</v>
      </c>
      <c r="G2931">
        <v>501</v>
      </c>
      <c r="H2931">
        <v>489</v>
      </c>
      <c r="I2931" s="2">
        <v>1.0249999999999999</v>
      </c>
      <c r="J2931">
        <v>230482</v>
      </c>
    </row>
    <row r="2932" spans="1:10" x14ac:dyDescent="0.45">
      <c r="A2932">
        <f t="shared" si="45"/>
        <v>40820240620</v>
      </c>
      <c r="B2932" t="s">
        <v>142</v>
      </c>
      <c r="C2932" s="1">
        <v>45463</v>
      </c>
      <c r="D2932">
        <v>247</v>
      </c>
      <c r="E2932">
        <v>219</v>
      </c>
      <c r="F2932" s="2">
        <v>1.127</v>
      </c>
      <c r="G2932">
        <v>528</v>
      </c>
      <c r="H2932">
        <v>489</v>
      </c>
      <c r="I2932" s="2">
        <v>1.08</v>
      </c>
      <c r="J2932">
        <v>246816</v>
      </c>
    </row>
    <row r="2933" spans="1:10" x14ac:dyDescent="0.45">
      <c r="A2933">
        <f t="shared" si="45"/>
        <v>40820240621</v>
      </c>
      <c r="B2933" t="s">
        <v>142</v>
      </c>
      <c r="C2933" s="1">
        <v>45464</v>
      </c>
      <c r="D2933">
        <v>293</v>
      </c>
      <c r="E2933">
        <v>219</v>
      </c>
      <c r="F2933" s="2">
        <v>1.3360000000000001</v>
      </c>
      <c r="G2933">
        <v>621</v>
      </c>
      <c r="H2933">
        <v>489</v>
      </c>
      <c r="I2933" s="2">
        <v>1.27</v>
      </c>
      <c r="J2933">
        <v>292539</v>
      </c>
    </row>
    <row r="2934" spans="1:10" x14ac:dyDescent="0.45">
      <c r="A2934">
        <f t="shared" si="45"/>
        <v>40820240622</v>
      </c>
      <c r="B2934" t="s">
        <v>142</v>
      </c>
      <c r="C2934" s="1">
        <v>45465</v>
      </c>
      <c r="D2934">
        <v>220</v>
      </c>
      <c r="E2934">
        <v>264</v>
      </c>
      <c r="F2934" s="2">
        <v>0.83399999999999996</v>
      </c>
      <c r="G2934">
        <v>432</v>
      </c>
      <c r="H2934">
        <v>546</v>
      </c>
      <c r="I2934" s="2">
        <v>0.79100000000000004</v>
      </c>
      <c r="J2934">
        <v>220052</v>
      </c>
    </row>
    <row r="2935" spans="1:10" x14ac:dyDescent="0.45">
      <c r="A2935">
        <f t="shared" si="45"/>
        <v>40920240601</v>
      </c>
      <c r="B2935" t="s">
        <v>143</v>
      </c>
      <c r="C2935" s="1">
        <v>45444</v>
      </c>
      <c r="D2935">
        <v>253</v>
      </c>
      <c r="E2935">
        <v>231</v>
      </c>
      <c r="F2935" s="2">
        <v>1.095</v>
      </c>
      <c r="G2935">
        <v>571</v>
      </c>
      <c r="H2935">
        <v>530</v>
      </c>
      <c r="I2935" s="2">
        <v>1.077</v>
      </c>
      <c r="J2935">
        <v>253058</v>
      </c>
    </row>
    <row r="2936" spans="1:10" x14ac:dyDescent="0.45">
      <c r="A2936">
        <f t="shared" si="45"/>
        <v>40920240602</v>
      </c>
      <c r="B2936" t="s">
        <v>143</v>
      </c>
      <c r="C2936" s="1">
        <v>45445</v>
      </c>
      <c r="D2936">
        <v>185</v>
      </c>
      <c r="E2936">
        <v>233</v>
      </c>
      <c r="F2936" s="2">
        <v>0.79400000000000004</v>
      </c>
      <c r="G2936">
        <v>424</v>
      </c>
      <c r="H2936">
        <v>531</v>
      </c>
      <c r="I2936" s="2">
        <v>0.79800000000000004</v>
      </c>
      <c r="J2936">
        <v>184913</v>
      </c>
    </row>
    <row r="2937" spans="1:10" x14ac:dyDescent="0.45">
      <c r="A2937">
        <f t="shared" si="45"/>
        <v>40920240603</v>
      </c>
      <c r="B2937" t="s">
        <v>143</v>
      </c>
      <c r="C2937" s="1">
        <v>45446</v>
      </c>
      <c r="D2937">
        <v>196</v>
      </c>
      <c r="E2937">
        <v>203</v>
      </c>
      <c r="F2937" s="2">
        <v>0.96299999999999997</v>
      </c>
      <c r="G2937">
        <v>485</v>
      </c>
      <c r="H2937">
        <v>501</v>
      </c>
      <c r="I2937" s="2">
        <v>0.96799999999999997</v>
      </c>
      <c r="J2937">
        <v>195511</v>
      </c>
    </row>
    <row r="2938" spans="1:10" x14ac:dyDescent="0.45">
      <c r="A2938">
        <f t="shared" si="45"/>
        <v>40920240604</v>
      </c>
      <c r="B2938" t="s">
        <v>143</v>
      </c>
      <c r="C2938" s="1">
        <v>45447</v>
      </c>
      <c r="D2938">
        <v>229</v>
      </c>
      <c r="E2938">
        <v>203</v>
      </c>
      <c r="F2938" s="2">
        <v>1.1299999999999999</v>
      </c>
      <c r="G2938">
        <v>546</v>
      </c>
      <c r="H2938">
        <v>501</v>
      </c>
      <c r="I2938" s="2">
        <v>1.0900000000000001</v>
      </c>
      <c r="J2938">
        <v>229296</v>
      </c>
    </row>
    <row r="2939" spans="1:10" x14ac:dyDescent="0.45">
      <c r="A2939">
        <f t="shared" si="45"/>
        <v>40920240605</v>
      </c>
      <c r="B2939" t="s">
        <v>143</v>
      </c>
      <c r="C2939" s="1">
        <v>45448</v>
      </c>
      <c r="D2939">
        <v>227</v>
      </c>
      <c r="E2939">
        <v>203</v>
      </c>
      <c r="F2939" s="2">
        <v>1.1160000000000001</v>
      </c>
      <c r="G2939">
        <v>550</v>
      </c>
      <c r="H2939">
        <v>501</v>
      </c>
      <c r="I2939" s="2">
        <v>1.0980000000000001</v>
      </c>
      <c r="J2939">
        <v>226555</v>
      </c>
    </row>
    <row r="2940" spans="1:10" x14ac:dyDescent="0.45">
      <c r="A2940">
        <f t="shared" si="45"/>
        <v>40920240606</v>
      </c>
      <c r="B2940" t="s">
        <v>143</v>
      </c>
      <c r="C2940" s="1">
        <v>45449</v>
      </c>
      <c r="D2940">
        <v>227</v>
      </c>
      <c r="E2940">
        <v>203</v>
      </c>
      <c r="F2940" s="2">
        <v>1.1180000000000001</v>
      </c>
      <c r="G2940">
        <v>538</v>
      </c>
      <c r="H2940">
        <v>501</v>
      </c>
      <c r="I2940" s="2">
        <v>1.0740000000000001</v>
      </c>
      <c r="J2940">
        <v>226973</v>
      </c>
    </row>
    <row r="2941" spans="1:10" x14ac:dyDescent="0.45">
      <c r="A2941">
        <f t="shared" si="45"/>
        <v>40920240607</v>
      </c>
      <c r="B2941" t="s">
        <v>143</v>
      </c>
      <c r="C2941" s="1">
        <v>45450</v>
      </c>
      <c r="D2941">
        <v>238</v>
      </c>
      <c r="E2941">
        <v>203</v>
      </c>
      <c r="F2941" s="2">
        <v>1.171</v>
      </c>
      <c r="G2941">
        <v>540</v>
      </c>
      <c r="H2941">
        <v>501</v>
      </c>
      <c r="I2941" s="2">
        <v>1.0780000000000001</v>
      </c>
      <c r="J2941">
        <v>237778</v>
      </c>
    </row>
    <row r="2942" spans="1:10" x14ac:dyDescent="0.45">
      <c r="A2942">
        <f t="shared" si="45"/>
        <v>40920240608</v>
      </c>
      <c r="B2942" t="s">
        <v>143</v>
      </c>
      <c r="C2942" s="1">
        <v>45451</v>
      </c>
      <c r="D2942">
        <v>261</v>
      </c>
      <c r="E2942">
        <v>231</v>
      </c>
      <c r="F2942" s="2">
        <v>1.1299999999999999</v>
      </c>
      <c r="G2942">
        <v>571</v>
      </c>
      <c r="H2942">
        <v>530</v>
      </c>
      <c r="I2942" s="2">
        <v>1.077</v>
      </c>
      <c r="J2942">
        <v>261080</v>
      </c>
    </row>
    <row r="2943" spans="1:10" x14ac:dyDescent="0.45">
      <c r="A2943">
        <f t="shared" si="45"/>
        <v>40920240609</v>
      </c>
      <c r="B2943" t="s">
        <v>143</v>
      </c>
      <c r="C2943" s="1">
        <v>45452</v>
      </c>
      <c r="D2943">
        <v>228</v>
      </c>
      <c r="E2943">
        <v>233</v>
      </c>
      <c r="F2943" s="2">
        <v>0.97899999999999998</v>
      </c>
      <c r="G2943">
        <v>490</v>
      </c>
      <c r="H2943">
        <v>531</v>
      </c>
      <c r="I2943" s="2">
        <v>0.92300000000000004</v>
      </c>
      <c r="J2943">
        <v>228091</v>
      </c>
    </row>
    <row r="2944" spans="1:10" x14ac:dyDescent="0.45">
      <c r="A2944">
        <f t="shared" si="45"/>
        <v>40920240610</v>
      </c>
      <c r="B2944" t="s">
        <v>143</v>
      </c>
      <c r="C2944" s="1">
        <v>45453</v>
      </c>
      <c r="D2944">
        <v>236</v>
      </c>
      <c r="E2944">
        <v>203</v>
      </c>
      <c r="F2944" s="2">
        <v>1.1599999999999999</v>
      </c>
      <c r="G2944">
        <v>535</v>
      </c>
      <c r="H2944">
        <v>501</v>
      </c>
      <c r="I2944" s="2">
        <v>1.0680000000000001</v>
      </c>
      <c r="J2944">
        <v>235511</v>
      </c>
    </row>
    <row r="2945" spans="1:10" x14ac:dyDescent="0.45">
      <c r="A2945">
        <f t="shared" si="45"/>
        <v>40920240611</v>
      </c>
      <c r="B2945" t="s">
        <v>143</v>
      </c>
      <c r="C2945" s="1">
        <v>45454</v>
      </c>
      <c r="D2945">
        <v>263</v>
      </c>
      <c r="E2945">
        <v>203</v>
      </c>
      <c r="F2945" s="2">
        <v>1.296</v>
      </c>
      <c r="G2945">
        <v>604</v>
      </c>
      <c r="H2945">
        <v>501</v>
      </c>
      <c r="I2945" s="2">
        <v>1.206</v>
      </c>
      <c r="J2945">
        <v>263112</v>
      </c>
    </row>
    <row r="2946" spans="1:10" x14ac:dyDescent="0.45">
      <c r="A2946">
        <f t="shared" si="45"/>
        <v>40920240612</v>
      </c>
      <c r="B2946" t="s">
        <v>143</v>
      </c>
      <c r="C2946" s="1">
        <v>45455</v>
      </c>
      <c r="D2946">
        <v>259</v>
      </c>
      <c r="E2946">
        <v>203</v>
      </c>
      <c r="F2946" s="2">
        <v>1.2749999999999999</v>
      </c>
      <c r="G2946">
        <v>604</v>
      </c>
      <c r="H2946">
        <v>501</v>
      </c>
      <c r="I2946" s="2">
        <v>1.206</v>
      </c>
      <c r="J2946">
        <v>258726</v>
      </c>
    </row>
    <row r="2947" spans="1:10" x14ac:dyDescent="0.45">
      <c r="A2947">
        <f t="shared" ref="A2947:A3010" si="46">VALUE(LEFT(B2947,6)&amp;TEXT(C2947,"yyyymmdd"))</f>
        <v>40920240613</v>
      </c>
      <c r="B2947" t="s">
        <v>143</v>
      </c>
      <c r="C2947" s="1">
        <v>45456</v>
      </c>
      <c r="D2947">
        <v>239</v>
      </c>
      <c r="E2947">
        <v>203</v>
      </c>
      <c r="F2947" s="2">
        <v>1.1779999999999999</v>
      </c>
      <c r="G2947">
        <v>550</v>
      </c>
      <c r="H2947">
        <v>501</v>
      </c>
      <c r="I2947" s="2">
        <v>1.0980000000000001</v>
      </c>
      <c r="J2947">
        <v>239190</v>
      </c>
    </row>
    <row r="2948" spans="1:10" x14ac:dyDescent="0.45">
      <c r="A2948">
        <f t="shared" si="46"/>
        <v>40920240614</v>
      </c>
      <c r="B2948" t="s">
        <v>143</v>
      </c>
      <c r="C2948" s="1">
        <v>45457</v>
      </c>
      <c r="D2948">
        <v>278</v>
      </c>
      <c r="E2948">
        <v>203</v>
      </c>
      <c r="F2948" s="2">
        <v>1.367</v>
      </c>
      <c r="G2948">
        <v>642</v>
      </c>
      <c r="H2948">
        <v>501</v>
      </c>
      <c r="I2948" s="2">
        <v>1.2809999999999999</v>
      </c>
      <c r="J2948">
        <v>277599</v>
      </c>
    </row>
    <row r="2949" spans="1:10" x14ac:dyDescent="0.45">
      <c r="A2949">
        <f t="shared" si="46"/>
        <v>40920240615</v>
      </c>
      <c r="B2949" t="s">
        <v>143</v>
      </c>
      <c r="C2949" s="1">
        <v>45458</v>
      </c>
      <c r="D2949">
        <v>269</v>
      </c>
      <c r="E2949">
        <v>231</v>
      </c>
      <c r="F2949" s="2">
        <v>1.1639999999999999</v>
      </c>
      <c r="G2949">
        <v>583</v>
      </c>
      <c r="H2949">
        <v>530</v>
      </c>
      <c r="I2949" s="2">
        <v>1.1000000000000001</v>
      </c>
      <c r="J2949">
        <v>268960</v>
      </c>
    </row>
    <row r="2950" spans="1:10" x14ac:dyDescent="0.45">
      <c r="A2950">
        <f t="shared" si="46"/>
        <v>40920240616</v>
      </c>
      <c r="B2950" t="s">
        <v>143</v>
      </c>
      <c r="C2950" s="1">
        <v>45459</v>
      </c>
      <c r="D2950">
        <v>263</v>
      </c>
      <c r="E2950">
        <v>233</v>
      </c>
      <c r="F2950" s="2">
        <v>1.127</v>
      </c>
      <c r="G2950">
        <v>559</v>
      </c>
      <c r="H2950">
        <v>531</v>
      </c>
      <c r="I2950" s="2">
        <v>1.0529999999999999</v>
      </c>
      <c r="J2950">
        <v>262572</v>
      </c>
    </row>
    <row r="2951" spans="1:10" x14ac:dyDescent="0.45">
      <c r="A2951">
        <f t="shared" si="46"/>
        <v>40920240617</v>
      </c>
      <c r="B2951" t="s">
        <v>143</v>
      </c>
      <c r="C2951" s="1">
        <v>45460</v>
      </c>
      <c r="D2951">
        <v>257</v>
      </c>
      <c r="E2951">
        <v>203</v>
      </c>
      <c r="F2951" s="2">
        <v>1.264</v>
      </c>
      <c r="G2951">
        <v>596</v>
      </c>
      <c r="H2951">
        <v>501</v>
      </c>
      <c r="I2951" s="2">
        <v>1.19</v>
      </c>
      <c r="J2951">
        <v>256543</v>
      </c>
    </row>
    <row r="2952" spans="1:10" x14ac:dyDescent="0.45">
      <c r="A2952">
        <f t="shared" si="46"/>
        <v>40920240618</v>
      </c>
      <c r="B2952" t="s">
        <v>143</v>
      </c>
      <c r="C2952" s="1">
        <v>45461</v>
      </c>
      <c r="D2952">
        <v>193</v>
      </c>
      <c r="E2952">
        <v>203</v>
      </c>
      <c r="F2952" s="2">
        <v>0.94899999999999995</v>
      </c>
      <c r="G2952">
        <v>452</v>
      </c>
      <c r="H2952">
        <v>501</v>
      </c>
      <c r="I2952" s="2">
        <v>0.90200000000000002</v>
      </c>
      <c r="J2952">
        <v>192646</v>
      </c>
    </row>
    <row r="2953" spans="1:10" x14ac:dyDescent="0.45">
      <c r="A2953">
        <f t="shared" si="46"/>
        <v>40920240619</v>
      </c>
      <c r="B2953" t="s">
        <v>143</v>
      </c>
      <c r="C2953" s="1">
        <v>45462</v>
      </c>
      <c r="D2953">
        <v>257</v>
      </c>
      <c r="E2953">
        <v>203</v>
      </c>
      <c r="F2953" s="2">
        <v>1.266</v>
      </c>
      <c r="G2953">
        <v>586</v>
      </c>
      <c r="H2953">
        <v>501</v>
      </c>
      <c r="I2953" s="2">
        <v>1.17</v>
      </c>
      <c r="J2953">
        <v>257092</v>
      </c>
    </row>
    <row r="2954" spans="1:10" x14ac:dyDescent="0.45">
      <c r="A2954">
        <f t="shared" si="46"/>
        <v>40920240620</v>
      </c>
      <c r="B2954" t="s">
        <v>143</v>
      </c>
      <c r="C2954" s="1">
        <v>45463</v>
      </c>
      <c r="D2954">
        <v>266</v>
      </c>
      <c r="E2954">
        <v>203</v>
      </c>
      <c r="F2954" s="2">
        <v>1.3109999999999999</v>
      </c>
      <c r="G2954">
        <v>604</v>
      </c>
      <c r="H2954">
        <v>501</v>
      </c>
      <c r="I2954" s="2">
        <v>1.206</v>
      </c>
      <c r="J2954">
        <v>266112</v>
      </c>
    </row>
    <row r="2955" spans="1:10" x14ac:dyDescent="0.45">
      <c r="A2955">
        <f t="shared" si="46"/>
        <v>40920240621</v>
      </c>
      <c r="B2955" t="s">
        <v>143</v>
      </c>
      <c r="C2955" s="1">
        <v>45464</v>
      </c>
      <c r="D2955">
        <v>261</v>
      </c>
      <c r="E2955">
        <v>203</v>
      </c>
      <c r="F2955" s="2">
        <v>1.2869999999999999</v>
      </c>
      <c r="G2955">
        <v>573</v>
      </c>
      <c r="H2955">
        <v>501</v>
      </c>
      <c r="I2955" s="2">
        <v>1.1439999999999999</v>
      </c>
      <c r="J2955">
        <v>261237</v>
      </c>
    </row>
    <row r="2956" spans="1:10" x14ac:dyDescent="0.45">
      <c r="A2956">
        <f t="shared" si="46"/>
        <v>40920240622</v>
      </c>
      <c r="B2956" t="s">
        <v>143</v>
      </c>
      <c r="C2956" s="1">
        <v>45465</v>
      </c>
      <c r="D2956">
        <v>271</v>
      </c>
      <c r="E2956">
        <v>231</v>
      </c>
      <c r="F2956" s="2">
        <v>1.173</v>
      </c>
      <c r="G2956">
        <v>578</v>
      </c>
      <c r="H2956">
        <v>530</v>
      </c>
      <c r="I2956" s="2">
        <v>1.091</v>
      </c>
      <c r="J2956">
        <v>271035</v>
      </c>
    </row>
    <row r="2957" spans="1:10" x14ac:dyDescent="0.45">
      <c r="A2957">
        <f t="shared" si="46"/>
        <v>41020240601</v>
      </c>
      <c r="B2957" t="s">
        <v>144</v>
      </c>
      <c r="C2957" s="1">
        <v>45444</v>
      </c>
      <c r="D2957">
        <v>172</v>
      </c>
      <c r="E2957">
        <v>186</v>
      </c>
      <c r="F2957" s="2">
        <v>0.92700000000000005</v>
      </c>
      <c r="G2957">
        <v>361</v>
      </c>
      <c r="H2957">
        <v>404</v>
      </c>
      <c r="I2957" s="2">
        <v>0.89400000000000002</v>
      </c>
      <c r="J2957">
        <v>172412</v>
      </c>
    </row>
    <row r="2958" spans="1:10" x14ac:dyDescent="0.45">
      <c r="A2958">
        <f t="shared" si="46"/>
        <v>41020240602</v>
      </c>
      <c r="B2958" t="s">
        <v>144</v>
      </c>
      <c r="C2958" s="1">
        <v>45445</v>
      </c>
      <c r="D2958">
        <v>137</v>
      </c>
      <c r="E2958">
        <v>162</v>
      </c>
      <c r="F2958" s="2">
        <v>0.84499999999999997</v>
      </c>
      <c r="G2958">
        <v>281</v>
      </c>
      <c r="H2958">
        <v>342</v>
      </c>
      <c r="I2958" s="2">
        <v>0.82199999999999995</v>
      </c>
      <c r="J2958">
        <v>136913</v>
      </c>
    </row>
    <row r="2959" spans="1:10" x14ac:dyDescent="0.45">
      <c r="A2959">
        <f t="shared" si="46"/>
        <v>41020240603</v>
      </c>
      <c r="B2959" t="s">
        <v>144</v>
      </c>
      <c r="C2959" s="1">
        <v>45446</v>
      </c>
      <c r="D2959">
        <v>293</v>
      </c>
      <c r="E2959">
        <v>311</v>
      </c>
      <c r="F2959" s="2">
        <v>0.94199999999999995</v>
      </c>
      <c r="G2959">
        <v>663</v>
      </c>
      <c r="H2959">
        <v>748</v>
      </c>
      <c r="I2959" s="2">
        <v>0.88600000000000001</v>
      </c>
      <c r="J2959">
        <v>293082</v>
      </c>
    </row>
    <row r="2960" spans="1:10" x14ac:dyDescent="0.45">
      <c r="A2960">
        <f t="shared" si="46"/>
        <v>41020240604</v>
      </c>
      <c r="B2960" t="s">
        <v>144</v>
      </c>
      <c r="C2960" s="1">
        <v>45447</v>
      </c>
      <c r="D2960">
        <v>288</v>
      </c>
      <c r="E2960">
        <v>311</v>
      </c>
      <c r="F2960" s="2">
        <v>0.92500000000000004</v>
      </c>
      <c r="G2960">
        <v>668</v>
      </c>
      <c r="H2960">
        <v>748</v>
      </c>
      <c r="I2960" s="2">
        <v>0.89300000000000002</v>
      </c>
      <c r="J2960">
        <v>287693</v>
      </c>
    </row>
    <row r="2961" spans="1:10" x14ac:dyDescent="0.45">
      <c r="A2961">
        <f t="shared" si="46"/>
        <v>41020240605</v>
      </c>
      <c r="B2961" t="s">
        <v>144</v>
      </c>
      <c r="C2961" s="1">
        <v>45448</v>
      </c>
      <c r="D2961">
        <v>280</v>
      </c>
      <c r="E2961">
        <v>311</v>
      </c>
      <c r="F2961" s="2">
        <v>0.9</v>
      </c>
      <c r="G2961">
        <v>662</v>
      </c>
      <c r="H2961">
        <v>748</v>
      </c>
      <c r="I2961" s="2">
        <v>0.88500000000000001</v>
      </c>
      <c r="J2961">
        <v>280028</v>
      </c>
    </row>
    <row r="2962" spans="1:10" x14ac:dyDescent="0.45">
      <c r="A2962">
        <f t="shared" si="46"/>
        <v>41020240606</v>
      </c>
      <c r="B2962" t="s">
        <v>144</v>
      </c>
      <c r="C2962" s="1">
        <v>45449</v>
      </c>
      <c r="D2962">
        <v>297</v>
      </c>
      <c r="E2962">
        <v>311</v>
      </c>
      <c r="F2962" s="2">
        <v>0.95499999999999996</v>
      </c>
      <c r="G2962">
        <v>695</v>
      </c>
      <c r="H2962">
        <v>748</v>
      </c>
      <c r="I2962" s="2">
        <v>0.92900000000000005</v>
      </c>
      <c r="J2962">
        <v>296937</v>
      </c>
    </row>
    <row r="2963" spans="1:10" x14ac:dyDescent="0.45">
      <c r="A2963">
        <f t="shared" si="46"/>
        <v>41020240607</v>
      </c>
      <c r="B2963" t="s">
        <v>144</v>
      </c>
      <c r="C2963" s="1">
        <v>45450</v>
      </c>
      <c r="D2963">
        <v>300</v>
      </c>
      <c r="E2963">
        <v>311</v>
      </c>
      <c r="F2963" s="2">
        <v>0.96499999999999997</v>
      </c>
      <c r="G2963">
        <v>682</v>
      </c>
      <c r="H2963">
        <v>748</v>
      </c>
      <c r="I2963" s="2">
        <v>0.91200000000000003</v>
      </c>
      <c r="J2963">
        <v>300173</v>
      </c>
    </row>
    <row r="2964" spans="1:10" x14ac:dyDescent="0.45">
      <c r="A2964">
        <f t="shared" si="46"/>
        <v>41020240608</v>
      </c>
      <c r="B2964" t="s">
        <v>144</v>
      </c>
      <c r="C2964" s="1">
        <v>45451</v>
      </c>
      <c r="D2964">
        <v>178</v>
      </c>
      <c r="E2964">
        <v>186</v>
      </c>
      <c r="F2964" s="2">
        <v>0.95899999999999996</v>
      </c>
      <c r="G2964">
        <v>354</v>
      </c>
      <c r="H2964">
        <v>402</v>
      </c>
      <c r="I2964" s="2">
        <v>0.88100000000000001</v>
      </c>
      <c r="J2964">
        <v>178338</v>
      </c>
    </row>
    <row r="2965" spans="1:10" x14ac:dyDescent="0.45">
      <c r="A2965">
        <f t="shared" si="46"/>
        <v>41020240609</v>
      </c>
      <c r="B2965" t="s">
        <v>144</v>
      </c>
      <c r="C2965" s="1">
        <v>45452</v>
      </c>
      <c r="D2965">
        <v>168</v>
      </c>
      <c r="E2965">
        <v>162</v>
      </c>
      <c r="F2965" s="2">
        <v>1.038</v>
      </c>
      <c r="G2965">
        <v>312</v>
      </c>
      <c r="H2965">
        <v>342</v>
      </c>
      <c r="I2965" s="2">
        <v>0.91200000000000003</v>
      </c>
      <c r="J2965">
        <v>168152</v>
      </c>
    </row>
    <row r="2966" spans="1:10" x14ac:dyDescent="0.45">
      <c r="A2966">
        <f t="shared" si="46"/>
        <v>41020240610</v>
      </c>
      <c r="B2966" t="s">
        <v>144</v>
      </c>
      <c r="C2966" s="1">
        <v>45453</v>
      </c>
      <c r="D2966">
        <v>335</v>
      </c>
      <c r="E2966">
        <v>311</v>
      </c>
      <c r="F2966" s="2">
        <v>1.0780000000000001</v>
      </c>
      <c r="G2966">
        <v>755</v>
      </c>
      <c r="H2966">
        <v>748</v>
      </c>
      <c r="I2966" s="2">
        <v>1.0089999999999999</v>
      </c>
      <c r="J2966">
        <v>335113</v>
      </c>
    </row>
    <row r="2967" spans="1:10" x14ac:dyDescent="0.45">
      <c r="A2967">
        <f t="shared" si="46"/>
        <v>41020240611</v>
      </c>
      <c r="B2967" t="s">
        <v>144</v>
      </c>
      <c r="C2967" s="1">
        <v>45454</v>
      </c>
      <c r="D2967">
        <v>319</v>
      </c>
      <c r="E2967">
        <v>311</v>
      </c>
      <c r="F2967" s="2">
        <v>1.026</v>
      </c>
      <c r="G2967">
        <v>720</v>
      </c>
      <c r="H2967">
        <v>748</v>
      </c>
      <c r="I2967" s="2">
        <v>0.96299999999999997</v>
      </c>
      <c r="J2967">
        <v>319140</v>
      </c>
    </row>
    <row r="2968" spans="1:10" x14ac:dyDescent="0.45">
      <c r="A2968">
        <f t="shared" si="46"/>
        <v>41020240612</v>
      </c>
      <c r="B2968" t="s">
        <v>144</v>
      </c>
      <c r="C2968" s="1">
        <v>45455</v>
      </c>
      <c r="D2968">
        <v>312</v>
      </c>
      <c r="E2968">
        <v>311</v>
      </c>
      <c r="F2968" s="2">
        <v>1.0029999999999999</v>
      </c>
      <c r="G2968">
        <v>743</v>
      </c>
      <c r="H2968">
        <v>748</v>
      </c>
      <c r="I2968" s="2">
        <v>0.99299999999999999</v>
      </c>
      <c r="J2968">
        <v>311843</v>
      </c>
    </row>
    <row r="2969" spans="1:10" x14ac:dyDescent="0.45">
      <c r="A2969">
        <f t="shared" si="46"/>
        <v>41020240613</v>
      </c>
      <c r="B2969" t="s">
        <v>144</v>
      </c>
      <c r="C2969" s="1">
        <v>45456</v>
      </c>
      <c r="D2969">
        <v>330</v>
      </c>
      <c r="E2969">
        <v>311</v>
      </c>
      <c r="F2969" s="2">
        <v>1.0620000000000001</v>
      </c>
      <c r="G2969">
        <v>727</v>
      </c>
      <c r="H2969">
        <v>748</v>
      </c>
      <c r="I2969" s="2">
        <v>0.97199999999999998</v>
      </c>
      <c r="J2969">
        <v>330199</v>
      </c>
    </row>
    <row r="2970" spans="1:10" x14ac:dyDescent="0.45">
      <c r="A2970">
        <f t="shared" si="46"/>
        <v>41020240614</v>
      </c>
      <c r="B2970" t="s">
        <v>144</v>
      </c>
      <c r="C2970" s="1">
        <v>45457</v>
      </c>
      <c r="D2970">
        <v>321</v>
      </c>
      <c r="E2970">
        <v>311</v>
      </c>
      <c r="F2970" s="2">
        <v>1.0309999999999999</v>
      </c>
      <c r="G2970">
        <v>703</v>
      </c>
      <c r="H2970">
        <v>748</v>
      </c>
      <c r="I2970" s="2">
        <v>0.94</v>
      </c>
      <c r="J2970">
        <v>320725</v>
      </c>
    </row>
    <row r="2971" spans="1:10" x14ac:dyDescent="0.45">
      <c r="A2971">
        <f t="shared" si="46"/>
        <v>41020240615</v>
      </c>
      <c r="B2971" t="s">
        <v>144</v>
      </c>
      <c r="C2971" s="1">
        <v>45458</v>
      </c>
      <c r="D2971">
        <v>180</v>
      </c>
      <c r="E2971">
        <v>186</v>
      </c>
      <c r="F2971" s="2">
        <v>0.96699999999999997</v>
      </c>
      <c r="G2971">
        <v>360</v>
      </c>
      <c r="H2971">
        <v>402</v>
      </c>
      <c r="I2971" s="2">
        <v>0.89600000000000002</v>
      </c>
      <c r="J2971">
        <v>179814</v>
      </c>
    </row>
    <row r="2972" spans="1:10" x14ac:dyDescent="0.45">
      <c r="A2972">
        <f t="shared" si="46"/>
        <v>41020240616</v>
      </c>
      <c r="B2972" t="s">
        <v>144</v>
      </c>
      <c r="C2972" s="1">
        <v>45459</v>
      </c>
      <c r="D2972">
        <v>188</v>
      </c>
      <c r="E2972">
        <v>162</v>
      </c>
      <c r="F2972" s="2">
        <v>1.1599999999999999</v>
      </c>
      <c r="G2972">
        <v>371</v>
      </c>
      <c r="H2972">
        <v>342</v>
      </c>
      <c r="I2972" s="2">
        <v>1.085</v>
      </c>
      <c r="J2972">
        <v>187897</v>
      </c>
    </row>
    <row r="2973" spans="1:10" x14ac:dyDescent="0.45">
      <c r="A2973">
        <f t="shared" si="46"/>
        <v>41020240617</v>
      </c>
      <c r="B2973" t="s">
        <v>144</v>
      </c>
      <c r="C2973" s="1">
        <v>45460</v>
      </c>
      <c r="D2973">
        <v>314</v>
      </c>
      <c r="E2973">
        <v>311</v>
      </c>
      <c r="F2973" s="2">
        <v>1.0109999999999999</v>
      </c>
      <c r="G2973">
        <v>716</v>
      </c>
      <c r="H2973">
        <v>748</v>
      </c>
      <c r="I2973" s="2">
        <v>0.95699999999999996</v>
      </c>
      <c r="J2973">
        <v>314379</v>
      </c>
    </row>
    <row r="2974" spans="1:10" x14ac:dyDescent="0.45">
      <c r="A2974">
        <f t="shared" si="46"/>
        <v>41020240618</v>
      </c>
      <c r="B2974" t="s">
        <v>144</v>
      </c>
      <c r="C2974" s="1">
        <v>45461</v>
      </c>
      <c r="D2974">
        <v>271</v>
      </c>
      <c r="E2974">
        <v>311</v>
      </c>
      <c r="F2974" s="2">
        <v>0.872</v>
      </c>
      <c r="G2974">
        <v>574</v>
      </c>
      <c r="H2974">
        <v>748</v>
      </c>
      <c r="I2974" s="2">
        <v>0.76700000000000002</v>
      </c>
      <c r="J2974">
        <v>271340</v>
      </c>
    </row>
    <row r="2975" spans="1:10" x14ac:dyDescent="0.45">
      <c r="A2975">
        <f t="shared" si="46"/>
        <v>41020240619</v>
      </c>
      <c r="B2975" t="s">
        <v>144</v>
      </c>
      <c r="C2975" s="1">
        <v>45462</v>
      </c>
      <c r="D2975">
        <v>314</v>
      </c>
      <c r="E2975">
        <v>311</v>
      </c>
      <c r="F2975" s="2">
        <v>1.0109999999999999</v>
      </c>
      <c r="G2975">
        <v>717</v>
      </c>
      <c r="H2975">
        <v>748</v>
      </c>
      <c r="I2975" s="2">
        <v>0.95899999999999996</v>
      </c>
      <c r="J2975">
        <v>314309</v>
      </c>
    </row>
    <row r="2976" spans="1:10" x14ac:dyDescent="0.45">
      <c r="A2976">
        <f t="shared" si="46"/>
        <v>41020240620</v>
      </c>
      <c r="B2976" t="s">
        <v>144</v>
      </c>
      <c r="C2976" s="1">
        <v>45463</v>
      </c>
      <c r="D2976">
        <v>308</v>
      </c>
      <c r="E2976">
        <v>311</v>
      </c>
      <c r="F2976" s="2">
        <v>0.99099999999999999</v>
      </c>
      <c r="G2976">
        <v>700</v>
      </c>
      <c r="H2976">
        <v>748</v>
      </c>
      <c r="I2976" s="2">
        <v>0.93600000000000005</v>
      </c>
      <c r="J2976">
        <v>308096</v>
      </c>
    </row>
    <row r="2977" spans="1:10" x14ac:dyDescent="0.45">
      <c r="A2977">
        <f t="shared" si="46"/>
        <v>41020240621</v>
      </c>
      <c r="B2977" t="s">
        <v>144</v>
      </c>
      <c r="C2977" s="1">
        <v>45464</v>
      </c>
      <c r="D2977">
        <v>290</v>
      </c>
      <c r="E2977">
        <v>311</v>
      </c>
      <c r="F2977" s="2">
        <v>0.93300000000000005</v>
      </c>
      <c r="G2977">
        <v>626</v>
      </c>
      <c r="H2977">
        <v>748</v>
      </c>
      <c r="I2977" s="2">
        <v>0.83699999999999997</v>
      </c>
      <c r="J2977">
        <v>290167</v>
      </c>
    </row>
    <row r="2978" spans="1:10" x14ac:dyDescent="0.45">
      <c r="A2978">
        <f t="shared" si="46"/>
        <v>41020240622</v>
      </c>
      <c r="B2978" t="s">
        <v>144</v>
      </c>
      <c r="C2978" s="1">
        <v>45465</v>
      </c>
      <c r="D2978">
        <v>217</v>
      </c>
      <c r="E2978">
        <v>186</v>
      </c>
      <c r="F2978" s="2">
        <v>1.165</v>
      </c>
      <c r="G2978">
        <v>417</v>
      </c>
      <c r="H2978">
        <v>402</v>
      </c>
      <c r="I2978" s="2">
        <v>1.0369999999999999</v>
      </c>
      <c r="J2978">
        <v>216702</v>
      </c>
    </row>
    <row r="2979" spans="1:10" x14ac:dyDescent="0.45">
      <c r="A2979">
        <f t="shared" si="46"/>
        <v>41120240601</v>
      </c>
      <c r="B2979" t="s">
        <v>145</v>
      </c>
      <c r="C2979" s="1">
        <v>45444</v>
      </c>
      <c r="D2979">
        <v>304</v>
      </c>
      <c r="E2979">
        <v>310</v>
      </c>
      <c r="F2979" s="2">
        <v>0.98199999999999998</v>
      </c>
      <c r="G2979">
        <v>550</v>
      </c>
      <c r="H2979">
        <v>596</v>
      </c>
      <c r="I2979" s="2">
        <v>0.92300000000000004</v>
      </c>
      <c r="J2979">
        <v>304267</v>
      </c>
    </row>
    <row r="2980" spans="1:10" x14ac:dyDescent="0.45">
      <c r="A2980">
        <f t="shared" si="46"/>
        <v>41120240602</v>
      </c>
      <c r="B2980" t="s">
        <v>145</v>
      </c>
      <c r="C2980" s="1">
        <v>45445</v>
      </c>
      <c r="D2980">
        <v>265</v>
      </c>
      <c r="E2980">
        <v>298</v>
      </c>
      <c r="F2980" s="2">
        <v>0.88900000000000001</v>
      </c>
      <c r="G2980">
        <v>472</v>
      </c>
      <c r="H2980">
        <v>556</v>
      </c>
      <c r="I2980" s="2">
        <v>0.84899999999999998</v>
      </c>
      <c r="J2980">
        <v>265052</v>
      </c>
    </row>
    <row r="2981" spans="1:10" x14ac:dyDescent="0.45">
      <c r="A2981">
        <f t="shared" si="46"/>
        <v>41120240603</v>
      </c>
      <c r="B2981" t="s">
        <v>145</v>
      </c>
      <c r="C2981" s="1">
        <v>45446</v>
      </c>
      <c r="D2981">
        <v>265</v>
      </c>
      <c r="E2981">
        <v>249</v>
      </c>
      <c r="F2981" s="2">
        <v>1.0649999999999999</v>
      </c>
      <c r="G2981">
        <v>525</v>
      </c>
      <c r="H2981">
        <v>535</v>
      </c>
      <c r="I2981" s="2">
        <v>0.98099999999999998</v>
      </c>
      <c r="J2981">
        <v>265216</v>
      </c>
    </row>
    <row r="2982" spans="1:10" x14ac:dyDescent="0.45">
      <c r="A2982">
        <f t="shared" si="46"/>
        <v>41120240604</v>
      </c>
      <c r="B2982" t="s">
        <v>145</v>
      </c>
      <c r="C2982" s="1">
        <v>45447</v>
      </c>
      <c r="D2982">
        <v>257</v>
      </c>
      <c r="E2982">
        <v>249</v>
      </c>
      <c r="F2982" s="2">
        <v>1.034</v>
      </c>
      <c r="G2982">
        <v>542</v>
      </c>
      <c r="H2982">
        <v>535</v>
      </c>
      <c r="I2982" s="2">
        <v>1.0129999999999999</v>
      </c>
      <c r="J2982">
        <v>257369</v>
      </c>
    </row>
    <row r="2983" spans="1:10" x14ac:dyDescent="0.45">
      <c r="A2983">
        <f t="shared" si="46"/>
        <v>41120240605</v>
      </c>
      <c r="B2983" t="s">
        <v>145</v>
      </c>
      <c r="C2983" s="1">
        <v>45448</v>
      </c>
      <c r="D2983">
        <v>261</v>
      </c>
      <c r="E2983">
        <v>249</v>
      </c>
      <c r="F2983" s="2">
        <v>1.0469999999999999</v>
      </c>
      <c r="G2983">
        <v>533</v>
      </c>
      <c r="H2983">
        <v>535</v>
      </c>
      <c r="I2983" s="2">
        <v>0.996</v>
      </c>
      <c r="J2983">
        <v>260788</v>
      </c>
    </row>
    <row r="2984" spans="1:10" x14ac:dyDescent="0.45">
      <c r="A2984">
        <f t="shared" si="46"/>
        <v>41120240606</v>
      </c>
      <c r="B2984" t="s">
        <v>145</v>
      </c>
      <c r="C2984" s="1">
        <v>45449</v>
      </c>
      <c r="D2984">
        <v>254</v>
      </c>
      <c r="E2984">
        <v>249</v>
      </c>
      <c r="F2984" s="2">
        <v>1.0189999999999999</v>
      </c>
      <c r="G2984">
        <v>535</v>
      </c>
      <c r="H2984">
        <v>535</v>
      </c>
      <c r="I2984" s="2">
        <v>1</v>
      </c>
      <c r="J2984">
        <v>253620</v>
      </c>
    </row>
    <row r="2985" spans="1:10" x14ac:dyDescent="0.45">
      <c r="A2985">
        <f t="shared" si="46"/>
        <v>41120240607</v>
      </c>
      <c r="B2985" t="s">
        <v>145</v>
      </c>
      <c r="C2985" s="1">
        <v>45450</v>
      </c>
      <c r="D2985">
        <v>280</v>
      </c>
      <c r="E2985">
        <v>249</v>
      </c>
      <c r="F2985" s="2">
        <v>1.123</v>
      </c>
      <c r="G2985">
        <v>545</v>
      </c>
      <c r="H2985">
        <v>535</v>
      </c>
      <c r="I2985" s="2">
        <v>1.0189999999999999</v>
      </c>
      <c r="J2985">
        <v>279544</v>
      </c>
    </row>
    <row r="2986" spans="1:10" x14ac:dyDescent="0.45">
      <c r="A2986">
        <f t="shared" si="46"/>
        <v>41120240608</v>
      </c>
      <c r="B2986" t="s">
        <v>145</v>
      </c>
      <c r="C2986" s="1">
        <v>45451</v>
      </c>
      <c r="D2986">
        <v>307</v>
      </c>
      <c r="E2986">
        <v>310</v>
      </c>
      <c r="F2986" s="2">
        <v>0.99099999999999999</v>
      </c>
      <c r="G2986">
        <v>603</v>
      </c>
      <c r="H2986">
        <v>597</v>
      </c>
      <c r="I2986" s="2">
        <v>1.01</v>
      </c>
      <c r="J2986">
        <v>307216</v>
      </c>
    </row>
    <row r="2987" spans="1:10" x14ac:dyDescent="0.45">
      <c r="A2987">
        <f t="shared" si="46"/>
        <v>41120240609</v>
      </c>
      <c r="B2987" t="s">
        <v>145</v>
      </c>
      <c r="C2987" s="1">
        <v>45452</v>
      </c>
      <c r="D2987">
        <v>269</v>
      </c>
      <c r="E2987">
        <v>298</v>
      </c>
      <c r="F2987" s="2">
        <v>0.90400000000000003</v>
      </c>
      <c r="G2987">
        <v>492</v>
      </c>
      <c r="H2987">
        <v>556</v>
      </c>
      <c r="I2987" s="2">
        <v>0.88500000000000001</v>
      </c>
      <c r="J2987">
        <v>269380</v>
      </c>
    </row>
    <row r="2988" spans="1:10" x14ac:dyDescent="0.45">
      <c r="A2988">
        <f t="shared" si="46"/>
        <v>41120240610</v>
      </c>
      <c r="B2988" t="s">
        <v>145</v>
      </c>
      <c r="C2988" s="1">
        <v>45453</v>
      </c>
      <c r="D2988">
        <v>271</v>
      </c>
      <c r="E2988">
        <v>249</v>
      </c>
      <c r="F2988" s="2">
        <v>1.0880000000000001</v>
      </c>
      <c r="G2988">
        <v>560</v>
      </c>
      <c r="H2988">
        <v>535</v>
      </c>
      <c r="I2988" s="2">
        <v>1.0469999999999999</v>
      </c>
      <c r="J2988">
        <v>270898</v>
      </c>
    </row>
    <row r="2989" spans="1:10" x14ac:dyDescent="0.45">
      <c r="A2989">
        <f t="shared" si="46"/>
        <v>41120240611</v>
      </c>
      <c r="B2989" t="s">
        <v>145</v>
      </c>
      <c r="C2989" s="1">
        <v>45454</v>
      </c>
      <c r="D2989">
        <v>312</v>
      </c>
      <c r="E2989">
        <v>249</v>
      </c>
      <c r="F2989" s="2">
        <v>1.2529999999999999</v>
      </c>
      <c r="G2989">
        <v>631</v>
      </c>
      <c r="H2989">
        <v>535</v>
      </c>
      <c r="I2989" s="2">
        <v>1.179</v>
      </c>
      <c r="J2989">
        <v>311914</v>
      </c>
    </row>
    <row r="2990" spans="1:10" x14ac:dyDescent="0.45">
      <c r="A2990">
        <f t="shared" si="46"/>
        <v>41120240612</v>
      </c>
      <c r="B2990" t="s">
        <v>145</v>
      </c>
      <c r="C2990" s="1">
        <v>45455</v>
      </c>
      <c r="D2990">
        <v>284</v>
      </c>
      <c r="E2990">
        <v>249</v>
      </c>
      <c r="F2990" s="2">
        <v>1.1399999999999999</v>
      </c>
      <c r="G2990">
        <v>566</v>
      </c>
      <c r="H2990">
        <v>535</v>
      </c>
      <c r="I2990" s="2">
        <v>1.0580000000000001</v>
      </c>
      <c r="J2990">
        <v>283916</v>
      </c>
    </row>
    <row r="2991" spans="1:10" x14ac:dyDescent="0.45">
      <c r="A2991">
        <f t="shared" si="46"/>
        <v>41120240613</v>
      </c>
      <c r="B2991" t="s">
        <v>145</v>
      </c>
      <c r="C2991" s="1">
        <v>45456</v>
      </c>
      <c r="D2991">
        <v>302</v>
      </c>
      <c r="E2991">
        <v>249</v>
      </c>
      <c r="F2991" s="2">
        <v>1.2150000000000001</v>
      </c>
      <c r="G2991">
        <v>638</v>
      </c>
      <c r="H2991">
        <v>535</v>
      </c>
      <c r="I2991" s="2">
        <v>1.1930000000000001</v>
      </c>
      <c r="J2991">
        <v>302438</v>
      </c>
    </row>
    <row r="2992" spans="1:10" x14ac:dyDescent="0.45">
      <c r="A2992">
        <f t="shared" si="46"/>
        <v>41120240614</v>
      </c>
      <c r="B2992" t="s">
        <v>145</v>
      </c>
      <c r="C2992" s="1">
        <v>45457</v>
      </c>
      <c r="D2992">
        <v>309</v>
      </c>
      <c r="E2992">
        <v>249</v>
      </c>
      <c r="F2992" s="2">
        <v>1.242</v>
      </c>
      <c r="G2992">
        <v>618</v>
      </c>
      <c r="H2992">
        <v>535</v>
      </c>
      <c r="I2992" s="2">
        <v>1.155</v>
      </c>
      <c r="J2992">
        <v>309320</v>
      </c>
    </row>
    <row r="2993" spans="1:10" x14ac:dyDescent="0.45">
      <c r="A2993">
        <f t="shared" si="46"/>
        <v>41120240615</v>
      </c>
      <c r="B2993" t="s">
        <v>145</v>
      </c>
      <c r="C2993" s="1">
        <v>45458</v>
      </c>
      <c r="D2993">
        <v>321</v>
      </c>
      <c r="E2993">
        <v>310</v>
      </c>
      <c r="F2993" s="2">
        <v>1.036</v>
      </c>
      <c r="G2993">
        <v>624</v>
      </c>
      <c r="H2993">
        <v>597</v>
      </c>
      <c r="I2993" s="2">
        <v>1.0449999999999999</v>
      </c>
      <c r="J2993">
        <v>321035</v>
      </c>
    </row>
    <row r="2994" spans="1:10" x14ac:dyDescent="0.45">
      <c r="A2994">
        <f t="shared" si="46"/>
        <v>41120240616</v>
      </c>
      <c r="B2994" t="s">
        <v>145</v>
      </c>
      <c r="C2994" s="1">
        <v>45459</v>
      </c>
      <c r="D2994">
        <v>288</v>
      </c>
      <c r="E2994">
        <v>298</v>
      </c>
      <c r="F2994" s="2">
        <v>0.96599999999999997</v>
      </c>
      <c r="G2994">
        <v>504</v>
      </c>
      <c r="H2994">
        <v>556</v>
      </c>
      <c r="I2994" s="2">
        <v>0.90600000000000003</v>
      </c>
      <c r="J2994">
        <v>288014</v>
      </c>
    </row>
    <row r="2995" spans="1:10" x14ac:dyDescent="0.45">
      <c r="A2995">
        <f t="shared" si="46"/>
        <v>41120240617</v>
      </c>
      <c r="B2995" t="s">
        <v>145</v>
      </c>
      <c r="C2995" s="1">
        <v>45460</v>
      </c>
      <c r="D2995">
        <v>262</v>
      </c>
      <c r="E2995">
        <v>249</v>
      </c>
      <c r="F2995" s="2">
        <v>1.052</v>
      </c>
      <c r="G2995">
        <v>530</v>
      </c>
      <c r="H2995">
        <v>535</v>
      </c>
      <c r="I2995" s="2">
        <v>0.99099999999999999</v>
      </c>
      <c r="J2995">
        <v>261962</v>
      </c>
    </row>
    <row r="2996" spans="1:10" x14ac:dyDescent="0.45">
      <c r="A2996">
        <f t="shared" si="46"/>
        <v>41120240618</v>
      </c>
      <c r="B2996" t="s">
        <v>145</v>
      </c>
      <c r="C2996" s="1">
        <v>45461</v>
      </c>
      <c r="D2996">
        <v>234</v>
      </c>
      <c r="E2996">
        <v>249</v>
      </c>
      <c r="F2996" s="2">
        <v>0.94099999999999995</v>
      </c>
      <c r="G2996">
        <v>464</v>
      </c>
      <c r="H2996">
        <v>535</v>
      </c>
      <c r="I2996" s="2">
        <v>0.86699999999999999</v>
      </c>
      <c r="J2996">
        <v>234323</v>
      </c>
    </row>
    <row r="2997" spans="1:10" x14ac:dyDescent="0.45">
      <c r="A2997">
        <f t="shared" si="46"/>
        <v>41120240619</v>
      </c>
      <c r="B2997" t="s">
        <v>145</v>
      </c>
      <c r="C2997" s="1">
        <v>45462</v>
      </c>
      <c r="D2997">
        <v>295</v>
      </c>
      <c r="E2997">
        <v>249</v>
      </c>
      <c r="F2997" s="2">
        <v>1.1859999999999999</v>
      </c>
      <c r="G2997">
        <v>646</v>
      </c>
      <c r="H2997">
        <v>535</v>
      </c>
      <c r="I2997" s="2">
        <v>1.2070000000000001</v>
      </c>
      <c r="J2997">
        <v>295202</v>
      </c>
    </row>
    <row r="2998" spans="1:10" x14ac:dyDescent="0.45">
      <c r="A2998">
        <f t="shared" si="46"/>
        <v>41120240620</v>
      </c>
      <c r="B2998" t="s">
        <v>145</v>
      </c>
      <c r="C2998" s="1">
        <v>45463</v>
      </c>
      <c r="D2998">
        <v>275</v>
      </c>
      <c r="E2998">
        <v>249</v>
      </c>
      <c r="F2998" s="2">
        <v>1.1060000000000001</v>
      </c>
      <c r="G2998">
        <v>582</v>
      </c>
      <c r="H2998">
        <v>535</v>
      </c>
      <c r="I2998" s="2">
        <v>1.0880000000000001</v>
      </c>
      <c r="J2998">
        <v>275377</v>
      </c>
    </row>
    <row r="2999" spans="1:10" x14ac:dyDescent="0.45">
      <c r="A2999">
        <f t="shared" si="46"/>
        <v>41120240621</v>
      </c>
      <c r="B2999" t="s">
        <v>145</v>
      </c>
      <c r="C2999" s="1">
        <v>45464</v>
      </c>
      <c r="D2999">
        <v>247</v>
      </c>
      <c r="E2999">
        <v>249</v>
      </c>
      <c r="F2999" s="2">
        <v>0.99399999999999999</v>
      </c>
      <c r="G2999">
        <v>510</v>
      </c>
      <c r="H2999">
        <v>535</v>
      </c>
      <c r="I2999" s="2">
        <v>0.95299999999999996</v>
      </c>
      <c r="J2999">
        <v>247397</v>
      </c>
    </row>
    <row r="3000" spans="1:10" x14ac:dyDescent="0.45">
      <c r="A3000">
        <f t="shared" si="46"/>
        <v>41120240622</v>
      </c>
      <c r="B3000" t="s">
        <v>145</v>
      </c>
      <c r="C3000" s="1">
        <v>45465</v>
      </c>
      <c r="D3000">
        <v>303</v>
      </c>
      <c r="E3000">
        <v>310</v>
      </c>
      <c r="F3000" s="2">
        <v>0.97799999999999998</v>
      </c>
      <c r="G3000">
        <v>580</v>
      </c>
      <c r="H3000">
        <v>597</v>
      </c>
      <c r="I3000" s="2">
        <v>0.97199999999999998</v>
      </c>
      <c r="J3000">
        <v>303037</v>
      </c>
    </row>
    <row r="3001" spans="1:10" x14ac:dyDescent="0.45">
      <c r="A3001">
        <f t="shared" si="46"/>
        <v>41220240601</v>
      </c>
      <c r="B3001" t="s">
        <v>146</v>
      </c>
      <c r="C3001" s="1">
        <v>45444</v>
      </c>
      <c r="D3001">
        <v>190</v>
      </c>
      <c r="E3001">
        <v>180</v>
      </c>
      <c r="F3001" s="2">
        <v>1.0529999999999999</v>
      </c>
      <c r="G3001">
        <v>383</v>
      </c>
      <c r="H3001">
        <v>376</v>
      </c>
      <c r="I3001" s="2">
        <v>1.0189999999999999</v>
      </c>
      <c r="J3001">
        <v>189575</v>
      </c>
    </row>
    <row r="3002" spans="1:10" x14ac:dyDescent="0.45">
      <c r="A3002">
        <f t="shared" si="46"/>
        <v>41220240602</v>
      </c>
      <c r="B3002" t="s">
        <v>146</v>
      </c>
      <c r="C3002" s="1">
        <v>45445</v>
      </c>
      <c r="D3002">
        <v>157</v>
      </c>
      <c r="E3002">
        <v>157</v>
      </c>
      <c r="F3002" s="2">
        <v>0.998</v>
      </c>
      <c r="G3002">
        <v>295</v>
      </c>
      <c r="H3002">
        <v>329</v>
      </c>
      <c r="I3002" s="2">
        <v>0.89700000000000002</v>
      </c>
      <c r="J3002">
        <v>156658</v>
      </c>
    </row>
    <row r="3003" spans="1:10" x14ac:dyDescent="0.45">
      <c r="A3003">
        <f t="shared" si="46"/>
        <v>41220240603</v>
      </c>
      <c r="B3003" t="s">
        <v>146</v>
      </c>
      <c r="C3003" s="1">
        <v>45446</v>
      </c>
      <c r="D3003">
        <v>149</v>
      </c>
      <c r="E3003">
        <v>137</v>
      </c>
      <c r="F3003" s="2">
        <v>1.087</v>
      </c>
      <c r="G3003">
        <v>324</v>
      </c>
      <c r="H3003">
        <v>312</v>
      </c>
      <c r="I3003" s="2">
        <v>1.038</v>
      </c>
      <c r="J3003">
        <v>148888</v>
      </c>
    </row>
    <row r="3004" spans="1:10" x14ac:dyDescent="0.45">
      <c r="A3004">
        <f t="shared" si="46"/>
        <v>41220240604</v>
      </c>
      <c r="B3004" t="s">
        <v>146</v>
      </c>
      <c r="C3004" s="1">
        <v>45447</v>
      </c>
      <c r="D3004">
        <v>150</v>
      </c>
      <c r="E3004">
        <v>137</v>
      </c>
      <c r="F3004" s="2">
        <v>1.0920000000000001</v>
      </c>
      <c r="G3004">
        <v>303</v>
      </c>
      <c r="H3004">
        <v>312</v>
      </c>
      <c r="I3004" s="2">
        <v>0.97099999999999997</v>
      </c>
      <c r="J3004">
        <v>149576</v>
      </c>
    </row>
    <row r="3005" spans="1:10" x14ac:dyDescent="0.45">
      <c r="A3005">
        <f t="shared" si="46"/>
        <v>41220240605</v>
      </c>
      <c r="B3005" t="s">
        <v>146</v>
      </c>
      <c r="C3005" s="1">
        <v>45448</v>
      </c>
      <c r="D3005">
        <v>136</v>
      </c>
      <c r="E3005">
        <v>137</v>
      </c>
      <c r="F3005" s="2">
        <v>0.99399999999999999</v>
      </c>
      <c r="G3005">
        <v>305</v>
      </c>
      <c r="H3005">
        <v>312</v>
      </c>
      <c r="I3005" s="2">
        <v>0.97799999999999998</v>
      </c>
      <c r="J3005">
        <v>136125</v>
      </c>
    </row>
    <row r="3006" spans="1:10" x14ac:dyDescent="0.45">
      <c r="A3006">
        <f t="shared" si="46"/>
        <v>41220240606</v>
      </c>
      <c r="B3006" t="s">
        <v>146</v>
      </c>
      <c r="C3006" s="1">
        <v>45449</v>
      </c>
      <c r="D3006">
        <v>147</v>
      </c>
      <c r="E3006">
        <v>137</v>
      </c>
      <c r="F3006" s="2">
        <v>1.0760000000000001</v>
      </c>
      <c r="G3006">
        <v>307</v>
      </c>
      <c r="H3006">
        <v>312</v>
      </c>
      <c r="I3006" s="2">
        <v>0.98399999999999999</v>
      </c>
      <c r="J3006">
        <v>147424</v>
      </c>
    </row>
    <row r="3007" spans="1:10" x14ac:dyDescent="0.45">
      <c r="A3007">
        <f t="shared" si="46"/>
        <v>41220240607</v>
      </c>
      <c r="B3007" t="s">
        <v>146</v>
      </c>
      <c r="C3007" s="1">
        <v>45450</v>
      </c>
      <c r="D3007">
        <v>163</v>
      </c>
      <c r="E3007">
        <v>137</v>
      </c>
      <c r="F3007" s="2">
        <v>1.1930000000000001</v>
      </c>
      <c r="G3007">
        <v>321</v>
      </c>
      <c r="H3007">
        <v>312</v>
      </c>
      <c r="I3007" s="2">
        <v>1.0289999999999999</v>
      </c>
      <c r="J3007">
        <v>163411</v>
      </c>
    </row>
    <row r="3008" spans="1:10" x14ac:dyDescent="0.45">
      <c r="A3008">
        <f t="shared" si="46"/>
        <v>41220240608</v>
      </c>
      <c r="B3008" t="s">
        <v>146</v>
      </c>
      <c r="C3008" s="1">
        <v>45451</v>
      </c>
      <c r="D3008">
        <v>173</v>
      </c>
      <c r="E3008">
        <v>180</v>
      </c>
      <c r="F3008" s="2">
        <v>0.96299999999999997</v>
      </c>
      <c r="G3008">
        <v>333</v>
      </c>
      <c r="H3008">
        <v>385</v>
      </c>
      <c r="I3008" s="2">
        <v>0.86499999999999999</v>
      </c>
      <c r="J3008">
        <v>173415</v>
      </c>
    </row>
    <row r="3009" spans="1:10" x14ac:dyDescent="0.45">
      <c r="A3009">
        <f t="shared" si="46"/>
        <v>41220240609</v>
      </c>
      <c r="B3009" t="s">
        <v>146</v>
      </c>
      <c r="C3009" s="1">
        <v>45452</v>
      </c>
      <c r="D3009">
        <v>136</v>
      </c>
      <c r="E3009">
        <v>157</v>
      </c>
      <c r="F3009" s="2">
        <v>0.86499999999999999</v>
      </c>
      <c r="G3009">
        <v>265</v>
      </c>
      <c r="H3009">
        <v>329</v>
      </c>
      <c r="I3009" s="2">
        <v>0.80500000000000005</v>
      </c>
      <c r="J3009">
        <v>135794</v>
      </c>
    </row>
    <row r="3010" spans="1:10" x14ac:dyDescent="0.45">
      <c r="A3010">
        <f t="shared" si="46"/>
        <v>41220240610</v>
      </c>
      <c r="B3010" t="s">
        <v>146</v>
      </c>
      <c r="C3010" s="1">
        <v>45453</v>
      </c>
      <c r="D3010">
        <v>173</v>
      </c>
      <c r="E3010">
        <v>137</v>
      </c>
      <c r="F3010" s="2">
        <v>1.266</v>
      </c>
      <c r="G3010">
        <v>360</v>
      </c>
      <c r="H3010">
        <v>312</v>
      </c>
      <c r="I3010" s="2">
        <v>1.1539999999999999</v>
      </c>
      <c r="J3010">
        <v>173462</v>
      </c>
    </row>
    <row r="3011" spans="1:10" x14ac:dyDescent="0.45">
      <c r="A3011">
        <f t="shared" ref="A3011:A3074" si="47">VALUE(LEFT(B3011,6)&amp;TEXT(C3011,"yyyymmdd"))</f>
        <v>41220240611</v>
      </c>
      <c r="B3011" t="s">
        <v>146</v>
      </c>
      <c r="C3011" s="1">
        <v>45454</v>
      </c>
      <c r="D3011">
        <v>162</v>
      </c>
      <c r="E3011">
        <v>137</v>
      </c>
      <c r="F3011" s="2">
        <v>1.1819999999999999</v>
      </c>
      <c r="G3011">
        <v>318</v>
      </c>
      <c r="H3011">
        <v>312</v>
      </c>
      <c r="I3011" s="2">
        <v>1.0189999999999999</v>
      </c>
      <c r="J3011">
        <v>162002</v>
      </c>
    </row>
    <row r="3012" spans="1:10" x14ac:dyDescent="0.45">
      <c r="A3012">
        <f t="shared" si="47"/>
        <v>41220240612</v>
      </c>
      <c r="B3012" t="s">
        <v>146</v>
      </c>
      <c r="C3012" s="1">
        <v>45455</v>
      </c>
      <c r="D3012">
        <v>153</v>
      </c>
      <c r="E3012">
        <v>137</v>
      </c>
      <c r="F3012" s="2">
        <v>1.1160000000000001</v>
      </c>
      <c r="G3012">
        <v>318</v>
      </c>
      <c r="H3012">
        <v>312</v>
      </c>
      <c r="I3012" s="2">
        <v>1.0189999999999999</v>
      </c>
      <c r="J3012">
        <v>152834</v>
      </c>
    </row>
    <row r="3013" spans="1:10" x14ac:dyDescent="0.45">
      <c r="A3013">
        <f t="shared" si="47"/>
        <v>41220240613</v>
      </c>
      <c r="B3013" t="s">
        <v>146</v>
      </c>
      <c r="C3013" s="1">
        <v>45456</v>
      </c>
      <c r="D3013">
        <v>139</v>
      </c>
      <c r="E3013">
        <v>137</v>
      </c>
      <c r="F3013" s="2">
        <v>1.016</v>
      </c>
      <c r="G3013">
        <v>295</v>
      </c>
      <c r="H3013">
        <v>312</v>
      </c>
      <c r="I3013" s="2">
        <v>0.94599999999999995</v>
      </c>
      <c r="J3013">
        <v>139206</v>
      </c>
    </row>
    <row r="3014" spans="1:10" x14ac:dyDescent="0.45">
      <c r="A3014">
        <f t="shared" si="47"/>
        <v>41220240614</v>
      </c>
      <c r="B3014" t="s">
        <v>146</v>
      </c>
      <c r="C3014" s="1">
        <v>45457</v>
      </c>
      <c r="D3014">
        <v>177</v>
      </c>
      <c r="E3014">
        <v>137</v>
      </c>
      <c r="F3014" s="2">
        <v>1.292</v>
      </c>
      <c r="G3014">
        <v>362</v>
      </c>
      <c r="H3014">
        <v>312</v>
      </c>
      <c r="I3014" s="2">
        <v>1.1599999999999999</v>
      </c>
      <c r="J3014">
        <v>177052</v>
      </c>
    </row>
    <row r="3015" spans="1:10" x14ac:dyDescent="0.45">
      <c r="A3015">
        <f t="shared" si="47"/>
        <v>41220240615</v>
      </c>
      <c r="B3015" t="s">
        <v>146</v>
      </c>
      <c r="C3015" s="1">
        <v>45458</v>
      </c>
      <c r="D3015">
        <v>200</v>
      </c>
      <c r="E3015">
        <v>180</v>
      </c>
      <c r="F3015" s="2">
        <v>1.109</v>
      </c>
      <c r="G3015">
        <v>398</v>
      </c>
      <c r="H3015">
        <v>385</v>
      </c>
      <c r="I3015" s="2">
        <v>1.034</v>
      </c>
      <c r="J3015">
        <v>199703</v>
      </c>
    </row>
    <row r="3016" spans="1:10" x14ac:dyDescent="0.45">
      <c r="A3016">
        <f t="shared" si="47"/>
        <v>41220240616</v>
      </c>
      <c r="B3016" t="s">
        <v>146</v>
      </c>
      <c r="C3016" s="1">
        <v>45459</v>
      </c>
      <c r="D3016">
        <v>184</v>
      </c>
      <c r="E3016">
        <v>157</v>
      </c>
      <c r="F3016" s="2">
        <v>1.17</v>
      </c>
      <c r="G3016">
        <v>342</v>
      </c>
      <c r="H3016">
        <v>329</v>
      </c>
      <c r="I3016" s="2">
        <v>1.04</v>
      </c>
      <c r="J3016">
        <v>183738</v>
      </c>
    </row>
    <row r="3017" spans="1:10" x14ac:dyDescent="0.45">
      <c r="A3017">
        <f t="shared" si="47"/>
        <v>41220240617</v>
      </c>
      <c r="B3017" t="s">
        <v>146</v>
      </c>
      <c r="C3017" s="1">
        <v>45460</v>
      </c>
      <c r="D3017">
        <v>141</v>
      </c>
      <c r="E3017">
        <v>137</v>
      </c>
      <c r="F3017" s="2">
        <v>1.026</v>
      </c>
      <c r="G3017">
        <v>300</v>
      </c>
      <c r="H3017">
        <v>312</v>
      </c>
      <c r="I3017" s="2">
        <v>0.96199999999999997</v>
      </c>
      <c r="J3017">
        <v>140629</v>
      </c>
    </row>
    <row r="3018" spans="1:10" x14ac:dyDescent="0.45">
      <c r="A3018">
        <f t="shared" si="47"/>
        <v>41220240618</v>
      </c>
      <c r="B3018" t="s">
        <v>146</v>
      </c>
      <c r="C3018" s="1">
        <v>45461</v>
      </c>
      <c r="D3018">
        <v>140</v>
      </c>
      <c r="E3018">
        <v>137</v>
      </c>
      <c r="F3018" s="2">
        <v>1.0249999999999999</v>
      </c>
      <c r="G3018">
        <v>287</v>
      </c>
      <c r="H3018">
        <v>312</v>
      </c>
      <c r="I3018" s="2">
        <v>0.92</v>
      </c>
      <c r="J3018">
        <v>140446</v>
      </c>
    </row>
    <row r="3019" spans="1:10" x14ac:dyDescent="0.45">
      <c r="A3019">
        <f t="shared" si="47"/>
        <v>41220240619</v>
      </c>
      <c r="B3019" t="s">
        <v>146</v>
      </c>
      <c r="C3019" s="1">
        <v>45462</v>
      </c>
      <c r="D3019">
        <v>177</v>
      </c>
      <c r="E3019">
        <v>137</v>
      </c>
      <c r="F3019" s="2">
        <v>1.29</v>
      </c>
      <c r="G3019">
        <v>351</v>
      </c>
      <c r="H3019">
        <v>312</v>
      </c>
      <c r="I3019" s="2">
        <v>1.125</v>
      </c>
      <c r="J3019">
        <v>176710</v>
      </c>
    </row>
    <row r="3020" spans="1:10" x14ac:dyDescent="0.45">
      <c r="A3020">
        <f t="shared" si="47"/>
        <v>41220240620</v>
      </c>
      <c r="B3020" t="s">
        <v>146</v>
      </c>
      <c r="C3020" s="1">
        <v>45463</v>
      </c>
      <c r="D3020">
        <v>182</v>
      </c>
      <c r="E3020">
        <v>137</v>
      </c>
      <c r="F3020" s="2">
        <v>1.3320000000000001</v>
      </c>
      <c r="G3020">
        <v>336</v>
      </c>
      <c r="H3020">
        <v>312</v>
      </c>
      <c r="I3020" s="2">
        <v>1.077</v>
      </c>
      <c r="J3020">
        <v>182490</v>
      </c>
    </row>
    <row r="3021" spans="1:10" x14ac:dyDescent="0.45">
      <c r="A3021">
        <f t="shared" si="47"/>
        <v>41220240621</v>
      </c>
      <c r="B3021" t="s">
        <v>146</v>
      </c>
      <c r="C3021" s="1">
        <v>45464</v>
      </c>
      <c r="D3021">
        <v>151</v>
      </c>
      <c r="E3021">
        <v>137</v>
      </c>
      <c r="F3021" s="2">
        <v>1.105</v>
      </c>
      <c r="G3021">
        <v>295</v>
      </c>
      <c r="H3021">
        <v>312</v>
      </c>
      <c r="I3021" s="2">
        <v>0.94599999999999995</v>
      </c>
      <c r="J3021">
        <v>151353</v>
      </c>
    </row>
    <row r="3022" spans="1:10" x14ac:dyDescent="0.45">
      <c r="A3022">
        <f t="shared" si="47"/>
        <v>41220240622</v>
      </c>
      <c r="B3022" t="s">
        <v>146</v>
      </c>
      <c r="C3022" s="1">
        <v>45465</v>
      </c>
      <c r="D3022">
        <v>202</v>
      </c>
      <c r="E3022">
        <v>180</v>
      </c>
      <c r="F3022" s="2">
        <v>1.1240000000000001</v>
      </c>
      <c r="G3022">
        <v>385</v>
      </c>
      <c r="H3022">
        <v>385</v>
      </c>
      <c r="I3022" s="2">
        <v>1</v>
      </c>
      <c r="J3022">
        <v>202316</v>
      </c>
    </row>
    <row r="3023" spans="1:10" x14ac:dyDescent="0.45">
      <c r="A3023">
        <f t="shared" si="47"/>
        <v>41320240601</v>
      </c>
      <c r="B3023" t="s">
        <v>147</v>
      </c>
      <c r="C3023" s="1">
        <v>45444</v>
      </c>
      <c r="D3023">
        <v>244</v>
      </c>
      <c r="E3023">
        <v>262</v>
      </c>
      <c r="F3023" s="2">
        <v>0.93</v>
      </c>
      <c r="G3023">
        <v>478</v>
      </c>
      <c r="H3023">
        <v>528</v>
      </c>
      <c r="I3023" s="2">
        <v>0.90500000000000003</v>
      </c>
      <c r="J3023">
        <v>243609</v>
      </c>
    </row>
    <row r="3024" spans="1:10" x14ac:dyDescent="0.45">
      <c r="A3024">
        <f t="shared" si="47"/>
        <v>41320240602</v>
      </c>
      <c r="B3024" t="s">
        <v>147</v>
      </c>
      <c r="C3024" s="1">
        <v>45445</v>
      </c>
      <c r="D3024">
        <v>190</v>
      </c>
      <c r="E3024">
        <v>241</v>
      </c>
      <c r="F3024" s="2">
        <v>0.78600000000000003</v>
      </c>
      <c r="G3024">
        <v>355</v>
      </c>
      <c r="H3024">
        <v>467</v>
      </c>
      <c r="I3024" s="2">
        <v>0.76</v>
      </c>
      <c r="J3024">
        <v>189505</v>
      </c>
    </row>
    <row r="3025" spans="1:10" x14ac:dyDescent="0.45">
      <c r="A3025">
        <f t="shared" si="47"/>
        <v>41320240603</v>
      </c>
      <c r="B3025" t="s">
        <v>147</v>
      </c>
      <c r="C3025" s="1">
        <v>45446</v>
      </c>
      <c r="D3025">
        <v>237</v>
      </c>
      <c r="E3025">
        <v>281</v>
      </c>
      <c r="F3025" s="2">
        <v>0.84199999999999997</v>
      </c>
      <c r="G3025">
        <v>508</v>
      </c>
      <c r="H3025">
        <v>602</v>
      </c>
      <c r="I3025" s="2">
        <v>0.84399999999999997</v>
      </c>
      <c r="J3025">
        <v>236579</v>
      </c>
    </row>
    <row r="3026" spans="1:10" x14ac:dyDescent="0.45">
      <c r="A3026">
        <f t="shared" si="47"/>
        <v>41320240604</v>
      </c>
      <c r="B3026" t="s">
        <v>147</v>
      </c>
      <c r="C3026" s="1">
        <v>45447</v>
      </c>
      <c r="D3026">
        <v>254</v>
      </c>
      <c r="E3026">
        <v>281</v>
      </c>
      <c r="F3026" s="2">
        <v>0.90400000000000003</v>
      </c>
      <c r="G3026">
        <v>540</v>
      </c>
      <c r="H3026">
        <v>602</v>
      </c>
      <c r="I3026" s="2">
        <v>0.89700000000000002</v>
      </c>
      <c r="J3026">
        <v>254136</v>
      </c>
    </row>
    <row r="3027" spans="1:10" x14ac:dyDescent="0.45">
      <c r="A3027">
        <f t="shared" si="47"/>
        <v>41320240605</v>
      </c>
      <c r="B3027" t="s">
        <v>147</v>
      </c>
      <c r="C3027" s="1">
        <v>45448</v>
      </c>
      <c r="D3027">
        <v>258</v>
      </c>
      <c r="E3027">
        <v>281</v>
      </c>
      <c r="F3027" s="2">
        <v>0.91900000000000004</v>
      </c>
      <c r="G3027">
        <v>558</v>
      </c>
      <c r="H3027">
        <v>602</v>
      </c>
      <c r="I3027" s="2">
        <v>0.92700000000000005</v>
      </c>
      <c r="J3027">
        <v>258120</v>
      </c>
    </row>
    <row r="3028" spans="1:10" x14ac:dyDescent="0.45">
      <c r="A3028">
        <f t="shared" si="47"/>
        <v>41320240606</v>
      </c>
      <c r="B3028" t="s">
        <v>147</v>
      </c>
      <c r="C3028" s="1">
        <v>45449</v>
      </c>
      <c r="D3028">
        <v>268</v>
      </c>
      <c r="E3028">
        <v>281</v>
      </c>
      <c r="F3028" s="2">
        <v>0.95199999999999996</v>
      </c>
      <c r="G3028">
        <v>553</v>
      </c>
      <c r="H3028">
        <v>602</v>
      </c>
      <c r="I3028" s="2">
        <v>0.91900000000000004</v>
      </c>
      <c r="J3028">
        <v>267634</v>
      </c>
    </row>
    <row r="3029" spans="1:10" x14ac:dyDescent="0.45">
      <c r="A3029">
        <f t="shared" si="47"/>
        <v>41320240607</v>
      </c>
      <c r="B3029" t="s">
        <v>147</v>
      </c>
      <c r="C3029" s="1">
        <v>45450</v>
      </c>
      <c r="D3029">
        <v>250</v>
      </c>
      <c r="E3029">
        <v>281</v>
      </c>
      <c r="F3029" s="2">
        <v>0.88900000000000001</v>
      </c>
      <c r="G3029">
        <v>529</v>
      </c>
      <c r="H3029">
        <v>602</v>
      </c>
      <c r="I3029" s="2">
        <v>0.879</v>
      </c>
      <c r="J3029">
        <v>249846</v>
      </c>
    </row>
    <row r="3030" spans="1:10" x14ac:dyDescent="0.45">
      <c r="A3030">
        <f t="shared" si="47"/>
        <v>41320240608</v>
      </c>
      <c r="B3030" t="s">
        <v>147</v>
      </c>
      <c r="C3030" s="1">
        <v>45451</v>
      </c>
      <c r="D3030">
        <v>228</v>
      </c>
      <c r="E3030">
        <v>262</v>
      </c>
      <c r="F3030" s="2">
        <v>0.86799999999999999</v>
      </c>
      <c r="G3030">
        <v>449</v>
      </c>
      <c r="H3030">
        <v>523</v>
      </c>
      <c r="I3030" s="2">
        <v>0.85899999999999999</v>
      </c>
      <c r="J3030">
        <v>227517</v>
      </c>
    </row>
    <row r="3031" spans="1:10" x14ac:dyDescent="0.45">
      <c r="A3031">
        <f t="shared" si="47"/>
        <v>41320240609</v>
      </c>
      <c r="B3031" t="s">
        <v>147</v>
      </c>
      <c r="C3031" s="1">
        <v>45452</v>
      </c>
      <c r="D3031">
        <v>204</v>
      </c>
      <c r="E3031">
        <v>241</v>
      </c>
      <c r="F3031" s="2">
        <v>0.84699999999999998</v>
      </c>
      <c r="G3031">
        <v>382</v>
      </c>
      <c r="H3031">
        <v>467</v>
      </c>
      <c r="I3031" s="2">
        <v>0.81799999999999995</v>
      </c>
      <c r="J3031">
        <v>204094</v>
      </c>
    </row>
    <row r="3032" spans="1:10" x14ac:dyDescent="0.45">
      <c r="A3032">
        <f t="shared" si="47"/>
        <v>41320240610</v>
      </c>
      <c r="B3032" t="s">
        <v>147</v>
      </c>
      <c r="C3032" s="1">
        <v>45453</v>
      </c>
      <c r="D3032">
        <v>274</v>
      </c>
      <c r="E3032">
        <v>281</v>
      </c>
      <c r="F3032" s="2">
        <v>0.97399999999999998</v>
      </c>
      <c r="G3032">
        <v>585</v>
      </c>
      <c r="H3032">
        <v>602</v>
      </c>
      <c r="I3032" s="2">
        <v>0.97199999999999998</v>
      </c>
      <c r="J3032">
        <v>273771</v>
      </c>
    </row>
    <row r="3033" spans="1:10" x14ac:dyDescent="0.45">
      <c r="A3033">
        <f t="shared" si="47"/>
        <v>41320240611</v>
      </c>
      <c r="B3033" t="s">
        <v>147</v>
      </c>
      <c r="C3033" s="1">
        <v>45454</v>
      </c>
      <c r="D3033">
        <v>273</v>
      </c>
      <c r="E3033">
        <v>281</v>
      </c>
      <c r="F3033" s="2">
        <v>0.97299999999999998</v>
      </c>
      <c r="G3033">
        <v>574</v>
      </c>
      <c r="H3033">
        <v>602</v>
      </c>
      <c r="I3033" s="2">
        <v>0.95299999999999996</v>
      </c>
      <c r="J3033">
        <v>273458</v>
      </c>
    </row>
    <row r="3034" spans="1:10" x14ac:dyDescent="0.45">
      <c r="A3034">
        <f t="shared" si="47"/>
        <v>41320240612</v>
      </c>
      <c r="B3034" t="s">
        <v>147</v>
      </c>
      <c r="C3034" s="1">
        <v>45455</v>
      </c>
      <c r="D3034">
        <v>309</v>
      </c>
      <c r="E3034">
        <v>281</v>
      </c>
      <c r="F3034" s="2">
        <v>1.0980000000000001</v>
      </c>
      <c r="G3034">
        <v>636</v>
      </c>
      <c r="H3034">
        <v>602</v>
      </c>
      <c r="I3034" s="2">
        <v>1.056</v>
      </c>
      <c r="J3034">
        <v>308576</v>
      </c>
    </row>
    <row r="3035" spans="1:10" x14ac:dyDescent="0.45">
      <c r="A3035">
        <f t="shared" si="47"/>
        <v>41320240613</v>
      </c>
      <c r="B3035" t="s">
        <v>147</v>
      </c>
      <c r="C3035" s="1">
        <v>45456</v>
      </c>
      <c r="D3035">
        <v>271</v>
      </c>
      <c r="E3035">
        <v>281</v>
      </c>
      <c r="F3035" s="2">
        <v>0.96399999999999997</v>
      </c>
      <c r="G3035">
        <v>585</v>
      </c>
      <c r="H3035">
        <v>602</v>
      </c>
      <c r="I3035" s="2">
        <v>0.97199999999999998</v>
      </c>
      <c r="J3035">
        <v>270801</v>
      </c>
    </row>
    <row r="3036" spans="1:10" x14ac:dyDescent="0.45">
      <c r="A3036">
        <f t="shared" si="47"/>
        <v>41320240614</v>
      </c>
      <c r="B3036" t="s">
        <v>147</v>
      </c>
      <c r="C3036" s="1">
        <v>45457</v>
      </c>
      <c r="D3036">
        <v>304</v>
      </c>
      <c r="E3036">
        <v>281</v>
      </c>
      <c r="F3036" s="2">
        <v>1.08</v>
      </c>
      <c r="G3036">
        <v>639</v>
      </c>
      <c r="H3036">
        <v>602</v>
      </c>
      <c r="I3036" s="2">
        <v>1.0609999999999999</v>
      </c>
      <c r="J3036">
        <v>303606</v>
      </c>
    </row>
    <row r="3037" spans="1:10" x14ac:dyDescent="0.45">
      <c r="A3037">
        <f t="shared" si="47"/>
        <v>41320240615</v>
      </c>
      <c r="B3037" t="s">
        <v>147</v>
      </c>
      <c r="C3037" s="1">
        <v>45458</v>
      </c>
      <c r="D3037">
        <v>270</v>
      </c>
      <c r="E3037">
        <v>262</v>
      </c>
      <c r="F3037" s="2">
        <v>1.0289999999999999</v>
      </c>
      <c r="G3037">
        <v>523</v>
      </c>
      <c r="H3037">
        <v>523</v>
      </c>
      <c r="I3037" s="2">
        <v>1</v>
      </c>
      <c r="J3037">
        <v>269520</v>
      </c>
    </row>
    <row r="3038" spans="1:10" x14ac:dyDescent="0.45">
      <c r="A3038">
        <f t="shared" si="47"/>
        <v>41320240616</v>
      </c>
      <c r="B3038" t="s">
        <v>147</v>
      </c>
      <c r="C3038" s="1">
        <v>45459</v>
      </c>
      <c r="D3038">
        <v>221</v>
      </c>
      <c r="E3038">
        <v>241</v>
      </c>
      <c r="F3038" s="2">
        <v>0.91700000000000004</v>
      </c>
      <c r="G3038">
        <v>418</v>
      </c>
      <c r="H3038">
        <v>467</v>
      </c>
      <c r="I3038" s="2">
        <v>0.89500000000000002</v>
      </c>
      <c r="J3038">
        <v>221030</v>
      </c>
    </row>
    <row r="3039" spans="1:10" x14ac:dyDescent="0.45">
      <c r="A3039">
        <f t="shared" si="47"/>
        <v>41320240617</v>
      </c>
      <c r="B3039" t="s">
        <v>147</v>
      </c>
      <c r="C3039" s="1">
        <v>45460</v>
      </c>
      <c r="D3039">
        <v>269</v>
      </c>
      <c r="E3039">
        <v>281</v>
      </c>
      <c r="F3039" s="2">
        <v>0.95699999999999996</v>
      </c>
      <c r="G3039">
        <v>563</v>
      </c>
      <c r="H3039">
        <v>602</v>
      </c>
      <c r="I3039" s="2">
        <v>0.93500000000000005</v>
      </c>
      <c r="J3039">
        <v>268857</v>
      </c>
    </row>
    <row r="3040" spans="1:10" x14ac:dyDescent="0.45">
      <c r="A3040">
        <f t="shared" si="47"/>
        <v>41320240618</v>
      </c>
      <c r="B3040" t="s">
        <v>147</v>
      </c>
      <c r="C3040" s="1">
        <v>45461</v>
      </c>
      <c r="D3040">
        <v>265</v>
      </c>
      <c r="E3040">
        <v>281</v>
      </c>
      <c r="F3040" s="2">
        <v>0.94299999999999995</v>
      </c>
      <c r="G3040">
        <v>546</v>
      </c>
      <c r="H3040">
        <v>602</v>
      </c>
      <c r="I3040" s="2">
        <v>0.90700000000000003</v>
      </c>
      <c r="J3040">
        <v>264874</v>
      </c>
    </row>
    <row r="3041" spans="1:10" x14ac:dyDescent="0.45">
      <c r="A3041">
        <f t="shared" si="47"/>
        <v>41320240619</v>
      </c>
      <c r="B3041" t="s">
        <v>147</v>
      </c>
      <c r="C3041" s="1">
        <v>45462</v>
      </c>
      <c r="D3041">
        <v>291</v>
      </c>
      <c r="E3041">
        <v>281</v>
      </c>
      <c r="F3041" s="2">
        <v>1.0349999999999999</v>
      </c>
      <c r="G3041">
        <v>591</v>
      </c>
      <c r="H3041">
        <v>602</v>
      </c>
      <c r="I3041" s="2">
        <v>0.98199999999999998</v>
      </c>
      <c r="J3041">
        <v>290868</v>
      </c>
    </row>
    <row r="3042" spans="1:10" x14ac:dyDescent="0.45">
      <c r="A3042">
        <f t="shared" si="47"/>
        <v>41320240620</v>
      </c>
      <c r="B3042" t="s">
        <v>147</v>
      </c>
      <c r="C3042" s="1">
        <v>45463</v>
      </c>
      <c r="D3042">
        <v>264</v>
      </c>
      <c r="E3042">
        <v>281</v>
      </c>
      <c r="F3042" s="2">
        <v>0.94099999999999995</v>
      </c>
      <c r="G3042">
        <v>571</v>
      </c>
      <c r="H3042">
        <v>602</v>
      </c>
      <c r="I3042" s="2">
        <v>0.94899999999999995</v>
      </c>
      <c r="J3042">
        <v>264376</v>
      </c>
    </row>
    <row r="3043" spans="1:10" x14ac:dyDescent="0.45">
      <c r="A3043">
        <f t="shared" si="47"/>
        <v>41320240621</v>
      </c>
      <c r="B3043" t="s">
        <v>147</v>
      </c>
      <c r="C3043" s="1">
        <v>45464</v>
      </c>
      <c r="D3043">
        <v>260</v>
      </c>
      <c r="E3043">
        <v>281</v>
      </c>
      <c r="F3043" s="2">
        <v>0.92600000000000005</v>
      </c>
      <c r="G3043">
        <v>550</v>
      </c>
      <c r="H3043">
        <v>602</v>
      </c>
      <c r="I3043" s="2">
        <v>0.91400000000000003</v>
      </c>
      <c r="J3043">
        <v>260141</v>
      </c>
    </row>
    <row r="3044" spans="1:10" x14ac:dyDescent="0.45">
      <c r="A3044">
        <f t="shared" si="47"/>
        <v>41320240622</v>
      </c>
      <c r="B3044" t="s">
        <v>147</v>
      </c>
      <c r="C3044" s="1">
        <v>45465</v>
      </c>
      <c r="D3044">
        <v>235</v>
      </c>
      <c r="E3044">
        <v>262</v>
      </c>
      <c r="F3044" s="2">
        <v>0.89600000000000002</v>
      </c>
      <c r="G3044">
        <v>473</v>
      </c>
      <c r="H3044">
        <v>523</v>
      </c>
      <c r="I3044" s="2">
        <v>0.90400000000000003</v>
      </c>
      <c r="J3044">
        <v>234662</v>
      </c>
    </row>
    <row r="3045" spans="1:10" x14ac:dyDescent="0.45">
      <c r="A3045">
        <f t="shared" si="47"/>
        <v>41520240601</v>
      </c>
      <c r="B3045" t="s">
        <v>148</v>
      </c>
      <c r="C3045" s="1">
        <v>45444</v>
      </c>
      <c r="D3045">
        <v>154</v>
      </c>
      <c r="E3045">
        <v>205</v>
      </c>
      <c r="F3045" s="2">
        <v>0.75</v>
      </c>
      <c r="G3045">
        <v>322</v>
      </c>
      <c r="H3045">
        <v>421</v>
      </c>
      <c r="I3045" s="2">
        <v>0.76500000000000001</v>
      </c>
      <c r="J3045">
        <v>153740</v>
      </c>
    </row>
    <row r="3046" spans="1:10" x14ac:dyDescent="0.45">
      <c r="A3046">
        <f t="shared" si="47"/>
        <v>41520240602</v>
      </c>
      <c r="B3046" t="s">
        <v>148</v>
      </c>
      <c r="C3046" s="1">
        <v>45445</v>
      </c>
      <c r="D3046">
        <v>120</v>
      </c>
      <c r="E3046">
        <v>189</v>
      </c>
      <c r="F3046" s="2">
        <v>0.63700000000000001</v>
      </c>
      <c r="G3046">
        <v>241</v>
      </c>
      <c r="H3046">
        <v>392</v>
      </c>
      <c r="I3046" s="2">
        <v>0.61499999999999999</v>
      </c>
      <c r="J3046">
        <v>120328</v>
      </c>
    </row>
    <row r="3047" spans="1:10" x14ac:dyDescent="0.45">
      <c r="A3047">
        <f t="shared" si="47"/>
        <v>41520240603</v>
      </c>
      <c r="B3047" t="s">
        <v>148</v>
      </c>
      <c r="C3047" s="1">
        <v>45446</v>
      </c>
      <c r="D3047">
        <v>247</v>
      </c>
      <c r="E3047">
        <v>230</v>
      </c>
      <c r="F3047" s="2">
        <v>1.075</v>
      </c>
      <c r="G3047">
        <v>543</v>
      </c>
      <c r="H3047">
        <v>513</v>
      </c>
      <c r="I3047" s="2">
        <v>1.0580000000000001</v>
      </c>
      <c r="J3047">
        <v>247281</v>
      </c>
    </row>
    <row r="3048" spans="1:10" x14ac:dyDescent="0.45">
      <c r="A3048">
        <f t="shared" si="47"/>
        <v>41520240604</v>
      </c>
      <c r="B3048" t="s">
        <v>148</v>
      </c>
      <c r="C3048" s="1">
        <v>45447</v>
      </c>
      <c r="D3048">
        <v>241</v>
      </c>
      <c r="E3048">
        <v>230</v>
      </c>
      <c r="F3048" s="2">
        <v>1.048</v>
      </c>
      <c r="G3048">
        <v>517</v>
      </c>
      <c r="H3048">
        <v>513</v>
      </c>
      <c r="I3048" s="2">
        <v>1.008</v>
      </c>
      <c r="J3048">
        <v>241056</v>
      </c>
    </row>
    <row r="3049" spans="1:10" x14ac:dyDescent="0.45">
      <c r="A3049">
        <f t="shared" si="47"/>
        <v>41520240605</v>
      </c>
      <c r="B3049" t="s">
        <v>148</v>
      </c>
      <c r="C3049" s="1">
        <v>45448</v>
      </c>
      <c r="D3049">
        <v>261</v>
      </c>
      <c r="E3049">
        <v>230</v>
      </c>
      <c r="F3049" s="2">
        <v>1.1359999999999999</v>
      </c>
      <c r="G3049">
        <v>539</v>
      </c>
      <c r="H3049">
        <v>513</v>
      </c>
      <c r="I3049" s="2">
        <v>1.0509999999999999</v>
      </c>
      <c r="J3049">
        <v>261179</v>
      </c>
    </row>
    <row r="3050" spans="1:10" x14ac:dyDescent="0.45">
      <c r="A3050">
        <f t="shared" si="47"/>
        <v>41520240606</v>
      </c>
      <c r="B3050" t="s">
        <v>148</v>
      </c>
      <c r="C3050" s="1">
        <v>45449</v>
      </c>
      <c r="D3050">
        <v>251</v>
      </c>
      <c r="E3050">
        <v>230</v>
      </c>
      <c r="F3050" s="2">
        <v>1.091</v>
      </c>
      <c r="G3050">
        <v>555</v>
      </c>
      <c r="H3050">
        <v>513</v>
      </c>
      <c r="I3050" s="2">
        <v>1.0820000000000001</v>
      </c>
      <c r="J3050">
        <v>250914</v>
      </c>
    </row>
    <row r="3051" spans="1:10" x14ac:dyDescent="0.45">
      <c r="A3051">
        <f t="shared" si="47"/>
        <v>41520240607</v>
      </c>
      <c r="B3051" t="s">
        <v>148</v>
      </c>
      <c r="C3051" s="1">
        <v>45450</v>
      </c>
      <c r="D3051">
        <v>291</v>
      </c>
      <c r="E3051">
        <v>230</v>
      </c>
      <c r="F3051" s="2">
        <v>1.2669999999999999</v>
      </c>
      <c r="G3051">
        <v>605</v>
      </c>
      <c r="H3051">
        <v>513</v>
      </c>
      <c r="I3051" s="2">
        <v>1.179</v>
      </c>
      <c r="J3051">
        <v>291484</v>
      </c>
    </row>
    <row r="3052" spans="1:10" x14ac:dyDescent="0.45">
      <c r="A3052">
        <f t="shared" si="47"/>
        <v>41520240608</v>
      </c>
      <c r="B3052" t="s">
        <v>148</v>
      </c>
      <c r="C3052" s="1">
        <v>45451</v>
      </c>
      <c r="D3052">
        <v>168</v>
      </c>
      <c r="E3052">
        <v>205</v>
      </c>
      <c r="F3052" s="2">
        <v>0.81699999999999995</v>
      </c>
      <c r="G3052">
        <v>356</v>
      </c>
      <c r="H3052">
        <v>418</v>
      </c>
      <c r="I3052" s="2">
        <v>0.85199999999999998</v>
      </c>
      <c r="J3052">
        <v>167548</v>
      </c>
    </row>
    <row r="3053" spans="1:10" x14ac:dyDescent="0.45">
      <c r="A3053">
        <f t="shared" si="47"/>
        <v>41520240609</v>
      </c>
      <c r="B3053" t="s">
        <v>148</v>
      </c>
      <c r="C3053" s="1">
        <v>45452</v>
      </c>
      <c r="D3053">
        <v>136</v>
      </c>
      <c r="E3053">
        <v>189</v>
      </c>
      <c r="F3053" s="2">
        <v>0.71899999999999997</v>
      </c>
      <c r="G3053">
        <v>285</v>
      </c>
      <c r="H3053">
        <v>392</v>
      </c>
      <c r="I3053" s="2">
        <v>0.72699999999999998</v>
      </c>
      <c r="J3053">
        <v>135969</v>
      </c>
    </row>
    <row r="3054" spans="1:10" x14ac:dyDescent="0.45">
      <c r="A3054">
        <f t="shared" si="47"/>
        <v>41520240610</v>
      </c>
      <c r="B3054" t="s">
        <v>148</v>
      </c>
      <c r="C3054" s="1">
        <v>45453</v>
      </c>
      <c r="D3054">
        <v>289</v>
      </c>
      <c r="E3054">
        <v>230</v>
      </c>
      <c r="F3054" s="2">
        <v>1.2549999999999999</v>
      </c>
      <c r="G3054">
        <v>615</v>
      </c>
      <c r="H3054">
        <v>513</v>
      </c>
      <c r="I3054" s="2">
        <v>1.1990000000000001</v>
      </c>
      <c r="J3054">
        <v>288580</v>
      </c>
    </row>
    <row r="3055" spans="1:10" x14ac:dyDescent="0.45">
      <c r="A3055">
        <f t="shared" si="47"/>
        <v>41520240611</v>
      </c>
      <c r="B3055" t="s">
        <v>148</v>
      </c>
      <c r="C3055" s="1">
        <v>45454</v>
      </c>
      <c r="D3055">
        <v>272</v>
      </c>
      <c r="E3055">
        <v>230</v>
      </c>
      <c r="F3055" s="2">
        <v>1.181</v>
      </c>
      <c r="G3055">
        <v>561</v>
      </c>
      <c r="H3055">
        <v>513</v>
      </c>
      <c r="I3055" s="2">
        <v>1.0940000000000001</v>
      </c>
      <c r="J3055">
        <v>271609</v>
      </c>
    </row>
    <row r="3056" spans="1:10" x14ac:dyDescent="0.45">
      <c r="A3056">
        <f t="shared" si="47"/>
        <v>41520240612</v>
      </c>
      <c r="B3056" t="s">
        <v>148</v>
      </c>
      <c r="C3056" s="1">
        <v>45455</v>
      </c>
      <c r="D3056">
        <v>275</v>
      </c>
      <c r="E3056">
        <v>230</v>
      </c>
      <c r="F3056" s="2">
        <v>1.194</v>
      </c>
      <c r="G3056">
        <v>587</v>
      </c>
      <c r="H3056">
        <v>513</v>
      </c>
      <c r="I3056" s="2">
        <v>1.1439999999999999</v>
      </c>
      <c r="J3056">
        <v>274732</v>
      </c>
    </row>
    <row r="3057" spans="1:10" x14ac:dyDescent="0.45">
      <c r="A3057">
        <f t="shared" si="47"/>
        <v>41520240613</v>
      </c>
      <c r="B3057" t="s">
        <v>148</v>
      </c>
      <c r="C3057" s="1">
        <v>45456</v>
      </c>
      <c r="D3057">
        <v>254</v>
      </c>
      <c r="E3057">
        <v>230</v>
      </c>
      <c r="F3057" s="2">
        <v>1.1040000000000001</v>
      </c>
      <c r="G3057">
        <v>557</v>
      </c>
      <c r="H3057">
        <v>513</v>
      </c>
      <c r="I3057" s="2">
        <v>1.0860000000000001</v>
      </c>
      <c r="J3057">
        <v>253974</v>
      </c>
    </row>
    <row r="3058" spans="1:10" x14ac:dyDescent="0.45">
      <c r="A3058">
        <f t="shared" si="47"/>
        <v>41520240614</v>
      </c>
      <c r="B3058" t="s">
        <v>148</v>
      </c>
      <c r="C3058" s="1">
        <v>45457</v>
      </c>
      <c r="D3058">
        <v>287</v>
      </c>
      <c r="E3058">
        <v>230</v>
      </c>
      <c r="F3058" s="2">
        <v>1.2470000000000001</v>
      </c>
      <c r="G3058">
        <v>614</v>
      </c>
      <c r="H3058">
        <v>513</v>
      </c>
      <c r="I3058" s="2">
        <v>1.1970000000000001</v>
      </c>
      <c r="J3058">
        <v>286899</v>
      </c>
    </row>
    <row r="3059" spans="1:10" x14ac:dyDescent="0.45">
      <c r="A3059">
        <f t="shared" si="47"/>
        <v>41520240615</v>
      </c>
      <c r="B3059" t="s">
        <v>148</v>
      </c>
      <c r="C3059" s="1">
        <v>45458</v>
      </c>
      <c r="D3059">
        <v>177</v>
      </c>
      <c r="E3059">
        <v>205</v>
      </c>
      <c r="F3059" s="2">
        <v>0.86399999999999999</v>
      </c>
      <c r="G3059">
        <v>352</v>
      </c>
      <c r="H3059">
        <v>418</v>
      </c>
      <c r="I3059" s="2">
        <v>0.84199999999999997</v>
      </c>
      <c r="J3059">
        <v>177177</v>
      </c>
    </row>
    <row r="3060" spans="1:10" x14ac:dyDescent="0.45">
      <c r="A3060">
        <f t="shared" si="47"/>
        <v>41520240616</v>
      </c>
      <c r="B3060" t="s">
        <v>148</v>
      </c>
      <c r="C3060" s="1">
        <v>45459</v>
      </c>
      <c r="D3060">
        <v>154</v>
      </c>
      <c r="E3060">
        <v>189</v>
      </c>
      <c r="F3060" s="2">
        <v>0.81599999999999995</v>
      </c>
      <c r="G3060">
        <v>308</v>
      </c>
      <c r="H3060">
        <v>392</v>
      </c>
      <c r="I3060" s="2">
        <v>0.78600000000000003</v>
      </c>
      <c r="J3060">
        <v>154292</v>
      </c>
    </row>
    <row r="3061" spans="1:10" x14ac:dyDescent="0.45">
      <c r="A3061">
        <f t="shared" si="47"/>
        <v>41520240617</v>
      </c>
      <c r="B3061" t="s">
        <v>148</v>
      </c>
      <c r="C3061" s="1">
        <v>45460</v>
      </c>
      <c r="D3061">
        <v>250</v>
      </c>
      <c r="E3061">
        <v>230</v>
      </c>
      <c r="F3061" s="2">
        <v>1.089</v>
      </c>
      <c r="G3061">
        <v>553</v>
      </c>
      <c r="H3061">
        <v>513</v>
      </c>
      <c r="I3061" s="2">
        <v>1.0780000000000001</v>
      </c>
      <c r="J3061">
        <v>250377</v>
      </c>
    </row>
    <row r="3062" spans="1:10" x14ac:dyDescent="0.45">
      <c r="A3062">
        <f t="shared" si="47"/>
        <v>41520240618</v>
      </c>
      <c r="B3062" t="s">
        <v>148</v>
      </c>
      <c r="C3062" s="1">
        <v>45461</v>
      </c>
      <c r="D3062">
        <v>223</v>
      </c>
      <c r="E3062">
        <v>230</v>
      </c>
      <c r="F3062" s="2">
        <v>0.97</v>
      </c>
      <c r="G3062">
        <v>448</v>
      </c>
      <c r="H3062">
        <v>513</v>
      </c>
      <c r="I3062" s="2">
        <v>0.873</v>
      </c>
      <c r="J3062">
        <v>223207</v>
      </c>
    </row>
    <row r="3063" spans="1:10" x14ac:dyDescent="0.45">
      <c r="A3063">
        <f t="shared" si="47"/>
        <v>41520240619</v>
      </c>
      <c r="B3063" t="s">
        <v>148</v>
      </c>
      <c r="C3063" s="1">
        <v>45462</v>
      </c>
      <c r="D3063">
        <v>281</v>
      </c>
      <c r="E3063">
        <v>230</v>
      </c>
      <c r="F3063" s="2">
        <v>1.2230000000000001</v>
      </c>
      <c r="G3063">
        <v>602</v>
      </c>
      <c r="H3063">
        <v>513</v>
      </c>
      <c r="I3063" s="2">
        <v>1.173</v>
      </c>
      <c r="J3063">
        <v>281232</v>
      </c>
    </row>
    <row r="3064" spans="1:10" x14ac:dyDescent="0.45">
      <c r="A3064">
        <f t="shared" si="47"/>
        <v>41520240620</v>
      </c>
      <c r="B3064" t="s">
        <v>148</v>
      </c>
      <c r="C3064" s="1">
        <v>45463</v>
      </c>
      <c r="D3064">
        <v>265</v>
      </c>
      <c r="E3064">
        <v>230</v>
      </c>
      <c r="F3064" s="2">
        <v>1.1519999999999999</v>
      </c>
      <c r="G3064">
        <v>550</v>
      </c>
      <c r="H3064">
        <v>513</v>
      </c>
      <c r="I3064" s="2">
        <v>1.0720000000000001</v>
      </c>
      <c r="J3064">
        <v>265049</v>
      </c>
    </row>
    <row r="3065" spans="1:10" x14ac:dyDescent="0.45">
      <c r="A3065">
        <f t="shared" si="47"/>
        <v>41520240621</v>
      </c>
      <c r="B3065" t="s">
        <v>148</v>
      </c>
      <c r="C3065" s="1">
        <v>45464</v>
      </c>
      <c r="D3065">
        <v>249</v>
      </c>
      <c r="E3065">
        <v>230</v>
      </c>
      <c r="F3065" s="2">
        <v>1.0840000000000001</v>
      </c>
      <c r="G3065">
        <v>525</v>
      </c>
      <c r="H3065">
        <v>513</v>
      </c>
      <c r="I3065" s="2">
        <v>1.0229999999999999</v>
      </c>
      <c r="J3065">
        <v>249286</v>
      </c>
    </row>
    <row r="3066" spans="1:10" x14ac:dyDescent="0.45">
      <c r="A3066">
        <f t="shared" si="47"/>
        <v>41520240622</v>
      </c>
      <c r="B3066" t="s">
        <v>148</v>
      </c>
      <c r="C3066" s="1">
        <v>45465</v>
      </c>
      <c r="D3066">
        <v>173</v>
      </c>
      <c r="E3066">
        <v>205</v>
      </c>
      <c r="F3066" s="2">
        <v>0.84499999999999997</v>
      </c>
      <c r="G3066">
        <v>352</v>
      </c>
      <c r="H3066">
        <v>418</v>
      </c>
      <c r="I3066" s="2">
        <v>0.84199999999999997</v>
      </c>
      <c r="J3066">
        <v>173283</v>
      </c>
    </row>
    <row r="3067" spans="1:10" x14ac:dyDescent="0.45">
      <c r="A3067">
        <f t="shared" si="47"/>
        <v>41620240601</v>
      </c>
      <c r="B3067" t="s">
        <v>149</v>
      </c>
      <c r="C3067" s="1">
        <v>45444</v>
      </c>
      <c r="D3067">
        <v>238</v>
      </c>
      <c r="E3067">
        <v>251</v>
      </c>
      <c r="F3067" s="2">
        <v>0.94799999999999995</v>
      </c>
      <c r="G3067">
        <v>515</v>
      </c>
      <c r="H3067">
        <v>552</v>
      </c>
      <c r="I3067" s="2">
        <v>0.93300000000000005</v>
      </c>
      <c r="J3067">
        <v>237831</v>
      </c>
    </row>
    <row r="3068" spans="1:10" x14ac:dyDescent="0.45">
      <c r="A3068">
        <f t="shared" si="47"/>
        <v>41620240602</v>
      </c>
      <c r="B3068" t="s">
        <v>149</v>
      </c>
      <c r="C3068" s="1">
        <v>45445</v>
      </c>
      <c r="D3068">
        <v>194</v>
      </c>
      <c r="E3068">
        <v>231</v>
      </c>
      <c r="F3068" s="2">
        <v>0.83899999999999997</v>
      </c>
      <c r="G3068">
        <v>425</v>
      </c>
      <c r="H3068">
        <v>503</v>
      </c>
      <c r="I3068" s="2">
        <v>0.84499999999999997</v>
      </c>
      <c r="J3068">
        <v>193801</v>
      </c>
    </row>
    <row r="3069" spans="1:10" x14ac:dyDescent="0.45">
      <c r="A3069">
        <f t="shared" si="47"/>
        <v>41620240603</v>
      </c>
      <c r="B3069" t="s">
        <v>149</v>
      </c>
      <c r="C3069" s="1">
        <v>45446</v>
      </c>
      <c r="D3069">
        <v>397</v>
      </c>
      <c r="E3069">
        <v>392</v>
      </c>
      <c r="F3069" s="2">
        <v>1.014</v>
      </c>
      <c r="G3069">
        <v>966</v>
      </c>
      <c r="H3069">
        <v>951</v>
      </c>
      <c r="I3069" s="2">
        <v>1.016</v>
      </c>
      <c r="J3069">
        <v>397434</v>
      </c>
    </row>
    <row r="3070" spans="1:10" x14ac:dyDescent="0.45">
      <c r="A3070">
        <f t="shared" si="47"/>
        <v>41620240604</v>
      </c>
      <c r="B3070" t="s">
        <v>149</v>
      </c>
      <c r="C3070" s="1">
        <v>45447</v>
      </c>
      <c r="D3070">
        <v>429</v>
      </c>
      <c r="E3070">
        <v>392</v>
      </c>
      <c r="F3070" s="2">
        <v>1.0960000000000001</v>
      </c>
      <c r="G3070">
        <v>1017</v>
      </c>
      <c r="H3070">
        <v>951</v>
      </c>
      <c r="I3070" s="2">
        <v>1.069</v>
      </c>
      <c r="J3070">
        <v>429454</v>
      </c>
    </row>
    <row r="3071" spans="1:10" x14ac:dyDescent="0.45">
      <c r="A3071">
        <f t="shared" si="47"/>
        <v>41620240605</v>
      </c>
      <c r="B3071" t="s">
        <v>149</v>
      </c>
      <c r="C3071" s="1">
        <v>45448</v>
      </c>
      <c r="D3071">
        <v>451</v>
      </c>
      <c r="E3071">
        <v>392</v>
      </c>
      <c r="F3071" s="2">
        <v>1.1499999999999999</v>
      </c>
      <c r="G3071">
        <v>1059</v>
      </c>
      <c r="H3071">
        <v>951</v>
      </c>
      <c r="I3071" s="2">
        <v>1.1140000000000001</v>
      </c>
      <c r="J3071">
        <v>450850</v>
      </c>
    </row>
    <row r="3072" spans="1:10" x14ac:dyDescent="0.45">
      <c r="A3072">
        <f t="shared" si="47"/>
        <v>41620240606</v>
      </c>
      <c r="B3072" t="s">
        <v>149</v>
      </c>
      <c r="C3072" s="1">
        <v>45449</v>
      </c>
      <c r="D3072">
        <v>429</v>
      </c>
      <c r="E3072">
        <v>392</v>
      </c>
      <c r="F3072" s="2">
        <v>1.093</v>
      </c>
      <c r="G3072">
        <v>1013</v>
      </c>
      <c r="H3072">
        <v>951</v>
      </c>
      <c r="I3072" s="2">
        <v>1.0649999999999999</v>
      </c>
      <c r="J3072">
        <v>428594</v>
      </c>
    </row>
    <row r="3073" spans="1:10" x14ac:dyDescent="0.45">
      <c r="A3073">
        <f t="shared" si="47"/>
        <v>41620240607</v>
      </c>
      <c r="B3073" t="s">
        <v>149</v>
      </c>
      <c r="C3073" s="1">
        <v>45450</v>
      </c>
      <c r="D3073">
        <v>441</v>
      </c>
      <c r="E3073">
        <v>392</v>
      </c>
      <c r="F3073" s="2">
        <v>1.125</v>
      </c>
      <c r="G3073">
        <v>1039</v>
      </c>
      <c r="H3073">
        <v>951</v>
      </c>
      <c r="I3073" s="2">
        <v>1.093</v>
      </c>
      <c r="J3073">
        <v>440853</v>
      </c>
    </row>
    <row r="3074" spans="1:10" x14ac:dyDescent="0.45">
      <c r="A3074">
        <f t="shared" si="47"/>
        <v>41620240608</v>
      </c>
      <c r="B3074" t="s">
        <v>149</v>
      </c>
      <c r="C3074" s="1">
        <v>45451</v>
      </c>
      <c r="D3074">
        <v>242</v>
      </c>
      <c r="E3074">
        <v>251</v>
      </c>
      <c r="F3074" s="2">
        <v>0.96599999999999997</v>
      </c>
      <c r="G3074">
        <v>528</v>
      </c>
      <c r="H3074">
        <v>548</v>
      </c>
      <c r="I3074" s="2">
        <v>0.96399999999999997</v>
      </c>
      <c r="J3074">
        <v>242395</v>
      </c>
    </row>
    <row r="3075" spans="1:10" x14ac:dyDescent="0.45">
      <c r="A3075">
        <f t="shared" ref="A3075:A3138" si="48">VALUE(LEFT(B3075,6)&amp;TEXT(C3075,"yyyymmdd"))</f>
        <v>41620240609</v>
      </c>
      <c r="B3075" t="s">
        <v>149</v>
      </c>
      <c r="C3075" s="1">
        <v>45452</v>
      </c>
      <c r="D3075">
        <v>194</v>
      </c>
      <c r="E3075">
        <v>231</v>
      </c>
      <c r="F3075" s="2">
        <v>0.83799999999999997</v>
      </c>
      <c r="G3075">
        <v>408</v>
      </c>
      <c r="H3075">
        <v>503</v>
      </c>
      <c r="I3075" s="2">
        <v>0.81100000000000005</v>
      </c>
      <c r="J3075">
        <v>193543</v>
      </c>
    </row>
    <row r="3076" spans="1:10" x14ac:dyDescent="0.45">
      <c r="A3076">
        <f t="shared" si="48"/>
        <v>41620240610</v>
      </c>
      <c r="B3076" t="s">
        <v>149</v>
      </c>
      <c r="C3076" s="1">
        <v>45453</v>
      </c>
      <c r="D3076">
        <v>419</v>
      </c>
      <c r="E3076">
        <v>392</v>
      </c>
      <c r="F3076" s="2">
        <v>1.07</v>
      </c>
      <c r="G3076">
        <v>991</v>
      </c>
      <c r="H3076">
        <v>951</v>
      </c>
      <c r="I3076" s="2">
        <v>1.042</v>
      </c>
      <c r="J3076">
        <v>419384</v>
      </c>
    </row>
    <row r="3077" spans="1:10" x14ac:dyDescent="0.45">
      <c r="A3077">
        <f t="shared" si="48"/>
        <v>41620240611</v>
      </c>
      <c r="B3077" t="s">
        <v>149</v>
      </c>
      <c r="C3077" s="1">
        <v>45454</v>
      </c>
      <c r="D3077">
        <v>437</v>
      </c>
      <c r="E3077">
        <v>392</v>
      </c>
      <c r="F3077" s="2">
        <v>1.115</v>
      </c>
      <c r="G3077">
        <v>1017</v>
      </c>
      <c r="H3077">
        <v>951</v>
      </c>
      <c r="I3077" s="2">
        <v>1.069</v>
      </c>
      <c r="J3077">
        <v>436937</v>
      </c>
    </row>
    <row r="3078" spans="1:10" x14ac:dyDescent="0.45">
      <c r="A3078">
        <f t="shared" si="48"/>
        <v>41620240612</v>
      </c>
      <c r="B3078" t="s">
        <v>149</v>
      </c>
      <c r="C3078" s="1">
        <v>45455</v>
      </c>
      <c r="D3078">
        <v>477</v>
      </c>
      <c r="E3078">
        <v>392</v>
      </c>
      <c r="F3078" s="2">
        <v>1.216</v>
      </c>
      <c r="G3078">
        <v>1081</v>
      </c>
      <c r="H3078">
        <v>951</v>
      </c>
      <c r="I3078" s="2">
        <v>1.137</v>
      </c>
      <c r="J3078">
        <v>476537</v>
      </c>
    </row>
    <row r="3079" spans="1:10" x14ac:dyDescent="0.45">
      <c r="A3079">
        <f t="shared" si="48"/>
        <v>41620240613</v>
      </c>
      <c r="B3079" t="s">
        <v>149</v>
      </c>
      <c r="C3079" s="1">
        <v>45456</v>
      </c>
      <c r="D3079">
        <v>460</v>
      </c>
      <c r="E3079">
        <v>392</v>
      </c>
      <c r="F3079" s="2">
        <v>1.1739999999999999</v>
      </c>
      <c r="G3079">
        <v>1069</v>
      </c>
      <c r="H3079">
        <v>951</v>
      </c>
      <c r="I3079" s="2">
        <v>1.1240000000000001</v>
      </c>
      <c r="J3079">
        <v>460068</v>
      </c>
    </row>
    <row r="3080" spans="1:10" x14ac:dyDescent="0.45">
      <c r="A3080">
        <f t="shared" si="48"/>
        <v>41620240614</v>
      </c>
      <c r="B3080" t="s">
        <v>149</v>
      </c>
      <c r="C3080" s="1">
        <v>45457</v>
      </c>
      <c r="D3080">
        <v>480</v>
      </c>
      <c r="E3080">
        <v>392</v>
      </c>
      <c r="F3080" s="2">
        <v>1.224</v>
      </c>
      <c r="G3080">
        <v>1116</v>
      </c>
      <c r="H3080">
        <v>951</v>
      </c>
      <c r="I3080" s="2">
        <v>1.1739999999999999</v>
      </c>
      <c r="J3080">
        <v>479783</v>
      </c>
    </row>
    <row r="3081" spans="1:10" x14ac:dyDescent="0.45">
      <c r="A3081">
        <f t="shared" si="48"/>
        <v>41620240615</v>
      </c>
      <c r="B3081" t="s">
        <v>149</v>
      </c>
      <c r="C3081" s="1">
        <v>45458</v>
      </c>
      <c r="D3081">
        <v>248</v>
      </c>
      <c r="E3081">
        <v>251</v>
      </c>
      <c r="F3081" s="2">
        <v>0.98899999999999999</v>
      </c>
      <c r="G3081">
        <v>524</v>
      </c>
      <c r="H3081">
        <v>548</v>
      </c>
      <c r="I3081" s="2">
        <v>0.95599999999999996</v>
      </c>
      <c r="J3081">
        <v>248269</v>
      </c>
    </row>
    <row r="3082" spans="1:10" x14ac:dyDescent="0.45">
      <c r="A3082">
        <f t="shared" si="48"/>
        <v>41620240616</v>
      </c>
      <c r="B3082" t="s">
        <v>149</v>
      </c>
      <c r="C3082" s="1">
        <v>45459</v>
      </c>
      <c r="D3082">
        <v>252</v>
      </c>
      <c r="E3082">
        <v>231</v>
      </c>
      <c r="F3082" s="2">
        <v>1.089</v>
      </c>
      <c r="G3082">
        <v>519</v>
      </c>
      <c r="H3082">
        <v>503</v>
      </c>
      <c r="I3082" s="2">
        <v>1.032</v>
      </c>
      <c r="J3082">
        <v>251537</v>
      </c>
    </row>
    <row r="3083" spans="1:10" x14ac:dyDescent="0.45">
      <c r="A3083">
        <f t="shared" si="48"/>
        <v>41620240617</v>
      </c>
      <c r="B3083" t="s">
        <v>149</v>
      </c>
      <c r="C3083" s="1">
        <v>45460</v>
      </c>
      <c r="D3083">
        <v>407</v>
      </c>
      <c r="E3083">
        <v>392</v>
      </c>
      <c r="F3083" s="2">
        <v>1.0389999999999999</v>
      </c>
      <c r="G3083">
        <v>972</v>
      </c>
      <c r="H3083">
        <v>951</v>
      </c>
      <c r="I3083" s="2">
        <v>1.022</v>
      </c>
      <c r="J3083">
        <v>407427</v>
      </c>
    </row>
    <row r="3084" spans="1:10" x14ac:dyDescent="0.45">
      <c r="A3084">
        <f t="shared" si="48"/>
        <v>41620240618</v>
      </c>
      <c r="B3084" t="s">
        <v>149</v>
      </c>
      <c r="C3084" s="1">
        <v>45461</v>
      </c>
      <c r="D3084">
        <v>351</v>
      </c>
      <c r="E3084">
        <v>392</v>
      </c>
      <c r="F3084" s="2">
        <v>0.89600000000000002</v>
      </c>
      <c r="G3084">
        <v>823</v>
      </c>
      <c r="H3084">
        <v>951</v>
      </c>
      <c r="I3084" s="2">
        <v>0.86499999999999999</v>
      </c>
      <c r="J3084">
        <v>351413</v>
      </c>
    </row>
    <row r="3085" spans="1:10" x14ac:dyDescent="0.45">
      <c r="A3085">
        <f t="shared" si="48"/>
        <v>41620240619</v>
      </c>
      <c r="B3085" t="s">
        <v>149</v>
      </c>
      <c r="C3085" s="1">
        <v>45462</v>
      </c>
      <c r="D3085">
        <v>451</v>
      </c>
      <c r="E3085">
        <v>392</v>
      </c>
      <c r="F3085" s="2">
        <v>1.149</v>
      </c>
      <c r="G3085">
        <v>1051</v>
      </c>
      <c r="H3085">
        <v>951</v>
      </c>
      <c r="I3085" s="2">
        <v>1.105</v>
      </c>
      <c r="J3085">
        <v>450533</v>
      </c>
    </row>
    <row r="3086" spans="1:10" x14ac:dyDescent="0.45">
      <c r="A3086">
        <f t="shared" si="48"/>
        <v>41620240620</v>
      </c>
      <c r="B3086" t="s">
        <v>149</v>
      </c>
      <c r="C3086" s="1">
        <v>45463</v>
      </c>
      <c r="D3086">
        <v>431</v>
      </c>
      <c r="E3086">
        <v>392</v>
      </c>
      <c r="F3086" s="2">
        <v>1.0980000000000001</v>
      </c>
      <c r="G3086">
        <v>1026</v>
      </c>
      <c r="H3086">
        <v>951</v>
      </c>
      <c r="I3086" s="2">
        <v>1.079</v>
      </c>
      <c r="J3086">
        <v>430550</v>
      </c>
    </row>
    <row r="3087" spans="1:10" x14ac:dyDescent="0.45">
      <c r="A3087">
        <f t="shared" si="48"/>
        <v>41620240621</v>
      </c>
      <c r="B3087" t="s">
        <v>149</v>
      </c>
      <c r="C3087" s="1">
        <v>45464</v>
      </c>
      <c r="D3087">
        <v>440</v>
      </c>
      <c r="E3087">
        <v>392</v>
      </c>
      <c r="F3087" s="2">
        <v>1.1240000000000001</v>
      </c>
      <c r="G3087">
        <v>1002</v>
      </c>
      <c r="H3087">
        <v>951</v>
      </c>
      <c r="I3087" s="2">
        <v>1.054</v>
      </c>
      <c r="J3087">
        <v>440421</v>
      </c>
    </row>
    <row r="3088" spans="1:10" x14ac:dyDescent="0.45">
      <c r="A3088">
        <f t="shared" si="48"/>
        <v>41620240622</v>
      </c>
      <c r="B3088" t="s">
        <v>149</v>
      </c>
      <c r="C3088" s="1">
        <v>45465</v>
      </c>
      <c r="D3088">
        <v>276</v>
      </c>
      <c r="E3088">
        <v>251</v>
      </c>
      <c r="F3088" s="2">
        <v>1.0980000000000001</v>
      </c>
      <c r="G3088">
        <v>606</v>
      </c>
      <c r="H3088">
        <v>548</v>
      </c>
      <c r="I3088" s="2">
        <v>1.1060000000000001</v>
      </c>
      <c r="J3088">
        <v>275694</v>
      </c>
    </row>
    <row r="3089" spans="1:10" x14ac:dyDescent="0.45">
      <c r="A3089">
        <f t="shared" si="48"/>
        <v>41720240601</v>
      </c>
      <c r="B3089" t="s">
        <v>150</v>
      </c>
      <c r="C3089" s="1">
        <v>45444</v>
      </c>
      <c r="D3089">
        <v>255</v>
      </c>
      <c r="E3089">
        <v>273</v>
      </c>
      <c r="F3089" s="2">
        <v>0.93300000000000005</v>
      </c>
      <c r="G3089">
        <v>489</v>
      </c>
      <c r="H3089">
        <v>533</v>
      </c>
      <c r="I3089" s="2">
        <v>0.91700000000000004</v>
      </c>
      <c r="J3089">
        <v>254629</v>
      </c>
    </row>
    <row r="3090" spans="1:10" x14ac:dyDescent="0.45">
      <c r="A3090">
        <f t="shared" si="48"/>
        <v>41720240602</v>
      </c>
      <c r="B3090" t="s">
        <v>150</v>
      </c>
      <c r="C3090" s="1">
        <v>45445</v>
      </c>
      <c r="D3090">
        <v>237</v>
      </c>
      <c r="E3090">
        <v>261</v>
      </c>
      <c r="F3090" s="2">
        <v>0.90800000000000003</v>
      </c>
      <c r="G3090">
        <v>440</v>
      </c>
      <c r="H3090">
        <v>497</v>
      </c>
      <c r="I3090" s="2">
        <v>0.88500000000000001</v>
      </c>
      <c r="J3090">
        <v>237045</v>
      </c>
    </row>
    <row r="3091" spans="1:10" x14ac:dyDescent="0.45">
      <c r="A3091">
        <f t="shared" si="48"/>
        <v>41720240603</v>
      </c>
      <c r="B3091" t="s">
        <v>150</v>
      </c>
      <c r="C3091" s="1">
        <v>45446</v>
      </c>
      <c r="D3091">
        <v>129</v>
      </c>
      <c r="E3091">
        <v>144</v>
      </c>
      <c r="F3091" s="2">
        <v>0.89600000000000002</v>
      </c>
      <c r="G3091">
        <v>261</v>
      </c>
      <c r="H3091">
        <v>310</v>
      </c>
      <c r="I3091" s="2">
        <v>0.84199999999999997</v>
      </c>
      <c r="J3091">
        <v>129043</v>
      </c>
    </row>
    <row r="3092" spans="1:10" x14ac:dyDescent="0.45">
      <c r="A3092">
        <f t="shared" si="48"/>
        <v>41720240604</v>
      </c>
      <c r="B3092" t="s">
        <v>150</v>
      </c>
      <c r="C3092" s="1">
        <v>45447</v>
      </c>
      <c r="D3092">
        <v>153</v>
      </c>
      <c r="E3092">
        <v>144</v>
      </c>
      <c r="F3092" s="2">
        <v>1.0640000000000001</v>
      </c>
      <c r="G3092">
        <v>305</v>
      </c>
      <c r="H3092">
        <v>310</v>
      </c>
      <c r="I3092" s="2">
        <v>0.98399999999999999</v>
      </c>
      <c r="J3092">
        <v>153147</v>
      </c>
    </row>
    <row r="3093" spans="1:10" x14ac:dyDescent="0.45">
      <c r="A3093">
        <f t="shared" si="48"/>
        <v>41720240605</v>
      </c>
      <c r="B3093" t="s">
        <v>150</v>
      </c>
      <c r="C3093" s="1">
        <v>45448</v>
      </c>
      <c r="D3093">
        <v>144</v>
      </c>
      <c r="E3093">
        <v>144</v>
      </c>
      <c r="F3093" s="2">
        <v>0.997</v>
      </c>
      <c r="G3093">
        <v>297</v>
      </c>
      <c r="H3093">
        <v>310</v>
      </c>
      <c r="I3093" s="2">
        <v>0.95799999999999996</v>
      </c>
      <c r="J3093">
        <v>143512</v>
      </c>
    </row>
    <row r="3094" spans="1:10" x14ac:dyDescent="0.45">
      <c r="A3094">
        <f t="shared" si="48"/>
        <v>41720240606</v>
      </c>
      <c r="B3094" t="s">
        <v>150</v>
      </c>
      <c r="C3094" s="1">
        <v>45449</v>
      </c>
      <c r="D3094">
        <v>122</v>
      </c>
      <c r="E3094">
        <v>144</v>
      </c>
      <c r="F3094" s="2">
        <v>0.84699999999999998</v>
      </c>
      <c r="G3094">
        <v>248</v>
      </c>
      <c r="H3094">
        <v>310</v>
      </c>
      <c r="I3094" s="2">
        <v>0.8</v>
      </c>
      <c r="J3094">
        <v>121897</v>
      </c>
    </row>
    <row r="3095" spans="1:10" x14ac:dyDescent="0.45">
      <c r="A3095">
        <f t="shared" si="48"/>
        <v>41720240607</v>
      </c>
      <c r="B3095" t="s">
        <v>150</v>
      </c>
      <c r="C3095" s="1">
        <v>45450</v>
      </c>
      <c r="D3095">
        <v>146</v>
      </c>
      <c r="E3095">
        <v>144</v>
      </c>
      <c r="F3095" s="2">
        <v>1.014</v>
      </c>
      <c r="G3095">
        <v>294</v>
      </c>
      <c r="H3095">
        <v>310</v>
      </c>
      <c r="I3095" s="2">
        <v>0.94799999999999995</v>
      </c>
      <c r="J3095">
        <v>146065</v>
      </c>
    </row>
    <row r="3096" spans="1:10" x14ac:dyDescent="0.45">
      <c r="A3096">
        <f t="shared" si="48"/>
        <v>41720240608</v>
      </c>
      <c r="B3096" t="s">
        <v>150</v>
      </c>
      <c r="C3096" s="1">
        <v>45451</v>
      </c>
      <c r="D3096">
        <v>256</v>
      </c>
      <c r="E3096">
        <v>273</v>
      </c>
      <c r="F3096" s="2">
        <v>0.93799999999999994</v>
      </c>
      <c r="G3096">
        <v>481</v>
      </c>
      <c r="H3096">
        <v>540</v>
      </c>
      <c r="I3096" s="2">
        <v>0.89100000000000001</v>
      </c>
      <c r="J3096">
        <v>255943</v>
      </c>
    </row>
    <row r="3097" spans="1:10" x14ac:dyDescent="0.45">
      <c r="A3097">
        <f t="shared" si="48"/>
        <v>41720240609</v>
      </c>
      <c r="B3097" t="s">
        <v>150</v>
      </c>
      <c r="C3097" s="1">
        <v>45452</v>
      </c>
      <c r="D3097">
        <v>213</v>
      </c>
      <c r="E3097">
        <v>261</v>
      </c>
      <c r="F3097" s="2">
        <v>0.81699999999999995</v>
      </c>
      <c r="G3097">
        <v>376</v>
      </c>
      <c r="H3097">
        <v>497</v>
      </c>
      <c r="I3097" s="2">
        <v>0.75700000000000001</v>
      </c>
      <c r="J3097">
        <v>213293</v>
      </c>
    </row>
    <row r="3098" spans="1:10" x14ac:dyDescent="0.45">
      <c r="A3098">
        <f t="shared" si="48"/>
        <v>41720240610</v>
      </c>
      <c r="B3098" t="s">
        <v>150</v>
      </c>
      <c r="C3098" s="1">
        <v>45453</v>
      </c>
      <c r="D3098">
        <v>153</v>
      </c>
      <c r="E3098">
        <v>144</v>
      </c>
      <c r="F3098" s="2">
        <v>1.0620000000000001</v>
      </c>
      <c r="G3098">
        <v>324</v>
      </c>
      <c r="H3098">
        <v>310</v>
      </c>
      <c r="I3098" s="2">
        <v>1.0449999999999999</v>
      </c>
      <c r="J3098">
        <v>152982</v>
      </c>
    </row>
    <row r="3099" spans="1:10" x14ac:dyDescent="0.45">
      <c r="A3099">
        <f t="shared" si="48"/>
        <v>41720240611</v>
      </c>
      <c r="B3099" t="s">
        <v>150</v>
      </c>
      <c r="C3099" s="1">
        <v>45454</v>
      </c>
      <c r="D3099">
        <v>132</v>
      </c>
      <c r="E3099">
        <v>144</v>
      </c>
      <c r="F3099" s="2">
        <v>0.91500000000000004</v>
      </c>
      <c r="G3099">
        <v>289</v>
      </c>
      <c r="H3099">
        <v>310</v>
      </c>
      <c r="I3099" s="2">
        <v>0.93200000000000005</v>
      </c>
      <c r="J3099">
        <v>131732</v>
      </c>
    </row>
    <row r="3100" spans="1:10" x14ac:dyDescent="0.45">
      <c r="A3100">
        <f t="shared" si="48"/>
        <v>41720240612</v>
      </c>
      <c r="B3100" t="s">
        <v>150</v>
      </c>
      <c r="C3100" s="1">
        <v>45455</v>
      </c>
      <c r="D3100">
        <v>169</v>
      </c>
      <c r="E3100">
        <v>144</v>
      </c>
      <c r="F3100" s="2">
        <v>1.175</v>
      </c>
      <c r="G3100">
        <v>332</v>
      </c>
      <c r="H3100">
        <v>310</v>
      </c>
      <c r="I3100" s="2">
        <v>1.071</v>
      </c>
      <c r="J3100">
        <v>169151</v>
      </c>
    </row>
    <row r="3101" spans="1:10" x14ac:dyDescent="0.45">
      <c r="A3101">
        <f t="shared" si="48"/>
        <v>41720240613</v>
      </c>
      <c r="B3101" t="s">
        <v>150</v>
      </c>
      <c r="C3101" s="1">
        <v>45456</v>
      </c>
      <c r="D3101">
        <v>161</v>
      </c>
      <c r="E3101">
        <v>144</v>
      </c>
      <c r="F3101" s="2">
        <v>1.117</v>
      </c>
      <c r="G3101">
        <v>337</v>
      </c>
      <c r="H3101">
        <v>310</v>
      </c>
      <c r="I3101" s="2">
        <v>1.087</v>
      </c>
      <c r="J3101">
        <v>160905</v>
      </c>
    </row>
    <row r="3102" spans="1:10" x14ac:dyDescent="0.45">
      <c r="A3102">
        <f t="shared" si="48"/>
        <v>41720240614</v>
      </c>
      <c r="B3102" t="s">
        <v>150</v>
      </c>
      <c r="C3102" s="1">
        <v>45457</v>
      </c>
      <c r="D3102">
        <v>154</v>
      </c>
      <c r="E3102">
        <v>144</v>
      </c>
      <c r="F3102" s="2">
        <v>1.069</v>
      </c>
      <c r="G3102">
        <v>328</v>
      </c>
      <c r="H3102">
        <v>310</v>
      </c>
      <c r="I3102" s="2">
        <v>1.0580000000000001</v>
      </c>
      <c r="J3102">
        <v>153894</v>
      </c>
    </row>
    <row r="3103" spans="1:10" x14ac:dyDescent="0.45">
      <c r="A3103">
        <f t="shared" si="48"/>
        <v>41720240615</v>
      </c>
      <c r="B3103" t="s">
        <v>150</v>
      </c>
      <c r="C3103" s="1">
        <v>45458</v>
      </c>
      <c r="D3103">
        <v>276</v>
      </c>
      <c r="E3103">
        <v>273</v>
      </c>
      <c r="F3103" s="2">
        <v>1.0129999999999999</v>
      </c>
      <c r="G3103">
        <v>535</v>
      </c>
      <c r="H3103">
        <v>540</v>
      </c>
      <c r="I3103" s="2">
        <v>0.99099999999999999</v>
      </c>
      <c r="J3103">
        <v>276493</v>
      </c>
    </row>
    <row r="3104" spans="1:10" x14ac:dyDescent="0.45">
      <c r="A3104">
        <f t="shared" si="48"/>
        <v>41720240616</v>
      </c>
      <c r="B3104" t="s">
        <v>150</v>
      </c>
      <c r="C3104" s="1">
        <v>45459</v>
      </c>
      <c r="D3104">
        <v>246</v>
      </c>
      <c r="E3104">
        <v>261</v>
      </c>
      <c r="F3104" s="2">
        <v>0.94399999999999995</v>
      </c>
      <c r="G3104">
        <v>469</v>
      </c>
      <c r="H3104">
        <v>497</v>
      </c>
      <c r="I3104" s="2">
        <v>0.94399999999999995</v>
      </c>
      <c r="J3104">
        <v>246418</v>
      </c>
    </row>
    <row r="3105" spans="1:10" x14ac:dyDescent="0.45">
      <c r="A3105">
        <f t="shared" si="48"/>
        <v>41720240617</v>
      </c>
      <c r="B3105" t="s">
        <v>150</v>
      </c>
      <c r="C3105" s="1">
        <v>45460</v>
      </c>
      <c r="D3105">
        <v>125</v>
      </c>
      <c r="E3105">
        <v>144</v>
      </c>
      <c r="F3105" s="2">
        <v>0.86899999999999999</v>
      </c>
      <c r="G3105">
        <v>260</v>
      </c>
      <c r="H3105">
        <v>310</v>
      </c>
      <c r="I3105" s="2">
        <v>0.83899999999999997</v>
      </c>
      <c r="J3105">
        <v>125111</v>
      </c>
    </row>
    <row r="3106" spans="1:10" x14ac:dyDescent="0.45">
      <c r="A3106">
        <f t="shared" si="48"/>
        <v>41720240618</v>
      </c>
      <c r="B3106" t="s">
        <v>150</v>
      </c>
      <c r="C3106" s="1">
        <v>45461</v>
      </c>
      <c r="D3106">
        <v>110</v>
      </c>
      <c r="E3106">
        <v>144</v>
      </c>
      <c r="F3106" s="2">
        <v>0.76500000000000001</v>
      </c>
      <c r="G3106">
        <v>234</v>
      </c>
      <c r="H3106">
        <v>310</v>
      </c>
      <c r="I3106" s="2">
        <v>0.755</v>
      </c>
      <c r="J3106">
        <v>110215</v>
      </c>
    </row>
    <row r="3107" spans="1:10" x14ac:dyDescent="0.45">
      <c r="A3107">
        <f t="shared" si="48"/>
        <v>41720240619</v>
      </c>
      <c r="B3107" t="s">
        <v>150</v>
      </c>
      <c r="C3107" s="1">
        <v>45462</v>
      </c>
      <c r="D3107">
        <v>128</v>
      </c>
      <c r="E3107">
        <v>144</v>
      </c>
      <c r="F3107" s="2">
        <v>0.89200000000000002</v>
      </c>
      <c r="G3107">
        <v>272</v>
      </c>
      <c r="H3107">
        <v>310</v>
      </c>
      <c r="I3107" s="2">
        <v>0.877</v>
      </c>
      <c r="J3107">
        <v>128471</v>
      </c>
    </row>
    <row r="3108" spans="1:10" x14ac:dyDescent="0.45">
      <c r="A3108">
        <f t="shared" si="48"/>
        <v>41720240620</v>
      </c>
      <c r="B3108" t="s">
        <v>150</v>
      </c>
      <c r="C3108" s="1">
        <v>45463</v>
      </c>
      <c r="D3108">
        <v>161</v>
      </c>
      <c r="E3108">
        <v>144</v>
      </c>
      <c r="F3108" s="2">
        <v>1.1160000000000001</v>
      </c>
      <c r="G3108">
        <v>339</v>
      </c>
      <c r="H3108">
        <v>310</v>
      </c>
      <c r="I3108" s="2">
        <v>1.0940000000000001</v>
      </c>
      <c r="J3108">
        <v>160632</v>
      </c>
    </row>
    <row r="3109" spans="1:10" x14ac:dyDescent="0.45">
      <c r="A3109">
        <f t="shared" si="48"/>
        <v>41720240621</v>
      </c>
      <c r="B3109" t="s">
        <v>150</v>
      </c>
      <c r="C3109" s="1">
        <v>45464</v>
      </c>
      <c r="D3109">
        <v>160</v>
      </c>
      <c r="E3109">
        <v>144</v>
      </c>
      <c r="F3109" s="2">
        <v>1.113</v>
      </c>
      <c r="G3109">
        <v>334</v>
      </c>
      <c r="H3109">
        <v>310</v>
      </c>
      <c r="I3109" s="2">
        <v>1.077</v>
      </c>
      <c r="J3109">
        <v>160319</v>
      </c>
    </row>
    <row r="3110" spans="1:10" x14ac:dyDescent="0.45">
      <c r="A3110">
        <f t="shared" si="48"/>
        <v>41720240622</v>
      </c>
      <c r="B3110" t="s">
        <v>150</v>
      </c>
      <c r="C3110" s="1">
        <v>45465</v>
      </c>
      <c r="D3110">
        <v>240</v>
      </c>
      <c r="E3110">
        <v>273</v>
      </c>
      <c r="F3110" s="2">
        <v>0.88100000000000001</v>
      </c>
      <c r="G3110">
        <v>469</v>
      </c>
      <c r="H3110">
        <v>540</v>
      </c>
      <c r="I3110" s="2">
        <v>0.86899999999999999</v>
      </c>
      <c r="J3110">
        <v>240436</v>
      </c>
    </row>
    <row r="3111" spans="1:10" x14ac:dyDescent="0.45">
      <c r="A3111">
        <f t="shared" si="48"/>
        <v>41820240601</v>
      </c>
      <c r="B3111" t="s">
        <v>151</v>
      </c>
      <c r="C3111" s="1">
        <v>45444</v>
      </c>
      <c r="D3111">
        <v>127</v>
      </c>
      <c r="E3111">
        <v>143</v>
      </c>
      <c r="F3111" s="2">
        <v>0.88600000000000001</v>
      </c>
      <c r="G3111">
        <v>284</v>
      </c>
      <c r="H3111">
        <v>338</v>
      </c>
      <c r="I3111" s="2">
        <v>0.84</v>
      </c>
      <c r="J3111">
        <v>126704</v>
      </c>
    </row>
    <row r="3112" spans="1:10" x14ac:dyDescent="0.45">
      <c r="A3112">
        <f t="shared" si="48"/>
        <v>41820240602</v>
      </c>
      <c r="B3112" t="s">
        <v>151</v>
      </c>
      <c r="C3112" s="1">
        <v>45445</v>
      </c>
      <c r="D3112">
        <v>85</v>
      </c>
      <c r="E3112">
        <v>108</v>
      </c>
      <c r="F3112" s="2">
        <v>0.78700000000000003</v>
      </c>
      <c r="G3112">
        <v>181</v>
      </c>
      <c r="H3112">
        <v>242</v>
      </c>
      <c r="I3112" s="2">
        <v>0.748</v>
      </c>
      <c r="J3112">
        <v>85022</v>
      </c>
    </row>
    <row r="3113" spans="1:10" x14ac:dyDescent="0.45">
      <c r="A3113">
        <f t="shared" si="48"/>
        <v>41820240603</v>
      </c>
      <c r="B3113" t="s">
        <v>151</v>
      </c>
      <c r="C3113" s="1">
        <v>45446</v>
      </c>
      <c r="D3113">
        <v>345</v>
      </c>
      <c r="E3113">
        <v>308</v>
      </c>
      <c r="F3113" s="2">
        <v>1.1200000000000001</v>
      </c>
      <c r="G3113">
        <v>797</v>
      </c>
      <c r="H3113">
        <v>757</v>
      </c>
      <c r="I3113" s="2">
        <v>1.0529999999999999</v>
      </c>
      <c r="J3113">
        <v>345089</v>
      </c>
    </row>
    <row r="3114" spans="1:10" x14ac:dyDescent="0.45">
      <c r="A3114">
        <f t="shared" si="48"/>
        <v>41820240604</v>
      </c>
      <c r="B3114" t="s">
        <v>151</v>
      </c>
      <c r="C3114" s="1">
        <v>45447</v>
      </c>
      <c r="D3114">
        <v>368</v>
      </c>
      <c r="E3114">
        <v>308</v>
      </c>
      <c r="F3114" s="2">
        <v>1.196</v>
      </c>
      <c r="G3114">
        <v>852</v>
      </c>
      <c r="H3114">
        <v>757</v>
      </c>
      <c r="I3114" s="2">
        <v>1.125</v>
      </c>
      <c r="J3114">
        <v>368410</v>
      </c>
    </row>
    <row r="3115" spans="1:10" x14ac:dyDescent="0.45">
      <c r="A3115">
        <f t="shared" si="48"/>
        <v>41820240605</v>
      </c>
      <c r="B3115" t="s">
        <v>151</v>
      </c>
      <c r="C3115" s="1">
        <v>45448</v>
      </c>
      <c r="D3115">
        <v>348</v>
      </c>
      <c r="E3115">
        <v>308</v>
      </c>
      <c r="F3115" s="2">
        <v>1.1279999999999999</v>
      </c>
      <c r="G3115">
        <v>815</v>
      </c>
      <c r="H3115">
        <v>757</v>
      </c>
      <c r="I3115" s="2">
        <v>1.077</v>
      </c>
      <c r="J3115">
        <v>347562</v>
      </c>
    </row>
    <row r="3116" spans="1:10" x14ac:dyDescent="0.45">
      <c r="A3116">
        <f t="shared" si="48"/>
        <v>41820240606</v>
      </c>
      <c r="B3116" t="s">
        <v>151</v>
      </c>
      <c r="C3116" s="1">
        <v>45449</v>
      </c>
      <c r="D3116">
        <v>369</v>
      </c>
      <c r="E3116">
        <v>308</v>
      </c>
      <c r="F3116" s="2">
        <v>1.1970000000000001</v>
      </c>
      <c r="G3116">
        <v>875</v>
      </c>
      <c r="H3116">
        <v>757</v>
      </c>
      <c r="I3116" s="2">
        <v>1.1559999999999999</v>
      </c>
      <c r="J3116">
        <v>368582</v>
      </c>
    </row>
    <row r="3117" spans="1:10" x14ac:dyDescent="0.45">
      <c r="A3117">
        <f t="shared" si="48"/>
        <v>41820240607</v>
      </c>
      <c r="B3117" t="s">
        <v>151</v>
      </c>
      <c r="C3117" s="1">
        <v>45450</v>
      </c>
      <c r="D3117">
        <v>368</v>
      </c>
      <c r="E3117">
        <v>308</v>
      </c>
      <c r="F3117" s="2">
        <v>1.1930000000000001</v>
      </c>
      <c r="G3117">
        <v>848</v>
      </c>
      <c r="H3117">
        <v>757</v>
      </c>
      <c r="I3117" s="2">
        <v>1.1200000000000001</v>
      </c>
      <c r="J3117">
        <v>367556</v>
      </c>
    </row>
    <row r="3118" spans="1:10" x14ac:dyDescent="0.45">
      <c r="A3118">
        <f t="shared" si="48"/>
        <v>41820240608</v>
      </c>
      <c r="B3118" t="s">
        <v>151</v>
      </c>
      <c r="C3118" s="1">
        <v>45451</v>
      </c>
      <c r="D3118">
        <v>145</v>
      </c>
      <c r="E3118">
        <v>143</v>
      </c>
      <c r="F3118" s="2">
        <v>1.0149999999999999</v>
      </c>
      <c r="G3118">
        <v>317</v>
      </c>
      <c r="H3118">
        <v>329</v>
      </c>
      <c r="I3118" s="2">
        <v>0.96399999999999997</v>
      </c>
      <c r="J3118">
        <v>145118</v>
      </c>
    </row>
    <row r="3119" spans="1:10" x14ac:dyDescent="0.45">
      <c r="A3119">
        <f t="shared" si="48"/>
        <v>41820240609</v>
      </c>
      <c r="B3119" t="s">
        <v>151</v>
      </c>
      <c r="C3119" s="1">
        <v>45452</v>
      </c>
      <c r="D3119">
        <v>126</v>
      </c>
      <c r="E3119">
        <v>108</v>
      </c>
      <c r="F3119" s="2">
        <v>1.165</v>
      </c>
      <c r="G3119">
        <v>272</v>
      </c>
      <c r="H3119">
        <v>242</v>
      </c>
      <c r="I3119" s="2">
        <v>1.1240000000000001</v>
      </c>
      <c r="J3119">
        <v>125810</v>
      </c>
    </row>
    <row r="3120" spans="1:10" x14ac:dyDescent="0.45">
      <c r="A3120">
        <f t="shared" si="48"/>
        <v>41820240610</v>
      </c>
      <c r="B3120" t="s">
        <v>151</v>
      </c>
      <c r="C3120" s="1">
        <v>45453</v>
      </c>
      <c r="D3120">
        <v>364</v>
      </c>
      <c r="E3120">
        <v>308</v>
      </c>
      <c r="F3120" s="2">
        <v>1.181</v>
      </c>
      <c r="G3120">
        <v>809</v>
      </c>
      <c r="H3120">
        <v>757</v>
      </c>
      <c r="I3120" s="2">
        <v>1.069</v>
      </c>
      <c r="J3120">
        <v>363834</v>
      </c>
    </row>
    <row r="3121" spans="1:10" x14ac:dyDescent="0.45">
      <c r="A3121">
        <f t="shared" si="48"/>
        <v>41820240611</v>
      </c>
      <c r="B3121" t="s">
        <v>151</v>
      </c>
      <c r="C3121" s="1">
        <v>45454</v>
      </c>
      <c r="D3121">
        <v>384</v>
      </c>
      <c r="E3121">
        <v>308</v>
      </c>
      <c r="F3121" s="2">
        <v>1.246</v>
      </c>
      <c r="G3121">
        <v>879</v>
      </c>
      <c r="H3121">
        <v>757</v>
      </c>
      <c r="I3121" s="2">
        <v>1.161</v>
      </c>
      <c r="J3121">
        <v>383717</v>
      </c>
    </row>
    <row r="3122" spans="1:10" x14ac:dyDescent="0.45">
      <c r="A3122">
        <f t="shared" si="48"/>
        <v>41820240612</v>
      </c>
      <c r="B3122" t="s">
        <v>151</v>
      </c>
      <c r="C3122" s="1">
        <v>45455</v>
      </c>
      <c r="D3122">
        <v>376</v>
      </c>
      <c r="E3122">
        <v>308</v>
      </c>
      <c r="F3122" s="2">
        <v>1.2210000000000001</v>
      </c>
      <c r="G3122">
        <v>851</v>
      </c>
      <c r="H3122">
        <v>757</v>
      </c>
      <c r="I3122" s="2">
        <v>1.1240000000000001</v>
      </c>
      <c r="J3122">
        <v>376021</v>
      </c>
    </row>
    <row r="3123" spans="1:10" x14ac:dyDescent="0.45">
      <c r="A3123">
        <f t="shared" si="48"/>
        <v>41820240613</v>
      </c>
      <c r="B3123" t="s">
        <v>151</v>
      </c>
      <c r="C3123" s="1">
        <v>45456</v>
      </c>
      <c r="D3123">
        <v>356</v>
      </c>
      <c r="E3123">
        <v>308</v>
      </c>
      <c r="F3123" s="2">
        <v>1.1559999999999999</v>
      </c>
      <c r="G3123">
        <v>816</v>
      </c>
      <c r="H3123">
        <v>757</v>
      </c>
      <c r="I3123" s="2">
        <v>1.0780000000000001</v>
      </c>
      <c r="J3123">
        <v>355964</v>
      </c>
    </row>
    <row r="3124" spans="1:10" x14ac:dyDescent="0.45">
      <c r="A3124">
        <f t="shared" si="48"/>
        <v>41820240614</v>
      </c>
      <c r="B3124" t="s">
        <v>151</v>
      </c>
      <c r="C3124" s="1">
        <v>45457</v>
      </c>
      <c r="D3124">
        <v>370</v>
      </c>
      <c r="E3124">
        <v>308</v>
      </c>
      <c r="F3124" s="2">
        <v>1.202</v>
      </c>
      <c r="G3124">
        <v>860</v>
      </c>
      <c r="H3124">
        <v>757</v>
      </c>
      <c r="I3124" s="2">
        <v>1.1359999999999999</v>
      </c>
      <c r="J3124">
        <v>370116</v>
      </c>
    </row>
    <row r="3125" spans="1:10" x14ac:dyDescent="0.45">
      <c r="A3125">
        <f t="shared" si="48"/>
        <v>41820240615</v>
      </c>
      <c r="B3125" t="s">
        <v>151</v>
      </c>
      <c r="C3125" s="1">
        <v>45458</v>
      </c>
      <c r="D3125">
        <v>127</v>
      </c>
      <c r="E3125">
        <v>143</v>
      </c>
      <c r="F3125" s="2">
        <v>0.89</v>
      </c>
      <c r="G3125">
        <v>281</v>
      </c>
      <c r="H3125">
        <v>329</v>
      </c>
      <c r="I3125" s="2">
        <v>0.85399999999999998</v>
      </c>
      <c r="J3125">
        <v>127339</v>
      </c>
    </row>
    <row r="3126" spans="1:10" x14ac:dyDescent="0.45">
      <c r="A3126">
        <f t="shared" si="48"/>
        <v>41820240616</v>
      </c>
      <c r="B3126" t="s">
        <v>151</v>
      </c>
      <c r="C3126" s="1">
        <v>45459</v>
      </c>
      <c r="D3126">
        <v>119</v>
      </c>
      <c r="E3126">
        <v>108</v>
      </c>
      <c r="F3126" s="2">
        <v>1.099</v>
      </c>
      <c r="G3126">
        <v>248</v>
      </c>
      <c r="H3126">
        <v>242</v>
      </c>
      <c r="I3126" s="2">
        <v>1.0249999999999999</v>
      </c>
      <c r="J3126">
        <v>118739</v>
      </c>
    </row>
    <row r="3127" spans="1:10" x14ac:dyDescent="0.45">
      <c r="A3127">
        <f t="shared" si="48"/>
        <v>41820240617</v>
      </c>
      <c r="B3127" t="s">
        <v>151</v>
      </c>
      <c r="C3127" s="1">
        <v>45460</v>
      </c>
      <c r="D3127">
        <v>358</v>
      </c>
      <c r="E3127">
        <v>308</v>
      </c>
      <c r="F3127" s="2">
        <v>1.163</v>
      </c>
      <c r="G3127">
        <v>819</v>
      </c>
      <c r="H3127">
        <v>757</v>
      </c>
      <c r="I3127" s="2">
        <v>1.0820000000000001</v>
      </c>
      <c r="J3127">
        <v>358254</v>
      </c>
    </row>
    <row r="3128" spans="1:10" x14ac:dyDescent="0.45">
      <c r="A3128">
        <f t="shared" si="48"/>
        <v>41820240618</v>
      </c>
      <c r="B3128" t="s">
        <v>151</v>
      </c>
      <c r="C3128" s="1">
        <v>45461</v>
      </c>
      <c r="D3128">
        <v>301</v>
      </c>
      <c r="E3128">
        <v>308</v>
      </c>
      <c r="F3128" s="2">
        <v>0.97699999999999998</v>
      </c>
      <c r="G3128">
        <v>658</v>
      </c>
      <c r="H3128">
        <v>757</v>
      </c>
      <c r="I3128" s="2">
        <v>0.86899999999999999</v>
      </c>
      <c r="J3128">
        <v>301046</v>
      </c>
    </row>
    <row r="3129" spans="1:10" x14ac:dyDescent="0.45">
      <c r="A3129">
        <f t="shared" si="48"/>
        <v>41820240619</v>
      </c>
      <c r="B3129" t="s">
        <v>151</v>
      </c>
      <c r="C3129" s="1">
        <v>45462</v>
      </c>
      <c r="D3129">
        <v>370</v>
      </c>
      <c r="E3129">
        <v>308</v>
      </c>
      <c r="F3129" s="2">
        <v>1.2010000000000001</v>
      </c>
      <c r="G3129">
        <v>843</v>
      </c>
      <c r="H3129">
        <v>757</v>
      </c>
      <c r="I3129" s="2">
        <v>1.1140000000000001</v>
      </c>
      <c r="J3129">
        <v>369906</v>
      </c>
    </row>
    <row r="3130" spans="1:10" x14ac:dyDescent="0.45">
      <c r="A3130">
        <f t="shared" si="48"/>
        <v>41820240620</v>
      </c>
      <c r="B3130" t="s">
        <v>151</v>
      </c>
      <c r="C3130" s="1">
        <v>45463</v>
      </c>
      <c r="D3130">
        <v>379</v>
      </c>
      <c r="E3130">
        <v>308</v>
      </c>
      <c r="F3130" s="2">
        <v>1.2310000000000001</v>
      </c>
      <c r="G3130">
        <v>893</v>
      </c>
      <c r="H3130">
        <v>757</v>
      </c>
      <c r="I3130" s="2">
        <v>1.18</v>
      </c>
      <c r="J3130">
        <v>379269</v>
      </c>
    </row>
    <row r="3131" spans="1:10" x14ac:dyDescent="0.45">
      <c r="A3131">
        <f t="shared" si="48"/>
        <v>41820240621</v>
      </c>
      <c r="B3131" t="s">
        <v>151</v>
      </c>
      <c r="C3131" s="1">
        <v>45464</v>
      </c>
      <c r="D3131">
        <v>313</v>
      </c>
      <c r="E3131">
        <v>308</v>
      </c>
      <c r="F3131" s="2">
        <v>1.0149999999999999</v>
      </c>
      <c r="G3131">
        <v>692</v>
      </c>
      <c r="H3131">
        <v>757</v>
      </c>
      <c r="I3131" s="2">
        <v>0.91400000000000003</v>
      </c>
      <c r="J3131">
        <v>312628</v>
      </c>
    </row>
    <row r="3132" spans="1:10" x14ac:dyDescent="0.45">
      <c r="A3132">
        <f t="shared" si="48"/>
        <v>41820240622</v>
      </c>
      <c r="B3132" t="s">
        <v>151</v>
      </c>
      <c r="C3132" s="1">
        <v>45465</v>
      </c>
      <c r="D3132">
        <v>143</v>
      </c>
      <c r="E3132">
        <v>143</v>
      </c>
      <c r="F3132" s="2">
        <v>1.002</v>
      </c>
      <c r="G3132">
        <v>300</v>
      </c>
      <c r="H3132">
        <v>329</v>
      </c>
      <c r="I3132" s="2">
        <v>0.91200000000000003</v>
      </c>
      <c r="J3132">
        <v>143258</v>
      </c>
    </row>
    <row r="3133" spans="1:10" x14ac:dyDescent="0.45">
      <c r="A3133">
        <f t="shared" si="48"/>
        <v>41920240601</v>
      </c>
      <c r="B3133" t="s">
        <v>152</v>
      </c>
      <c r="C3133" s="1">
        <v>45444</v>
      </c>
      <c r="D3133">
        <v>182</v>
      </c>
      <c r="E3133">
        <v>222</v>
      </c>
      <c r="F3133" s="2">
        <v>0.82099999999999995</v>
      </c>
      <c r="G3133">
        <v>452</v>
      </c>
      <c r="H3133">
        <v>503</v>
      </c>
      <c r="I3133" s="2">
        <v>0.89900000000000002</v>
      </c>
      <c r="J3133">
        <v>182289</v>
      </c>
    </row>
    <row r="3134" spans="1:10" x14ac:dyDescent="0.45">
      <c r="A3134">
        <f t="shared" si="48"/>
        <v>41920240602</v>
      </c>
      <c r="B3134" t="s">
        <v>152</v>
      </c>
      <c r="C3134" s="1">
        <v>45445</v>
      </c>
      <c r="D3134">
        <v>161</v>
      </c>
      <c r="E3134">
        <v>218</v>
      </c>
      <c r="F3134" s="2">
        <v>0.73799999999999999</v>
      </c>
      <c r="G3134">
        <v>361</v>
      </c>
      <c r="H3134">
        <v>485</v>
      </c>
      <c r="I3134" s="2">
        <v>0.74399999999999999</v>
      </c>
      <c r="J3134">
        <v>160882</v>
      </c>
    </row>
    <row r="3135" spans="1:10" x14ac:dyDescent="0.45">
      <c r="A3135">
        <f t="shared" si="48"/>
        <v>41920240603</v>
      </c>
      <c r="B3135" t="s">
        <v>152</v>
      </c>
      <c r="C3135" s="1">
        <v>45446</v>
      </c>
      <c r="D3135">
        <v>250</v>
      </c>
      <c r="E3135">
        <v>246</v>
      </c>
      <c r="F3135" s="2">
        <v>1.0169999999999999</v>
      </c>
      <c r="G3135">
        <v>556</v>
      </c>
      <c r="H3135">
        <v>582</v>
      </c>
      <c r="I3135" s="2">
        <v>0.95499999999999996</v>
      </c>
      <c r="J3135">
        <v>250178</v>
      </c>
    </row>
    <row r="3136" spans="1:10" x14ac:dyDescent="0.45">
      <c r="A3136">
        <f t="shared" si="48"/>
        <v>41920240604</v>
      </c>
      <c r="B3136" t="s">
        <v>152</v>
      </c>
      <c r="C3136" s="1">
        <v>45447</v>
      </c>
      <c r="D3136">
        <v>245</v>
      </c>
      <c r="E3136">
        <v>246</v>
      </c>
      <c r="F3136" s="2">
        <v>0.995</v>
      </c>
      <c r="G3136">
        <v>559</v>
      </c>
      <c r="H3136">
        <v>582</v>
      </c>
      <c r="I3136" s="2">
        <v>0.96</v>
      </c>
      <c r="J3136">
        <v>244797</v>
      </c>
    </row>
    <row r="3137" spans="1:10" x14ac:dyDescent="0.45">
      <c r="A3137">
        <f t="shared" si="48"/>
        <v>41920240605</v>
      </c>
      <c r="B3137" t="s">
        <v>152</v>
      </c>
      <c r="C3137" s="1">
        <v>45448</v>
      </c>
      <c r="D3137">
        <v>249</v>
      </c>
      <c r="E3137">
        <v>246</v>
      </c>
      <c r="F3137" s="2">
        <v>1.012</v>
      </c>
      <c r="G3137">
        <v>569</v>
      </c>
      <c r="H3137">
        <v>582</v>
      </c>
      <c r="I3137" s="2">
        <v>0.97799999999999998</v>
      </c>
      <c r="J3137">
        <v>249042</v>
      </c>
    </row>
    <row r="3138" spans="1:10" x14ac:dyDescent="0.45">
      <c r="A3138">
        <f t="shared" si="48"/>
        <v>41920240606</v>
      </c>
      <c r="B3138" t="s">
        <v>152</v>
      </c>
      <c r="C3138" s="1">
        <v>45449</v>
      </c>
      <c r="D3138">
        <v>246</v>
      </c>
      <c r="E3138">
        <v>246</v>
      </c>
      <c r="F3138" s="2">
        <v>0.999</v>
      </c>
      <c r="G3138">
        <v>550</v>
      </c>
      <c r="H3138">
        <v>582</v>
      </c>
      <c r="I3138" s="2">
        <v>0.94499999999999995</v>
      </c>
      <c r="J3138">
        <v>245848</v>
      </c>
    </row>
    <row r="3139" spans="1:10" x14ac:dyDescent="0.45">
      <c r="A3139">
        <f t="shared" ref="A3139:A3202" si="49">VALUE(LEFT(B3139,6)&amp;TEXT(C3139,"yyyymmdd"))</f>
        <v>41920240607</v>
      </c>
      <c r="B3139" t="s">
        <v>152</v>
      </c>
      <c r="C3139" s="1">
        <v>45450</v>
      </c>
      <c r="D3139">
        <v>226</v>
      </c>
      <c r="E3139">
        <v>246</v>
      </c>
      <c r="F3139" s="2">
        <v>0.92100000000000004</v>
      </c>
      <c r="G3139">
        <v>516</v>
      </c>
      <c r="H3139">
        <v>582</v>
      </c>
      <c r="I3139" s="2">
        <v>0.88700000000000001</v>
      </c>
      <c r="J3139">
        <v>226469</v>
      </c>
    </row>
    <row r="3140" spans="1:10" x14ac:dyDescent="0.45">
      <c r="A3140">
        <f t="shared" si="49"/>
        <v>41920240608</v>
      </c>
      <c r="B3140" t="s">
        <v>152</v>
      </c>
      <c r="C3140" s="1">
        <v>45451</v>
      </c>
      <c r="D3140">
        <v>233</v>
      </c>
      <c r="E3140">
        <v>222</v>
      </c>
      <c r="F3140" s="2">
        <v>1.048</v>
      </c>
      <c r="G3140">
        <v>517</v>
      </c>
      <c r="H3140">
        <v>513</v>
      </c>
      <c r="I3140" s="2">
        <v>1.008</v>
      </c>
      <c r="J3140">
        <v>232764</v>
      </c>
    </row>
    <row r="3141" spans="1:10" x14ac:dyDescent="0.45">
      <c r="A3141">
        <f t="shared" si="49"/>
        <v>41920240609</v>
      </c>
      <c r="B3141" t="s">
        <v>152</v>
      </c>
      <c r="C3141" s="1">
        <v>45452</v>
      </c>
      <c r="D3141">
        <v>222</v>
      </c>
      <c r="E3141">
        <v>218</v>
      </c>
      <c r="F3141" s="2">
        <v>1.018</v>
      </c>
      <c r="G3141">
        <v>473</v>
      </c>
      <c r="H3141">
        <v>485</v>
      </c>
      <c r="I3141" s="2">
        <v>0.97499999999999998</v>
      </c>
      <c r="J3141">
        <v>221850</v>
      </c>
    </row>
    <row r="3142" spans="1:10" x14ac:dyDescent="0.45">
      <c r="A3142">
        <f t="shared" si="49"/>
        <v>41920240610</v>
      </c>
      <c r="B3142" t="s">
        <v>152</v>
      </c>
      <c r="C3142" s="1">
        <v>45453</v>
      </c>
      <c r="D3142">
        <v>250</v>
      </c>
      <c r="E3142">
        <v>246</v>
      </c>
      <c r="F3142" s="2">
        <v>1.0149999999999999</v>
      </c>
      <c r="G3142">
        <v>565</v>
      </c>
      <c r="H3142">
        <v>582</v>
      </c>
      <c r="I3142" s="2">
        <v>0.97099999999999997</v>
      </c>
      <c r="J3142">
        <v>249583</v>
      </c>
    </row>
    <row r="3143" spans="1:10" x14ac:dyDescent="0.45">
      <c r="A3143">
        <f t="shared" si="49"/>
        <v>41920240611</v>
      </c>
      <c r="B3143" t="s">
        <v>152</v>
      </c>
      <c r="C3143" s="1">
        <v>45454</v>
      </c>
      <c r="D3143">
        <v>249</v>
      </c>
      <c r="E3143">
        <v>246</v>
      </c>
      <c r="F3143" s="2">
        <v>1.014</v>
      </c>
      <c r="G3143">
        <v>546</v>
      </c>
      <c r="H3143">
        <v>582</v>
      </c>
      <c r="I3143" s="2">
        <v>0.93799999999999994</v>
      </c>
      <c r="J3143">
        <v>249449</v>
      </c>
    </row>
    <row r="3144" spans="1:10" x14ac:dyDescent="0.45">
      <c r="A3144">
        <f t="shared" si="49"/>
        <v>41920240612</v>
      </c>
      <c r="B3144" t="s">
        <v>152</v>
      </c>
      <c r="C3144" s="1">
        <v>45455</v>
      </c>
      <c r="D3144">
        <v>257</v>
      </c>
      <c r="E3144">
        <v>246</v>
      </c>
      <c r="F3144" s="2">
        <v>1.044</v>
      </c>
      <c r="G3144">
        <v>586</v>
      </c>
      <c r="H3144">
        <v>582</v>
      </c>
      <c r="I3144" s="2">
        <v>1.0069999999999999</v>
      </c>
      <c r="J3144">
        <v>256723</v>
      </c>
    </row>
    <row r="3145" spans="1:10" x14ac:dyDescent="0.45">
      <c r="A3145">
        <f t="shared" si="49"/>
        <v>41920240613</v>
      </c>
      <c r="B3145" t="s">
        <v>152</v>
      </c>
      <c r="C3145" s="1">
        <v>45456</v>
      </c>
      <c r="D3145">
        <v>238</v>
      </c>
      <c r="E3145">
        <v>246</v>
      </c>
      <c r="F3145" s="2">
        <v>0.96799999999999997</v>
      </c>
      <c r="G3145">
        <v>533</v>
      </c>
      <c r="H3145">
        <v>582</v>
      </c>
      <c r="I3145" s="2">
        <v>0.91600000000000004</v>
      </c>
      <c r="J3145">
        <v>238221</v>
      </c>
    </row>
    <row r="3146" spans="1:10" x14ac:dyDescent="0.45">
      <c r="A3146">
        <f t="shared" si="49"/>
        <v>41920240614</v>
      </c>
      <c r="B3146" t="s">
        <v>152</v>
      </c>
      <c r="C3146" s="1">
        <v>45457</v>
      </c>
      <c r="D3146">
        <v>268</v>
      </c>
      <c r="E3146">
        <v>246</v>
      </c>
      <c r="F3146" s="2">
        <v>1.0900000000000001</v>
      </c>
      <c r="G3146">
        <v>582</v>
      </c>
      <c r="H3146">
        <v>582</v>
      </c>
      <c r="I3146" s="2">
        <v>1</v>
      </c>
      <c r="J3146">
        <v>268207</v>
      </c>
    </row>
    <row r="3147" spans="1:10" x14ac:dyDescent="0.45">
      <c r="A3147">
        <f t="shared" si="49"/>
        <v>41920240615</v>
      </c>
      <c r="B3147" t="s">
        <v>152</v>
      </c>
      <c r="C3147" s="1">
        <v>45458</v>
      </c>
      <c r="D3147">
        <v>240</v>
      </c>
      <c r="E3147">
        <v>222</v>
      </c>
      <c r="F3147" s="2">
        <v>1.083</v>
      </c>
      <c r="G3147">
        <v>502</v>
      </c>
      <c r="H3147">
        <v>513</v>
      </c>
      <c r="I3147" s="2">
        <v>0.97899999999999998</v>
      </c>
      <c r="J3147">
        <v>240458</v>
      </c>
    </row>
    <row r="3148" spans="1:10" x14ac:dyDescent="0.45">
      <c r="A3148">
        <f t="shared" si="49"/>
        <v>41920240616</v>
      </c>
      <c r="B3148" t="s">
        <v>152</v>
      </c>
      <c r="C3148" s="1">
        <v>45459</v>
      </c>
      <c r="D3148">
        <v>236</v>
      </c>
      <c r="E3148">
        <v>218</v>
      </c>
      <c r="F3148" s="2">
        <v>1.081</v>
      </c>
      <c r="G3148">
        <v>500</v>
      </c>
      <c r="H3148">
        <v>485</v>
      </c>
      <c r="I3148" s="2">
        <v>1.0309999999999999</v>
      </c>
      <c r="J3148">
        <v>235719</v>
      </c>
    </row>
    <row r="3149" spans="1:10" x14ac:dyDescent="0.45">
      <c r="A3149">
        <f t="shared" si="49"/>
        <v>41920240617</v>
      </c>
      <c r="B3149" t="s">
        <v>152</v>
      </c>
      <c r="C3149" s="1">
        <v>45460</v>
      </c>
      <c r="D3149">
        <v>245</v>
      </c>
      <c r="E3149">
        <v>246</v>
      </c>
      <c r="F3149" s="2">
        <v>0.995</v>
      </c>
      <c r="G3149">
        <v>562</v>
      </c>
      <c r="H3149">
        <v>582</v>
      </c>
      <c r="I3149" s="2">
        <v>0.96599999999999997</v>
      </c>
      <c r="J3149">
        <v>244843</v>
      </c>
    </row>
    <row r="3150" spans="1:10" x14ac:dyDescent="0.45">
      <c r="A3150">
        <f t="shared" si="49"/>
        <v>41920240618</v>
      </c>
      <c r="B3150" t="s">
        <v>152</v>
      </c>
      <c r="C3150" s="1">
        <v>45461</v>
      </c>
      <c r="D3150">
        <v>222</v>
      </c>
      <c r="E3150">
        <v>246</v>
      </c>
      <c r="F3150" s="2">
        <v>0.90200000000000002</v>
      </c>
      <c r="G3150">
        <v>452</v>
      </c>
      <c r="H3150">
        <v>582</v>
      </c>
      <c r="I3150" s="2">
        <v>0.77700000000000002</v>
      </c>
      <c r="J3150">
        <v>221778</v>
      </c>
    </row>
    <row r="3151" spans="1:10" x14ac:dyDescent="0.45">
      <c r="A3151">
        <f t="shared" si="49"/>
        <v>41920240619</v>
      </c>
      <c r="B3151" t="s">
        <v>152</v>
      </c>
      <c r="C3151" s="1">
        <v>45462</v>
      </c>
      <c r="D3151">
        <v>256</v>
      </c>
      <c r="E3151">
        <v>246</v>
      </c>
      <c r="F3151" s="2">
        <v>1.042</v>
      </c>
      <c r="G3151">
        <v>561</v>
      </c>
      <c r="H3151">
        <v>582</v>
      </c>
      <c r="I3151" s="2">
        <v>0.96399999999999997</v>
      </c>
      <c r="J3151">
        <v>256406</v>
      </c>
    </row>
    <row r="3152" spans="1:10" x14ac:dyDescent="0.45">
      <c r="A3152">
        <f t="shared" si="49"/>
        <v>41920240620</v>
      </c>
      <c r="B3152" t="s">
        <v>152</v>
      </c>
      <c r="C3152" s="1">
        <v>45463</v>
      </c>
      <c r="D3152">
        <v>252</v>
      </c>
      <c r="E3152">
        <v>246</v>
      </c>
      <c r="F3152" s="2">
        <v>1.022</v>
      </c>
      <c r="G3152">
        <v>555</v>
      </c>
      <c r="H3152">
        <v>582</v>
      </c>
      <c r="I3152" s="2">
        <v>0.95399999999999996</v>
      </c>
      <c r="J3152">
        <v>251513</v>
      </c>
    </row>
    <row r="3153" spans="1:10" x14ac:dyDescent="0.45">
      <c r="A3153">
        <f t="shared" si="49"/>
        <v>41920240621</v>
      </c>
      <c r="B3153" t="s">
        <v>152</v>
      </c>
      <c r="C3153" s="1">
        <v>45464</v>
      </c>
      <c r="D3153">
        <v>235</v>
      </c>
      <c r="E3153">
        <v>246</v>
      </c>
      <c r="F3153" s="2">
        <v>0.95699999999999996</v>
      </c>
      <c r="G3153">
        <v>494</v>
      </c>
      <c r="H3153">
        <v>582</v>
      </c>
      <c r="I3153" s="2">
        <v>0.84899999999999998</v>
      </c>
      <c r="J3153">
        <v>235498</v>
      </c>
    </row>
    <row r="3154" spans="1:10" x14ac:dyDescent="0.45">
      <c r="A3154">
        <f t="shared" si="49"/>
        <v>41920240622</v>
      </c>
      <c r="B3154" t="s">
        <v>152</v>
      </c>
      <c r="C3154" s="1">
        <v>45465</v>
      </c>
      <c r="D3154">
        <v>251</v>
      </c>
      <c r="E3154">
        <v>222</v>
      </c>
      <c r="F3154" s="2">
        <v>1.1279999999999999</v>
      </c>
      <c r="G3154">
        <v>525</v>
      </c>
      <c r="H3154">
        <v>513</v>
      </c>
      <c r="I3154" s="2">
        <v>1.0229999999999999</v>
      </c>
      <c r="J3154">
        <v>250507</v>
      </c>
    </row>
    <row r="3155" spans="1:10" x14ac:dyDescent="0.45">
      <c r="A3155">
        <f t="shared" si="49"/>
        <v>42020240601</v>
      </c>
      <c r="B3155" t="s">
        <v>153</v>
      </c>
      <c r="C3155" s="1">
        <v>45444</v>
      </c>
      <c r="D3155">
        <v>233</v>
      </c>
      <c r="E3155">
        <v>213</v>
      </c>
      <c r="F3155" s="2">
        <v>1.0960000000000001</v>
      </c>
      <c r="G3155">
        <v>451</v>
      </c>
      <c r="H3155">
        <v>427</v>
      </c>
      <c r="I3155" s="2">
        <v>1.056</v>
      </c>
      <c r="J3155">
        <v>233398</v>
      </c>
    </row>
    <row r="3156" spans="1:10" x14ac:dyDescent="0.45">
      <c r="A3156">
        <f t="shared" si="49"/>
        <v>42020240602</v>
      </c>
      <c r="B3156" t="s">
        <v>153</v>
      </c>
      <c r="C3156" s="1">
        <v>45445</v>
      </c>
      <c r="D3156">
        <v>170</v>
      </c>
      <c r="E3156">
        <v>219</v>
      </c>
      <c r="F3156" s="2">
        <v>0.77700000000000002</v>
      </c>
      <c r="G3156">
        <v>324</v>
      </c>
      <c r="H3156">
        <v>434</v>
      </c>
      <c r="I3156" s="2">
        <v>0.747</v>
      </c>
      <c r="J3156">
        <v>170086</v>
      </c>
    </row>
    <row r="3157" spans="1:10" x14ac:dyDescent="0.45">
      <c r="A3157">
        <f t="shared" si="49"/>
        <v>42020240603</v>
      </c>
      <c r="B3157" t="s">
        <v>153</v>
      </c>
      <c r="C3157" s="1">
        <v>45446</v>
      </c>
      <c r="D3157">
        <v>238</v>
      </c>
      <c r="E3157">
        <v>238</v>
      </c>
      <c r="F3157" s="2">
        <v>0.999</v>
      </c>
      <c r="G3157">
        <v>519</v>
      </c>
      <c r="H3157">
        <v>554</v>
      </c>
      <c r="I3157" s="2">
        <v>0.93700000000000006</v>
      </c>
      <c r="J3157">
        <v>237813</v>
      </c>
    </row>
    <row r="3158" spans="1:10" x14ac:dyDescent="0.45">
      <c r="A3158">
        <f t="shared" si="49"/>
        <v>42020240604</v>
      </c>
      <c r="B3158" t="s">
        <v>153</v>
      </c>
      <c r="C3158" s="1">
        <v>45447</v>
      </c>
      <c r="D3158">
        <v>222</v>
      </c>
      <c r="E3158">
        <v>238</v>
      </c>
      <c r="F3158" s="2">
        <v>0.93100000000000005</v>
      </c>
      <c r="G3158">
        <v>487</v>
      </c>
      <c r="H3158">
        <v>554</v>
      </c>
      <c r="I3158" s="2">
        <v>0.879</v>
      </c>
      <c r="J3158">
        <v>221513</v>
      </c>
    </row>
    <row r="3159" spans="1:10" x14ac:dyDescent="0.45">
      <c r="A3159">
        <f t="shared" si="49"/>
        <v>42020240605</v>
      </c>
      <c r="B3159" t="s">
        <v>153</v>
      </c>
      <c r="C3159" s="1">
        <v>45448</v>
      </c>
      <c r="D3159">
        <v>243</v>
      </c>
      <c r="E3159">
        <v>238</v>
      </c>
      <c r="F3159" s="2">
        <v>1.02</v>
      </c>
      <c r="G3159">
        <v>545</v>
      </c>
      <c r="H3159">
        <v>554</v>
      </c>
      <c r="I3159" s="2">
        <v>0.98399999999999999</v>
      </c>
      <c r="J3159">
        <v>242872</v>
      </c>
    </row>
    <row r="3160" spans="1:10" x14ac:dyDescent="0.45">
      <c r="A3160">
        <f t="shared" si="49"/>
        <v>42020240606</v>
      </c>
      <c r="B3160" t="s">
        <v>153</v>
      </c>
      <c r="C3160" s="1">
        <v>45449</v>
      </c>
      <c r="D3160">
        <v>237</v>
      </c>
      <c r="E3160">
        <v>238</v>
      </c>
      <c r="F3160" s="2">
        <v>0.995</v>
      </c>
      <c r="G3160">
        <v>498</v>
      </c>
      <c r="H3160">
        <v>554</v>
      </c>
      <c r="I3160" s="2">
        <v>0.89900000000000002</v>
      </c>
      <c r="J3160">
        <v>236719</v>
      </c>
    </row>
    <row r="3161" spans="1:10" x14ac:dyDescent="0.45">
      <c r="A3161">
        <f t="shared" si="49"/>
        <v>42020240607</v>
      </c>
      <c r="B3161" t="s">
        <v>153</v>
      </c>
      <c r="C3161" s="1">
        <v>45450</v>
      </c>
      <c r="D3161">
        <v>256</v>
      </c>
      <c r="E3161">
        <v>238</v>
      </c>
      <c r="F3161" s="2">
        <v>1.077</v>
      </c>
      <c r="G3161">
        <v>522</v>
      </c>
      <c r="H3161">
        <v>554</v>
      </c>
      <c r="I3161" s="2">
        <v>0.94199999999999995</v>
      </c>
      <c r="J3161">
        <v>256334</v>
      </c>
    </row>
    <row r="3162" spans="1:10" x14ac:dyDescent="0.45">
      <c r="A3162">
        <f t="shared" si="49"/>
        <v>42020240608</v>
      </c>
      <c r="B3162" t="s">
        <v>153</v>
      </c>
      <c r="C3162" s="1">
        <v>45451</v>
      </c>
      <c r="D3162">
        <v>234</v>
      </c>
      <c r="E3162">
        <v>213</v>
      </c>
      <c r="F3162" s="2">
        <v>1.099</v>
      </c>
      <c r="G3162">
        <v>466</v>
      </c>
      <c r="H3162">
        <v>437</v>
      </c>
      <c r="I3162" s="2">
        <v>1.0660000000000001</v>
      </c>
      <c r="J3162">
        <v>234080</v>
      </c>
    </row>
    <row r="3163" spans="1:10" x14ac:dyDescent="0.45">
      <c r="A3163">
        <f t="shared" si="49"/>
        <v>42020240609</v>
      </c>
      <c r="B3163" t="s">
        <v>153</v>
      </c>
      <c r="C3163" s="1">
        <v>45452</v>
      </c>
      <c r="D3163">
        <v>257</v>
      </c>
      <c r="E3163">
        <v>219</v>
      </c>
      <c r="F3163" s="2">
        <v>1.1719999999999999</v>
      </c>
      <c r="G3163">
        <v>439</v>
      </c>
      <c r="H3163">
        <v>434</v>
      </c>
      <c r="I3163" s="2">
        <v>1.012</v>
      </c>
      <c r="J3163">
        <v>256670</v>
      </c>
    </row>
    <row r="3164" spans="1:10" x14ac:dyDescent="0.45">
      <c r="A3164">
        <f t="shared" si="49"/>
        <v>42020240610</v>
      </c>
      <c r="B3164" t="s">
        <v>153</v>
      </c>
      <c r="C3164" s="1">
        <v>45453</v>
      </c>
      <c r="D3164">
        <v>240</v>
      </c>
      <c r="E3164">
        <v>238</v>
      </c>
      <c r="F3164" s="2">
        <v>1.01</v>
      </c>
      <c r="G3164">
        <v>514</v>
      </c>
      <c r="H3164">
        <v>554</v>
      </c>
      <c r="I3164" s="2">
        <v>0.92800000000000005</v>
      </c>
      <c r="J3164">
        <v>240479</v>
      </c>
    </row>
    <row r="3165" spans="1:10" x14ac:dyDescent="0.45">
      <c r="A3165">
        <f t="shared" si="49"/>
        <v>42020240611</v>
      </c>
      <c r="B3165" t="s">
        <v>153</v>
      </c>
      <c r="C3165" s="1">
        <v>45454</v>
      </c>
      <c r="D3165">
        <v>254</v>
      </c>
      <c r="E3165">
        <v>238</v>
      </c>
      <c r="F3165" s="2">
        <v>1.0660000000000001</v>
      </c>
      <c r="G3165">
        <v>551</v>
      </c>
      <c r="H3165">
        <v>554</v>
      </c>
      <c r="I3165" s="2">
        <v>0.995</v>
      </c>
      <c r="J3165">
        <v>253650</v>
      </c>
    </row>
    <row r="3166" spans="1:10" x14ac:dyDescent="0.45">
      <c r="A3166">
        <f t="shared" si="49"/>
        <v>42020240612</v>
      </c>
      <c r="B3166" t="s">
        <v>153</v>
      </c>
      <c r="C3166" s="1">
        <v>45455</v>
      </c>
      <c r="D3166">
        <v>269</v>
      </c>
      <c r="E3166">
        <v>238</v>
      </c>
      <c r="F3166" s="2">
        <v>1.129</v>
      </c>
      <c r="G3166">
        <v>579</v>
      </c>
      <c r="H3166">
        <v>554</v>
      </c>
      <c r="I3166" s="2">
        <v>1.0449999999999999</v>
      </c>
      <c r="J3166">
        <v>268745</v>
      </c>
    </row>
    <row r="3167" spans="1:10" x14ac:dyDescent="0.45">
      <c r="A3167">
        <f t="shared" si="49"/>
        <v>42020240613</v>
      </c>
      <c r="B3167" t="s">
        <v>153</v>
      </c>
      <c r="C3167" s="1">
        <v>45456</v>
      </c>
      <c r="D3167">
        <v>256</v>
      </c>
      <c r="E3167">
        <v>238</v>
      </c>
      <c r="F3167" s="2">
        <v>1.0740000000000001</v>
      </c>
      <c r="G3167">
        <v>547</v>
      </c>
      <c r="H3167">
        <v>554</v>
      </c>
      <c r="I3167" s="2">
        <v>0.98699999999999999</v>
      </c>
      <c r="J3167">
        <v>255613</v>
      </c>
    </row>
    <row r="3168" spans="1:10" x14ac:dyDescent="0.45">
      <c r="A3168">
        <f t="shared" si="49"/>
        <v>42020240614</v>
      </c>
      <c r="B3168" t="s">
        <v>153</v>
      </c>
      <c r="C3168" s="1">
        <v>45457</v>
      </c>
      <c r="D3168">
        <v>270</v>
      </c>
      <c r="E3168">
        <v>238</v>
      </c>
      <c r="F3168" s="2">
        <v>1.1359999999999999</v>
      </c>
      <c r="G3168">
        <v>588</v>
      </c>
      <c r="H3168">
        <v>554</v>
      </c>
      <c r="I3168" s="2">
        <v>1.0609999999999999</v>
      </c>
      <c r="J3168">
        <v>270275</v>
      </c>
    </row>
    <row r="3169" spans="1:10" x14ac:dyDescent="0.45">
      <c r="A3169">
        <f t="shared" si="49"/>
        <v>42020240615</v>
      </c>
      <c r="B3169" t="s">
        <v>153</v>
      </c>
      <c r="C3169" s="1">
        <v>45458</v>
      </c>
      <c r="D3169">
        <v>225</v>
      </c>
      <c r="E3169">
        <v>213</v>
      </c>
      <c r="F3169" s="2">
        <v>1.0580000000000001</v>
      </c>
      <c r="G3169">
        <v>440</v>
      </c>
      <c r="H3169">
        <v>437</v>
      </c>
      <c r="I3169" s="2">
        <v>1.0069999999999999</v>
      </c>
      <c r="J3169">
        <v>225387</v>
      </c>
    </row>
    <row r="3170" spans="1:10" x14ac:dyDescent="0.45">
      <c r="A3170">
        <f t="shared" si="49"/>
        <v>42020240616</v>
      </c>
      <c r="B3170" t="s">
        <v>153</v>
      </c>
      <c r="C3170" s="1">
        <v>45459</v>
      </c>
      <c r="D3170">
        <v>182</v>
      </c>
      <c r="E3170">
        <v>219</v>
      </c>
      <c r="F3170" s="2">
        <v>0.83299999999999996</v>
      </c>
      <c r="G3170">
        <v>363</v>
      </c>
      <c r="H3170">
        <v>434</v>
      </c>
      <c r="I3170" s="2">
        <v>0.83599999999999997</v>
      </c>
      <c r="J3170">
        <v>182336</v>
      </c>
    </row>
    <row r="3171" spans="1:10" x14ac:dyDescent="0.45">
      <c r="A3171">
        <f t="shared" si="49"/>
        <v>42020240617</v>
      </c>
      <c r="B3171" t="s">
        <v>153</v>
      </c>
      <c r="C3171" s="1">
        <v>45460</v>
      </c>
      <c r="D3171">
        <v>244</v>
      </c>
      <c r="E3171">
        <v>238</v>
      </c>
      <c r="F3171" s="2">
        <v>1.0249999999999999</v>
      </c>
      <c r="G3171">
        <v>531</v>
      </c>
      <c r="H3171">
        <v>554</v>
      </c>
      <c r="I3171" s="2">
        <v>0.95799999999999996</v>
      </c>
      <c r="J3171">
        <v>244018</v>
      </c>
    </row>
    <row r="3172" spans="1:10" x14ac:dyDescent="0.45">
      <c r="A3172">
        <f t="shared" si="49"/>
        <v>42020240618</v>
      </c>
      <c r="B3172" t="s">
        <v>153</v>
      </c>
      <c r="C3172" s="1">
        <v>45461</v>
      </c>
      <c r="D3172">
        <v>221</v>
      </c>
      <c r="E3172">
        <v>238</v>
      </c>
      <c r="F3172" s="2">
        <v>0.92800000000000005</v>
      </c>
      <c r="G3172">
        <v>458</v>
      </c>
      <c r="H3172">
        <v>554</v>
      </c>
      <c r="I3172" s="2">
        <v>0.82699999999999996</v>
      </c>
      <c r="J3172">
        <v>220972</v>
      </c>
    </row>
    <row r="3173" spans="1:10" x14ac:dyDescent="0.45">
      <c r="A3173">
        <f t="shared" si="49"/>
        <v>42020240619</v>
      </c>
      <c r="B3173" t="s">
        <v>153</v>
      </c>
      <c r="C3173" s="1">
        <v>45462</v>
      </c>
      <c r="D3173">
        <v>253</v>
      </c>
      <c r="E3173">
        <v>238</v>
      </c>
      <c r="F3173" s="2">
        <v>1.0649999999999999</v>
      </c>
      <c r="G3173">
        <v>558</v>
      </c>
      <c r="H3173">
        <v>554</v>
      </c>
      <c r="I3173" s="2">
        <v>1.0069999999999999</v>
      </c>
      <c r="J3173">
        <v>253496</v>
      </c>
    </row>
    <row r="3174" spans="1:10" x14ac:dyDescent="0.45">
      <c r="A3174">
        <f t="shared" si="49"/>
        <v>42020240620</v>
      </c>
      <c r="B3174" t="s">
        <v>153</v>
      </c>
      <c r="C3174" s="1">
        <v>45463</v>
      </c>
      <c r="D3174">
        <v>260</v>
      </c>
      <c r="E3174">
        <v>238</v>
      </c>
      <c r="F3174" s="2">
        <v>1.093</v>
      </c>
      <c r="G3174">
        <v>544</v>
      </c>
      <c r="H3174">
        <v>554</v>
      </c>
      <c r="I3174" s="2">
        <v>0.98199999999999998</v>
      </c>
      <c r="J3174">
        <v>260194</v>
      </c>
    </row>
    <row r="3175" spans="1:10" x14ac:dyDescent="0.45">
      <c r="A3175">
        <f t="shared" si="49"/>
        <v>42020240621</v>
      </c>
      <c r="B3175" t="s">
        <v>153</v>
      </c>
      <c r="C3175" s="1">
        <v>45464</v>
      </c>
      <c r="D3175">
        <v>258</v>
      </c>
      <c r="E3175">
        <v>238</v>
      </c>
      <c r="F3175" s="2">
        <v>1.0840000000000001</v>
      </c>
      <c r="G3175">
        <v>540</v>
      </c>
      <c r="H3175">
        <v>554</v>
      </c>
      <c r="I3175" s="2">
        <v>0.97499999999999998</v>
      </c>
      <c r="J3175">
        <v>258006</v>
      </c>
    </row>
    <row r="3176" spans="1:10" x14ac:dyDescent="0.45">
      <c r="A3176">
        <f t="shared" si="49"/>
        <v>42020240622</v>
      </c>
      <c r="B3176" t="s">
        <v>153</v>
      </c>
      <c r="C3176" s="1">
        <v>45465</v>
      </c>
      <c r="D3176">
        <v>232</v>
      </c>
      <c r="E3176">
        <v>213</v>
      </c>
      <c r="F3176" s="2">
        <v>1.089</v>
      </c>
      <c r="G3176">
        <v>446</v>
      </c>
      <c r="H3176">
        <v>437</v>
      </c>
      <c r="I3176" s="2">
        <v>1.0209999999999999</v>
      </c>
      <c r="J3176">
        <v>231872</v>
      </c>
    </row>
    <row r="3177" spans="1:10" x14ac:dyDescent="0.45">
      <c r="A3177">
        <f t="shared" si="49"/>
        <v>42120240601</v>
      </c>
      <c r="B3177" t="s">
        <v>154</v>
      </c>
      <c r="C3177" s="1">
        <v>45444</v>
      </c>
      <c r="D3177">
        <v>191</v>
      </c>
      <c r="E3177">
        <v>192</v>
      </c>
      <c r="F3177" s="2">
        <v>0.99399999999999999</v>
      </c>
      <c r="G3177">
        <v>393</v>
      </c>
      <c r="H3177">
        <v>397</v>
      </c>
      <c r="I3177" s="2">
        <v>0.99</v>
      </c>
      <c r="J3177">
        <v>190842</v>
      </c>
    </row>
    <row r="3178" spans="1:10" x14ac:dyDescent="0.45">
      <c r="A3178">
        <f t="shared" si="49"/>
        <v>42120240602</v>
      </c>
      <c r="B3178" t="s">
        <v>154</v>
      </c>
      <c r="C3178" s="1">
        <v>45445</v>
      </c>
      <c r="D3178">
        <v>165</v>
      </c>
      <c r="E3178">
        <v>144</v>
      </c>
      <c r="F3178" s="2">
        <v>1.145</v>
      </c>
      <c r="G3178">
        <v>313</v>
      </c>
      <c r="H3178">
        <v>294</v>
      </c>
      <c r="I3178" s="2">
        <v>1.0649999999999999</v>
      </c>
      <c r="J3178">
        <v>164815</v>
      </c>
    </row>
    <row r="3179" spans="1:10" x14ac:dyDescent="0.45">
      <c r="A3179">
        <f t="shared" si="49"/>
        <v>42120240603</v>
      </c>
      <c r="B3179" t="s">
        <v>154</v>
      </c>
      <c r="C3179" s="1">
        <v>45446</v>
      </c>
      <c r="D3179">
        <v>290</v>
      </c>
      <c r="E3179">
        <v>318</v>
      </c>
      <c r="F3179" s="2">
        <v>0.91300000000000003</v>
      </c>
      <c r="G3179">
        <v>679</v>
      </c>
      <c r="H3179">
        <v>774</v>
      </c>
      <c r="I3179" s="2">
        <v>0.877</v>
      </c>
      <c r="J3179">
        <v>290229</v>
      </c>
    </row>
    <row r="3180" spans="1:10" x14ac:dyDescent="0.45">
      <c r="A3180">
        <f t="shared" si="49"/>
        <v>42120240604</v>
      </c>
      <c r="B3180" t="s">
        <v>154</v>
      </c>
      <c r="C3180" s="1">
        <v>45447</v>
      </c>
      <c r="D3180">
        <v>323</v>
      </c>
      <c r="E3180">
        <v>318</v>
      </c>
      <c r="F3180" s="2">
        <v>1.016</v>
      </c>
      <c r="G3180">
        <v>725</v>
      </c>
      <c r="H3180">
        <v>774</v>
      </c>
      <c r="I3180" s="2">
        <v>0.93700000000000006</v>
      </c>
      <c r="J3180">
        <v>323094</v>
      </c>
    </row>
    <row r="3181" spans="1:10" x14ac:dyDescent="0.45">
      <c r="A3181">
        <f t="shared" si="49"/>
        <v>42120240605</v>
      </c>
      <c r="B3181" t="s">
        <v>154</v>
      </c>
      <c r="C3181" s="1">
        <v>45448</v>
      </c>
      <c r="D3181">
        <v>286</v>
      </c>
      <c r="E3181">
        <v>318</v>
      </c>
      <c r="F3181" s="2">
        <v>0.89900000000000002</v>
      </c>
      <c r="G3181">
        <v>672</v>
      </c>
      <c r="H3181">
        <v>774</v>
      </c>
      <c r="I3181" s="2">
        <v>0.86799999999999999</v>
      </c>
      <c r="J3181">
        <v>285871</v>
      </c>
    </row>
    <row r="3182" spans="1:10" x14ac:dyDescent="0.45">
      <c r="A3182">
        <f t="shared" si="49"/>
        <v>42120240606</v>
      </c>
      <c r="B3182" t="s">
        <v>154</v>
      </c>
      <c r="C3182" s="1">
        <v>45449</v>
      </c>
      <c r="D3182">
        <v>296</v>
      </c>
      <c r="E3182">
        <v>318</v>
      </c>
      <c r="F3182" s="2">
        <v>0.93100000000000005</v>
      </c>
      <c r="G3182">
        <v>692</v>
      </c>
      <c r="H3182">
        <v>774</v>
      </c>
      <c r="I3182" s="2">
        <v>0.89400000000000002</v>
      </c>
      <c r="J3182">
        <v>295959</v>
      </c>
    </row>
    <row r="3183" spans="1:10" x14ac:dyDescent="0.45">
      <c r="A3183">
        <f t="shared" si="49"/>
        <v>42120240607</v>
      </c>
      <c r="B3183" t="s">
        <v>154</v>
      </c>
      <c r="C3183" s="1">
        <v>45450</v>
      </c>
      <c r="D3183">
        <v>291</v>
      </c>
      <c r="E3183">
        <v>318</v>
      </c>
      <c r="F3183" s="2">
        <v>0.91400000000000003</v>
      </c>
      <c r="G3183">
        <v>667</v>
      </c>
      <c r="H3183">
        <v>774</v>
      </c>
      <c r="I3183" s="2">
        <v>0.86199999999999999</v>
      </c>
      <c r="J3183">
        <v>290522</v>
      </c>
    </row>
    <row r="3184" spans="1:10" x14ac:dyDescent="0.45">
      <c r="A3184">
        <f t="shared" si="49"/>
        <v>42120240608</v>
      </c>
      <c r="B3184" t="s">
        <v>154</v>
      </c>
      <c r="C3184" s="1">
        <v>45451</v>
      </c>
      <c r="D3184">
        <v>220</v>
      </c>
      <c r="E3184">
        <v>192</v>
      </c>
      <c r="F3184" s="2">
        <v>1.147</v>
      </c>
      <c r="G3184">
        <v>434</v>
      </c>
      <c r="H3184">
        <v>394</v>
      </c>
      <c r="I3184" s="2">
        <v>1.1020000000000001</v>
      </c>
      <c r="J3184">
        <v>220142</v>
      </c>
    </row>
    <row r="3185" spans="1:10" x14ac:dyDescent="0.45">
      <c r="A3185">
        <f t="shared" si="49"/>
        <v>42120240609</v>
      </c>
      <c r="B3185" t="s">
        <v>154</v>
      </c>
      <c r="C3185" s="1">
        <v>45452</v>
      </c>
      <c r="D3185">
        <v>182</v>
      </c>
      <c r="E3185">
        <v>144</v>
      </c>
      <c r="F3185" s="2">
        <v>1.266</v>
      </c>
      <c r="G3185">
        <v>328</v>
      </c>
      <c r="H3185">
        <v>294</v>
      </c>
      <c r="I3185" s="2">
        <v>1.1160000000000001</v>
      </c>
      <c r="J3185">
        <v>182355</v>
      </c>
    </row>
    <row r="3186" spans="1:10" x14ac:dyDescent="0.45">
      <c r="A3186">
        <f t="shared" si="49"/>
        <v>42120240610</v>
      </c>
      <c r="B3186" t="s">
        <v>154</v>
      </c>
      <c r="C3186" s="1">
        <v>45453</v>
      </c>
      <c r="D3186">
        <v>312</v>
      </c>
      <c r="E3186">
        <v>318</v>
      </c>
      <c r="F3186" s="2">
        <v>0.98</v>
      </c>
      <c r="G3186">
        <v>714</v>
      </c>
      <c r="H3186">
        <v>774</v>
      </c>
      <c r="I3186" s="2">
        <v>0.92200000000000004</v>
      </c>
      <c r="J3186">
        <v>311698</v>
      </c>
    </row>
    <row r="3187" spans="1:10" x14ac:dyDescent="0.45">
      <c r="A3187">
        <f t="shared" si="49"/>
        <v>42120240611</v>
      </c>
      <c r="B3187" t="s">
        <v>154</v>
      </c>
      <c r="C3187" s="1">
        <v>45454</v>
      </c>
      <c r="D3187">
        <v>344</v>
      </c>
      <c r="E3187">
        <v>318</v>
      </c>
      <c r="F3187" s="2">
        <v>1.081</v>
      </c>
      <c r="G3187">
        <v>758</v>
      </c>
      <c r="H3187">
        <v>774</v>
      </c>
      <c r="I3187" s="2">
        <v>0.97899999999999998</v>
      </c>
      <c r="J3187">
        <v>343861</v>
      </c>
    </row>
    <row r="3188" spans="1:10" x14ac:dyDescent="0.45">
      <c r="A3188">
        <f t="shared" si="49"/>
        <v>42120240612</v>
      </c>
      <c r="B3188" t="s">
        <v>154</v>
      </c>
      <c r="C3188" s="1">
        <v>45455</v>
      </c>
      <c r="D3188">
        <v>329</v>
      </c>
      <c r="E3188">
        <v>318</v>
      </c>
      <c r="F3188" s="2">
        <v>1.036</v>
      </c>
      <c r="G3188">
        <v>754</v>
      </c>
      <c r="H3188">
        <v>774</v>
      </c>
      <c r="I3188" s="2">
        <v>0.97399999999999998</v>
      </c>
      <c r="J3188">
        <v>329342</v>
      </c>
    </row>
    <row r="3189" spans="1:10" x14ac:dyDescent="0.45">
      <c r="A3189">
        <f t="shared" si="49"/>
        <v>42120240613</v>
      </c>
      <c r="B3189" t="s">
        <v>154</v>
      </c>
      <c r="C3189" s="1">
        <v>45456</v>
      </c>
      <c r="D3189">
        <v>317</v>
      </c>
      <c r="E3189">
        <v>318</v>
      </c>
      <c r="F3189" s="2">
        <v>0.996</v>
      </c>
      <c r="G3189">
        <v>709</v>
      </c>
      <c r="H3189">
        <v>774</v>
      </c>
      <c r="I3189" s="2">
        <v>0.91600000000000004</v>
      </c>
      <c r="J3189">
        <v>316825</v>
      </c>
    </row>
    <row r="3190" spans="1:10" x14ac:dyDescent="0.45">
      <c r="A3190">
        <f t="shared" si="49"/>
        <v>42120240614</v>
      </c>
      <c r="B3190" t="s">
        <v>154</v>
      </c>
      <c r="C3190" s="1">
        <v>45457</v>
      </c>
      <c r="D3190">
        <v>335</v>
      </c>
      <c r="E3190">
        <v>318</v>
      </c>
      <c r="F3190" s="2">
        <v>1.0549999999999999</v>
      </c>
      <c r="G3190">
        <v>752</v>
      </c>
      <c r="H3190">
        <v>774</v>
      </c>
      <c r="I3190" s="2">
        <v>0.97199999999999998</v>
      </c>
      <c r="J3190">
        <v>335412</v>
      </c>
    </row>
    <row r="3191" spans="1:10" x14ac:dyDescent="0.45">
      <c r="A3191">
        <f t="shared" si="49"/>
        <v>42120240615</v>
      </c>
      <c r="B3191" t="s">
        <v>154</v>
      </c>
      <c r="C3191" s="1">
        <v>45458</v>
      </c>
      <c r="D3191">
        <v>229</v>
      </c>
      <c r="E3191">
        <v>192</v>
      </c>
      <c r="F3191" s="2">
        <v>1.194</v>
      </c>
      <c r="G3191">
        <v>447</v>
      </c>
      <c r="H3191">
        <v>394</v>
      </c>
      <c r="I3191" s="2">
        <v>1.135</v>
      </c>
      <c r="J3191">
        <v>229234</v>
      </c>
    </row>
    <row r="3192" spans="1:10" x14ac:dyDescent="0.45">
      <c r="A3192">
        <f t="shared" si="49"/>
        <v>42120240616</v>
      </c>
      <c r="B3192" t="s">
        <v>154</v>
      </c>
      <c r="C3192" s="1">
        <v>45459</v>
      </c>
      <c r="D3192">
        <v>182</v>
      </c>
      <c r="E3192">
        <v>144</v>
      </c>
      <c r="F3192" s="2">
        <v>1.2669999999999999</v>
      </c>
      <c r="G3192">
        <v>345</v>
      </c>
      <c r="H3192">
        <v>294</v>
      </c>
      <c r="I3192" s="2">
        <v>1.173</v>
      </c>
      <c r="J3192">
        <v>182497</v>
      </c>
    </row>
    <row r="3193" spans="1:10" x14ac:dyDescent="0.45">
      <c r="A3193">
        <f t="shared" si="49"/>
        <v>42120240617</v>
      </c>
      <c r="B3193" t="s">
        <v>154</v>
      </c>
      <c r="C3193" s="1">
        <v>45460</v>
      </c>
      <c r="D3193">
        <v>309</v>
      </c>
      <c r="E3193">
        <v>318</v>
      </c>
      <c r="F3193" s="2">
        <v>0.97099999999999997</v>
      </c>
      <c r="G3193">
        <v>723</v>
      </c>
      <c r="H3193">
        <v>774</v>
      </c>
      <c r="I3193" s="2">
        <v>0.93400000000000005</v>
      </c>
      <c r="J3193">
        <v>308907</v>
      </c>
    </row>
    <row r="3194" spans="1:10" x14ac:dyDescent="0.45">
      <c r="A3194">
        <f t="shared" si="49"/>
        <v>42120240618</v>
      </c>
      <c r="B3194" t="s">
        <v>154</v>
      </c>
      <c r="C3194" s="1">
        <v>45461</v>
      </c>
      <c r="D3194">
        <v>292</v>
      </c>
      <c r="E3194">
        <v>318</v>
      </c>
      <c r="F3194" s="2">
        <v>0.91800000000000004</v>
      </c>
      <c r="G3194">
        <v>658</v>
      </c>
      <c r="H3194">
        <v>774</v>
      </c>
      <c r="I3194" s="2">
        <v>0.85</v>
      </c>
      <c r="J3194">
        <v>291874</v>
      </c>
    </row>
    <row r="3195" spans="1:10" x14ac:dyDescent="0.45">
      <c r="A3195">
        <f t="shared" si="49"/>
        <v>42120240619</v>
      </c>
      <c r="B3195" t="s">
        <v>154</v>
      </c>
      <c r="C3195" s="1">
        <v>45462</v>
      </c>
      <c r="D3195">
        <v>329</v>
      </c>
      <c r="E3195">
        <v>318</v>
      </c>
      <c r="F3195" s="2">
        <v>1.034</v>
      </c>
      <c r="G3195">
        <v>740</v>
      </c>
      <c r="H3195">
        <v>774</v>
      </c>
      <c r="I3195" s="2">
        <v>0.95599999999999996</v>
      </c>
      <c r="J3195">
        <v>328899</v>
      </c>
    </row>
    <row r="3196" spans="1:10" x14ac:dyDescent="0.45">
      <c r="A3196">
        <f t="shared" si="49"/>
        <v>42120240620</v>
      </c>
      <c r="B3196" t="s">
        <v>154</v>
      </c>
      <c r="C3196" s="1">
        <v>45463</v>
      </c>
      <c r="D3196">
        <v>330</v>
      </c>
      <c r="E3196">
        <v>318</v>
      </c>
      <c r="F3196" s="2">
        <v>1.0369999999999999</v>
      </c>
      <c r="G3196">
        <v>759</v>
      </c>
      <c r="H3196">
        <v>774</v>
      </c>
      <c r="I3196" s="2">
        <v>0.98099999999999998</v>
      </c>
      <c r="J3196">
        <v>329852</v>
      </c>
    </row>
    <row r="3197" spans="1:10" x14ac:dyDescent="0.45">
      <c r="A3197">
        <f t="shared" si="49"/>
        <v>42120240621</v>
      </c>
      <c r="B3197" t="s">
        <v>154</v>
      </c>
      <c r="C3197" s="1">
        <v>45464</v>
      </c>
      <c r="D3197">
        <v>315</v>
      </c>
      <c r="E3197">
        <v>318</v>
      </c>
      <c r="F3197" s="2">
        <v>0.99199999999999999</v>
      </c>
      <c r="G3197">
        <v>696</v>
      </c>
      <c r="H3197">
        <v>774</v>
      </c>
      <c r="I3197" s="2">
        <v>0.89900000000000002</v>
      </c>
      <c r="J3197">
        <v>315343</v>
      </c>
    </row>
    <row r="3198" spans="1:10" x14ac:dyDescent="0.45">
      <c r="A3198">
        <f t="shared" si="49"/>
        <v>42120240622</v>
      </c>
      <c r="B3198" t="s">
        <v>154</v>
      </c>
      <c r="C3198" s="1">
        <v>45465</v>
      </c>
      <c r="D3198">
        <v>221</v>
      </c>
      <c r="E3198">
        <v>192</v>
      </c>
      <c r="F3198" s="2">
        <v>1.1519999999999999</v>
      </c>
      <c r="G3198">
        <v>427</v>
      </c>
      <c r="H3198">
        <v>394</v>
      </c>
      <c r="I3198" s="2">
        <v>1.0840000000000001</v>
      </c>
      <c r="J3198">
        <v>221235</v>
      </c>
    </row>
    <row r="3199" spans="1:10" x14ac:dyDescent="0.45">
      <c r="A3199">
        <f t="shared" si="49"/>
        <v>42220240601</v>
      </c>
      <c r="B3199" t="s">
        <v>155</v>
      </c>
      <c r="C3199" s="1">
        <v>45444</v>
      </c>
      <c r="D3199">
        <v>353</v>
      </c>
      <c r="E3199">
        <v>386</v>
      </c>
      <c r="F3199" s="2">
        <v>0.91400000000000003</v>
      </c>
      <c r="G3199">
        <v>782</v>
      </c>
      <c r="H3199">
        <v>848</v>
      </c>
      <c r="I3199" s="2">
        <v>0.92200000000000004</v>
      </c>
      <c r="J3199">
        <v>352647</v>
      </c>
    </row>
    <row r="3200" spans="1:10" x14ac:dyDescent="0.45">
      <c r="A3200">
        <f t="shared" si="49"/>
        <v>42220240602</v>
      </c>
      <c r="B3200" t="s">
        <v>155</v>
      </c>
      <c r="C3200" s="1">
        <v>45445</v>
      </c>
      <c r="D3200">
        <v>285</v>
      </c>
      <c r="E3200">
        <v>340</v>
      </c>
      <c r="F3200" s="2">
        <v>0.83699999999999997</v>
      </c>
      <c r="G3200">
        <v>625</v>
      </c>
      <c r="H3200">
        <v>730</v>
      </c>
      <c r="I3200" s="2">
        <v>0.85599999999999998</v>
      </c>
      <c r="J3200">
        <v>284613</v>
      </c>
    </row>
    <row r="3201" spans="1:10" x14ac:dyDescent="0.45">
      <c r="A3201">
        <f t="shared" si="49"/>
        <v>42220240603</v>
      </c>
      <c r="B3201" t="s">
        <v>155</v>
      </c>
      <c r="C3201" s="1">
        <v>45446</v>
      </c>
      <c r="D3201">
        <v>266</v>
      </c>
      <c r="E3201">
        <v>281</v>
      </c>
      <c r="F3201" s="2">
        <v>0.94499999999999995</v>
      </c>
      <c r="G3201">
        <v>605</v>
      </c>
      <c r="H3201">
        <v>674</v>
      </c>
      <c r="I3201" s="2">
        <v>0.89800000000000002</v>
      </c>
      <c r="J3201">
        <v>265562</v>
      </c>
    </row>
    <row r="3202" spans="1:10" x14ac:dyDescent="0.45">
      <c r="A3202">
        <f t="shared" si="49"/>
        <v>42220240604</v>
      </c>
      <c r="B3202" t="s">
        <v>155</v>
      </c>
      <c r="C3202" s="1">
        <v>45447</v>
      </c>
      <c r="D3202">
        <v>274</v>
      </c>
      <c r="E3202">
        <v>281</v>
      </c>
      <c r="F3202" s="2">
        <v>0.97399999999999998</v>
      </c>
      <c r="G3202">
        <v>635</v>
      </c>
      <c r="H3202">
        <v>674</v>
      </c>
      <c r="I3202" s="2">
        <v>0.94199999999999995</v>
      </c>
      <c r="J3202">
        <v>273715</v>
      </c>
    </row>
    <row r="3203" spans="1:10" x14ac:dyDescent="0.45">
      <c r="A3203">
        <f t="shared" ref="A3203:A3266" si="50">VALUE(LEFT(B3203,6)&amp;TEXT(C3203,"yyyymmdd"))</f>
        <v>42220240605</v>
      </c>
      <c r="B3203" t="s">
        <v>155</v>
      </c>
      <c r="C3203" s="1">
        <v>45448</v>
      </c>
      <c r="D3203">
        <v>285</v>
      </c>
      <c r="E3203">
        <v>281</v>
      </c>
      <c r="F3203" s="2">
        <v>1.0129999999999999</v>
      </c>
      <c r="G3203">
        <v>662</v>
      </c>
      <c r="H3203">
        <v>674</v>
      </c>
      <c r="I3203" s="2">
        <v>0.98199999999999998</v>
      </c>
      <c r="J3203">
        <v>284784</v>
      </c>
    </row>
    <row r="3204" spans="1:10" x14ac:dyDescent="0.45">
      <c r="A3204">
        <f t="shared" si="50"/>
        <v>42220240606</v>
      </c>
      <c r="B3204" t="s">
        <v>155</v>
      </c>
      <c r="C3204" s="1">
        <v>45449</v>
      </c>
      <c r="D3204">
        <v>290</v>
      </c>
      <c r="E3204">
        <v>281</v>
      </c>
      <c r="F3204" s="2">
        <v>1.0309999999999999</v>
      </c>
      <c r="G3204">
        <v>677</v>
      </c>
      <c r="H3204">
        <v>674</v>
      </c>
      <c r="I3204" s="2">
        <v>1.004</v>
      </c>
      <c r="J3204">
        <v>289669</v>
      </c>
    </row>
    <row r="3205" spans="1:10" x14ac:dyDescent="0.45">
      <c r="A3205">
        <f t="shared" si="50"/>
        <v>42220240607</v>
      </c>
      <c r="B3205" t="s">
        <v>155</v>
      </c>
      <c r="C3205" s="1">
        <v>45450</v>
      </c>
      <c r="D3205">
        <v>317</v>
      </c>
      <c r="E3205">
        <v>281</v>
      </c>
      <c r="F3205" s="2">
        <v>1.1299999999999999</v>
      </c>
      <c r="G3205">
        <v>738</v>
      </c>
      <c r="H3205">
        <v>674</v>
      </c>
      <c r="I3205" s="2">
        <v>1.095</v>
      </c>
      <c r="J3205">
        <v>317399</v>
      </c>
    </row>
    <row r="3206" spans="1:10" x14ac:dyDescent="0.45">
      <c r="A3206">
        <f t="shared" si="50"/>
        <v>42220240608</v>
      </c>
      <c r="B3206" t="s">
        <v>155</v>
      </c>
      <c r="C3206" s="1">
        <v>45451</v>
      </c>
      <c r="D3206">
        <v>361</v>
      </c>
      <c r="E3206">
        <v>386</v>
      </c>
      <c r="F3206" s="2">
        <v>0.93400000000000005</v>
      </c>
      <c r="G3206">
        <v>757</v>
      </c>
      <c r="H3206">
        <v>845</v>
      </c>
      <c r="I3206" s="2">
        <v>0.89600000000000002</v>
      </c>
      <c r="J3206">
        <v>360668</v>
      </c>
    </row>
    <row r="3207" spans="1:10" x14ac:dyDescent="0.45">
      <c r="A3207">
        <f t="shared" si="50"/>
        <v>42220240609</v>
      </c>
      <c r="B3207" t="s">
        <v>155</v>
      </c>
      <c r="C3207" s="1">
        <v>45452</v>
      </c>
      <c r="D3207">
        <v>308</v>
      </c>
      <c r="E3207">
        <v>340</v>
      </c>
      <c r="F3207" s="2">
        <v>0.90700000000000003</v>
      </c>
      <c r="G3207">
        <v>637</v>
      </c>
      <c r="H3207">
        <v>730</v>
      </c>
      <c r="I3207" s="2">
        <v>0.873</v>
      </c>
      <c r="J3207">
        <v>308424</v>
      </c>
    </row>
    <row r="3208" spans="1:10" x14ac:dyDescent="0.45">
      <c r="A3208">
        <f t="shared" si="50"/>
        <v>42220240610</v>
      </c>
      <c r="B3208" t="s">
        <v>155</v>
      </c>
      <c r="C3208" s="1">
        <v>45453</v>
      </c>
      <c r="D3208">
        <v>275</v>
      </c>
      <c r="E3208">
        <v>281</v>
      </c>
      <c r="F3208" s="2">
        <v>0.97699999999999998</v>
      </c>
      <c r="G3208">
        <v>640</v>
      </c>
      <c r="H3208">
        <v>674</v>
      </c>
      <c r="I3208" s="2">
        <v>0.95</v>
      </c>
      <c r="J3208">
        <v>274531</v>
      </c>
    </row>
    <row r="3209" spans="1:10" x14ac:dyDescent="0.45">
      <c r="A3209">
        <f t="shared" si="50"/>
        <v>42220240611</v>
      </c>
      <c r="B3209" t="s">
        <v>155</v>
      </c>
      <c r="C3209" s="1">
        <v>45454</v>
      </c>
      <c r="D3209">
        <v>321</v>
      </c>
      <c r="E3209">
        <v>281</v>
      </c>
      <c r="F3209" s="2">
        <v>1.1439999999999999</v>
      </c>
      <c r="G3209">
        <v>721</v>
      </c>
      <c r="H3209">
        <v>674</v>
      </c>
      <c r="I3209" s="2">
        <v>1.07</v>
      </c>
      <c r="J3209">
        <v>321350</v>
      </c>
    </row>
    <row r="3210" spans="1:10" x14ac:dyDescent="0.45">
      <c r="A3210">
        <f t="shared" si="50"/>
        <v>42220240612</v>
      </c>
      <c r="B3210" t="s">
        <v>155</v>
      </c>
      <c r="C3210" s="1">
        <v>45455</v>
      </c>
      <c r="D3210">
        <v>315</v>
      </c>
      <c r="E3210">
        <v>281</v>
      </c>
      <c r="F3210" s="2">
        <v>1.121</v>
      </c>
      <c r="G3210">
        <v>710</v>
      </c>
      <c r="H3210">
        <v>674</v>
      </c>
      <c r="I3210" s="2">
        <v>1.0529999999999999</v>
      </c>
      <c r="J3210">
        <v>314940</v>
      </c>
    </row>
    <row r="3211" spans="1:10" x14ac:dyDescent="0.45">
      <c r="A3211">
        <f t="shared" si="50"/>
        <v>42220240613</v>
      </c>
      <c r="B3211" t="s">
        <v>155</v>
      </c>
      <c r="C3211" s="1">
        <v>45456</v>
      </c>
      <c r="D3211">
        <v>286</v>
      </c>
      <c r="E3211">
        <v>281</v>
      </c>
      <c r="F3211" s="2">
        <v>1.016</v>
      </c>
      <c r="G3211">
        <v>653</v>
      </c>
      <c r="H3211">
        <v>674</v>
      </c>
      <c r="I3211" s="2">
        <v>0.96899999999999997</v>
      </c>
      <c r="J3211">
        <v>285617</v>
      </c>
    </row>
    <row r="3212" spans="1:10" x14ac:dyDescent="0.45">
      <c r="A3212">
        <f t="shared" si="50"/>
        <v>42220240614</v>
      </c>
      <c r="B3212" t="s">
        <v>155</v>
      </c>
      <c r="C3212" s="1">
        <v>45457</v>
      </c>
      <c r="D3212">
        <v>337</v>
      </c>
      <c r="E3212">
        <v>281</v>
      </c>
      <c r="F3212" s="2">
        <v>1.1990000000000001</v>
      </c>
      <c r="G3212">
        <v>796</v>
      </c>
      <c r="H3212">
        <v>674</v>
      </c>
      <c r="I3212" s="2">
        <v>1.181</v>
      </c>
      <c r="J3212">
        <v>336842</v>
      </c>
    </row>
    <row r="3213" spans="1:10" x14ac:dyDescent="0.45">
      <c r="A3213">
        <f t="shared" si="50"/>
        <v>42220240615</v>
      </c>
      <c r="B3213" t="s">
        <v>155</v>
      </c>
      <c r="C3213" s="1">
        <v>45458</v>
      </c>
      <c r="D3213">
        <v>380</v>
      </c>
      <c r="E3213">
        <v>386</v>
      </c>
      <c r="F3213" s="2">
        <v>0.98399999999999999</v>
      </c>
      <c r="G3213">
        <v>796</v>
      </c>
      <c r="H3213">
        <v>845</v>
      </c>
      <c r="I3213" s="2">
        <v>0.94199999999999995</v>
      </c>
      <c r="J3213">
        <v>379855</v>
      </c>
    </row>
    <row r="3214" spans="1:10" x14ac:dyDescent="0.45">
      <c r="A3214">
        <f t="shared" si="50"/>
        <v>42220240616</v>
      </c>
      <c r="B3214" t="s">
        <v>155</v>
      </c>
      <c r="C3214" s="1">
        <v>45459</v>
      </c>
      <c r="D3214">
        <v>340</v>
      </c>
      <c r="E3214">
        <v>340</v>
      </c>
      <c r="F3214" s="2">
        <v>0.999</v>
      </c>
      <c r="G3214">
        <v>703</v>
      </c>
      <c r="H3214">
        <v>730</v>
      </c>
      <c r="I3214" s="2">
        <v>0.96299999999999997</v>
      </c>
      <c r="J3214">
        <v>339787</v>
      </c>
    </row>
    <row r="3215" spans="1:10" x14ac:dyDescent="0.45">
      <c r="A3215">
        <f t="shared" si="50"/>
        <v>42220240617</v>
      </c>
      <c r="B3215" t="s">
        <v>155</v>
      </c>
      <c r="C3215" s="1">
        <v>45460</v>
      </c>
      <c r="D3215">
        <v>308</v>
      </c>
      <c r="E3215">
        <v>281</v>
      </c>
      <c r="F3215" s="2">
        <v>1.0960000000000001</v>
      </c>
      <c r="G3215">
        <v>682</v>
      </c>
      <c r="H3215">
        <v>674</v>
      </c>
      <c r="I3215" s="2">
        <v>1.012</v>
      </c>
      <c r="J3215">
        <v>307860</v>
      </c>
    </row>
    <row r="3216" spans="1:10" x14ac:dyDescent="0.45">
      <c r="A3216">
        <f t="shared" si="50"/>
        <v>42220240618</v>
      </c>
      <c r="B3216" t="s">
        <v>155</v>
      </c>
      <c r="C3216" s="1">
        <v>45461</v>
      </c>
      <c r="D3216">
        <v>240</v>
      </c>
      <c r="E3216">
        <v>281</v>
      </c>
      <c r="F3216" s="2">
        <v>0.85399999999999998</v>
      </c>
      <c r="G3216">
        <v>545</v>
      </c>
      <c r="H3216">
        <v>674</v>
      </c>
      <c r="I3216" s="2">
        <v>0.80900000000000005</v>
      </c>
      <c r="J3216">
        <v>239886</v>
      </c>
    </row>
    <row r="3217" spans="1:10" x14ac:dyDescent="0.45">
      <c r="A3217">
        <f t="shared" si="50"/>
        <v>42220240619</v>
      </c>
      <c r="B3217" t="s">
        <v>155</v>
      </c>
      <c r="C3217" s="1">
        <v>45462</v>
      </c>
      <c r="D3217">
        <v>319</v>
      </c>
      <c r="E3217">
        <v>281</v>
      </c>
      <c r="F3217" s="2">
        <v>1.1359999999999999</v>
      </c>
      <c r="G3217">
        <v>721</v>
      </c>
      <c r="H3217">
        <v>674</v>
      </c>
      <c r="I3217" s="2">
        <v>1.07</v>
      </c>
      <c r="J3217">
        <v>319101</v>
      </c>
    </row>
    <row r="3218" spans="1:10" x14ac:dyDescent="0.45">
      <c r="A3218">
        <f t="shared" si="50"/>
        <v>42220240620</v>
      </c>
      <c r="B3218" t="s">
        <v>155</v>
      </c>
      <c r="C3218" s="1">
        <v>45463</v>
      </c>
      <c r="D3218">
        <v>305</v>
      </c>
      <c r="E3218">
        <v>281</v>
      </c>
      <c r="F3218" s="2">
        <v>1.087</v>
      </c>
      <c r="G3218">
        <v>714</v>
      </c>
      <c r="H3218">
        <v>674</v>
      </c>
      <c r="I3218" s="2">
        <v>1.0589999999999999</v>
      </c>
      <c r="J3218">
        <v>305482</v>
      </c>
    </row>
    <row r="3219" spans="1:10" x14ac:dyDescent="0.45">
      <c r="A3219">
        <f t="shared" si="50"/>
        <v>42220240621</v>
      </c>
      <c r="B3219" t="s">
        <v>155</v>
      </c>
      <c r="C3219" s="1">
        <v>45464</v>
      </c>
      <c r="D3219">
        <v>301</v>
      </c>
      <c r="E3219">
        <v>281</v>
      </c>
      <c r="F3219" s="2">
        <v>1.071</v>
      </c>
      <c r="G3219">
        <v>685</v>
      </c>
      <c r="H3219">
        <v>674</v>
      </c>
      <c r="I3219" s="2">
        <v>1.016</v>
      </c>
      <c r="J3219">
        <v>301042</v>
      </c>
    </row>
    <row r="3220" spans="1:10" x14ac:dyDescent="0.45">
      <c r="A3220">
        <f t="shared" si="50"/>
        <v>42220240622</v>
      </c>
      <c r="B3220" t="s">
        <v>155</v>
      </c>
      <c r="C3220" s="1">
        <v>45465</v>
      </c>
      <c r="D3220">
        <v>393</v>
      </c>
      <c r="E3220">
        <v>386</v>
      </c>
      <c r="F3220" s="2">
        <v>1.018</v>
      </c>
      <c r="G3220">
        <v>850</v>
      </c>
      <c r="H3220">
        <v>845</v>
      </c>
      <c r="I3220" s="2">
        <v>1.006</v>
      </c>
      <c r="J3220">
        <v>393053</v>
      </c>
    </row>
    <row r="3221" spans="1:10" x14ac:dyDescent="0.45">
      <c r="A3221">
        <f t="shared" si="50"/>
        <v>42320240601</v>
      </c>
      <c r="B3221" t="s">
        <v>156</v>
      </c>
      <c r="C3221" s="1">
        <v>45444</v>
      </c>
      <c r="D3221">
        <v>333</v>
      </c>
      <c r="E3221">
        <v>328</v>
      </c>
      <c r="F3221" s="2">
        <v>1.0149999999999999</v>
      </c>
      <c r="G3221">
        <v>723</v>
      </c>
      <c r="H3221">
        <v>709</v>
      </c>
      <c r="I3221" s="2">
        <v>1.02</v>
      </c>
      <c r="J3221">
        <v>333011</v>
      </c>
    </row>
    <row r="3222" spans="1:10" x14ac:dyDescent="0.45">
      <c r="A3222">
        <f t="shared" si="50"/>
        <v>42320240602</v>
      </c>
      <c r="B3222" t="s">
        <v>156</v>
      </c>
      <c r="C3222" s="1">
        <v>45445</v>
      </c>
      <c r="D3222">
        <v>249</v>
      </c>
      <c r="E3222">
        <v>301</v>
      </c>
      <c r="F3222" s="2">
        <v>0.82599999999999996</v>
      </c>
      <c r="G3222">
        <v>556</v>
      </c>
      <c r="H3222">
        <v>650</v>
      </c>
      <c r="I3222" s="2">
        <v>0.85499999999999998</v>
      </c>
      <c r="J3222">
        <v>248677</v>
      </c>
    </row>
    <row r="3223" spans="1:10" x14ac:dyDescent="0.45">
      <c r="A3223">
        <f t="shared" si="50"/>
        <v>42320240603</v>
      </c>
      <c r="B3223" t="s">
        <v>156</v>
      </c>
      <c r="C3223" s="1">
        <v>45446</v>
      </c>
      <c r="D3223">
        <v>236</v>
      </c>
      <c r="E3223">
        <v>243</v>
      </c>
      <c r="F3223" s="2">
        <v>0.96899999999999997</v>
      </c>
      <c r="G3223">
        <v>535</v>
      </c>
      <c r="H3223">
        <v>574</v>
      </c>
      <c r="I3223" s="2">
        <v>0.93200000000000005</v>
      </c>
      <c r="J3223">
        <v>235525</v>
      </c>
    </row>
    <row r="3224" spans="1:10" x14ac:dyDescent="0.45">
      <c r="A3224">
        <f t="shared" si="50"/>
        <v>42320240604</v>
      </c>
      <c r="B3224" t="s">
        <v>156</v>
      </c>
      <c r="C3224" s="1">
        <v>45447</v>
      </c>
      <c r="D3224">
        <v>251</v>
      </c>
      <c r="E3224">
        <v>243</v>
      </c>
      <c r="F3224" s="2">
        <v>1.0329999999999999</v>
      </c>
      <c r="G3224">
        <v>590</v>
      </c>
      <c r="H3224">
        <v>574</v>
      </c>
      <c r="I3224" s="2">
        <v>1.028</v>
      </c>
      <c r="J3224">
        <v>251102</v>
      </c>
    </row>
    <row r="3225" spans="1:10" x14ac:dyDescent="0.45">
      <c r="A3225">
        <f t="shared" si="50"/>
        <v>42320240605</v>
      </c>
      <c r="B3225" t="s">
        <v>156</v>
      </c>
      <c r="C3225" s="1">
        <v>45448</v>
      </c>
      <c r="D3225">
        <v>265</v>
      </c>
      <c r="E3225">
        <v>243</v>
      </c>
      <c r="F3225" s="2">
        <v>1.0900000000000001</v>
      </c>
      <c r="G3225">
        <v>613</v>
      </c>
      <c r="H3225">
        <v>574</v>
      </c>
      <c r="I3225" s="2">
        <v>1.0680000000000001</v>
      </c>
      <c r="J3225">
        <v>264862</v>
      </c>
    </row>
    <row r="3226" spans="1:10" x14ac:dyDescent="0.45">
      <c r="A3226">
        <f t="shared" si="50"/>
        <v>42320240606</v>
      </c>
      <c r="B3226" t="s">
        <v>156</v>
      </c>
      <c r="C3226" s="1">
        <v>45449</v>
      </c>
      <c r="D3226">
        <v>277</v>
      </c>
      <c r="E3226">
        <v>243</v>
      </c>
      <c r="F3226" s="2">
        <v>1.1399999999999999</v>
      </c>
      <c r="G3226">
        <v>627</v>
      </c>
      <c r="H3226">
        <v>574</v>
      </c>
      <c r="I3226" s="2">
        <v>1.0920000000000001</v>
      </c>
      <c r="J3226">
        <v>277131</v>
      </c>
    </row>
    <row r="3227" spans="1:10" x14ac:dyDescent="0.45">
      <c r="A3227">
        <f t="shared" si="50"/>
        <v>42320240607</v>
      </c>
      <c r="B3227" t="s">
        <v>156</v>
      </c>
      <c r="C3227" s="1">
        <v>45450</v>
      </c>
      <c r="D3227">
        <v>282</v>
      </c>
      <c r="E3227">
        <v>243</v>
      </c>
      <c r="F3227" s="2">
        <v>1.1619999999999999</v>
      </c>
      <c r="G3227">
        <v>629</v>
      </c>
      <c r="H3227">
        <v>574</v>
      </c>
      <c r="I3227" s="2">
        <v>1.0960000000000001</v>
      </c>
      <c r="J3227">
        <v>282306</v>
      </c>
    </row>
    <row r="3228" spans="1:10" x14ac:dyDescent="0.45">
      <c r="A3228">
        <f t="shared" si="50"/>
        <v>42320240608</v>
      </c>
      <c r="B3228" t="s">
        <v>156</v>
      </c>
      <c r="C3228" s="1">
        <v>45451</v>
      </c>
      <c r="D3228">
        <v>354</v>
      </c>
      <c r="E3228">
        <v>328</v>
      </c>
      <c r="F3228" s="2">
        <v>1.079</v>
      </c>
      <c r="G3228">
        <v>715</v>
      </c>
      <c r="H3228">
        <v>714</v>
      </c>
      <c r="I3228" s="2">
        <v>1.0009999999999999</v>
      </c>
      <c r="J3228">
        <v>353753</v>
      </c>
    </row>
    <row r="3229" spans="1:10" x14ac:dyDescent="0.45">
      <c r="A3229">
        <f t="shared" si="50"/>
        <v>42320240609</v>
      </c>
      <c r="B3229" t="s">
        <v>156</v>
      </c>
      <c r="C3229" s="1">
        <v>45452</v>
      </c>
      <c r="D3229">
        <v>296</v>
      </c>
      <c r="E3229">
        <v>301</v>
      </c>
      <c r="F3229" s="2">
        <v>0.98399999999999999</v>
      </c>
      <c r="G3229">
        <v>591</v>
      </c>
      <c r="H3229">
        <v>650</v>
      </c>
      <c r="I3229" s="2">
        <v>0.90900000000000003</v>
      </c>
      <c r="J3229">
        <v>296175</v>
      </c>
    </row>
    <row r="3230" spans="1:10" x14ac:dyDescent="0.45">
      <c r="A3230">
        <f t="shared" si="50"/>
        <v>42320240610</v>
      </c>
      <c r="B3230" t="s">
        <v>156</v>
      </c>
      <c r="C3230" s="1">
        <v>45453</v>
      </c>
      <c r="D3230">
        <v>263</v>
      </c>
      <c r="E3230">
        <v>243</v>
      </c>
      <c r="F3230" s="2">
        <v>1.081</v>
      </c>
      <c r="G3230">
        <v>583</v>
      </c>
      <c r="H3230">
        <v>574</v>
      </c>
      <c r="I3230" s="2">
        <v>1.016</v>
      </c>
      <c r="J3230">
        <v>262776</v>
      </c>
    </row>
    <row r="3231" spans="1:10" x14ac:dyDescent="0.45">
      <c r="A3231">
        <f t="shared" si="50"/>
        <v>42320240611</v>
      </c>
      <c r="B3231" t="s">
        <v>156</v>
      </c>
      <c r="C3231" s="1">
        <v>45454</v>
      </c>
      <c r="D3231">
        <v>254</v>
      </c>
      <c r="E3231">
        <v>243</v>
      </c>
      <c r="F3231" s="2">
        <v>1.046</v>
      </c>
      <c r="G3231">
        <v>582</v>
      </c>
      <c r="H3231">
        <v>574</v>
      </c>
      <c r="I3231" s="2">
        <v>1.014</v>
      </c>
      <c r="J3231">
        <v>254211</v>
      </c>
    </row>
    <row r="3232" spans="1:10" x14ac:dyDescent="0.45">
      <c r="A3232">
        <f t="shared" si="50"/>
        <v>42320240612</v>
      </c>
      <c r="B3232" t="s">
        <v>156</v>
      </c>
      <c r="C3232" s="1">
        <v>45455</v>
      </c>
      <c r="D3232">
        <v>281</v>
      </c>
      <c r="E3232">
        <v>243</v>
      </c>
      <c r="F3232" s="2">
        <v>1.157</v>
      </c>
      <c r="G3232">
        <v>617</v>
      </c>
      <c r="H3232">
        <v>574</v>
      </c>
      <c r="I3232" s="2">
        <v>1.075</v>
      </c>
      <c r="J3232">
        <v>281170</v>
      </c>
    </row>
    <row r="3233" spans="1:10" x14ac:dyDescent="0.45">
      <c r="A3233">
        <f t="shared" si="50"/>
        <v>42320240613</v>
      </c>
      <c r="B3233" t="s">
        <v>156</v>
      </c>
      <c r="C3233" s="1">
        <v>45456</v>
      </c>
      <c r="D3233">
        <v>254</v>
      </c>
      <c r="E3233">
        <v>243</v>
      </c>
      <c r="F3233" s="2">
        <v>1.0449999999999999</v>
      </c>
      <c r="G3233">
        <v>580</v>
      </c>
      <c r="H3233">
        <v>574</v>
      </c>
      <c r="I3233" s="2">
        <v>1.01</v>
      </c>
      <c r="J3233">
        <v>253895</v>
      </c>
    </row>
    <row r="3234" spans="1:10" x14ac:dyDescent="0.45">
      <c r="A3234">
        <f t="shared" si="50"/>
        <v>42320240614</v>
      </c>
      <c r="B3234" t="s">
        <v>156</v>
      </c>
      <c r="C3234" s="1">
        <v>45457</v>
      </c>
      <c r="D3234">
        <v>309</v>
      </c>
      <c r="E3234">
        <v>243</v>
      </c>
      <c r="F3234" s="2">
        <v>1.2709999999999999</v>
      </c>
      <c r="G3234">
        <v>669</v>
      </c>
      <c r="H3234">
        <v>574</v>
      </c>
      <c r="I3234" s="2">
        <v>1.1659999999999999</v>
      </c>
      <c r="J3234">
        <v>308860</v>
      </c>
    </row>
    <row r="3235" spans="1:10" x14ac:dyDescent="0.45">
      <c r="A3235">
        <f t="shared" si="50"/>
        <v>42320240615</v>
      </c>
      <c r="B3235" t="s">
        <v>156</v>
      </c>
      <c r="C3235" s="1">
        <v>45458</v>
      </c>
      <c r="D3235">
        <v>367</v>
      </c>
      <c r="E3235">
        <v>328</v>
      </c>
      <c r="F3235" s="2">
        <v>1.1180000000000001</v>
      </c>
      <c r="G3235">
        <v>788</v>
      </c>
      <c r="H3235">
        <v>714</v>
      </c>
      <c r="I3235" s="2">
        <v>1.1040000000000001</v>
      </c>
      <c r="J3235">
        <v>366645</v>
      </c>
    </row>
    <row r="3236" spans="1:10" x14ac:dyDescent="0.45">
      <c r="A3236">
        <f t="shared" si="50"/>
        <v>42320240616</v>
      </c>
      <c r="B3236" t="s">
        <v>156</v>
      </c>
      <c r="C3236" s="1">
        <v>45459</v>
      </c>
      <c r="D3236">
        <v>298</v>
      </c>
      <c r="E3236">
        <v>301</v>
      </c>
      <c r="F3236" s="2">
        <v>0.99099999999999999</v>
      </c>
      <c r="G3236">
        <v>600</v>
      </c>
      <c r="H3236">
        <v>650</v>
      </c>
      <c r="I3236" s="2">
        <v>0.92300000000000004</v>
      </c>
      <c r="J3236">
        <v>298179</v>
      </c>
    </row>
    <row r="3237" spans="1:10" x14ac:dyDescent="0.45">
      <c r="A3237">
        <f t="shared" si="50"/>
        <v>42320240617</v>
      </c>
      <c r="B3237" t="s">
        <v>156</v>
      </c>
      <c r="C3237" s="1">
        <v>45460</v>
      </c>
      <c r="D3237">
        <v>262</v>
      </c>
      <c r="E3237">
        <v>243</v>
      </c>
      <c r="F3237" s="2">
        <v>1.08</v>
      </c>
      <c r="G3237">
        <v>599</v>
      </c>
      <c r="H3237">
        <v>574</v>
      </c>
      <c r="I3237" s="2">
        <v>1.044</v>
      </c>
      <c r="J3237">
        <v>262409</v>
      </c>
    </row>
    <row r="3238" spans="1:10" x14ac:dyDescent="0.45">
      <c r="A3238">
        <f t="shared" si="50"/>
        <v>42320240618</v>
      </c>
      <c r="B3238" t="s">
        <v>156</v>
      </c>
      <c r="C3238" s="1">
        <v>45461</v>
      </c>
      <c r="D3238">
        <v>185</v>
      </c>
      <c r="E3238">
        <v>243</v>
      </c>
      <c r="F3238" s="2">
        <v>0.76100000000000001</v>
      </c>
      <c r="G3238">
        <v>429</v>
      </c>
      <c r="H3238">
        <v>574</v>
      </c>
      <c r="I3238" s="2">
        <v>0.747</v>
      </c>
      <c r="J3238">
        <v>184933</v>
      </c>
    </row>
    <row r="3239" spans="1:10" x14ac:dyDescent="0.45">
      <c r="A3239">
        <f t="shared" si="50"/>
        <v>42320240619</v>
      </c>
      <c r="B3239" t="s">
        <v>156</v>
      </c>
      <c r="C3239" s="1">
        <v>45462</v>
      </c>
      <c r="D3239">
        <v>283</v>
      </c>
      <c r="E3239">
        <v>243</v>
      </c>
      <c r="F3239" s="2">
        <v>1.1639999999999999</v>
      </c>
      <c r="G3239">
        <v>634</v>
      </c>
      <c r="H3239">
        <v>574</v>
      </c>
      <c r="I3239" s="2">
        <v>1.105</v>
      </c>
      <c r="J3239">
        <v>282810</v>
      </c>
    </row>
    <row r="3240" spans="1:10" x14ac:dyDescent="0.45">
      <c r="A3240">
        <f t="shared" si="50"/>
        <v>42320240620</v>
      </c>
      <c r="B3240" t="s">
        <v>156</v>
      </c>
      <c r="C3240" s="1">
        <v>45463</v>
      </c>
      <c r="D3240">
        <v>302</v>
      </c>
      <c r="E3240">
        <v>243</v>
      </c>
      <c r="F3240" s="2">
        <v>1.244</v>
      </c>
      <c r="G3240">
        <v>653</v>
      </c>
      <c r="H3240">
        <v>574</v>
      </c>
      <c r="I3240" s="2">
        <v>1.1379999999999999</v>
      </c>
      <c r="J3240">
        <v>302178</v>
      </c>
    </row>
    <row r="3241" spans="1:10" x14ac:dyDescent="0.45">
      <c r="A3241">
        <f t="shared" si="50"/>
        <v>42320240621</v>
      </c>
      <c r="B3241" t="s">
        <v>156</v>
      </c>
      <c r="C3241" s="1">
        <v>45464</v>
      </c>
      <c r="D3241">
        <v>238</v>
      </c>
      <c r="E3241">
        <v>243</v>
      </c>
      <c r="F3241" s="2">
        <v>0.97799999999999998</v>
      </c>
      <c r="G3241">
        <v>542</v>
      </c>
      <c r="H3241">
        <v>574</v>
      </c>
      <c r="I3241" s="2">
        <v>0.94399999999999995</v>
      </c>
      <c r="J3241">
        <v>237766</v>
      </c>
    </row>
    <row r="3242" spans="1:10" x14ac:dyDescent="0.45">
      <c r="A3242">
        <f t="shared" si="50"/>
        <v>42320240622</v>
      </c>
      <c r="B3242" t="s">
        <v>156</v>
      </c>
      <c r="C3242" s="1">
        <v>45465</v>
      </c>
      <c r="D3242">
        <v>367</v>
      </c>
      <c r="E3242">
        <v>328</v>
      </c>
      <c r="F3242" s="2">
        <v>1.119</v>
      </c>
      <c r="G3242">
        <v>762</v>
      </c>
      <c r="H3242">
        <v>714</v>
      </c>
      <c r="I3242" s="2">
        <v>1.0669999999999999</v>
      </c>
      <c r="J3242">
        <v>366970</v>
      </c>
    </row>
    <row r="3243" spans="1:10" x14ac:dyDescent="0.45">
      <c r="A3243">
        <f t="shared" si="50"/>
        <v>42420240601</v>
      </c>
      <c r="B3243" t="s">
        <v>157</v>
      </c>
      <c r="C3243" s="1">
        <v>45444</v>
      </c>
      <c r="D3243">
        <v>338</v>
      </c>
      <c r="E3243">
        <v>340</v>
      </c>
      <c r="F3243" s="2">
        <v>0.99399999999999999</v>
      </c>
      <c r="G3243">
        <v>741</v>
      </c>
      <c r="H3243">
        <v>741</v>
      </c>
      <c r="I3243" s="2">
        <v>1</v>
      </c>
      <c r="J3243">
        <v>337949</v>
      </c>
    </row>
    <row r="3244" spans="1:10" x14ac:dyDescent="0.45">
      <c r="A3244">
        <f t="shared" si="50"/>
        <v>42420240602</v>
      </c>
      <c r="B3244" t="s">
        <v>157</v>
      </c>
      <c r="C3244" s="1">
        <v>45445</v>
      </c>
      <c r="D3244">
        <v>295</v>
      </c>
      <c r="E3244">
        <v>303</v>
      </c>
      <c r="F3244" s="2">
        <v>0.97299999999999998</v>
      </c>
      <c r="G3244">
        <v>638</v>
      </c>
      <c r="H3244">
        <v>648</v>
      </c>
      <c r="I3244" s="2">
        <v>0.98499999999999999</v>
      </c>
      <c r="J3244">
        <v>294907</v>
      </c>
    </row>
    <row r="3245" spans="1:10" x14ac:dyDescent="0.45">
      <c r="A3245">
        <f t="shared" si="50"/>
        <v>42420240603</v>
      </c>
      <c r="B3245" t="s">
        <v>157</v>
      </c>
      <c r="C3245" s="1">
        <v>45446</v>
      </c>
      <c r="D3245">
        <v>358</v>
      </c>
      <c r="E3245">
        <v>340</v>
      </c>
      <c r="F3245" s="2">
        <v>1.052</v>
      </c>
      <c r="G3245">
        <v>829</v>
      </c>
      <c r="H3245">
        <v>799</v>
      </c>
      <c r="I3245" s="2">
        <v>1.038</v>
      </c>
      <c r="J3245">
        <v>357714</v>
      </c>
    </row>
    <row r="3246" spans="1:10" x14ac:dyDescent="0.45">
      <c r="A3246">
        <f t="shared" si="50"/>
        <v>42420240604</v>
      </c>
      <c r="B3246" t="s">
        <v>157</v>
      </c>
      <c r="C3246" s="1">
        <v>45447</v>
      </c>
      <c r="D3246">
        <v>374</v>
      </c>
      <c r="E3246">
        <v>340</v>
      </c>
      <c r="F3246" s="2">
        <v>1.101</v>
      </c>
      <c r="G3246">
        <v>825</v>
      </c>
      <c r="H3246">
        <v>799</v>
      </c>
      <c r="I3246" s="2">
        <v>1.0329999999999999</v>
      </c>
      <c r="J3246">
        <v>374213</v>
      </c>
    </row>
    <row r="3247" spans="1:10" x14ac:dyDescent="0.45">
      <c r="A3247">
        <f t="shared" si="50"/>
        <v>42420240605</v>
      </c>
      <c r="B3247" t="s">
        <v>157</v>
      </c>
      <c r="C3247" s="1">
        <v>45448</v>
      </c>
      <c r="D3247">
        <v>356</v>
      </c>
      <c r="E3247">
        <v>340</v>
      </c>
      <c r="F3247" s="2">
        <v>1.046</v>
      </c>
      <c r="G3247">
        <v>802</v>
      </c>
      <c r="H3247">
        <v>799</v>
      </c>
      <c r="I3247" s="2">
        <v>1.004</v>
      </c>
      <c r="J3247">
        <v>355795</v>
      </c>
    </row>
    <row r="3248" spans="1:10" x14ac:dyDescent="0.45">
      <c r="A3248">
        <f t="shared" si="50"/>
        <v>42420240606</v>
      </c>
      <c r="B3248" t="s">
        <v>157</v>
      </c>
      <c r="C3248" s="1">
        <v>45449</v>
      </c>
      <c r="D3248">
        <v>359</v>
      </c>
      <c r="E3248">
        <v>340</v>
      </c>
      <c r="F3248" s="2">
        <v>1.056</v>
      </c>
      <c r="G3248">
        <v>815</v>
      </c>
      <c r="H3248">
        <v>799</v>
      </c>
      <c r="I3248" s="2">
        <v>1.02</v>
      </c>
      <c r="J3248">
        <v>358923</v>
      </c>
    </row>
    <row r="3249" spans="1:10" x14ac:dyDescent="0.45">
      <c r="A3249">
        <f t="shared" si="50"/>
        <v>42420240607</v>
      </c>
      <c r="B3249" t="s">
        <v>157</v>
      </c>
      <c r="C3249" s="1">
        <v>45450</v>
      </c>
      <c r="D3249">
        <v>401</v>
      </c>
      <c r="E3249">
        <v>340</v>
      </c>
      <c r="F3249" s="2">
        <v>1.1779999999999999</v>
      </c>
      <c r="G3249">
        <v>887</v>
      </c>
      <c r="H3249">
        <v>799</v>
      </c>
      <c r="I3249" s="2">
        <v>1.1100000000000001</v>
      </c>
      <c r="J3249">
        <v>400526</v>
      </c>
    </row>
    <row r="3250" spans="1:10" x14ac:dyDescent="0.45">
      <c r="A3250">
        <f t="shared" si="50"/>
        <v>42420240608</v>
      </c>
      <c r="B3250" t="s">
        <v>157</v>
      </c>
      <c r="C3250" s="1">
        <v>45451</v>
      </c>
      <c r="D3250">
        <v>322</v>
      </c>
      <c r="E3250">
        <v>340</v>
      </c>
      <c r="F3250" s="2">
        <v>0.94699999999999995</v>
      </c>
      <c r="G3250">
        <v>694</v>
      </c>
      <c r="H3250">
        <v>743</v>
      </c>
      <c r="I3250" s="2">
        <v>0.93400000000000005</v>
      </c>
      <c r="J3250">
        <v>321824</v>
      </c>
    </row>
    <row r="3251" spans="1:10" x14ac:dyDescent="0.45">
      <c r="A3251">
        <f t="shared" si="50"/>
        <v>42420240609</v>
      </c>
      <c r="B3251" t="s">
        <v>157</v>
      </c>
      <c r="C3251" s="1">
        <v>45452</v>
      </c>
      <c r="D3251">
        <v>282</v>
      </c>
      <c r="E3251">
        <v>303</v>
      </c>
      <c r="F3251" s="2">
        <v>0.93200000000000005</v>
      </c>
      <c r="G3251">
        <v>594</v>
      </c>
      <c r="H3251">
        <v>648</v>
      </c>
      <c r="I3251" s="2">
        <v>0.91700000000000004</v>
      </c>
      <c r="J3251">
        <v>282379</v>
      </c>
    </row>
    <row r="3252" spans="1:10" x14ac:dyDescent="0.45">
      <c r="A3252">
        <f t="shared" si="50"/>
        <v>42420240610</v>
      </c>
      <c r="B3252" t="s">
        <v>157</v>
      </c>
      <c r="C3252" s="1">
        <v>45453</v>
      </c>
      <c r="D3252">
        <v>386</v>
      </c>
      <c r="E3252">
        <v>340</v>
      </c>
      <c r="F3252" s="2">
        <v>1.1359999999999999</v>
      </c>
      <c r="G3252">
        <v>868</v>
      </c>
      <c r="H3252">
        <v>799</v>
      </c>
      <c r="I3252" s="2">
        <v>1.0860000000000001</v>
      </c>
      <c r="J3252">
        <v>386267</v>
      </c>
    </row>
    <row r="3253" spans="1:10" x14ac:dyDescent="0.45">
      <c r="A3253">
        <f t="shared" si="50"/>
        <v>42420240611</v>
      </c>
      <c r="B3253" t="s">
        <v>157</v>
      </c>
      <c r="C3253" s="1">
        <v>45454</v>
      </c>
      <c r="D3253">
        <v>365</v>
      </c>
      <c r="E3253">
        <v>340</v>
      </c>
      <c r="F3253" s="2">
        <v>1.0740000000000001</v>
      </c>
      <c r="G3253">
        <v>814</v>
      </c>
      <c r="H3253">
        <v>799</v>
      </c>
      <c r="I3253" s="2">
        <v>1.0189999999999999</v>
      </c>
      <c r="J3253">
        <v>365306</v>
      </c>
    </row>
    <row r="3254" spans="1:10" x14ac:dyDescent="0.45">
      <c r="A3254">
        <f t="shared" si="50"/>
        <v>42420240612</v>
      </c>
      <c r="B3254" t="s">
        <v>157</v>
      </c>
      <c r="C3254" s="1">
        <v>45455</v>
      </c>
      <c r="D3254">
        <v>402</v>
      </c>
      <c r="E3254">
        <v>340</v>
      </c>
      <c r="F3254" s="2">
        <v>1.1819999999999999</v>
      </c>
      <c r="G3254">
        <v>908</v>
      </c>
      <c r="H3254">
        <v>799</v>
      </c>
      <c r="I3254" s="2">
        <v>1.1359999999999999</v>
      </c>
      <c r="J3254">
        <v>401888</v>
      </c>
    </row>
    <row r="3255" spans="1:10" x14ac:dyDescent="0.45">
      <c r="A3255">
        <f t="shared" si="50"/>
        <v>42420240613</v>
      </c>
      <c r="B3255" t="s">
        <v>157</v>
      </c>
      <c r="C3255" s="1">
        <v>45456</v>
      </c>
      <c r="D3255">
        <v>399</v>
      </c>
      <c r="E3255">
        <v>340</v>
      </c>
      <c r="F3255" s="2">
        <v>1.173</v>
      </c>
      <c r="G3255">
        <v>870</v>
      </c>
      <c r="H3255">
        <v>799</v>
      </c>
      <c r="I3255" s="2">
        <v>1.089</v>
      </c>
      <c r="J3255">
        <v>398698</v>
      </c>
    </row>
    <row r="3256" spans="1:10" x14ac:dyDescent="0.45">
      <c r="A3256">
        <f t="shared" si="50"/>
        <v>42420240614</v>
      </c>
      <c r="B3256" t="s">
        <v>157</v>
      </c>
      <c r="C3256" s="1">
        <v>45457</v>
      </c>
      <c r="D3256">
        <v>418</v>
      </c>
      <c r="E3256">
        <v>340</v>
      </c>
      <c r="F3256" s="2">
        <v>1.23</v>
      </c>
      <c r="G3256">
        <v>922</v>
      </c>
      <c r="H3256">
        <v>799</v>
      </c>
      <c r="I3256" s="2">
        <v>1.1539999999999999</v>
      </c>
      <c r="J3256">
        <v>418183</v>
      </c>
    </row>
    <row r="3257" spans="1:10" x14ac:dyDescent="0.45">
      <c r="A3257">
        <f t="shared" si="50"/>
        <v>42420240615</v>
      </c>
      <c r="B3257" t="s">
        <v>157</v>
      </c>
      <c r="C3257" s="1">
        <v>45458</v>
      </c>
      <c r="D3257">
        <v>402</v>
      </c>
      <c r="E3257">
        <v>340</v>
      </c>
      <c r="F3257" s="2">
        <v>1.181</v>
      </c>
      <c r="G3257">
        <v>816</v>
      </c>
      <c r="H3257">
        <v>743</v>
      </c>
      <c r="I3257" s="2">
        <v>1.0980000000000001</v>
      </c>
      <c r="J3257">
        <v>401603</v>
      </c>
    </row>
    <row r="3258" spans="1:10" x14ac:dyDescent="0.45">
      <c r="A3258">
        <f t="shared" si="50"/>
        <v>42420240616</v>
      </c>
      <c r="B3258" t="s">
        <v>157</v>
      </c>
      <c r="C3258" s="1">
        <v>45459</v>
      </c>
      <c r="D3258">
        <v>306</v>
      </c>
      <c r="E3258">
        <v>303</v>
      </c>
      <c r="F3258" s="2">
        <v>1.0089999999999999</v>
      </c>
      <c r="G3258">
        <v>659</v>
      </c>
      <c r="H3258">
        <v>648</v>
      </c>
      <c r="I3258" s="2">
        <v>1.0169999999999999</v>
      </c>
      <c r="J3258">
        <v>305694</v>
      </c>
    </row>
    <row r="3259" spans="1:10" x14ac:dyDescent="0.45">
      <c r="A3259">
        <f t="shared" si="50"/>
        <v>42420240617</v>
      </c>
      <c r="B3259" t="s">
        <v>157</v>
      </c>
      <c r="C3259" s="1">
        <v>45460</v>
      </c>
      <c r="D3259">
        <v>353</v>
      </c>
      <c r="E3259">
        <v>340</v>
      </c>
      <c r="F3259" s="2">
        <v>1.0369999999999999</v>
      </c>
      <c r="G3259">
        <v>775</v>
      </c>
      <c r="H3259">
        <v>799</v>
      </c>
      <c r="I3259" s="2">
        <v>0.97</v>
      </c>
      <c r="J3259">
        <v>352737</v>
      </c>
    </row>
    <row r="3260" spans="1:10" x14ac:dyDescent="0.45">
      <c r="A3260">
        <f t="shared" si="50"/>
        <v>42420240618</v>
      </c>
      <c r="B3260" t="s">
        <v>157</v>
      </c>
      <c r="C3260" s="1">
        <v>45461</v>
      </c>
      <c r="D3260">
        <v>390</v>
      </c>
      <c r="E3260">
        <v>340</v>
      </c>
      <c r="F3260" s="2">
        <v>1.1479999999999999</v>
      </c>
      <c r="G3260">
        <v>877</v>
      </c>
      <c r="H3260">
        <v>799</v>
      </c>
      <c r="I3260" s="2">
        <v>1.0980000000000001</v>
      </c>
      <c r="J3260">
        <v>390397</v>
      </c>
    </row>
    <row r="3261" spans="1:10" x14ac:dyDescent="0.45">
      <c r="A3261">
        <f t="shared" si="50"/>
        <v>42420240619</v>
      </c>
      <c r="B3261" t="s">
        <v>157</v>
      </c>
      <c r="C3261" s="1">
        <v>45462</v>
      </c>
      <c r="D3261">
        <v>392</v>
      </c>
      <c r="E3261">
        <v>340</v>
      </c>
      <c r="F3261" s="2">
        <v>1.153</v>
      </c>
      <c r="G3261">
        <v>885</v>
      </c>
      <c r="H3261">
        <v>799</v>
      </c>
      <c r="I3261" s="2">
        <v>1.1080000000000001</v>
      </c>
      <c r="J3261">
        <v>391982</v>
      </c>
    </row>
    <row r="3262" spans="1:10" x14ac:dyDescent="0.45">
      <c r="A3262">
        <f t="shared" si="50"/>
        <v>42420240620</v>
      </c>
      <c r="B3262" t="s">
        <v>157</v>
      </c>
      <c r="C3262" s="1">
        <v>45463</v>
      </c>
      <c r="D3262">
        <v>346</v>
      </c>
      <c r="E3262">
        <v>340</v>
      </c>
      <c r="F3262" s="2">
        <v>1.018</v>
      </c>
      <c r="G3262">
        <v>787</v>
      </c>
      <c r="H3262">
        <v>799</v>
      </c>
      <c r="I3262" s="2">
        <v>0.98499999999999999</v>
      </c>
      <c r="J3262">
        <v>346262</v>
      </c>
    </row>
    <row r="3263" spans="1:10" x14ac:dyDescent="0.45">
      <c r="A3263">
        <f t="shared" si="50"/>
        <v>42420240621</v>
      </c>
      <c r="B3263" t="s">
        <v>157</v>
      </c>
      <c r="C3263" s="1">
        <v>45464</v>
      </c>
      <c r="D3263">
        <v>405</v>
      </c>
      <c r="E3263">
        <v>340</v>
      </c>
      <c r="F3263" s="2">
        <v>1.1910000000000001</v>
      </c>
      <c r="G3263">
        <v>917</v>
      </c>
      <c r="H3263">
        <v>799</v>
      </c>
      <c r="I3263" s="2">
        <v>1.1479999999999999</v>
      </c>
      <c r="J3263">
        <v>404998</v>
      </c>
    </row>
    <row r="3264" spans="1:10" x14ac:dyDescent="0.45">
      <c r="A3264">
        <f t="shared" si="50"/>
        <v>42420240622</v>
      </c>
      <c r="B3264" t="s">
        <v>157</v>
      </c>
      <c r="C3264" s="1">
        <v>45465</v>
      </c>
      <c r="D3264">
        <v>353</v>
      </c>
      <c r="E3264">
        <v>340</v>
      </c>
      <c r="F3264" s="2">
        <v>1.038</v>
      </c>
      <c r="G3264">
        <v>731</v>
      </c>
      <c r="H3264">
        <v>743</v>
      </c>
      <c r="I3264" s="2">
        <v>0.98399999999999999</v>
      </c>
      <c r="J3264">
        <v>353054</v>
      </c>
    </row>
    <row r="3265" spans="1:10" x14ac:dyDescent="0.45">
      <c r="A3265">
        <f t="shared" si="50"/>
        <v>42520240601</v>
      </c>
      <c r="B3265" t="s">
        <v>158</v>
      </c>
      <c r="C3265" s="1">
        <v>45444</v>
      </c>
      <c r="D3265">
        <v>176</v>
      </c>
      <c r="E3265">
        <v>154</v>
      </c>
      <c r="F3265" s="2">
        <v>1.1459999999999999</v>
      </c>
      <c r="G3265">
        <v>317</v>
      </c>
      <c r="H3265">
        <v>259</v>
      </c>
      <c r="I3265" s="2">
        <v>1.224</v>
      </c>
      <c r="J3265">
        <v>176477</v>
      </c>
    </row>
    <row r="3266" spans="1:10" x14ac:dyDescent="0.45">
      <c r="A3266">
        <f t="shared" si="50"/>
        <v>42520240602</v>
      </c>
      <c r="B3266" t="s">
        <v>158</v>
      </c>
      <c r="C3266" s="1">
        <v>45445</v>
      </c>
      <c r="D3266">
        <v>160</v>
      </c>
      <c r="E3266">
        <v>144</v>
      </c>
      <c r="F3266" s="2">
        <v>1.109</v>
      </c>
      <c r="G3266">
        <v>300</v>
      </c>
      <c r="H3266">
        <v>233</v>
      </c>
      <c r="I3266" s="2">
        <v>1.288</v>
      </c>
      <c r="J3266">
        <v>159644</v>
      </c>
    </row>
    <row r="3267" spans="1:10" x14ac:dyDescent="0.45">
      <c r="A3267">
        <f t="shared" ref="A3267:A3330" si="51">VALUE(LEFT(B3267,6)&amp;TEXT(C3267,"yyyymmdd"))</f>
        <v>42520240603</v>
      </c>
      <c r="B3267" t="s">
        <v>158</v>
      </c>
      <c r="C3267" s="1">
        <v>45446</v>
      </c>
      <c r="D3267">
        <v>169</v>
      </c>
      <c r="E3267">
        <v>212</v>
      </c>
      <c r="F3267" s="2">
        <v>0.79700000000000004</v>
      </c>
      <c r="G3267">
        <v>336</v>
      </c>
      <c r="H3267">
        <v>411</v>
      </c>
      <c r="I3267" s="2">
        <v>0.81799999999999995</v>
      </c>
      <c r="J3267">
        <v>168961</v>
      </c>
    </row>
    <row r="3268" spans="1:10" x14ac:dyDescent="0.45">
      <c r="A3268">
        <f t="shared" si="51"/>
        <v>42520240604</v>
      </c>
      <c r="B3268" t="s">
        <v>158</v>
      </c>
      <c r="C3268" s="1">
        <v>45447</v>
      </c>
      <c r="D3268">
        <v>161</v>
      </c>
      <c r="E3268">
        <v>212</v>
      </c>
      <c r="F3268" s="2">
        <v>0.76</v>
      </c>
      <c r="G3268">
        <v>312</v>
      </c>
      <c r="H3268">
        <v>411</v>
      </c>
      <c r="I3268" s="2">
        <v>0.75900000000000001</v>
      </c>
      <c r="J3268">
        <v>161072</v>
      </c>
    </row>
    <row r="3269" spans="1:10" x14ac:dyDescent="0.45">
      <c r="A3269">
        <f t="shared" si="51"/>
        <v>42520240605</v>
      </c>
      <c r="B3269" t="s">
        <v>158</v>
      </c>
      <c r="C3269" s="1">
        <v>45448</v>
      </c>
      <c r="D3269">
        <v>192</v>
      </c>
      <c r="E3269">
        <v>212</v>
      </c>
      <c r="F3269" s="2">
        <v>0.90600000000000003</v>
      </c>
      <c r="G3269">
        <v>367</v>
      </c>
      <c r="H3269">
        <v>411</v>
      </c>
      <c r="I3269" s="2">
        <v>0.89300000000000002</v>
      </c>
      <c r="J3269">
        <v>192147</v>
      </c>
    </row>
    <row r="3270" spans="1:10" x14ac:dyDescent="0.45">
      <c r="A3270">
        <f t="shared" si="51"/>
        <v>42520240606</v>
      </c>
      <c r="B3270" t="s">
        <v>158</v>
      </c>
      <c r="C3270" s="1">
        <v>45449</v>
      </c>
      <c r="D3270">
        <v>181</v>
      </c>
      <c r="E3270">
        <v>212</v>
      </c>
      <c r="F3270" s="2">
        <v>0.85499999999999998</v>
      </c>
      <c r="G3270">
        <v>338</v>
      </c>
      <c r="H3270">
        <v>411</v>
      </c>
      <c r="I3270" s="2">
        <v>0.82199999999999995</v>
      </c>
      <c r="J3270">
        <v>181224</v>
      </c>
    </row>
    <row r="3271" spans="1:10" x14ac:dyDescent="0.45">
      <c r="A3271">
        <f t="shared" si="51"/>
        <v>42520240607</v>
      </c>
      <c r="B3271" t="s">
        <v>158</v>
      </c>
      <c r="C3271" s="1">
        <v>45450</v>
      </c>
      <c r="D3271">
        <v>219</v>
      </c>
      <c r="E3271">
        <v>212</v>
      </c>
      <c r="F3271" s="2">
        <v>1.0309999999999999</v>
      </c>
      <c r="G3271">
        <v>390</v>
      </c>
      <c r="H3271">
        <v>411</v>
      </c>
      <c r="I3271" s="2">
        <v>0.94899999999999995</v>
      </c>
      <c r="J3271">
        <v>218616</v>
      </c>
    </row>
    <row r="3272" spans="1:10" x14ac:dyDescent="0.45">
      <c r="A3272">
        <f t="shared" si="51"/>
        <v>42520240608</v>
      </c>
      <c r="B3272" t="s">
        <v>158</v>
      </c>
      <c r="C3272" s="1">
        <v>45451</v>
      </c>
      <c r="D3272">
        <v>188</v>
      </c>
      <c r="E3272">
        <v>154</v>
      </c>
      <c r="F3272" s="2">
        <v>1.224</v>
      </c>
      <c r="G3272">
        <v>315</v>
      </c>
      <c r="H3272">
        <v>250</v>
      </c>
      <c r="I3272" s="2">
        <v>1.26</v>
      </c>
      <c r="J3272">
        <v>188468</v>
      </c>
    </row>
    <row r="3273" spans="1:10" x14ac:dyDescent="0.45">
      <c r="A3273">
        <f t="shared" si="51"/>
        <v>42520240609</v>
      </c>
      <c r="B3273" t="s">
        <v>158</v>
      </c>
      <c r="C3273" s="1">
        <v>45452</v>
      </c>
      <c r="D3273">
        <v>154</v>
      </c>
      <c r="E3273">
        <v>144</v>
      </c>
      <c r="F3273" s="2">
        <v>1.071</v>
      </c>
      <c r="G3273">
        <v>270</v>
      </c>
      <c r="H3273">
        <v>233</v>
      </c>
      <c r="I3273" s="2">
        <v>1.159</v>
      </c>
      <c r="J3273">
        <v>154254</v>
      </c>
    </row>
    <row r="3274" spans="1:10" x14ac:dyDescent="0.45">
      <c r="A3274">
        <f t="shared" si="51"/>
        <v>42520240610</v>
      </c>
      <c r="B3274" t="s">
        <v>158</v>
      </c>
      <c r="C3274" s="1">
        <v>45453</v>
      </c>
      <c r="D3274">
        <v>204</v>
      </c>
      <c r="E3274">
        <v>212</v>
      </c>
      <c r="F3274" s="2">
        <v>0.96299999999999997</v>
      </c>
      <c r="G3274">
        <v>381</v>
      </c>
      <c r="H3274">
        <v>411</v>
      </c>
      <c r="I3274" s="2">
        <v>0.92700000000000005</v>
      </c>
      <c r="J3274">
        <v>204232</v>
      </c>
    </row>
    <row r="3275" spans="1:10" x14ac:dyDescent="0.45">
      <c r="A3275">
        <f t="shared" si="51"/>
        <v>42520240611</v>
      </c>
      <c r="B3275" t="s">
        <v>158</v>
      </c>
      <c r="C3275" s="1">
        <v>45454</v>
      </c>
      <c r="D3275">
        <v>199</v>
      </c>
      <c r="E3275">
        <v>212</v>
      </c>
      <c r="F3275" s="2">
        <v>0.93700000000000006</v>
      </c>
      <c r="G3275">
        <v>367</v>
      </c>
      <c r="H3275">
        <v>411</v>
      </c>
      <c r="I3275" s="2">
        <v>0.89300000000000002</v>
      </c>
      <c r="J3275">
        <v>198646</v>
      </c>
    </row>
    <row r="3276" spans="1:10" x14ac:dyDescent="0.45">
      <c r="A3276">
        <f t="shared" si="51"/>
        <v>42520240612</v>
      </c>
      <c r="B3276" t="s">
        <v>158</v>
      </c>
      <c r="C3276" s="1">
        <v>45455</v>
      </c>
      <c r="D3276">
        <v>261</v>
      </c>
      <c r="E3276">
        <v>212</v>
      </c>
      <c r="F3276" s="2">
        <v>1.2310000000000001</v>
      </c>
      <c r="G3276">
        <v>457</v>
      </c>
      <c r="H3276">
        <v>411</v>
      </c>
      <c r="I3276" s="2">
        <v>1.1120000000000001</v>
      </c>
      <c r="J3276">
        <v>261068</v>
      </c>
    </row>
    <row r="3277" spans="1:10" x14ac:dyDescent="0.45">
      <c r="A3277">
        <f t="shared" si="51"/>
        <v>42520240613</v>
      </c>
      <c r="B3277" t="s">
        <v>158</v>
      </c>
      <c r="C3277" s="1">
        <v>45456</v>
      </c>
      <c r="D3277">
        <v>271</v>
      </c>
      <c r="E3277">
        <v>212</v>
      </c>
      <c r="F3277" s="2">
        <v>1.2789999999999999</v>
      </c>
      <c r="G3277">
        <v>486</v>
      </c>
      <c r="H3277">
        <v>411</v>
      </c>
      <c r="I3277" s="2">
        <v>1.1819999999999999</v>
      </c>
      <c r="J3277">
        <v>271165</v>
      </c>
    </row>
    <row r="3278" spans="1:10" x14ac:dyDescent="0.45">
      <c r="A3278">
        <f t="shared" si="51"/>
        <v>42520240614</v>
      </c>
      <c r="B3278" t="s">
        <v>158</v>
      </c>
      <c r="C3278" s="1">
        <v>45457</v>
      </c>
      <c r="D3278">
        <v>245</v>
      </c>
      <c r="E3278">
        <v>212</v>
      </c>
      <c r="F3278" s="2">
        <v>1.1539999999999999</v>
      </c>
      <c r="G3278">
        <v>432</v>
      </c>
      <c r="H3278">
        <v>411</v>
      </c>
      <c r="I3278" s="2">
        <v>1.0509999999999999</v>
      </c>
      <c r="J3278">
        <v>244597</v>
      </c>
    </row>
    <row r="3279" spans="1:10" x14ac:dyDescent="0.45">
      <c r="A3279">
        <f t="shared" si="51"/>
        <v>42520240615</v>
      </c>
      <c r="B3279" t="s">
        <v>158</v>
      </c>
      <c r="C3279" s="1">
        <v>45458</v>
      </c>
      <c r="D3279">
        <v>207</v>
      </c>
      <c r="E3279">
        <v>154</v>
      </c>
      <c r="F3279" s="2">
        <v>1.345</v>
      </c>
      <c r="G3279">
        <v>352</v>
      </c>
      <c r="H3279">
        <v>250</v>
      </c>
      <c r="I3279" s="2">
        <v>1.4079999999999999</v>
      </c>
      <c r="J3279">
        <v>207113</v>
      </c>
    </row>
    <row r="3280" spans="1:10" x14ac:dyDescent="0.45">
      <c r="A3280">
        <f t="shared" si="51"/>
        <v>42520240616</v>
      </c>
      <c r="B3280" t="s">
        <v>158</v>
      </c>
      <c r="C3280" s="1">
        <v>45459</v>
      </c>
      <c r="D3280">
        <v>261</v>
      </c>
      <c r="E3280">
        <v>144</v>
      </c>
      <c r="F3280" s="2">
        <v>1.8109999999999999</v>
      </c>
      <c r="G3280">
        <v>407</v>
      </c>
      <c r="H3280">
        <v>233</v>
      </c>
      <c r="I3280" s="2">
        <v>1.7470000000000001</v>
      </c>
      <c r="J3280">
        <v>260734</v>
      </c>
    </row>
    <row r="3281" spans="1:10" x14ac:dyDescent="0.45">
      <c r="A3281">
        <f t="shared" si="51"/>
        <v>42520240617</v>
      </c>
      <c r="B3281" t="s">
        <v>158</v>
      </c>
      <c r="C3281" s="1">
        <v>45460</v>
      </c>
      <c r="D3281">
        <v>206</v>
      </c>
      <c r="E3281">
        <v>212</v>
      </c>
      <c r="F3281" s="2">
        <v>0.97099999999999997</v>
      </c>
      <c r="G3281">
        <v>382</v>
      </c>
      <c r="H3281">
        <v>411</v>
      </c>
      <c r="I3281" s="2">
        <v>0.92900000000000005</v>
      </c>
      <c r="J3281">
        <v>205937</v>
      </c>
    </row>
    <row r="3282" spans="1:10" x14ac:dyDescent="0.45">
      <c r="A3282">
        <f t="shared" si="51"/>
        <v>42520240618</v>
      </c>
      <c r="B3282" t="s">
        <v>158</v>
      </c>
      <c r="C3282" s="1">
        <v>45461</v>
      </c>
      <c r="D3282">
        <v>194</v>
      </c>
      <c r="E3282">
        <v>212</v>
      </c>
      <c r="F3282" s="2">
        <v>0.91600000000000004</v>
      </c>
      <c r="G3282">
        <v>365</v>
      </c>
      <c r="H3282">
        <v>411</v>
      </c>
      <c r="I3282" s="2">
        <v>0.88800000000000001</v>
      </c>
      <c r="J3282">
        <v>194188</v>
      </c>
    </row>
    <row r="3283" spans="1:10" x14ac:dyDescent="0.45">
      <c r="A3283">
        <f t="shared" si="51"/>
        <v>42520240619</v>
      </c>
      <c r="B3283" t="s">
        <v>158</v>
      </c>
      <c r="C3283" s="1">
        <v>45462</v>
      </c>
      <c r="D3283">
        <v>245</v>
      </c>
      <c r="E3283">
        <v>212</v>
      </c>
      <c r="F3283" s="2">
        <v>1.157</v>
      </c>
      <c r="G3283">
        <v>445</v>
      </c>
      <c r="H3283">
        <v>411</v>
      </c>
      <c r="I3283" s="2">
        <v>1.083</v>
      </c>
      <c r="J3283">
        <v>245184</v>
      </c>
    </row>
    <row r="3284" spans="1:10" x14ac:dyDescent="0.45">
      <c r="A3284">
        <f t="shared" si="51"/>
        <v>42520240620</v>
      </c>
      <c r="B3284" t="s">
        <v>158</v>
      </c>
      <c r="C3284" s="1">
        <v>45463</v>
      </c>
      <c r="D3284">
        <v>211</v>
      </c>
      <c r="E3284">
        <v>212</v>
      </c>
      <c r="F3284" s="2">
        <v>0.99299999999999999</v>
      </c>
      <c r="G3284">
        <v>393</v>
      </c>
      <c r="H3284">
        <v>411</v>
      </c>
      <c r="I3284" s="2">
        <v>0.95599999999999996</v>
      </c>
      <c r="J3284">
        <v>210543</v>
      </c>
    </row>
    <row r="3285" spans="1:10" x14ac:dyDescent="0.45">
      <c r="A3285">
        <f t="shared" si="51"/>
        <v>42520240621</v>
      </c>
      <c r="B3285" t="s">
        <v>158</v>
      </c>
      <c r="C3285" s="1">
        <v>45464</v>
      </c>
      <c r="D3285">
        <v>201</v>
      </c>
      <c r="E3285">
        <v>212</v>
      </c>
      <c r="F3285" s="2">
        <v>0.94799999999999995</v>
      </c>
      <c r="G3285">
        <v>378</v>
      </c>
      <c r="H3285">
        <v>411</v>
      </c>
      <c r="I3285" s="2">
        <v>0.92</v>
      </c>
      <c r="J3285">
        <v>200967</v>
      </c>
    </row>
    <row r="3286" spans="1:10" x14ac:dyDescent="0.45">
      <c r="A3286">
        <f t="shared" si="51"/>
        <v>42520240622</v>
      </c>
      <c r="B3286" t="s">
        <v>158</v>
      </c>
      <c r="C3286" s="1">
        <v>45465</v>
      </c>
      <c r="D3286">
        <v>168</v>
      </c>
      <c r="E3286">
        <v>154</v>
      </c>
      <c r="F3286" s="2">
        <v>1.091</v>
      </c>
      <c r="G3286">
        <v>281</v>
      </c>
      <c r="H3286">
        <v>250</v>
      </c>
      <c r="I3286" s="2">
        <v>1.1240000000000001</v>
      </c>
      <c r="J3286">
        <v>168071</v>
      </c>
    </row>
    <row r="3287" spans="1:10" x14ac:dyDescent="0.45">
      <c r="A3287">
        <f t="shared" si="51"/>
        <v>42720240601</v>
      </c>
      <c r="B3287" t="s">
        <v>159</v>
      </c>
      <c r="C3287" s="1">
        <v>45444</v>
      </c>
      <c r="D3287">
        <v>271</v>
      </c>
      <c r="E3287">
        <v>268</v>
      </c>
      <c r="F3287" s="2">
        <v>1.012</v>
      </c>
      <c r="G3287">
        <v>620</v>
      </c>
      <c r="H3287">
        <v>622</v>
      </c>
      <c r="I3287" s="2">
        <v>0.997</v>
      </c>
      <c r="J3287">
        <v>271197</v>
      </c>
    </row>
    <row r="3288" spans="1:10" x14ac:dyDescent="0.45">
      <c r="A3288">
        <f t="shared" si="51"/>
        <v>42720240602</v>
      </c>
      <c r="B3288" t="s">
        <v>159</v>
      </c>
      <c r="C3288" s="1">
        <v>45445</v>
      </c>
      <c r="D3288">
        <v>208</v>
      </c>
      <c r="E3288">
        <v>250</v>
      </c>
      <c r="F3288" s="2">
        <v>0.83399999999999996</v>
      </c>
      <c r="G3288">
        <v>479</v>
      </c>
      <c r="H3288">
        <v>586</v>
      </c>
      <c r="I3288" s="2">
        <v>0.81699999999999995</v>
      </c>
      <c r="J3288">
        <v>208495</v>
      </c>
    </row>
    <row r="3289" spans="1:10" x14ac:dyDescent="0.45">
      <c r="A3289">
        <f t="shared" si="51"/>
        <v>42720240603</v>
      </c>
      <c r="B3289" t="s">
        <v>159</v>
      </c>
      <c r="C3289" s="1">
        <v>45446</v>
      </c>
      <c r="D3289">
        <v>215</v>
      </c>
      <c r="E3289">
        <v>213</v>
      </c>
      <c r="F3289" s="2">
        <v>1.0109999999999999</v>
      </c>
      <c r="G3289">
        <v>502</v>
      </c>
      <c r="H3289">
        <v>536</v>
      </c>
      <c r="I3289" s="2">
        <v>0.93700000000000006</v>
      </c>
      <c r="J3289">
        <v>215338</v>
      </c>
    </row>
    <row r="3290" spans="1:10" x14ac:dyDescent="0.45">
      <c r="A3290">
        <f t="shared" si="51"/>
        <v>42720240604</v>
      </c>
      <c r="B3290" t="s">
        <v>159</v>
      </c>
      <c r="C3290" s="1">
        <v>45447</v>
      </c>
      <c r="D3290">
        <v>229</v>
      </c>
      <c r="E3290">
        <v>213</v>
      </c>
      <c r="F3290" s="2">
        <v>1.0760000000000001</v>
      </c>
      <c r="G3290">
        <v>533</v>
      </c>
      <c r="H3290">
        <v>536</v>
      </c>
      <c r="I3290" s="2">
        <v>0.99399999999999999</v>
      </c>
      <c r="J3290">
        <v>229241</v>
      </c>
    </row>
    <row r="3291" spans="1:10" x14ac:dyDescent="0.45">
      <c r="A3291">
        <f t="shared" si="51"/>
        <v>42720240605</v>
      </c>
      <c r="B3291" t="s">
        <v>159</v>
      </c>
      <c r="C3291" s="1">
        <v>45448</v>
      </c>
      <c r="D3291">
        <v>224</v>
      </c>
      <c r="E3291">
        <v>213</v>
      </c>
      <c r="F3291" s="2">
        <v>1.0509999999999999</v>
      </c>
      <c r="G3291">
        <v>536</v>
      </c>
      <c r="H3291">
        <v>536</v>
      </c>
      <c r="I3291" s="2">
        <v>1</v>
      </c>
      <c r="J3291">
        <v>223894</v>
      </c>
    </row>
    <row r="3292" spans="1:10" x14ac:dyDescent="0.45">
      <c r="A3292">
        <f t="shared" si="51"/>
        <v>42720240606</v>
      </c>
      <c r="B3292" t="s">
        <v>159</v>
      </c>
      <c r="C3292" s="1">
        <v>45449</v>
      </c>
      <c r="D3292">
        <v>225</v>
      </c>
      <c r="E3292">
        <v>213</v>
      </c>
      <c r="F3292" s="2">
        <v>1.056</v>
      </c>
      <c r="G3292">
        <v>537</v>
      </c>
      <c r="H3292">
        <v>536</v>
      </c>
      <c r="I3292" s="2">
        <v>1.002</v>
      </c>
      <c r="J3292">
        <v>224926</v>
      </c>
    </row>
    <row r="3293" spans="1:10" x14ac:dyDescent="0.45">
      <c r="A3293">
        <f t="shared" si="51"/>
        <v>42720240607</v>
      </c>
      <c r="B3293" t="s">
        <v>159</v>
      </c>
      <c r="C3293" s="1">
        <v>45450</v>
      </c>
      <c r="D3293">
        <v>239</v>
      </c>
      <c r="E3293">
        <v>213</v>
      </c>
      <c r="F3293" s="2">
        <v>1.1220000000000001</v>
      </c>
      <c r="G3293">
        <v>564</v>
      </c>
      <c r="H3293">
        <v>536</v>
      </c>
      <c r="I3293" s="2">
        <v>1.052</v>
      </c>
      <c r="J3293">
        <v>239090</v>
      </c>
    </row>
    <row r="3294" spans="1:10" x14ac:dyDescent="0.45">
      <c r="A3294">
        <f t="shared" si="51"/>
        <v>42720240608</v>
      </c>
      <c r="B3294" t="s">
        <v>159</v>
      </c>
      <c r="C3294" s="1">
        <v>45451</v>
      </c>
      <c r="D3294">
        <v>270</v>
      </c>
      <c r="E3294">
        <v>268</v>
      </c>
      <c r="F3294" s="2">
        <v>1.006</v>
      </c>
      <c r="G3294">
        <v>614</v>
      </c>
      <c r="H3294">
        <v>627</v>
      </c>
      <c r="I3294" s="2">
        <v>0.97899999999999998</v>
      </c>
      <c r="J3294">
        <v>269532</v>
      </c>
    </row>
    <row r="3295" spans="1:10" x14ac:dyDescent="0.45">
      <c r="A3295">
        <f t="shared" si="51"/>
        <v>42720240609</v>
      </c>
      <c r="B3295" t="s">
        <v>159</v>
      </c>
      <c r="C3295" s="1">
        <v>45452</v>
      </c>
      <c r="D3295">
        <v>241</v>
      </c>
      <c r="E3295">
        <v>250</v>
      </c>
      <c r="F3295" s="2">
        <v>0.96299999999999997</v>
      </c>
      <c r="G3295">
        <v>525</v>
      </c>
      <c r="H3295">
        <v>586</v>
      </c>
      <c r="I3295" s="2">
        <v>0.89600000000000002</v>
      </c>
      <c r="J3295">
        <v>240659</v>
      </c>
    </row>
    <row r="3296" spans="1:10" x14ac:dyDescent="0.45">
      <c r="A3296">
        <f t="shared" si="51"/>
        <v>42720240610</v>
      </c>
      <c r="B3296" t="s">
        <v>159</v>
      </c>
      <c r="C3296" s="1">
        <v>45453</v>
      </c>
      <c r="D3296">
        <v>244</v>
      </c>
      <c r="E3296">
        <v>213</v>
      </c>
      <c r="F3296" s="2">
        <v>1.147</v>
      </c>
      <c r="G3296">
        <v>546</v>
      </c>
      <c r="H3296">
        <v>536</v>
      </c>
      <c r="I3296" s="2">
        <v>1.0189999999999999</v>
      </c>
      <c r="J3296">
        <v>244399</v>
      </c>
    </row>
    <row r="3297" spans="1:10" x14ac:dyDescent="0.45">
      <c r="A3297">
        <f t="shared" si="51"/>
        <v>42720240611</v>
      </c>
      <c r="B3297" t="s">
        <v>159</v>
      </c>
      <c r="C3297" s="1">
        <v>45454</v>
      </c>
      <c r="D3297">
        <v>239</v>
      </c>
      <c r="E3297">
        <v>213</v>
      </c>
      <c r="F3297" s="2">
        <v>1.123</v>
      </c>
      <c r="G3297">
        <v>572</v>
      </c>
      <c r="H3297">
        <v>536</v>
      </c>
      <c r="I3297" s="2">
        <v>1.0669999999999999</v>
      </c>
      <c r="J3297">
        <v>239134</v>
      </c>
    </row>
    <row r="3298" spans="1:10" x14ac:dyDescent="0.45">
      <c r="A3298">
        <f t="shared" si="51"/>
        <v>42720240612</v>
      </c>
      <c r="B3298" t="s">
        <v>159</v>
      </c>
      <c r="C3298" s="1">
        <v>45455</v>
      </c>
      <c r="D3298">
        <v>247</v>
      </c>
      <c r="E3298">
        <v>213</v>
      </c>
      <c r="F3298" s="2">
        <v>1.1599999999999999</v>
      </c>
      <c r="G3298">
        <v>583</v>
      </c>
      <c r="H3298">
        <v>536</v>
      </c>
      <c r="I3298" s="2">
        <v>1.0880000000000001</v>
      </c>
      <c r="J3298">
        <v>246982</v>
      </c>
    </row>
    <row r="3299" spans="1:10" x14ac:dyDescent="0.45">
      <c r="A3299">
        <f t="shared" si="51"/>
        <v>42720240613</v>
      </c>
      <c r="B3299" t="s">
        <v>159</v>
      </c>
      <c r="C3299" s="1">
        <v>45456</v>
      </c>
      <c r="D3299">
        <v>253</v>
      </c>
      <c r="E3299">
        <v>213</v>
      </c>
      <c r="F3299" s="2">
        <v>1.1870000000000001</v>
      </c>
      <c r="G3299">
        <v>573</v>
      </c>
      <c r="H3299">
        <v>536</v>
      </c>
      <c r="I3299" s="2">
        <v>1.069</v>
      </c>
      <c r="J3299">
        <v>252888</v>
      </c>
    </row>
    <row r="3300" spans="1:10" x14ac:dyDescent="0.45">
      <c r="A3300">
        <f t="shared" si="51"/>
        <v>42720240614</v>
      </c>
      <c r="B3300" t="s">
        <v>159</v>
      </c>
      <c r="C3300" s="1">
        <v>45457</v>
      </c>
      <c r="D3300">
        <v>281</v>
      </c>
      <c r="E3300">
        <v>213</v>
      </c>
      <c r="F3300" s="2">
        <v>1.3180000000000001</v>
      </c>
      <c r="G3300">
        <v>652</v>
      </c>
      <c r="H3300">
        <v>536</v>
      </c>
      <c r="I3300" s="2">
        <v>1.216</v>
      </c>
      <c r="J3300">
        <v>280840</v>
      </c>
    </row>
    <row r="3301" spans="1:10" x14ac:dyDescent="0.45">
      <c r="A3301">
        <f t="shared" si="51"/>
        <v>42720240615</v>
      </c>
      <c r="B3301" t="s">
        <v>159</v>
      </c>
      <c r="C3301" s="1">
        <v>45458</v>
      </c>
      <c r="D3301">
        <v>304</v>
      </c>
      <c r="E3301">
        <v>268</v>
      </c>
      <c r="F3301" s="2">
        <v>1.133</v>
      </c>
      <c r="G3301">
        <v>668</v>
      </c>
      <c r="H3301">
        <v>627</v>
      </c>
      <c r="I3301" s="2">
        <v>1.0649999999999999</v>
      </c>
      <c r="J3301">
        <v>303592</v>
      </c>
    </row>
    <row r="3302" spans="1:10" x14ac:dyDescent="0.45">
      <c r="A3302">
        <f t="shared" si="51"/>
        <v>42720240616</v>
      </c>
      <c r="B3302" t="s">
        <v>159</v>
      </c>
      <c r="C3302" s="1">
        <v>45459</v>
      </c>
      <c r="D3302">
        <v>252</v>
      </c>
      <c r="E3302">
        <v>250</v>
      </c>
      <c r="F3302" s="2">
        <v>1.0069999999999999</v>
      </c>
      <c r="G3302">
        <v>563</v>
      </c>
      <c r="H3302">
        <v>586</v>
      </c>
      <c r="I3302" s="2">
        <v>0.96099999999999997</v>
      </c>
      <c r="J3302">
        <v>251776</v>
      </c>
    </row>
    <row r="3303" spans="1:10" x14ac:dyDescent="0.45">
      <c r="A3303">
        <f t="shared" si="51"/>
        <v>42720240617</v>
      </c>
      <c r="B3303" t="s">
        <v>159</v>
      </c>
      <c r="C3303" s="1">
        <v>45460</v>
      </c>
      <c r="D3303">
        <v>237</v>
      </c>
      <c r="E3303">
        <v>213</v>
      </c>
      <c r="F3303" s="2">
        <v>1.1140000000000001</v>
      </c>
      <c r="G3303">
        <v>562</v>
      </c>
      <c r="H3303">
        <v>536</v>
      </c>
      <c r="I3303" s="2">
        <v>1.0489999999999999</v>
      </c>
      <c r="J3303">
        <v>237273</v>
      </c>
    </row>
    <row r="3304" spans="1:10" x14ac:dyDescent="0.45">
      <c r="A3304">
        <f t="shared" si="51"/>
        <v>42720240618</v>
      </c>
      <c r="B3304" t="s">
        <v>159</v>
      </c>
      <c r="C3304" s="1">
        <v>45461</v>
      </c>
      <c r="D3304">
        <v>157</v>
      </c>
      <c r="E3304">
        <v>213</v>
      </c>
      <c r="F3304" s="2">
        <v>0.73899999999999999</v>
      </c>
      <c r="G3304">
        <v>359</v>
      </c>
      <c r="H3304">
        <v>536</v>
      </c>
      <c r="I3304" s="2">
        <v>0.67</v>
      </c>
      <c r="J3304">
        <v>157473</v>
      </c>
    </row>
    <row r="3305" spans="1:10" x14ac:dyDescent="0.45">
      <c r="A3305">
        <f t="shared" si="51"/>
        <v>42720240619</v>
      </c>
      <c r="B3305" t="s">
        <v>159</v>
      </c>
      <c r="C3305" s="1">
        <v>45462</v>
      </c>
      <c r="D3305">
        <v>263</v>
      </c>
      <c r="E3305">
        <v>213</v>
      </c>
      <c r="F3305" s="2">
        <v>1.2330000000000001</v>
      </c>
      <c r="G3305">
        <v>592</v>
      </c>
      <c r="H3305">
        <v>536</v>
      </c>
      <c r="I3305" s="2">
        <v>1.1040000000000001</v>
      </c>
      <c r="J3305">
        <v>262596</v>
      </c>
    </row>
    <row r="3306" spans="1:10" x14ac:dyDescent="0.45">
      <c r="A3306">
        <f t="shared" si="51"/>
        <v>42720240620</v>
      </c>
      <c r="B3306" t="s">
        <v>159</v>
      </c>
      <c r="C3306" s="1">
        <v>45463</v>
      </c>
      <c r="D3306">
        <v>251</v>
      </c>
      <c r="E3306">
        <v>213</v>
      </c>
      <c r="F3306" s="2">
        <v>1.1779999999999999</v>
      </c>
      <c r="G3306">
        <v>575</v>
      </c>
      <c r="H3306">
        <v>536</v>
      </c>
      <c r="I3306" s="2">
        <v>1.073</v>
      </c>
      <c r="J3306">
        <v>250916</v>
      </c>
    </row>
    <row r="3307" spans="1:10" x14ac:dyDescent="0.45">
      <c r="A3307">
        <f t="shared" si="51"/>
        <v>42720240621</v>
      </c>
      <c r="B3307" t="s">
        <v>159</v>
      </c>
      <c r="C3307" s="1">
        <v>45464</v>
      </c>
      <c r="D3307">
        <v>207</v>
      </c>
      <c r="E3307">
        <v>213</v>
      </c>
      <c r="F3307" s="2">
        <v>0.97199999999999998</v>
      </c>
      <c r="G3307">
        <v>474</v>
      </c>
      <c r="H3307">
        <v>536</v>
      </c>
      <c r="I3307" s="2">
        <v>0.88400000000000001</v>
      </c>
      <c r="J3307">
        <v>207104</v>
      </c>
    </row>
    <row r="3308" spans="1:10" x14ac:dyDescent="0.45">
      <c r="A3308">
        <f t="shared" si="51"/>
        <v>42720240622</v>
      </c>
      <c r="B3308" t="s">
        <v>159</v>
      </c>
      <c r="C3308" s="1">
        <v>45465</v>
      </c>
      <c r="D3308">
        <v>317</v>
      </c>
      <c r="E3308">
        <v>268</v>
      </c>
      <c r="F3308" s="2">
        <v>1.1839999999999999</v>
      </c>
      <c r="G3308">
        <v>684</v>
      </c>
      <c r="H3308">
        <v>627</v>
      </c>
      <c r="I3308" s="2">
        <v>1.091</v>
      </c>
      <c r="J3308">
        <v>317444</v>
      </c>
    </row>
    <row r="3309" spans="1:10" x14ac:dyDescent="0.45">
      <c r="A3309">
        <f t="shared" si="51"/>
        <v>42920240601</v>
      </c>
      <c r="B3309" t="s">
        <v>160</v>
      </c>
      <c r="C3309" s="1">
        <v>45444</v>
      </c>
      <c r="D3309">
        <v>227</v>
      </c>
      <c r="E3309">
        <v>238</v>
      </c>
      <c r="F3309" s="2">
        <v>0.95199999999999996</v>
      </c>
      <c r="G3309">
        <v>517</v>
      </c>
      <c r="H3309">
        <v>539</v>
      </c>
      <c r="I3309" s="2">
        <v>0.95899999999999996</v>
      </c>
      <c r="J3309">
        <v>226555</v>
      </c>
    </row>
    <row r="3310" spans="1:10" x14ac:dyDescent="0.45">
      <c r="A3310">
        <f t="shared" si="51"/>
        <v>42920240602</v>
      </c>
      <c r="B3310" t="s">
        <v>160</v>
      </c>
      <c r="C3310" s="1">
        <v>45445</v>
      </c>
      <c r="D3310">
        <v>206</v>
      </c>
      <c r="E3310">
        <v>206</v>
      </c>
      <c r="F3310" s="2">
        <v>1.0009999999999999</v>
      </c>
      <c r="G3310">
        <v>446</v>
      </c>
      <c r="H3310">
        <v>470</v>
      </c>
      <c r="I3310" s="2">
        <v>0.94899999999999995</v>
      </c>
      <c r="J3310">
        <v>206109</v>
      </c>
    </row>
    <row r="3311" spans="1:10" x14ac:dyDescent="0.45">
      <c r="A3311">
        <f t="shared" si="51"/>
        <v>42920240603</v>
      </c>
      <c r="B3311" t="s">
        <v>160</v>
      </c>
      <c r="C3311" s="1">
        <v>45446</v>
      </c>
      <c r="D3311">
        <v>215</v>
      </c>
      <c r="E3311">
        <v>227</v>
      </c>
      <c r="F3311" s="2">
        <v>0.94499999999999995</v>
      </c>
      <c r="G3311">
        <v>476</v>
      </c>
      <c r="H3311">
        <v>557</v>
      </c>
      <c r="I3311" s="2">
        <v>0.85499999999999998</v>
      </c>
      <c r="J3311">
        <v>214556</v>
      </c>
    </row>
    <row r="3312" spans="1:10" x14ac:dyDescent="0.45">
      <c r="A3312">
        <f t="shared" si="51"/>
        <v>42920240604</v>
      </c>
      <c r="B3312" t="s">
        <v>160</v>
      </c>
      <c r="C3312" s="1">
        <v>45447</v>
      </c>
      <c r="D3312">
        <v>235</v>
      </c>
      <c r="E3312">
        <v>227</v>
      </c>
      <c r="F3312" s="2">
        <v>1.034</v>
      </c>
      <c r="G3312">
        <v>553</v>
      </c>
      <c r="H3312">
        <v>557</v>
      </c>
      <c r="I3312" s="2">
        <v>0.99299999999999999</v>
      </c>
      <c r="J3312">
        <v>234799</v>
      </c>
    </row>
    <row r="3313" spans="1:10" x14ac:dyDescent="0.45">
      <c r="A3313">
        <f t="shared" si="51"/>
        <v>42920240605</v>
      </c>
      <c r="B3313" t="s">
        <v>160</v>
      </c>
      <c r="C3313" s="1">
        <v>45448</v>
      </c>
      <c r="D3313">
        <v>232</v>
      </c>
      <c r="E3313">
        <v>227</v>
      </c>
      <c r="F3313" s="2">
        <v>1.0209999999999999</v>
      </c>
      <c r="G3313">
        <v>545</v>
      </c>
      <c r="H3313">
        <v>557</v>
      </c>
      <c r="I3313" s="2">
        <v>0.97799999999999998</v>
      </c>
      <c r="J3313">
        <v>231665</v>
      </c>
    </row>
    <row r="3314" spans="1:10" x14ac:dyDescent="0.45">
      <c r="A3314">
        <f t="shared" si="51"/>
        <v>42920240606</v>
      </c>
      <c r="B3314" t="s">
        <v>160</v>
      </c>
      <c r="C3314" s="1">
        <v>45449</v>
      </c>
      <c r="D3314">
        <v>229</v>
      </c>
      <c r="E3314">
        <v>227</v>
      </c>
      <c r="F3314" s="2">
        <v>1.0109999999999999</v>
      </c>
      <c r="G3314">
        <v>552</v>
      </c>
      <c r="H3314">
        <v>557</v>
      </c>
      <c r="I3314" s="2">
        <v>0.99099999999999999</v>
      </c>
      <c r="J3314">
        <v>229400</v>
      </c>
    </row>
    <row r="3315" spans="1:10" x14ac:dyDescent="0.45">
      <c r="A3315">
        <f t="shared" si="51"/>
        <v>42920240607</v>
      </c>
      <c r="B3315" t="s">
        <v>160</v>
      </c>
      <c r="C3315" s="1">
        <v>45450</v>
      </c>
      <c r="D3315">
        <v>248</v>
      </c>
      <c r="E3315">
        <v>227</v>
      </c>
      <c r="F3315" s="2">
        <v>1.095</v>
      </c>
      <c r="G3315">
        <v>574</v>
      </c>
      <c r="H3315">
        <v>557</v>
      </c>
      <c r="I3315" s="2">
        <v>1.0309999999999999</v>
      </c>
      <c r="J3315">
        <v>248454</v>
      </c>
    </row>
    <row r="3316" spans="1:10" x14ac:dyDescent="0.45">
      <c r="A3316">
        <f t="shared" si="51"/>
        <v>42920240608</v>
      </c>
      <c r="B3316" t="s">
        <v>160</v>
      </c>
      <c r="C3316" s="1">
        <v>45451</v>
      </c>
      <c r="D3316">
        <v>250</v>
      </c>
      <c r="E3316">
        <v>238</v>
      </c>
      <c r="F3316" s="2">
        <v>1.05</v>
      </c>
      <c r="G3316">
        <v>559</v>
      </c>
      <c r="H3316">
        <v>546</v>
      </c>
      <c r="I3316" s="2">
        <v>1.024</v>
      </c>
      <c r="J3316">
        <v>249989</v>
      </c>
    </row>
    <row r="3317" spans="1:10" x14ac:dyDescent="0.45">
      <c r="A3317">
        <f t="shared" si="51"/>
        <v>42920240609</v>
      </c>
      <c r="B3317" t="s">
        <v>160</v>
      </c>
      <c r="C3317" s="1">
        <v>45452</v>
      </c>
      <c r="D3317">
        <v>209</v>
      </c>
      <c r="E3317">
        <v>206</v>
      </c>
      <c r="F3317" s="2">
        <v>1.014</v>
      </c>
      <c r="G3317">
        <v>462</v>
      </c>
      <c r="H3317">
        <v>470</v>
      </c>
      <c r="I3317" s="2">
        <v>0.98299999999999998</v>
      </c>
      <c r="J3317">
        <v>208861</v>
      </c>
    </row>
    <row r="3318" spans="1:10" x14ac:dyDescent="0.45">
      <c r="A3318">
        <f t="shared" si="51"/>
        <v>42920240610</v>
      </c>
      <c r="B3318" t="s">
        <v>160</v>
      </c>
      <c r="C3318" s="1">
        <v>45453</v>
      </c>
      <c r="D3318">
        <v>248</v>
      </c>
      <c r="E3318">
        <v>227</v>
      </c>
      <c r="F3318" s="2">
        <v>1.0900000000000001</v>
      </c>
      <c r="G3318">
        <v>559</v>
      </c>
      <c r="H3318">
        <v>557</v>
      </c>
      <c r="I3318" s="2">
        <v>1.004</v>
      </c>
      <c r="J3318">
        <v>247522</v>
      </c>
    </row>
    <row r="3319" spans="1:10" x14ac:dyDescent="0.45">
      <c r="A3319">
        <f t="shared" si="51"/>
        <v>42920240611</v>
      </c>
      <c r="B3319" t="s">
        <v>160</v>
      </c>
      <c r="C3319" s="1">
        <v>45454</v>
      </c>
      <c r="D3319">
        <v>258</v>
      </c>
      <c r="E3319">
        <v>227</v>
      </c>
      <c r="F3319" s="2">
        <v>1.137</v>
      </c>
      <c r="G3319">
        <v>606</v>
      </c>
      <c r="H3319">
        <v>557</v>
      </c>
      <c r="I3319" s="2">
        <v>1.0880000000000001</v>
      </c>
      <c r="J3319">
        <v>258064</v>
      </c>
    </row>
    <row r="3320" spans="1:10" x14ac:dyDescent="0.45">
      <c r="A3320">
        <f t="shared" si="51"/>
        <v>42920240612</v>
      </c>
      <c r="B3320" t="s">
        <v>160</v>
      </c>
      <c r="C3320" s="1">
        <v>45455</v>
      </c>
      <c r="D3320">
        <v>232</v>
      </c>
      <c r="E3320">
        <v>227</v>
      </c>
      <c r="F3320" s="2">
        <v>1.02</v>
      </c>
      <c r="G3320">
        <v>516</v>
      </c>
      <c r="H3320">
        <v>557</v>
      </c>
      <c r="I3320" s="2">
        <v>0.92600000000000005</v>
      </c>
      <c r="J3320">
        <v>231550</v>
      </c>
    </row>
    <row r="3321" spans="1:10" x14ac:dyDescent="0.45">
      <c r="A3321">
        <f t="shared" si="51"/>
        <v>42920240613</v>
      </c>
      <c r="B3321" t="s">
        <v>160</v>
      </c>
      <c r="C3321" s="1">
        <v>45456</v>
      </c>
      <c r="D3321">
        <v>217</v>
      </c>
      <c r="E3321">
        <v>227</v>
      </c>
      <c r="F3321" s="2">
        <v>0.95699999999999996</v>
      </c>
      <c r="G3321">
        <v>498</v>
      </c>
      <c r="H3321">
        <v>557</v>
      </c>
      <c r="I3321" s="2">
        <v>0.89400000000000002</v>
      </c>
      <c r="J3321">
        <v>217350</v>
      </c>
    </row>
    <row r="3322" spans="1:10" x14ac:dyDescent="0.45">
      <c r="A3322">
        <f t="shared" si="51"/>
        <v>42920240614</v>
      </c>
      <c r="B3322" t="s">
        <v>160</v>
      </c>
      <c r="C3322" s="1">
        <v>45457</v>
      </c>
      <c r="D3322">
        <v>259</v>
      </c>
      <c r="E3322">
        <v>227</v>
      </c>
      <c r="F3322" s="2">
        <v>1.141</v>
      </c>
      <c r="G3322">
        <v>593</v>
      </c>
      <c r="H3322">
        <v>557</v>
      </c>
      <c r="I3322" s="2">
        <v>1.0649999999999999</v>
      </c>
      <c r="J3322">
        <v>259120</v>
      </c>
    </row>
    <row r="3323" spans="1:10" x14ac:dyDescent="0.45">
      <c r="A3323">
        <f t="shared" si="51"/>
        <v>42920240615</v>
      </c>
      <c r="B3323" t="s">
        <v>160</v>
      </c>
      <c r="C3323" s="1">
        <v>45458</v>
      </c>
      <c r="D3323">
        <v>242</v>
      </c>
      <c r="E3323">
        <v>238</v>
      </c>
      <c r="F3323" s="2">
        <v>1.016</v>
      </c>
      <c r="G3323">
        <v>516</v>
      </c>
      <c r="H3323">
        <v>546</v>
      </c>
      <c r="I3323" s="2">
        <v>0.94499999999999995</v>
      </c>
      <c r="J3323">
        <v>241860</v>
      </c>
    </row>
    <row r="3324" spans="1:10" x14ac:dyDescent="0.45">
      <c r="A3324">
        <f t="shared" si="51"/>
        <v>42920240616</v>
      </c>
      <c r="B3324" t="s">
        <v>160</v>
      </c>
      <c r="C3324" s="1">
        <v>45459</v>
      </c>
      <c r="D3324">
        <v>254</v>
      </c>
      <c r="E3324">
        <v>206</v>
      </c>
      <c r="F3324" s="2">
        <v>1.2310000000000001</v>
      </c>
      <c r="G3324">
        <v>513</v>
      </c>
      <c r="H3324">
        <v>470</v>
      </c>
      <c r="I3324" s="2">
        <v>1.091</v>
      </c>
      <c r="J3324">
        <v>253615</v>
      </c>
    </row>
    <row r="3325" spans="1:10" x14ac:dyDescent="0.45">
      <c r="A3325">
        <f t="shared" si="51"/>
        <v>42920240617</v>
      </c>
      <c r="B3325" t="s">
        <v>160</v>
      </c>
      <c r="C3325" s="1">
        <v>45460</v>
      </c>
      <c r="D3325">
        <v>224</v>
      </c>
      <c r="E3325">
        <v>227</v>
      </c>
      <c r="F3325" s="2">
        <v>0.98599999999999999</v>
      </c>
      <c r="G3325">
        <v>503</v>
      </c>
      <c r="H3325">
        <v>557</v>
      </c>
      <c r="I3325" s="2">
        <v>0.90300000000000002</v>
      </c>
      <c r="J3325">
        <v>223872</v>
      </c>
    </row>
    <row r="3326" spans="1:10" x14ac:dyDescent="0.45">
      <c r="A3326">
        <f t="shared" si="51"/>
        <v>42920240618</v>
      </c>
      <c r="B3326" t="s">
        <v>160</v>
      </c>
      <c r="C3326" s="1">
        <v>45461</v>
      </c>
      <c r="D3326">
        <v>177</v>
      </c>
      <c r="E3326">
        <v>227</v>
      </c>
      <c r="F3326" s="2">
        <v>0.78200000000000003</v>
      </c>
      <c r="G3326">
        <v>400</v>
      </c>
      <c r="H3326">
        <v>557</v>
      </c>
      <c r="I3326" s="2">
        <v>0.71799999999999997</v>
      </c>
      <c r="J3326">
        <v>177482</v>
      </c>
    </row>
    <row r="3327" spans="1:10" x14ac:dyDescent="0.45">
      <c r="A3327">
        <f t="shared" si="51"/>
        <v>42920240619</v>
      </c>
      <c r="B3327" t="s">
        <v>160</v>
      </c>
      <c r="C3327" s="1">
        <v>45462</v>
      </c>
      <c r="D3327">
        <v>216</v>
      </c>
      <c r="E3327">
        <v>227</v>
      </c>
      <c r="F3327" s="2">
        <v>0.95099999999999996</v>
      </c>
      <c r="G3327">
        <v>513</v>
      </c>
      <c r="H3327">
        <v>557</v>
      </c>
      <c r="I3327" s="2">
        <v>0.92100000000000004</v>
      </c>
      <c r="J3327">
        <v>215833</v>
      </c>
    </row>
    <row r="3328" spans="1:10" x14ac:dyDescent="0.45">
      <c r="A3328">
        <f t="shared" si="51"/>
        <v>42920240620</v>
      </c>
      <c r="B3328" t="s">
        <v>160</v>
      </c>
      <c r="C3328" s="1">
        <v>45463</v>
      </c>
      <c r="D3328">
        <v>269</v>
      </c>
      <c r="E3328">
        <v>227</v>
      </c>
      <c r="F3328" s="2">
        <v>1.1839999999999999</v>
      </c>
      <c r="G3328">
        <v>574</v>
      </c>
      <c r="H3328">
        <v>557</v>
      </c>
      <c r="I3328" s="2">
        <v>1.0309999999999999</v>
      </c>
      <c r="J3328">
        <v>268806</v>
      </c>
    </row>
    <row r="3329" spans="1:10" x14ac:dyDescent="0.45">
      <c r="A3329">
        <f t="shared" si="51"/>
        <v>42920240621</v>
      </c>
      <c r="B3329" t="s">
        <v>160</v>
      </c>
      <c r="C3329" s="1">
        <v>45464</v>
      </c>
      <c r="D3329">
        <v>218</v>
      </c>
      <c r="E3329">
        <v>227</v>
      </c>
      <c r="F3329" s="2">
        <v>0.96</v>
      </c>
      <c r="G3329">
        <v>471</v>
      </c>
      <c r="H3329">
        <v>557</v>
      </c>
      <c r="I3329" s="2">
        <v>0.84599999999999997</v>
      </c>
      <c r="J3329">
        <v>217827</v>
      </c>
    </row>
    <row r="3330" spans="1:10" x14ac:dyDescent="0.45">
      <c r="A3330">
        <f t="shared" si="51"/>
        <v>42920240622</v>
      </c>
      <c r="B3330" t="s">
        <v>160</v>
      </c>
      <c r="C3330" s="1">
        <v>45465</v>
      </c>
      <c r="D3330">
        <v>261</v>
      </c>
      <c r="E3330">
        <v>238</v>
      </c>
      <c r="F3330" s="2">
        <v>1.0980000000000001</v>
      </c>
      <c r="G3330">
        <v>547</v>
      </c>
      <c r="H3330">
        <v>546</v>
      </c>
      <c r="I3330" s="2">
        <v>1.002</v>
      </c>
      <c r="J3330">
        <v>261294</v>
      </c>
    </row>
    <row r="3331" spans="1:10" x14ac:dyDescent="0.45">
      <c r="A3331">
        <f t="shared" ref="A3331:A3394" si="52">VALUE(LEFT(B3331,6)&amp;TEXT(C3331,"yyyymmdd"))</f>
        <v>43020240601</v>
      </c>
      <c r="B3331" t="s">
        <v>161</v>
      </c>
      <c r="C3331" s="1">
        <v>45444</v>
      </c>
      <c r="D3331">
        <v>166</v>
      </c>
      <c r="E3331">
        <v>178</v>
      </c>
      <c r="F3331" s="2">
        <v>0.93400000000000005</v>
      </c>
      <c r="G3331">
        <v>336</v>
      </c>
      <c r="H3331">
        <v>359</v>
      </c>
      <c r="I3331" s="2">
        <v>0.93600000000000005</v>
      </c>
      <c r="J3331">
        <v>166286</v>
      </c>
    </row>
    <row r="3332" spans="1:10" x14ac:dyDescent="0.45">
      <c r="A3332">
        <f t="shared" si="52"/>
        <v>43020240602</v>
      </c>
      <c r="B3332" t="s">
        <v>161</v>
      </c>
      <c r="C3332" s="1">
        <v>45445</v>
      </c>
      <c r="D3332">
        <v>161</v>
      </c>
      <c r="E3332">
        <v>186</v>
      </c>
      <c r="F3332" s="2">
        <v>0.86299999999999999</v>
      </c>
      <c r="G3332">
        <v>314</v>
      </c>
      <c r="H3332">
        <v>364</v>
      </c>
      <c r="I3332" s="2">
        <v>0.86299999999999999</v>
      </c>
      <c r="J3332">
        <v>160531</v>
      </c>
    </row>
    <row r="3333" spans="1:10" x14ac:dyDescent="0.45">
      <c r="A3333">
        <f t="shared" si="52"/>
        <v>43020240603</v>
      </c>
      <c r="B3333" t="s">
        <v>161</v>
      </c>
      <c r="C3333" s="1">
        <v>45446</v>
      </c>
      <c r="D3333">
        <v>183</v>
      </c>
      <c r="E3333">
        <v>179</v>
      </c>
      <c r="F3333" s="2">
        <v>1.024</v>
      </c>
      <c r="G3333">
        <v>386</v>
      </c>
      <c r="H3333">
        <v>402</v>
      </c>
      <c r="I3333" s="2">
        <v>0.96</v>
      </c>
      <c r="J3333">
        <v>183325</v>
      </c>
    </row>
    <row r="3334" spans="1:10" x14ac:dyDescent="0.45">
      <c r="A3334">
        <f t="shared" si="52"/>
        <v>43020240604</v>
      </c>
      <c r="B3334" t="s">
        <v>161</v>
      </c>
      <c r="C3334" s="1">
        <v>45447</v>
      </c>
      <c r="D3334">
        <v>185</v>
      </c>
      <c r="E3334">
        <v>179</v>
      </c>
      <c r="F3334" s="2">
        <v>1.0329999999999999</v>
      </c>
      <c r="G3334">
        <v>395</v>
      </c>
      <c r="H3334">
        <v>402</v>
      </c>
      <c r="I3334" s="2">
        <v>0.98299999999999998</v>
      </c>
      <c r="J3334">
        <v>184971</v>
      </c>
    </row>
    <row r="3335" spans="1:10" x14ac:dyDescent="0.45">
      <c r="A3335">
        <f t="shared" si="52"/>
        <v>43020240605</v>
      </c>
      <c r="B3335" t="s">
        <v>161</v>
      </c>
      <c r="C3335" s="1">
        <v>45448</v>
      </c>
      <c r="D3335">
        <v>166</v>
      </c>
      <c r="E3335">
        <v>179</v>
      </c>
      <c r="F3335" s="2">
        <v>0.93</v>
      </c>
      <c r="G3335">
        <v>351</v>
      </c>
      <c r="H3335">
        <v>402</v>
      </c>
      <c r="I3335" s="2">
        <v>0.873</v>
      </c>
      <c r="J3335">
        <v>166418</v>
      </c>
    </row>
    <row r="3336" spans="1:10" x14ac:dyDescent="0.45">
      <c r="A3336">
        <f t="shared" si="52"/>
        <v>43020240606</v>
      </c>
      <c r="B3336" t="s">
        <v>161</v>
      </c>
      <c r="C3336" s="1">
        <v>45449</v>
      </c>
      <c r="D3336">
        <v>177</v>
      </c>
      <c r="E3336">
        <v>179</v>
      </c>
      <c r="F3336" s="2">
        <v>0.98799999999999999</v>
      </c>
      <c r="G3336">
        <v>389</v>
      </c>
      <c r="H3336">
        <v>402</v>
      </c>
      <c r="I3336" s="2">
        <v>0.96799999999999997</v>
      </c>
      <c r="J3336">
        <v>176914</v>
      </c>
    </row>
    <row r="3337" spans="1:10" x14ac:dyDescent="0.45">
      <c r="A3337">
        <f t="shared" si="52"/>
        <v>43020240607</v>
      </c>
      <c r="B3337" t="s">
        <v>161</v>
      </c>
      <c r="C3337" s="1">
        <v>45450</v>
      </c>
      <c r="D3337">
        <v>177</v>
      </c>
      <c r="E3337">
        <v>179</v>
      </c>
      <c r="F3337" s="2">
        <v>0.98799999999999999</v>
      </c>
      <c r="G3337">
        <v>402</v>
      </c>
      <c r="H3337">
        <v>402</v>
      </c>
      <c r="I3337" s="2">
        <v>1</v>
      </c>
      <c r="J3337">
        <v>176894</v>
      </c>
    </row>
    <row r="3338" spans="1:10" x14ac:dyDescent="0.45">
      <c r="A3338">
        <f t="shared" si="52"/>
        <v>43020240608</v>
      </c>
      <c r="B3338" t="s">
        <v>161</v>
      </c>
      <c r="C3338" s="1">
        <v>45451</v>
      </c>
      <c r="D3338">
        <v>145</v>
      </c>
      <c r="E3338">
        <v>178</v>
      </c>
      <c r="F3338" s="2">
        <v>0.81399999999999995</v>
      </c>
      <c r="G3338">
        <v>289</v>
      </c>
      <c r="H3338">
        <v>350</v>
      </c>
      <c r="I3338" s="2">
        <v>0.82599999999999996</v>
      </c>
      <c r="J3338">
        <v>144960</v>
      </c>
    </row>
    <row r="3339" spans="1:10" x14ac:dyDescent="0.45">
      <c r="A3339">
        <f t="shared" si="52"/>
        <v>43020240609</v>
      </c>
      <c r="B3339" t="s">
        <v>161</v>
      </c>
      <c r="C3339" s="1">
        <v>45452</v>
      </c>
      <c r="D3339">
        <v>175</v>
      </c>
      <c r="E3339">
        <v>186</v>
      </c>
      <c r="F3339" s="2">
        <v>0.94299999999999995</v>
      </c>
      <c r="G3339">
        <v>304</v>
      </c>
      <c r="H3339">
        <v>364</v>
      </c>
      <c r="I3339" s="2">
        <v>0.83499999999999996</v>
      </c>
      <c r="J3339">
        <v>175448</v>
      </c>
    </row>
    <row r="3340" spans="1:10" x14ac:dyDescent="0.45">
      <c r="A3340">
        <f t="shared" si="52"/>
        <v>43020240610</v>
      </c>
      <c r="B3340" t="s">
        <v>161</v>
      </c>
      <c r="C3340" s="1">
        <v>45453</v>
      </c>
      <c r="D3340">
        <v>187</v>
      </c>
      <c r="E3340">
        <v>179</v>
      </c>
      <c r="F3340" s="2">
        <v>1.0469999999999999</v>
      </c>
      <c r="G3340">
        <v>388</v>
      </c>
      <c r="H3340">
        <v>402</v>
      </c>
      <c r="I3340" s="2">
        <v>0.96499999999999997</v>
      </c>
      <c r="J3340">
        <v>187497</v>
      </c>
    </row>
    <row r="3341" spans="1:10" x14ac:dyDescent="0.45">
      <c r="A3341">
        <f t="shared" si="52"/>
        <v>43020240611</v>
      </c>
      <c r="B3341" t="s">
        <v>161</v>
      </c>
      <c r="C3341" s="1">
        <v>45454</v>
      </c>
      <c r="D3341">
        <v>194</v>
      </c>
      <c r="E3341">
        <v>179</v>
      </c>
      <c r="F3341" s="2">
        <v>1.085</v>
      </c>
      <c r="G3341">
        <v>410</v>
      </c>
      <c r="H3341">
        <v>402</v>
      </c>
      <c r="I3341" s="2">
        <v>1.02</v>
      </c>
      <c r="J3341">
        <v>194142</v>
      </c>
    </row>
    <row r="3342" spans="1:10" x14ac:dyDescent="0.45">
      <c r="A3342">
        <f t="shared" si="52"/>
        <v>43020240612</v>
      </c>
      <c r="B3342" t="s">
        <v>161</v>
      </c>
      <c r="C3342" s="1">
        <v>45455</v>
      </c>
      <c r="D3342">
        <v>222</v>
      </c>
      <c r="E3342">
        <v>179</v>
      </c>
      <c r="F3342" s="2">
        <v>1.2410000000000001</v>
      </c>
      <c r="G3342">
        <v>459</v>
      </c>
      <c r="H3342">
        <v>402</v>
      </c>
      <c r="I3342" s="2">
        <v>1.1419999999999999</v>
      </c>
      <c r="J3342">
        <v>222162</v>
      </c>
    </row>
    <row r="3343" spans="1:10" x14ac:dyDescent="0.45">
      <c r="A3343">
        <f t="shared" si="52"/>
        <v>43020240613</v>
      </c>
      <c r="B3343" t="s">
        <v>161</v>
      </c>
      <c r="C3343" s="1">
        <v>45456</v>
      </c>
      <c r="D3343">
        <v>199</v>
      </c>
      <c r="E3343">
        <v>179</v>
      </c>
      <c r="F3343" s="2">
        <v>1.1120000000000001</v>
      </c>
      <c r="G3343">
        <v>430</v>
      </c>
      <c r="H3343">
        <v>402</v>
      </c>
      <c r="I3343" s="2">
        <v>1.07</v>
      </c>
      <c r="J3343">
        <v>199130</v>
      </c>
    </row>
    <row r="3344" spans="1:10" x14ac:dyDescent="0.45">
      <c r="A3344">
        <f t="shared" si="52"/>
        <v>43020240614</v>
      </c>
      <c r="B3344" t="s">
        <v>161</v>
      </c>
      <c r="C3344" s="1">
        <v>45457</v>
      </c>
      <c r="D3344">
        <v>209</v>
      </c>
      <c r="E3344">
        <v>179</v>
      </c>
      <c r="F3344" s="2">
        <v>1.169</v>
      </c>
      <c r="G3344">
        <v>446</v>
      </c>
      <c r="H3344">
        <v>402</v>
      </c>
      <c r="I3344" s="2">
        <v>1.109</v>
      </c>
      <c r="J3344">
        <v>209219</v>
      </c>
    </row>
    <row r="3345" spans="1:10" x14ac:dyDescent="0.45">
      <c r="A3345">
        <f t="shared" si="52"/>
        <v>43020240615</v>
      </c>
      <c r="B3345" t="s">
        <v>161</v>
      </c>
      <c r="C3345" s="1">
        <v>45458</v>
      </c>
      <c r="D3345">
        <v>199</v>
      </c>
      <c r="E3345">
        <v>178</v>
      </c>
      <c r="F3345" s="2">
        <v>1.1180000000000001</v>
      </c>
      <c r="G3345">
        <v>365</v>
      </c>
      <c r="H3345">
        <v>350</v>
      </c>
      <c r="I3345" s="2">
        <v>1.0429999999999999</v>
      </c>
      <c r="J3345">
        <v>198959</v>
      </c>
    </row>
    <row r="3346" spans="1:10" x14ac:dyDescent="0.45">
      <c r="A3346">
        <f t="shared" si="52"/>
        <v>43020240616</v>
      </c>
      <c r="B3346" t="s">
        <v>161</v>
      </c>
      <c r="C3346" s="1">
        <v>45459</v>
      </c>
      <c r="D3346">
        <v>170</v>
      </c>
      <c r="E3346">
        <v>186</v>
      </c>
      <c r="F3346" s="2">
        <v>0.91200000000000003</v>
      </c>
      <c r="G3346">
        <v>305</v>
      </c>
      <c r="H3346">
        <v>364</v>
      </c>
      <c r="I3346" s="2">
        <v>0.83799999999999997</v>
      </c>
      <c r="J3346">
        <v>169567</v>
      </c>
    </row>
    <row r="3347" spans="1:10" x14ac:dyDescent="0.45">
      <c r="A3347">
        <f t="shared" si="52"/>
        <v>43020240617</v>
      </c>
      <c r="B3347" t="s">
        <v>161</v>
      </c>
      <c r="C3347" s="1">
        <v>45460</v>
      </c>
      <c r="D3347">
        <v>195</v>
      </c>
      <c r="E3347">
        <v>179</v>
      </c>
      <c r="F3347" s="2">
        <v>1.0900000000000001</v>
      </c>
      <c r="G3347">
        <v>409</v>
      </c>
      <c r="H3347">
        <v>402</v>
      </c>
      <c r="I3347" s="2">
        <v>1.0169999999999999</v>
      </c>
      <c r="J3347">
        <v>195111</v>
      </c>
    </row>
    <row r="3348" spans="1:10" x14ac:dyDescent="0.45">
      <c r="A3348">
        <f t="shared" si="52"/>
        <v>43020240618</v>
      </c>
      <c r="B3348" t="s">
        <v>161</v>
      </c>
      <c r="C3348" s="1">
        <v>45461</v>
      </c>
      <c r="D3348">
        <v>182</v>
      </c>
      <c r="E3348">
        <v>179</v>
      </c>
      <c r="F3348" s="2">
        <v>1.016</v>
      </c>
      <c r="G3348">
        <v>373</v>
      </c>
      <c r="H3348">
        <v>402</v>
      </c>
      <c r="I3348" s="2">
        <v>0.92800000000000005</v>
      </c>
      <c r="J3348">
        <v>181880</v>
      </c>
    </row>
    <row r="3349" spans="1:10" x14ac:dyDescent="0.45">
      <c r="A3349">
        <f t="shared" si="52"/>
        <v>43020240619</v>
      </c>
      <c r="B3349" t="s">
        <v>161</v>
      </c>
      <c r="C3349" s="1">
        <v>45462</v>
      </c>
      <c r="D3349">
        <v>197</v>
      </c>
      <c r="E3349">
        <v>179</v>
      </c>
      <c r="F3349" s="2">
        <v>1.1020000000000001</v>
      </c>
      <c r="G3349">
        <v>428</v>
      </c>
      <c r="H3349">
        <v>402</v>
      </c>
      <c r="I3349" s="2">
        <v>1.0649999999999999</v>
      </c>
      <c r="J3349">
        <v>197250</v>
      </c>
    </row>
    <row r="3350" spans="1:10" x14ac:dyDescent="0.45">
      <c r="A3350">
        <f t="shared" si="52"/>
        <v>43020240620</v>
      </c>
      <c r="B3350" t="s">
        <v>161</v>
      </c>
      <c r="C3350" s="1">
        <v>45463</v>
      </c>
      <c r="D3350">
        <v>201</v>
      </c>
      <c r="E3350">
        <v>179</v>
      </c>
      <c r="F3350" s="2">
        <v>1.121</v>
      </c>
      <c r="G3350">
        <v>428</v>
      </c>
      <c r="H3350">
        <v>402</v>
      </c>
      <c r="I3350" s="2">
        <v>1.0649999999999999</v>
      </c>
      <c r="J3350">
        <v>200719</v>
      </c>
    </row>
    <row r="3351" spans="1:10" x14ac:dyDescent="0.45">
      <c r="A3351">
        <f t="shared" si="52"/>
        <v>43020240621</v>
      </c>
      <c r="B3351" t="s">
        <v>161</v>
      </c>
      <c r="C3351" s="1">
        <v>45464</v>
      </c>
      <c r="D3351">
        <v>210</v>
      </c>
      <c r="E3351">
        <v>179</v>
      </c>
      <c r="F3351" s="2">
        <v>1.1739999999999999</v>
      </c>
      <c r="G3351">
        <v>425</v>
      </c>
      <c r="H3351">
        <v>402</v>
      </c>
      <c r="I3351" s="2">
        <v>1.0569999999999999</v>
      </c>
      <c r="J3351">
        <v>210185</v>
      </c>
    </row>
    <row r="3352" spans="1:10" x14ac:dyDescent="0.45">
      <c r="A3352">
        <f t="shared" si="52"/>
        <v>43020240622</v>
      </c>
      <c r="B3352" t="s">
        <v>161</v>
      </c>
      <c r="C3352" s="1">
        <v>45465</v>
      </c>
      <c r="D3352">
        <v>155</v>
      </c>
      <c r="E3352">
        <v>178</v>
      </c>
      <c r="F3352" s="2">
        <v>0.87</v>
      </c>
      <c r="G3352">
        <v>304</v>
      </c>
      <c r="H3352">
        <v>350</v>
      </c>
      <c r="I3352" s="2">
        <v>0.86899999999999999</v>
      </c>
      <c r="J3352">
        <v>154900</v>
      </c>
    </row>
    <row r="3353" spans="1:10" x14ac:dyDescent="0.45">
      <c r="A3353">
        <f t="shared" si="52"/>
        <v>43120240601</v>
      </c>
      <c r="B3353" t="s">
        <v>162</v>
      </c>
      <c r="C3353" s="1">
        <v>45444</v>
      </c>
      <c r="D3353">
        <v>226</v>
      </c>
      <c r="E3353">
        <v>274</v>
      </c>
      <c r="F3353" s="2">
        <v>0.82399999999999995</v>
      </c>
      <c r="G3353">
        <v>466</v>
      </c>
      <c r="H3353">
        <v>538</v>
      </c>
      <c r="I3353" s="2">
        <v>0.86599999999999999</v>
      </c>
      <c r="J3353">
        <v>225688</v>
      </c>
    </row>
    <row r="3354" spans="1:10" x14ac:dyDescent="0.45">
      <c r="A3354">
        <f t="shared" si="52"/>
        <v>43120240602</v>
      </c>
      <c r="B3354" t="s">
        <v>162</v>
      </c>
      <c r="C3354" s="1">
        <v>45445</v>
      </c>
      <c r="D3354">
        <v>200</v>
      </c>
      <c r="E3354">
        <v>247</v>
      </c>
      <c r="F3354" s="2">
        <v>0.81100000000000005</v>
      </c>
      <c r="G3354">
        <v>397</v>
      </c>
      <c r="H3354">
        <v>472</v>
      </c>
      <c r="I3354" s="2">
        <v>0.84099999999999997</v>
      </c>
      <c r="J3354">
        <v>200346</v>
      </c>
    </row>
    <row r="3355" spans="1:10" x14ac:dyDescent="0.45">
      <c r="A3355">
        <f t="shared" si="52"/>
        <v>43120240603</v>
      </c>
      <c r="B3355" t="s">
        <v>162</v>
      </c>
      <c r="C3355" s="1">
        <v>45446</v>
      </c>
      <c r="D3355">
        <v>159</v>
      </c>
      <c r="E3355">
        <v>174</v>
      </c>
      <c r="F3355" s="2">
        <v>0.91500000000000004</v>
      </c>
      <c r="G3355">
        <v>370</v>
      </c>
      <c r="H3355">
        <v>388</v>
      </c>
      <c r="I3355" s="2">
        <v>0.95399999999999996</v>
      </c>
      <c r="J3355">
        <v>159263</v>
      </c>
    </row>
    <row r="3356" spans="1:10" x14ac:dyDescent="0.45">
      <c r="A3356">
        <f t="shared" si="52"/>
        <v>43120240604</v>
      </c>
      <c r="B3356" t="s">
        <v>162</v>
      </c>
      <c r="C3356" s="1">
        <v>45447</v>
      </c>
      <c r="D3356">
        <v>148</v>
      </c>
      <c r="E3356">
        <v>174</v>
      </c>
      <c r="F3356" s="2">
        <v>0.85299999999999998</v>
      </c>
      <c r="G3356">
        <v>342</v>
      </c>
      <c r="H3356">
        <v>388</v>
      </c>
      <c r="I3356" s="2">
        <v>0.88100000000000001</v>
      </c>
      <c r="J3356">
        <v>148379</v>
      </c>
    </row>
    <row r="3357" spans="1:10" x14ac:dyDescent="0.45">
      <c r="A3357">
        <f t="shared" si="52"/>
        <v>43120240605</v>
      </c>
      <c r="B3357" t="s">
        <v>162</v>
      </c>
      <c r="C3357" s="1">
        <v>45448</v>
      </c>
      <c r="D3357">
        <v>178</v>
      </c>
      <c r="E3357">
        <v>174</v>
      </c>
      <c r="F3357" s="2">
        <v>1.0229999999999999</v>
      </c>
      <c r="G3357">
        <v>392</v>
      </c>
      <c r="H3357">
        <v>388</v>
      </c>
      <c r="I3357" s="2">
        <v>1.01</v>
      </c>
      <c r="J3357">
        <v>178000</v>
      </c>
    </row>
    <row r="3358" spans="1:10" x14ac:dyDescent="0.45">
      <c r="A3358">
        <f t="shared" si="52"/>
        <v>43120240606</v>
      </c>
      <c r="B3358" t="s">
        <v>162</v>
      </c>
      <c r="C3358" s="1">
        <v>45449</v>
      </c>
      <c r="D3358">
        <v>165</v>
      </c>
      <c r="E3358">
        <v>174</v>
      </c>
      <c r="F3358" s="2">
        <v>0.95099999999999996</v>
      </c>
      <c r="G3358">
        <v>375</v>
      </c>
      <c r="H3358">
        <v>388</v>
      </c>
      <c r="I3358" s="2">
        <v>0.96599999999999997</v>
      </c>
      <c r="J3358">
        <v>165457</v>
      </c>
    </row>
    <row r="3359" spans="1:10" x14ac:dyDescent="0.45">
      <c r="A3359">
        <f t="shared" si="52"/>
        <v>43120240607</v>
      </c>
      <c r="B3359" t="s">
        <v>162</v>
      </c>
      <c r="C3359" s="1">
        <v>45450</v>
      </c>
      <c r="D3359">
        <v>202</v>
      </c>
      <c r="E3359">
        <v>174</v>
      </c>
      <c r="F3359" s="2">
        <v>1.1599999999999999</v>
      </c>
      <c r="G3359">
        <v>440</v>
      </c>
      <c r="H3359">
        <v>388</v>
      </c>
      <c r="I3359" s="2">
        <v>1.1339999999999999</v>
      </c>
      <c r="J3359">
        <v>201848</v>
      </c>
    </row>
    <row r="3360" spans="1:10" x14ac:dyDescent="0.45">
      <c r="A3360">
        <f t="shared" si="52"/>
        <v>43120240608</v>
      </c>
      <c r="B3360" t="s">
        <v>162</v>
      </c>
      <c r="C3360" s="1">
        <v>45451</v>
      </c>
      <c r="D3360">
        <v>203</v>
      </c>
      <c r="E3360">
        <v>274</v>
      </c>
      <c r="F3360" s="2">
        <v>0.73899999999999999</v>
      </c>
      <c r="G3360">
        <v>420</v>
      </c>
      <c r="H3360">
        <v>538</v>
      </c>
      <c r="I3360" s="2">
        <v>0.78100000000000003</v>
      </c>
      <c r="J3360">
        <v>202550</v>
      </c>
    </row>
    <row r="3361" spans="1:10" x14ac:dyDescent="0.45">
      <c r="A3361">
        <f t="shared" si="52"/>
        <v>43120240609</v>
      </c>
      <c r="B3361" t="s">
        <v>162</v>
      </c>
      <c r="C3361" s="1">
        <v>45452</v>
      </c>
      <c r="D3361">
        <v>179</v>
      </c>
      <c r="E3361">
        <v>247</v>
      </c>
      <c r="F3361" s="2">
        <v>0.72499999999999998</v>
      </c>
      <c r="G3361">
        <v>378</v>
      </c>
      <c r="H3361">
        <v>472</v>
      </c>
      <c r="I3361" s="2">
        <v>0.80100000000000005</v>
      </c>
      <c r="J3361">
        <v>179198</v>
      </c>
    </row>
    <row r="3362" spans="1:10" x14ac:dyDescent="0.45">
      <c r="A3362">
        <f t="shared" si="52"/>
        <v>43120240610</v>
      </c>
      <c r="B3362" t="s">
        <v>162</v>
      </c>
      <c r="C3362" s="1">
        <v>45453</v>
      </c>
      <c r="D3362">
        <v>208</v>
      </c>
      <c r="E3362">
        <v>174</v>
      </c>
      <c r="F3362" s="2">
        <v>1.194</v>
      </c>
      <c r="G3362">
        <v>431</v>
      </c>
      <c r="H3362">
        <v>388</v>
      </c>
      <c r="I3362" s="2">
        <v>1.111</v>
      </c>
      <c r="J3362">
        <v>207782</v>
      </c>
    </row>
    <row r="3363" spans="1:10" x14ac:dyDescent="0.45">
      <c r="A3363">
        <f t="shared" si="52"/>
        <v>43120240611</v>
      </c>
      <c r="B3363" t="s">
        <v>162</v>
      </c>
      <c r="C3363" s="1">
        <v>45454</v>
      </c>
      <c r="D3363">
        <v>200</v>
      </c>
      <c r="E3363">
        <v>174</v>
      </c>
      <c r="F3363" s="2">
        <v>1.1479999999999999</v>
      </c>
      <c r="G3363">
        <v>441</v>
      </c>
      <c r="H3363">
        <v>388</v>
      </c>
      <c r="I3363" s="2">
        <v>1.137</v>
      </c>
      <c r="J3363">
        <v>199820</v>
      </c>
    </row>
    <row r="3364" spans="1:10" x14ac:dyDescent="0.45">
      <c r="A3364">
        <f t="shared" si="52"/>
        <v>43120240612</v>
      </c>
      <c r="B3364" t="s">
        <v>162</v>
      </c>
      <c r="C3364" s="1">
        <v>45455</v>
      </c>
      <c r="D3364">
        <v>202</v>
      </c>
      <c r="E3364">
        <v>174</v>
      </c>
      <c r="F3364" s="2">
        <v>1.159</v>
      </c>
      <c r="G3364">
        <v>443</v>
      </c>
      <c r="H3364">
        <v>388</v>
      </c>
      <c r="I3364" s="2">
        <v>1.1419999999999999</v>
      </c>
      <c r="J3364">
        <v>201585</v>
      </c>
    </row>
    <row r="3365" spans="1:10" x14ac:dyDescent="0.45">
      <c r="A3365">
        <f t="shared" si="52"/>
        <v>43120240613</v>
      </c>
      <c r="B3365" t="s">
        <v>162</v>
      </c>
      <c r="C3365" s="1">
        <v>45456</v>
      </c>
      <c r="D3365">
        <v>207</v>
      </c>
      <c r="E3365">
        <v>174</v>
      </c>
      <c r="F3365" s="2">
        <v>1.19</v>
      </c>
      <c r="G3365">
        <v>443</v>
      </c>
      <c r="H3365">
        <v>388</v>
      </c>
      <c r="I3365" s="2">
        <v>1.1419999999999999</v>
      </c>
      <c r="J3365">
        <v>206984</v>
      </c>
    </row>
    <row r="3366" spans="1:10" x14ac:dyDescent="0.45">
      <c r="A3366">
        <f t="shared" si="52"/>
        <v>43120240614</v>
      </c>
      <c r="B3366" t="s">
        <v>162</v>
      </c>
      <c r="C3366" s="1">
        <v>45457</v>
      </c>
      <c r="D3366">
        <v>202</v>
      </c>
      <c r="E3366">
        <v>174</v>
      </c>
      <c r="F3366" s="2">
        <v>1.159</v>
      </c>
      <c r="G3366">
        <v>448</v>
      </c>
      <c r="H3366">
        <v>388</v>
      </c>
      <c r="I3366" s="2">
        <v>1.155</v>
      </c>
      <c r="J3366">
        <v>201633</v>
      </c>
    </row>
    <row r="3367" spans="1:10" x14ac:dyDescent="0.45">
      <c r="A3367">
        <f t="shared" si="52"/>
        <v>43120240615</v>
      </c>
      <c r="B3367" t="s">
        <v>162</v>
      </c>
      <c r="C3367" s="1">
        <v>45458</v>
      </c>
      <c r="D3367">
        <v>243</v>
      </c>
      <c r="E3367">
        <v>274</v>
      </c>
      <c r="F3367" s="2">
        <v>0.88700000000000001</v>
      </c>
      <c r="G3367">
        <v>475</v>
      </c>
      <c r="H3367">
        <v>538</v>
      </c>
      <c r="I3367" s="2">
        <v>0.88300000000000001</v>
      </c>
      <c r="J3367">
        <v>243011</v>
      </c>
    </row>
    <row r="3368" spans="1:10" x14ac:dyDescent="0.45">
      <c r="A3368">
        <f t="shared" si="52"/>
        <v>43120240616</v>
      </c>
      <c r="B3368" t="s">
        <v>162</v>
      </c>
      <c r="C3368" s="1">
        <v>45459</v>
      </c>
      <c r="D3368">
        <v>213</v>
      </c>
      <c r="E3368">
        <v>247</v>
      </c>
      <c r="F3368" s="2">
        <v>0.86299999999999999</v>
      </c>
      <c r="G3368">
        <v>412</v>
      </c>
      <c r="H3368">
        <v>472</v>
      </c>
      <c r="I3368" s="2">
        <v>0.873</v>
      </c>
      <c r="J3368">
        <v>213167</v>
      </c>
    </row>
    <row r="3369" spans="1:10" x14ac:dyDescent="0.45">
      <c r="A3369">
        <f t="shared" si="52"/>
        <v>43120240617</v>
      </c>
      <c r="B3369" t="s">
        <v>162</v>
      </c>
      <c r="C3369" s="1">
        <v>45460</v>
      </c>
      <c r="D3369">
        <v>189</v>
      </c>
      <c r="E3369">
        <v>174</v>
      </c>
      <c r="F3369" s="2">
        <v>1.083</v>
      </c>
      <c r="G3369">
        <v>424</v>
      </c>
      <c r="H3369">
        <v>388</v>
      </c>
      <c r="I3369" s="2">
        <v>1.093</v>
      </c>
      <c r="J3369">
        <v>188516</v>
      </c>
    </row>
    <row r="3370" spans="1:10" x14ac:dyDescent="0.45">
      <c r="A3370">
        <f t="shared" si="52"/>
        <v>43120240618</v>
      </c>
      <c r="B3370" t="s">
        <v>162</v>
      </c>
      <c r="C3370" s="1">
        <v>45461</v>
      </c>
      <c r="D3370">
        <v>170</v>
      </c>
      <c r="E3370">
        <v>174</v>
      </c>
      <c r="F3370" s="2">
        <v>0.97899999999999998</v>
      </c>
      <c r="G3370">
        <v>366</v>
      </c>
      <c r="H3370">
        <v>388</v>
      </c>
      <c r="I3370" s="2">
        <v>0.94299999999999995</v>
      </c>
      <c r="J3370">
        <v>170373</v>
      </c>
    </row>
    <row r="3371" spans="1:10" x14ac:dyDescent="0.45">
      <c r="A3371">
        <f t="shared" si="52"/>
        <v>43120240619</v>
      </c>
      <c r="B3371" t="s">
        <v>162</v>
      </c>
      <c r="C3371" s="1">
        <v>45462</v>
      </c>
      <c r="D3371">
        <v>216</v>
      </c>
      <c r="E3371">
        <v>174</v>
      </c>
      <c r="F3371" s="2">
        <v>1.2410000000000001</v>
      </c>
      <c r="G3371">
        <v>471</v>
      </c>
      <c r="H3371">
        <v>388</v>
      </c>
      <c r="I3371" s="2">
        <v>1.214</v>
      </c>
      <c r="J3371">
        <v>215946</v>
      </c>
    </row>
    <row r="3372" spans="1:10" x14ac:dyDescent="0.45">
      <c r="A3372">
        <f t="shared" si="52"/>
        <v>43120240620</v>
      </c>
      <c r="B3372" t="s">
        <v>162</v>
      </c>
      <c r="C3372" s="1">
        <v>45463</v>
      </c>
      <c r="D3372">
        <v>202</v>
      </c>
      <c r="E3372">
        <v>174</v>
      </c>
      <c r="F3372" s="2">
        <v>1.163</v>
      </c>
      <c r="G3372">
        <v>440</v>
      </c>
      <c r="H3372">
        <v>388</v>
      </c>
      <c r="I3372" s="2">
        <v>1.1339999999999999</v>
      </c>
      <c r="J3372">
        <v>202402</v>
      </c>
    </row>
    <row r="3373" spans="1:10" x14ac:dyDescent="0.45">
      <c r="A3373">
        <f t="shared" si="52"/>
        <v>43120240621</v>
      </c>
      <c r="B3373" t="s">
        <v>162</v>
      </c>
      <c r="C3373" s="1">
        <v>45464</v>
      </c>
      <c r="D3373">
        <v>202</v>
      </c>
      <c r="E3373">
        <v>174</v>
      </c>
      <c r="F3373" s="2">
        <v>1.1639999999999999</v>
      </c>
      <c r="G3373">
        <v>452</v>
      </c>
      <c r="H3373">
        <v>388</v>
      </c>
      <c r="I3373" s="2">
        <v>1.165</v>
      </c>
      <c r="J3373">
        <v>202473</v>
      </c>
    </row>
    <row r="3374" spans="1:10" x14ac:dyDescent="0.45">
      <c r="A3374">
        <f t="shared" si="52"/>
        <v>43120240622</v>
      </c>
      <c r="B3374" t="s">
        <v>162</v>
      </c>
      <c r="C3374" s="1">
        <v>45465</v>
      </c>
      <c r="D3374">
        <v>229</v>
      </c>
      <c r="E3374">
        <v>274</v>
      </c>
      <c r="F3374" s="2">
        <v>0.83399999999999996</v>
      </c>
      <c r="G3374">
        <v>466</v>
      </c>
      <c r="H3374">
        <v>538</v>
      </c>
      <c r="I3374" s="2">
        <v>0.86599999999999999</v>
      </c>
      <c r="J3374">
        <v>228554</v>
      </c>
    </row>
    <row r="3375" spans="1:10" x14ac:dyDescent="0.45">
      <c r="A3375">
        <f t="shared" si="52"/>
        <v>43320240601</v>
      </c>
      <c r="B3375" t="s">
        <v>163</v>
      </c>
      <c r="C3375" s="1">
        <v>45444</v>
      </c>
      <c r="D3375">
        <v>246</v>
      </c>
      <c r="E3375">
        <v>275</v>
      </c>
      <c r="F3375" s="2">
        <v>0.89600000000000002</v>
      </c>
      <c r="G3375">
        <v>529</v>
      </c>
      <c r="H3375">
        <v>591</v>
      </c>
      <c r="I3375" s="2">
        <v>0.89500000000000002</v>
      </c>
      <c r="J3375">
        <v>246388</v>
      </c>
    </row>
    <row r="3376" spans="1:10" x14ac:dyDescent="0.45">
      <c r="A3376">
        <f t="shared" si="52"/>
        <v>43320240602</v>
      </c>
      <c r="B3376" t="s">
        <v>163</v>
      </c>
      <c r="C3376" s="1">
        <v>45445</v>
      </c>
      <c r="D3376">
        <v>141</v>
      </c>
      <c r="E3376">
        <v>244</v>
      </c>
      <c r="F3376" s="2">
        <v>0.57599999999999996</v>
      </c>
      <c r="G3376">
        <v>300</v>
      </c>
      <c r="H3376">
        <v>508</v>
      </c>
      <c r="I3376" s="2">
        <v>0.59099999999999997</v>
      </c>
      <c r="J3376">
        <v>140643</v>
      </c>
    </row>
    <row r="3377" spans="1:10" x14ac:dyDescent="0.45">
      <c r="A3377">
        <f t="shared" si="52"/>
        <v>43320240603</v>
      </c>
      <c r="B3377" t="s">
        <v>163</v>
      </c>
      <c r="C3377" s="1">
        <v>45446</v>
      </c>
      <c r="D3377">
        <v>301</v>
      </c>
      <c r="E3377">
        <v>344</v>
      </c>
      <c r="F3377" s="2">
        <v>0.875</v>
      </c>
      <c r="G3377">
        <v>710</v>
      </c>
      <c r="H3377">
        <v>823</v>
      </c>
      <c r="I3377" s="2">
        <v>0.86299999999999999</v>
      </c>
      <c r="J3377">
        <v>301081</v>
      </c>
    </row>
    <row r="3378" spans="1:10" x14ac:dyDescent="0.45">
      <c r="A3378">
        <f t="shared" si="52"/>
        <v>43320240604</v>
      </c>
      <c r="B3378" t="s">
        <v>163</v>
      </c>
      <c r="C3378" s="1">
        <v>45447</v>
      </c>
      <c r="D3378">
        <v>339</v>
      </c>
      <c r="E3378">
        <v>344</v>
      </c>
      <c r="F3378" s="2">
        <v>0.98599999999999999</v>
      </c>
      <c r="G3378">
        <v>793</v>
      </c>
      <c r="H3378">
        <v>823</v>
      </c>
      <c r="I3378" s="2">
        <v>0.96399999999999997</v>
      </c>
      <c r="J3378">
        <v>339016</v>
      </c>
    </row>
    <row r="3379" spans="1:10" x14ac:dyDescent="0.45">
      <c r="A3379">
        <f t="shared" si="52"/>
        <v>43320240605</v>
      </c>
      <c r="B3379" t="s">
        <v>163</v>
      </c>
      <c r="C3379" s="1">
        <v>45448</v>
      </c>
      <c r="D3379">
        <v>318</v>
      </c>
      <c r="E3379">
        <v>344</v>
      </c>
      <c r="F3379" s="2">
        <v>0.92400000000000004</v>
      </c>
      <c r="G3379">
        <v>743</v>
      </c>
      <c r="H3379">
        <v>823</v>
      </c>
      <c r="I3379" s="2">
        <v>0.90300000000000002</v>
      </c>
      <c r="J3379">
        <v>317846</v>
      </c>
    </row>
    <row r="3380" spans="1:10" x14ac:dyDescent="0.45">
      <c r="A3380">
        <f t="shared" si="52"/>
        <v>43320240606</v>
      </c>
      <c r="B3380" t="s">
        <v>163</v>
      </c>
      <c r="C3380" s="1">
        <v>45449</v>
      </c>
      <c r="D3380">
        <v>313</v>
      </c>
      <c r="E3380">
        <v>344</v>
      </c>
      <c r="F3380" s="2">
        <v>0.91</v>
      </c>
      <c r="G3380">
        <v>741</v>
      </c>
      <c r="H3380">
        <v>823</v>
      </c>
      <c r="I3380" s="2">
        <v>0.9</v>
      </c>
      <c r="J3380">
        <v>312911</v>
      </c>
    </row>
    <row r="3381" spans="1:10" x14ac:dyDescent="0.45">
      <c r="A3381">
        <f t="shared" si="52"/>
        <v>43320240607</v>
      </c>
      <c r="B3381" t="s">
        <v>163</v>
      </c>
      <c r="C3381" s="1">
        <v>45450</v>
      </c>
      <c r="D3381">
        <v>363</v>
      </c>
      <c r="E3381">
        <v>344</v>
      </c>
      <c r="F3381" s="2">
        <v>1.0549999999999999</v>
      </c>
      <c r="G3381">
        <v>833</v>
      </c>
      <c r="H3381">
        <v>823</v>
      </c>
      <c r="I3381" s="2">
        <v>1.012</v>
      </c>
      <c r="J3381">
        <v>363012</v>
      </c>
    </row>
    <row r="3382" spans="1:10" x14ac:dyDescent="0.45">
      <c r="A3382">
        <f t="shared" si="52"/>
        <v>43320240608</v>
      </c>
      <c r="B3382" t="s">
        <v>163</v>
      </c>
      <c r="C3382" s="1">
        <v>45451</v>
      </c>
      <c r="D3382">
        <v>278</v>
      </c>
      <c r="E3382">
        <v>275</v>
      </c>
      <c r="F3382" s="2">
        <v>1.01</v>
      </c>
      <c r="G3382">
        <v>578</v>
      </c>
      <c r="H3382">
        <v>593</v>
      </c>
      <c r="I3382" s="2">
        <v>0.97499999999999998</v>
      </c>
      <c r="J3382">
        <v>277867</v>
      </c>
    </row>
    <row r="3383" spans="1:10" x14ac:dyDescent="0.45">
      <c r="A3383">
        <f t="shared" si="52"/>
        <v>43320240609</v>
      </c>
      <c r="B3383" t="s">
        <v>163</v>
      </c>
      <c r="C3383" s="1">
        <v>45452</v>
      </c>
      <c r="D3383">
        <v>243</v>
      </c>
      <c r="E3383">
        <v>244</v>
      </c>
      <c r="F3383" s="2">
        <v>0.995</v>
      </c>
      <c r="G3383">
        <v>473</v>
      </c>
      <c r="H3383">
        <v>508</v>
      </c>
      <c r="I3383" s="2">
        <v>0.93100000000000005</v>
      </c>
      <c r="J3383">
        <v>242780</v>
      </c>
    </row>
    <row r="3384" spans="1:10" x14ac:dyDescent="0.45">
      <c r="A3384">
        <f t="shared" si="52"/>
        <v>43320240610</v>
      </c>
      <c r="B3384" t="s">
        <v>163</v>
      </c>
      <c r="C3384" s="1">
        <v>45453</v>
      </c>
      <c r="D3384">
        <v>345</v>
      </c>
      <c r="E3384">
        <v>344</v>
      </c>
      <c r="F3384" s="2">
        <v>1.004</v>
      </c>
      <c r="G3384">
        <v>807</v>
      </c>
      <c r="H3384">
        <v>823</v>
      </c>
      <c r="I3384" s="2">
        <v>0.98099999999999998</v>
      </c>
      <c r="J3384">
        <v>345294</v>
      </c>
    </row>
    <row r="3385" spans="1:10" x14ac:dyDescent="0.45">
      <c r="A3385">
        <f t="shared" si="52"/>
        <v>43320240611</v>
      </c>
      <c r="B3385" t="s">
        <v>163</v>
      </c>
      <c r="C3385" s="1">
        <v>45454</v>
      </c>
      <c r="D3385">
        <v>357</v>
      </c>
      <c r="E3385">
        <v>344</v>
      </c>
      <c r="F3385" s="2">
        <v>1.0369999999999999</v>
      </c>
      <c r="G3385">
        <v>808</v>
      </c>
      <c r="H3385">
        <v>823</v>
      </c>
      <c r="I3385" s="2">
        <v>0.98199999999999998</v>
      </c>
      <c r="J3385">
        <v>356783</v>
      </c>
    </row>
    <row r="3386" spans="1:10" x14ac:dyDescent="0.45">
      <c r="A3386">
        <f t="shared" si="52"/>
        <v>43320240612</v>
      </c>
      <c r="B3386" t="s">
        <v>163</v>
      </c>
      <c r="C3386" s="1">
        <v>45455</v>
      </c>
      <c r="D3386">
        <v>354</v>
      </c>
      <c r="E3386">
        <v>344</v>
      </c>
      <c r="F3386" s="2">
        <v>1.028</v>
      </c>
      <c r="G3386">
        <v>799</v>
      </c>
      <c r="H3386">
        <v>823</v>
      </c>
      <c r="I3386" s="2">
        <v>0.97099999999999997</v>
      </c>
      <c r="J3386">
        <v>353788</v>
      </c>
    </row>
    <row r="3387" spans="1:10" x14ac:dyDescent="0.45">
      <c r="A3387">
        <f t="shared" si="52"/>
        <v>43320240613</v>
      </c>
      <c r="B3387" t="s">
        <v>163</v>
      </c>
      <c r="C3387" s="1">
        <v>45456</v>
      </c>
      <c r="D3387">
        <v>342</v>
      </c>
      <c r="E3387">
        <v>344</v>
      </c>
      <c r="F3387" s="2">
        <v>0.995</v>
      </c>
      <c r="G3387">
        <v>778</v>
      </c>
      <c r="H3387">
        <v>823</v>
      </c>
      <c r="I3387" s="2">
        <v>0.94499999999999995</v>
      </c>
      <c r="J3387">
        <v>342365</v>
      </c>
    </row>
    <row r="3388" spans="1:10" x14ac:dyDescent="0.45">
      <c r="A3388">
        <f t="shared" si="52"/>
        <v>43320240614</v>
      </c>
      <c r="B3388" t="s">
        <v>163</v>
      </c>
      <c r="C3388" s="1">
        <v>45457</v>
      </c>
      <c r="D3388">
        <v>401</v>
      </c>
      <c r="E3388">
        <v>344</v>
      </c>
      <c r="F3388" s="2">
        <v>1.1639999999999999</v>
      </c>
      <c r="G3388">
        <v>908</v>
      </c>
      <c r="H3388">
        <v>823</v>
      </c>
      <c r="I3388" s="2">
        <v>1.103</v>
      </c>
      <c r="J3388">
        <v>400582</v>
      </c>
    </row>
    <row r="3389" spans="1:10" x14ac:dyDescent="0.45">
      <c r="A3389">
        <f t="shared" si="52"/>
        <v>43320240615</v>
      </c>
      <c r="B3389" t="s">
        <v>163</v>
      </c>
      <c r="C3389" s="1">
        <v>45458</v>
      </c>
      <c r="D3389">
        <v>270</v>
      </c>
      <c r="E3389">
        <v>275</v>
      </c>
      <c r="F3389" s="2">
        <v>0.98399999999999999</v>
      </c>
      <c r="G3389">
        <v>565</v>
      </c>
      <c r="H3389">
        <v>593</v>
      </c>
      <c r="I3389" s="2">
        <v>0.95299999999999996</v>
      </c>
      <c r="J3389">
        <v>270489</v>
      </c>
    </row>
    <row r="3390" spans="1:10" x14ac:dyDescent="0.45">
      <c r="A3390">
        <f t="shared" si="52"/>
        <v>43320240616</v>
      </c>
      <c r="B3390" t="s">
        <v>163</v>
      </c>
      <c r="C3390" s="1">
        <v>45459</v>
      </c>
      <c r="D3390">
        <v>234</v>
      </c>
      <c r="E3390">
        <v>244</v>
      </c>
      <c r="F3390" s="2">
        <v>0.96099999999999997</v>
      </c>
      <c r="G3390">
        <v>463</v>
      </c>
      <c r="H3390">
        <v>508</v>
      </c>
      <c r="I3390" s="2">
        <v>0.91100000000000003</v>
      </c>
      <c r="J3390">
        <v>234407</v>
      </c>
    </row>
    <row r="3391" spans="1:10" x14ac:dyDescent="0.45">
      <c r="A3391">
        <f t="shared" si="52"/>
        <v>43320240617</v>
      </c>
      <c r="B3391" t="s">
        <v>163</v>
      </c>
      <c r="C3391" s="1">
        <v>45460</v>
      </c>
      <c r="D3391">
        <v>315</v>
      </c>
      <c r="E3391">
        <v>344</v>
      </c>
      <c r="F3391" s="2">
        <v>0.91500000000000004</v>
      </c>
      <c r="G3391">
        <v>726</v>
      </c>
      <c r="H3391">
        <v>823</v>
      </c>
      <c r="I3391" s="2">
        <v>0.88200000000000001</v>
      </c>
      <c r="J3391">
        <v>314864</v>
      </c>
    </row>
    <row r="3392" spans="1:10" x14ac:dyDescent="0.45">
      <c r="A3392">
        <f t="shared" si="52"/>
        <v>43320240618</v>
      </c>
      <c r="B3392" t="s">
        <v>163</v>
      </c>
      <c r="C3392" s="1">
        <v>45461</v>
      </c>
      <c r="D3392">
        <v>247</v>
      </c>
      <c r="E3392">
        <v>344</v>
      </c>
      <c r="F3392" s="2">
        <v>0.71799999999999997</v>
      </c>
      <c r="G3392">
        <v>561</v>
      </c>
      <c r="H3392">
        <v>823</v>
      </c>
      <c r="I3392" s="2">
        <v>0.68200000000000005</v>
      </c>
      <c r="J3392">
        <v>246855</v>
      </c>
    </row>
    <row r="3393" spans="1:10" x14ac:dyDescent="0.45">
      <c r="A3393">
        <f t="shared" si="52"/>
        <v>43320240619</v>
      </c>
      <c r="B3393" t="s">
        <v>163</v>
      </c>
      <c r="C3393" s="1">
        <v>45462</v>
      </c>
      <c r="D3393">
        <v>329</v>
      </c>
      <c r="E3393">
        <v>344</v>
      </c>
      <c r="F3393" s="2">
        <v>0.95699999999999996</v>
      </c>
      <c r="G3393">
        <v>775</v>
      </c>
      <c r="H3393">
        <v>823</v>
      </c>
      <c r="I3393" s="2">
        <v>0.94199999999999995</v>
      </c>
      <c r="J3393">
        <v>329287</v>
      </c>
    </row>
    <row r="3394" spans="1:10" x14ac:dyDescent="0.45">
      <c r="A3394">
        <f t="shared" si="52"/>
        <v>43320240620</v>
      </c>
      <c r="B3394" t="s">
        <v>163</v>
      </c>
      <c r="C3394" s="1">
        <v>45463</v>
      </c>
      <c r="D3394">
        <v>365</v>
      </c>
      <c r="E3394">
        <v>344</v>
      </c>
      <c r="F3394" s="2">
        <v>1.0620000000000001</v>
      </c>
      <c r="G3394">
        <v>815</v>
      </c>
      <c r="H3394">
        <v>823</v>
      </c>
      <c r="I3394" s="2">
        <v>0.99</v>
      </c>
      <c r="J3394">
        <v>365166</v>
      </c>
    </row>
    <row r="3395" spans="1:10" x14ac:dyDescent="0.45">
      <c r="A3395">
        <f t="shared" ref="A3395:A3458" si="53">VALUE(LEFT(B3395,6)&amp;TEXT(C3395,"yyyymmdd"))</f>
        <v>43320240621</v>
      </c>
      <c r="B3395" t="s">
        <v>163</v>
      </c>
      <c r="C3395" s="1">
        <v>45464</v>
      </c>
      <c r="D3395">
        <v>315</v>
      </c>
      <c r="E3395">
        <v>344</v>
      </c>
      <c r="F3395" s="2">
        <v>0.91500000000000004</v>
      </c>
      <c r="G3395">
        <v>724</v>
      </c>
      <c r="H3395">
        <v>823</v>
      </c>
      <c r="I3395" s="2">
        <v>0.88</v>
      </c>
      <c r="J3395">
        <v>314712</v>
      </c>
    </row>
    <row r="3396" spans="1:10" x14ac:dyDescent="0.45">
      <c r="A3396">
        <f t="shared" si="53"/>
        <v>43320240622</v>
      </c>
      <c r="B3396" t="s">
        <v>163</v>
      </c>
      <c r="C3396" s="1">
        <v>45465</v>
      </c>
      <c r="D3396">
        <v>271</v>
      </c>
      <c r="E3396">
        <v>275</v>
      </c>
      <c r="F3396" s="2">
        <v>0.98599999999999999</v>
      </c>
      <c r="G3396">
        <v>553</v>
      </c>
      <c r="H3396">
        <v>593</v>
      </c>
      <c r="I3396" s="2">
        <v>0.93300000000000005</v>
      </c>
      <c r="J3396">
        <v>271069</v>
      </c>
    </row>
    <row r="3397" spans="1:10" x14ac:dyDescent="0.45">
      <c r="A3397">
        <f t="shared" si="53"/>
        <v>43420240601</v>
      </c>
      <c r="B3397" t="s">
        <v>164</v>
      </c>
      <c r="C3397" s="1">
        <v>45444</v>
      </c>
      <c r="D3397">
        <v>132</v>
      </c>
      <c r="E3397">
        <v>112</v>
      </c>
      <c r="F3397" s="2">
        <v>1.179</v>
      </c>
      <c r="G3397">
        <v>291</v>
      </c>
      <c r="H3397">
        <v>257</v>
      </c>
      <c r="I3397" s="2">
        <v>1.1319999999999999</v>
      </c>
      <c r="J3397">
        <v>131994</v>
      </c>
    </row>
    <row r="3398" spans="1:10" x14ac:dyDescent="0.45">
      <c r="A3398">
        <f t="shared" si="53"/>
        <v>43420240602</v>
      </c>
      <c r="B3398" t="s">
        <v>164</v>
      </c>
      <c r="C3398" s="1">
        <v>45445</v>
      </c>
      <c r="D3398">
        <v>102</v>
      </c>
      <c r="E3398">
        <v>104</v>
      </c>
      <c r="F3398" s="2">
        <v>0.97799999999999998</v>
      </c>
      <c r="G3398">
        <v>221</v>
      </c>
      <c r="H3398">
        <v>232</v>
      </c>
      <c r="I3398" s="2">
        <v>0.95299999999999996</v>
      </c>
      <c r="J3398">
        <v>101701</v>
      </c>
    </row>
    <row r="3399" spans="1:10" x14ac:dyDescent="0.45">
      <c r="A3399">
        <f t="shared" si="53"/>
        <v>43420240603</v>
      </c>
      <c r="B3399" t="s">
        <v>164</v>
      </c>
      <c r="C3399" s="1">
        <v>45446</v>
      </c>
      <c r="D3399">
        <v>91</v>
      </c>
      <c r="E3399">
        <v>82</v>
      </c>
      <c r="F3399" s="2">
        <v>1.105</v>
      </c>
      <c r="G3399">
        <v>219</v>
      </c>
      <c r="H3399">
        <v>199</v>
      </c>
      <c r="I3399" s="2">
        <v>1.101</v>
      </c>
      <c r="J3399">
        <v>90597</v>
      </c>
    </row>
    <row r="3400" spans="1:10" x14ac:dyDescent="0.45">
      <c r="A3400">
        <f t="shared" si="53"/>
        <v>43420240604</v>
      </c>
      <c r="B3400" t="s">
        <v>164</v>
      </c>
      <c r="C3400" s="1">
        <v>45447</v>
      </c>
      <c r="D3400">
        <v>105</v>
      </c>
      <c r="E3400">
        <v>82</v>
      </c>
      <c r="F3400" s="2">
        <v>1.2829999999999999</v>
      </c>
      <c r="G3400">
        <v>248</v>
      </c>
      <c r="H3400">
        <v>199</v>
      </c>
      <c r="I3400" s="2">
        <v>1.246</v>
      </c>
      <c r="J3400">
        <v>105195</v>
      </c>
    </row>
    <row r="3401" spans="1:10" x14ac:dyDescent="0.45">
      <c r="A3401">
        <f t="shared" si="53"/>
        <v>43420240605</v>
      </c>
      <c r="B3401" t="s">
        <v>164</v>
      </c>
      <c r="C3401" s="1">
        <v>45448</v>
      </c>
      <c r="D3401">
        <v>107</v>
      </c>
      <c r="E3401">
        <v>82</v>
      </c>
      <c r="F3401" s="2">
        <v>1.3009999999999999</v>
      </c>
      <c r="G3401">
        <v>251</v>
      </c>
      <c r="H3401">
        <v>199</v>
      </c>
      <c r="I3401" s="2">
        <v>1.2609999999999999</v>
      </c>
      <c r="J3401">
        <v>106703</v>
      </c>
    </row>
    <row r="3402" spans="1:10" x14ac:dyDescent="0.45">
      <c r="A3402">
        <f t="shared" si="53"/>
        <v>43420240606</v>
      </c>
      <c r="B3402" t="s">
        <v>164</v>
      </c>
      <c r="C3402" s="1">
        <v>45449</v>
      </c>
      <c r="D3402">
        <v>112</v>
      </c>
      <c r="E3402">
        <v>82</v>
      </c>
      <c r="F3402" s="2">
        <v>1.3680000000000001</v>
      </c>
      <c r="G3402">
        <v>253</v>
      </c>
      <c r="H3402">
        <v>199</v>
      </c>
      <c r="I3402" s="2">
        <v>1.2709999999999999</v>
      </c>
      <c r="J3402">
        <v>112140</v>
      </c>
    </row>
    <row r="3403" spans="1:10" x14ac:dyDescent="0.45">
      <c r="A3403">
        <f t="shared" si="53"/>
        <v>43420240607</v>
      </c>
      <c r="B3403" t="s">
        <v>164</v>
      </c>
      <c r="C3403" s="1">
        <v>45450</v>
      </c>
      <c r="D3403">
        <v>108</v>
      </c>
      <c r="E3403">
        <v>82</v>
      </c>
      <c r="F3403" s="2">
        <v>1.32</v>
      </c>
      <c r="G3403">
        <v>248</v>
      </c>
      <c r="H3403">
        <v>199</v>
      </c>
      <c r="I3403" s="2">
        <v>1.246</v>
      </c>
      <c r="J3403">
        <v>108237</v>
      </c>
    </row>
    <row r="3404" spans="1:10" x14ac:dyDescent="0.45">
      <c r="A3404">
        <f t="shared" si="53"/>
        <v>43420240608</v>
      </c>
      <c r="B3404" t="s">
        <v>164</v>
      </c>
      <c r="C3404" s="1">
        <v>45451</v>
      </c>
      <c r="D3404">
        <v>133</v>
      </c>
      <c r="E3404">
        <v>112</v>
      </c>
      <c r="F3404" s="2">
        <v>1.1850000000000001</v>
      </c>
      <c r="G3404">
        <v>273</v>
      </c>
      <c r="H3404">
        <v>251</v>
      </c>
      <c r="I3404" s="2">
        <v>1.0880000000000001</v>
      </c>
      <c r="J3404">
        <v>132676</v>
      </c>
    </row>
    <row r="3405" spans="1:10" x14ac:dyDescent="0.45">
      <c r="A3405">
        <f t="shared" si="53"/>
        <v>43420240609</v>
      </c>
      <c r="B3405" t="s">
        <v>164</v>
      </c>
      <c r="C3405" s="1">
        <v>45452</v>
      </c>
      <c r="D3405">
        <v>112</v>
      </c>
      <c r="E3405">
        <v>104</v>
      </c>
      <c r="F3405" s="2">
        <v>1.0780000000000001</v>
      </c>
      <c r="G3405">
        <v>252</v>
      </c>
      <c r="H3405">
        <v>232</v>
      </c>
      <c r="I3405" s="2">
        <v>1.0860000000000001</v>
      </c>
      <c r="J3405">
        <v>112073</v>
      </c>
    </row>
    <row r="3406" spans="1:10" x14ac:dyDescent="0.45">
      <c r="A3406">
        <f t="shared" si="53"/>
        <v>43420240610</v>
      </c>
      <c r="B3406" t="s">
        <v>164</v>
      </c>
      <c r="C3406" s="1">
        <v>45453</v>
      </c>
      <c r="D3406">
        <v>105</v>
      </c>
      <c r="E3406">
        <v>82</v>
      </c>
      <c r="F3406" s="2">
        <v>1.2829999999999999</v>
      </c>
      <c r="G3406">
        <v>231</v>
      </c>
      <c r="H3406">
        <v>199</v>
      </c>
      <c r="I3406" s="2">
        <v>1.161</v>
      </c>
      <c r="J3406">
        <v>105165</v>
      </c>
    </row>
    <row r="3407" spans="1:10" x14ac:dyDescent="0.45">
      <c r="A3407">
        <f t="shared" si="53"/>
        <v>43420240611</v>
      </c>
      <c r="B3407" t="s">
        <v>164</v>
      </c>
      <c r="C3407" s="1">
        <v>45454</v>
      </c>
      <c r="D3407">
        <v>128</v>
      </c>
      <c r="E3407">
        <v>82</v>
      </c>
      <c r="F3407" s="2">
        <v>1.5580000000000001</v>
      </c>
      <c r="G3407">
        <v>291</v>
      </c>
      <c r="H3407">
        <v>199</v>
      </c>
      <c r="I3407" s="2">
        <v>1.462</v>
      </c>
      <c r="J3407">
        <v>127744</v>
      </c>
    </row>
    <row r="3408" spans="1:10" x14ac:dyDescent="0.45">
      <c r="A3408">
        <f t="shared" si="53"/>
        <v>43420240612</v>
      </c>
      <c r="B3408" t="s">
        <v>164</v>
      </c>
      <c r="C3408" s="1">
        <v>45455</v>
      </c>
      <c r="D3408">
        <v>141</v>
      </c>
      <c r="E3408">
        <v>82</v>
      </c>
      <c r="F3408" s="2">
        <v>1.722</v>
      </c>
      <c r="G3408">
        <v>291</v>
      </c>
      <c r="H3408">
        <v>199</v>
      </c>
      <c r="I3408" s="2">
        <v>1.462</v>
      </c>
      <c r="J3408">
        <v>141232</v>
      </c>
    </row>
    <row r="3409" spans="1:10" x14ac:dyDescent="0.45">
      <c r="A3409">
        <f t="shared" si="53"/>
        <v>43420240613</v>
      </c>
      <c r="B3409" t="s">
        <v>164</v>
      </c>
      <c r="C3409" s="1">
        <v>45456</v>
      </c>
      <c r="D3409">
        <v>116</v>
      </c>
      <c r="E3409">
        <v>82</v>
      </c>
      <c r="F3409" s="2">
        <v>1.413</v>
      </c>
      <c r="G3409">
        <v>261</v>
      </c>
      <c r="H3409">
        <v>199</v>
      </c>
      <c r="I3409" s="2">
        <v>1.3120000000000001</v>
      </c>
      <c r="J3409">
        <v>115888</v>
      </c>
    </row>
    <row r="3410" spans="1:10" x14ac:dyDescent="0.45">
      <c r="A3410">
        <f t="shared" si="53"/>
        <v>43420240614</v>
      </c>
      <c r="B3410" t="s">
        <v>164</v>
      </c>
      <c r="C3410" s="1">
        <v>45457</v>
      </c>
      <c r="D3410">
        <v>129</v>
      </c>
      <c r="E3410">
        <v>82</v>
      </c>
      <c r="F3410" s="2">
        <v>1.5720000000000001</v>
      </c>
      <c r="G3410">
        <v>291</v>
      </c>
      <c r="H3410">
        <v>199</v>
      </c>
      <c r="I3410" s="2">
        <v>1.462</v>
      </c>
      <c r="J3410">
        <v>128938</v>
      </c>
    </row>
    <row r="3411" spans="1:10" x14ac:dyDescent="0.45">
      <c r="A3411">
        <f t="shared" si="53"/>
        <v>43420240615</v>
      </c>
      <c r="B3411" t="s">
        <v>164</v>
      </c>
      <c r="C3411" s="1">
        <v>45458</v>
      </c>
      <c r="D3411">
        <v>149</v>
      </c>
      <c r="E3411">
        <v>112</v>
      </c>
      <c r="F3411" s="2">
        <v>1.3280000000000001</v>
      </c>
      <c r="G3411">
        <v>309</v>
      </c>
      <c r="H3411">
        <v>251</v>
      </c>
      <c r="I3411" s="2">
        <v>1.2310000000000001</v>
      </c>
      <c r="J3411">
        <v>148699</v>
      </c>
    </row>
    <row r="3412" spans="1:10" x14ac:dyDescent="0.45">
      <c r="A3412">
        <f t="shared" si="53"/>
        <v>43420240616</v>
      </c>
      <c r="B3412" t="s">
        <v>164</v>
      </c>
      <c r="C3412" s="1">
        <v>45459</v>
      </c>
      <c r="D3412">
        <v>117</v>
      </c>
      <c r="E3412">
        <v>104</v>
      </c>
      <c r="F3412" s="2">
        <v>1.121</v>
      </c>
      <c r="G3412">
        <v>243</v>
      </c>
      <c r="H3412">
        <v>232</v>
      </c>
      <c r="I3412" s="2">
        <v>1.0469999999999999</v>
      </c>
      <c r="J3412">
        <v>116583</v>
      </c>
    </row>
    <row r="3413" spans="1:10" x14ac:dyDescent="0.45">
      <c r="A3413">
        <f t="shared" si="53"/>
        <v>43420240617</v>
      </c>
      <c r="B3413" t="s">
        <v>164</v>
      </c>
      <c r="C3413" s="1">
        <v>45460</v>
      </c>
      <c r="D3413">
        <v>123</v>
      </c>
      <c r="E3413">
        <v>82</v>
      </c>
      <c r="F3413" s="2">
        <v>1.4970000000000001</v>
      </c>
      <c r="G3413">
        <v>262</v>
      </c>
      <c r="H3413">
        <v>199</v>
      </c>
      <c r="I3413" s="2">
        <v>1.3169999999999999</v>
      </c>
      <c r="J3413">
        <v>122778</v>
      </c>
    </row>
    <row r="3414" spans="1:10" x14ac:dyDescent="0.45">
      <c r="A3414">
        <f t="shared" si="53"/>
        <v>43420240618</v>
      </c>
      <c r="B3414" t="s">
        <v>164</v>
      </c>
      <c r="C3414" s="1">
        <v>45461</v>
      </c>
      <c r="D3414">
        <v>82</v>
      </c>
      <c r="E3414">
        <v>82</v>
      </c>
      <c r="F3414" s="2">
        <v>1.004</v>
      </c>
      <c r="G3414">
        <v>186</v>
      </c>
      <c r="H3414">
        <v>199</v>
      </c>
      <c r="I3414" s="2">
        <v>0.93500000000000005</v>
      </c>
      <c r="J3414">
        <v>82358</v>
      </c>
    </row>
    <row r="3415" spans="1:10" x14ac:dyDescent="0.45">
      <c r="A3415">
        <f t="shared" si="53"/>
        <v>43420240619</v>
      </c>
      <c r="B3415" t="s">
        <v>164</v>
      </c>
      <c r="C3415" s="1">
        <v>45462</v>
      </c>
      <c r="D3415">
        <v>130</v>
      </c>
      <c r="E3415">
        <v>82</v>
      </c>
      <c r="F3415" s="2">
        <v>1.589</v>
      </c>
      <c r="G3415">
        <v>288</v>
      </c>
      <c r="H3415">
        <v>199</v>
      </c>
      <c r="I3415" s="2">
        <v>1.4470000000000001</v>
      </c>
      <c r="J3415">
        <v>130327</v>
      </c>
    </row>
    <row r="3416" spans="1:10" x14ac:dyDescent="0.45">
      <c r="A3416">
        <f t="shared" si="53"/>
        <v>43420240620</v>
      </c>
      <c r="B3416" t="s">
        <v>164</v>
      </c>
      <c r="C3416" s="1">
        <v>45463</v>
      </c>
      <c r="D3416">
        <v>126</v>
      </c>
      <c r="E3416">
        <v>82</v>
      </c>
      <c r="F3416" s="2">
        <v>1.534</v>
      </c>
      <c r="G3416">
        <v>268</v>
      </c>
      <c r="H3416">
        <v>199</v>
      </c>
      <c r="I3416" s="2">
        <v>1.347</v>
      </c>
      <c r="J3416">
        <v>125773</v>
      </c>
    </row>
    <row r="3417" spans="1:10" x14ac:dyDescent="0.45">
      <c r="A3417">
        <f t="shared" si="53"/>
        <v>43420240621</v>
      </c>
      <c r="B3417" t="s">
        <v>164</v>
      </c>
      <c r="C3417" s="1">
        <v>45464</v>
      </c>
      <c r="D3417">
        <v>101</v>
      </c>
      <c r="E3417">
        <v>82</v>
      </c>
      <c r="F3417" s="2">
        <v>1.2330000000000001</v>
      </c>
      <c r="G3417">
        <v>220</v>
      </c>
      <c r="H3417">
        <v>199</v>
      </c>
      <c r="I3417" s="2">
        <v>1.1060000000000001</v>
      </c>
      <c r="J3417">
        <v>101103</v>
      </c>
    </row>
    <row r="3418" spans="1:10" x14ac:dyDescent="0.45">
      <c r="A3418">
        <f t="shared" si="53"/>
        <v>43420240622</v>
      </c>
      <c r="B3418" t="s">
        <v>164</v>
      </c>
      <c r="C3418" s="1">
        <v>45465</v>
      </c>
      <c r="D3418">
        <v>144</v>
      </c>
      <c r="E3418">
        <v>112</v>
      </c>
      <c r="F3418" s="2">
        <v>1.286</v>
      </c>
      <c r="G3418">
        <v>301</v>
      </c>
      <c r="H3418">
        <v>251</v>
      </c>
      <c r="I3418" s="2">
        <v>1.1990000000000001</v>
      </c>
      <c r="J3418">
        <v>144075</v>
      </c>
    </row>
    <row r="3419" spans="1:10" x14ac:dyDescent="0.45">
      <c r="A3419">
        <f t="shared" si="53"/>
        <v>43520240601</v>
      </c>
      <c r="B3419" t="s">
        <v>165</v>
      </c>
      <c r="C3419" s="1">
        <v>45444</v>
      </c>
      <c r="D3419">
        <v>284</v>
      </c>
      <c r="E3419">
        <v>249</v>
      </c>
      <c r="F3419" s="2">
        <v>1.141</v>
      </c>
      <c r="G3419">
        <v>492</v>
      </c>
      <c r="H3419">
        <v>423</v>
      </c>
      <c r="I3419" s="2">
        <v>1.163</v>
      </c>
      <c r="J3419">
        <v>284022</v>
      </c>
    </row>
    <row r="3420" spans="1:10" x14ac:dyDescent="0.45">
      <c r="A3420">
        <f t="shared" si="53"/>
        <v>43520240602</v>
      </c>
      <c r="B3420" t="s">
        <v>165</v>
      </c>
      <c r="C3420" s="1">
        <v>45445</v>
      </c>
      <c r="D3420">
        <v>246</v>
      </c>
      <c r="E3420">
        <v>271</v>
      </c>
      <c r="F3420" s="2">
        <v>0.90900000000000003</v>
      </c>
      <c r="G3420">
        <v>409</v>
      </c>
      <c r="H3420">
        <v>435</v>
      </c>
      <c r="I3420" s="2">
        <v>0.94</v>
      </c>
      <c r="J3420">
        <v>246375</v>
      </c>
    </row>
    <row r="3421" spans="1:10" x14ac:dyDescent="0.45">
      <c r="A3421">
        <f t="shared" si="53"/>
        <v>43520240603</v>
      </c>
      <c r="B3421" t="s">
        <v>165</v>
      </c>
      <c r="C3421" s="1">
        <v>45446</v>
      </c>
      <c r="D3421">
        <v>142</v>
      </c>
      <c r="E3421">
        <v>142</v>
      </c>
      <c r="F3421" s="2">
        <v>1.0029999999999999</v>
      </c>
      <c r="G3421">
        <v>244</v>
      </c>
      <c r="H3421">
        <v>257</v>
      </c>
      <c r="I3421" s="2">
        <v>0.94899999999999995</v>
      </c>
      <c r="J3421">
        <v>142426</v>
      </c>
    </row>
    <row r="3422" spans="1:10" x14ac:dyDescent="0.45">
      <c r="A3422">
        <f t="shared" si="53"/>
        <v>43520240604</v>
      </c>
      <c r="B3422" t="s">
        <v>165</v>
      </c>
      <c r="C3422" s="1">
        <v>45447</v>
      </c>
      <c r="D3422">
        <v>164</v>
      </c>
      <c r="E3422">
        <v>142</v>
      </c>
      <c r="F3422" s="2">
        <v>1.1519999999999999</v>
      </c>
      <c r="G3422">
        <v>272</v>
      </c>
      <c r="H3422">
        <v>257</v>
      </c>
      <c r="I3422" s="2">
        <v>1.0580000000000001</v>
      </c>
      <c r="J3422">
        <v>163518</v>
      </c>
    </row>
    <row r="3423" spans="1:10" x14ac:dyDescent="0.45">
      <c r="A3423">
        <f t="shared" si="53"/>
        <v>43520240605</v>
      </c>
      <c r="B3423" t="s">
        <v>165</v>
      </c>
      <c r="C3423" s="1">
        <v>45448</v>
      </c>
      <c r="D3423">
        <v>165</v>
      </c>
      <c r="E3423">
        <v>142</v>
      </c>
      <c r="F3423" s="2">
        <v>1.1619999999999999</v>
      </c>
      <c r="G3423">
        <v>283</v>
      </c>
      <c r="H3423">
        <v>257</v>
      </c>
      <c r="I3423" s="2">
        <v>1.101</v>
      </c>
      <c r="J3423">
        <v>165018</v>
      </c>
    </row>
    <row r="3424" spans="1:10" x14ac:dyDescent="0.45">
      <c r="A3424">
        <f t="shared" si="53"/>
        <v>43520240606</v>
      </c>
      <c r="B3424" t="s">
        <v>165</v>
      </c>
      <c r="C3424" s="1">
        <v>45449</v>
      </c>
      <c r="D3424">
        <v>163</v>
      </c>
      <c r="E3424">
        <v>142</v>
      </c>
      <c r="F3424" s="2">
        <v>1.1439999999999999</v>
      </c>
      <c r="G3424">
        <v>296</v>
      </c>
      <c r="H3424">
        <v>257</v>
      </c>
      <c r="I3424" s="2">
        <v>1.1519999999999999</v>
      </c>
      <c r="J3424">
        <v>162503</v>
      </c>
    </row>
    <row r="3425" spans="1:10" x14ac:dyDescent="0.45">
      <c r="A3425">
        <f t="shared" si="53"/>
        <v>43520240607</v>
      </c>
      <c r="B3425" t="s">
        <v>165</v>
      </c>
      <c r="C3425" s="1">
        <v>45450</v>
      </c>
      <c r="D3425">
        <v>177</v>
      </c>
      <c r="E3425">
        <v>142</v>
      </c>
      <c r="F3425" s="2">
        <v>1.244</v>
      </c>
      <c r="G3425">
        <v>318</v>
      </c>
      <c r="H3425">
        <v>257</v>
      </c>
      <c r="I3425" s="2">
        <v>1.2370000000000001</v>
      </c>
      <c r="J3425">
        <v>176693</v>
      </c>
    </row>
    <row r="3426" spans="1:10" x14ac:dyDescent="0.45">
      <c r="A3426">
        <f t="shared" si="53"/>
        <v>43520240608</v>
      </c>
      <c r="B3426" t="s">
        <v>165</v>
      </c>
      <c r="C3426" s="1">
        <v>45451</v>
      </c>
      <c r="D3426">
        <v>303</v>
      </c>
      <c r="E3426">
        <v>249</v>
      </c>
      <c r="F3426" s="2">
        <v>1.2170000000000001</v>
      </c>
      <c r="G3426">
        <v>491</v>
      </c>
      <c r="H3426">
        <v>421</v>
      </c>
      <c r="I3426" s="2">
        <v>1.1659999999999999</v>
      </c>
      <c r="J3426">
        <v>303154</v>
      </c>
    </row>
    <row r="3427" spans="1:10" x14ac:dyDescent="0.45">
      <c r="A3427">
        <f t="shared" si="53"/>
        <v>43520240609</v>
      </c>
      <c r="B3427" t="s">
        <v>165</v>
      </c>
      <c r="C3427" s="1">
        <v>45452</v>
      </c>
      <c r="D3427">
        <v>264</v>
      </c>
      <c r="E3427">
        <v>271</v>
      </c>
      <c r="F3427" s="2">
        <v>0.97599999999999998</v>
      </c>
      <c r="G3427">
        <v>445</v>
      </c>
      <c r="H3427">
        <v>435</v>
      </c>
      <c r="I3427" s="2">
        <v>1.0229999999999999</v>
      </c>
      <c r="J3427">
        <v>264415</v>
      </c>
    </row>
    <row r="3428" spans="1:10" x14ac:dyDescent="0.45">
      <c r="A3428">
        <f t="shared" si="53"/>
        <v>43520240610</v>
      </c>
      <c r="B3428" t="s">
        <v>165</v>
      </c>
      <c r="C3428" s="1">
        <v>45453</v>
      </c>
      <c r="D3428">
        <v>126</v>
      </c>
      <c r="E3428">
        <v>142</v>
      </c>
      <c r="F3428" s="2">
        <v>0.88500000000000001</v>
      </c>
      <c r="G3428">
        <v>226</v>
      </c>
      <c r="H3428">
        <v>257</v>
      </c>
      <c r="I3428" s="2">
        <v>0.879</v>
      </c>
      <c r="J3428">
        <v>125616</v>
      </c>
    </row>
    <row r="3429" spans="1:10" x14ac:dyDescent="0.45">
      <c r="A3429">
        <f t="shared" si="53"/>
        <v>43520240611</v>
      </c>
      <c r="B3429" t="s">
        <v>165</v>
      </c>
      <c r="C3429" s="1">
        <v>45454</v>
      </c>
      <c r="D3429">
        <v>165</v>
      </c>
      <c r="E3429">
        <v>142</v>
      </c>
      <c r="F3429" s="2">
        <v>1.1579999999999999</v>
      </c>
      <c r="G3429">
        <v>284</v>
      </c>
      <c r="H3429">
        <v>257</v>
      </c>
      <c r="I3429" s="2">
        <v>1.105</v>
      </c>
      <c r="J3429">
        <v>164500</v>
      </c>
    </row>
    <row r="3430" spans="1:10" x14ac:dyDescent="0.45">
      <c r="A3430">
        <f t="shared" si="53"/>
        <v>43520240612</v>
      </c>
      <c r="B3430" t="s">
        <v>165</v>
      </c>
      <c r="C3430" s="1">
        <v>45455</v>
      </c>
      <c r="D3430">
        <v>197</v>
      </c>
      <c r="E3430">
        <v>142</v>
      </c>
      <c r="F3430" s="2">
        <v>1.3859999999999999</v>
      </c>
      <c r="G3430">
        <v>328</v>
      </c>
      <c r="H3430">
        <v>257</v>
      </c>
      <c r="I3430" s="2">
        <v>1.276</v>
      </c>
      <c r="J3430">
        <v>196859</v>
      </c>
    </row>
    <row r="3431" spans="1:10" x14ac:dyDescent="0.45">
      <c r="A3431">
        <f t="shared" si="53"/>
        <v>43520240613</v>
      </c>
      <c r="B3431" t="s">
        <v>165</v>
      </c>
      <c r="C3431" s="1">
        <v>45456</v>
      </c>
      <c r="D3431">
        <v>128</v>
      </c>
      <c r="E3431">
        <v>142</v>
      </c>
      <c r="F3431" s="2">
        <v>0.90100000000000002</v>
      </c>
      <c r="G3431">
        <v>236</v>
      </c>
      <c r="H3431">
        <v>257</v>
      </c>
      <c r="I3431" s="2">
        <v>0.91800000000000004</v>
      </c>
      <c r="J3431">
        <v>127973</v>
      </c>
    </row>
    <row r="3432" spans="1:10" x14ac:dyDescent="0.45">
      <c r="A3432">
        <f t="shared" si="53"/>
        <v>43520240614</v>
      </c>
      <c r="B3432" t="s">
        <v>165</v>
      </c>
      <c r="C3432" s="1">
        <v>45457</v>
      </c>
      <c r="D3432">
        <v>194</v>
      </c>
      <c r="E3432">
        <v>142</v>
      </c>
      <c r="F3432" s="2">
        <v>1.3680000000000001</v>
      </c>
      <c r="G3432">
        <v>348</v>
      </c>
      <c r="H3432">
        <v>257</v>
      </c>
      <c r="I3432" s="2">
        <v>1.3540000000000001</v>
      </c>
      <c r="J3432">
        <v>194216</v>
      </c>
    </row>
    <row r="3433" spans="1:10" x14ac:dyDescent="0.45">
      <c r="A3433">
        <f t="shared" si="53"/>
        <v>43520240615</v>
      </c>
      <c r="B3433" t="s">
        <v>165</v>
      </c>
      <c r="C3433" s="1">
        <v>45458</v>
      </c>
      <c r="D3433">
        <v>296</v>
      </c>
      <c r="E3433">
        <v>249</v>
      </c>
      <c r="F3433" s="2">
        <v>1.1879999999999999</v>
      </c>
      <c r="G3433">
        <v>485</v>
      </c>
      <c r="H3433">
        <v>421</v>
      </c>
      <c r="I3433" s="2">
        <v>1.1519999999999999</v>
      </c>
      <c r="J3433">
        <v>295889</v>
      </c>
    </row>
    <row r="3434" spans="1:10" x14ac:dyDescent="0.45">
      <c r="A3434">
        <f t="shared" si="53"/>
        <v>43520240616</v>
      </c>
      <c r="B3434" t="s">
        <v>165</v>
      </c>
      <c r="C3434" s="1">
        <v>45459</v>
      </c>
      <c r="D3434">
        <v>264</v>
      </c>
      <c r="E3434">
        <v>271</v>
      </c>
      <c r="F3434" s="2">
        <v>0.97399999999999998</v>
      </c>
      <c r="G3434">
        <v>406</v>
      </c>
      <c r="H3434">
        <v>435</v>
      </c>
      <c r="I3434" s="2">
        <v>0.93300000000000005</v>
      </c>
      <c r="J3434">
        <v>263911</v>
      </c>
    </row>
    <row r="3435" spans="1:10" x14ac:dyDescent="0.45">
      <c r="A3435">
        <f t="shared" si="53"/>
        <v>43520240617</v>
      </c>
      <c r="B3435" t="s">
        <v>165</v>
      </c>
      <c r="C3435" s="1">
        <v>45460</v>
      </c>
      <c r="D3435">
        <v>160</v>
      </c>
      <c r="E3435">
        <v>142</v>
      </c>
      <c r="F3435" s="2">
        <v>1.125</v>
      </c>
      <c r="G3435">
        <v>264</v>
      </c>
      <c r="H3435">
        <v>257</v>
      </c>
      <c r="I3435" s="2">
        <v>1.0269999999999999</v>
      </c>
      <c r="J3435">
        <v>159815</v>
      </c>
    </row>
    <row r="3436" spans="1:10" x14ac:dyDescent="0.45">
      <c r="A3436">
        <f t="shared" si="53"/>
        <v>43520240618</v>
      </c>
      <c r="B3436" t="s">
        <v>165</v>
      </c>
      <c r="C3436" s="1">
        <v>45461</v>
      </c>
      <c r="D3436">
        <v>97</v>
      </c>
      <c r="E3436">
        <v>142</v>
      </c>
      <c r="F3436" s="2">
        <v>0.68200000000000005</v>
      </c>
      <c r="G3436">
        <v>173</v>
      </c>
      <c r="H3436">
        <v>257</v>
      </c>
      <c r="I3436" s="2">
        <v>0.67300000000000004</v>
      </c>
      <c r="J3436">
        <v>96834</v>
      </c>
    </row>
    <row r="3437" spans="1:10" x14ac:dyDescent="0.45">
      <c r="A3437">
        <f t="shared" si="53"/>
        <v>43520240619</v>
      </c>
      <c r="B3437" t="s">
        <v>165</v>
      </c>
      <c r="C3437" s="1">
        <v>45462</v>
      </c>
      <c r="D3437">
        <v>182</v>
      </c>
      <c r="E3437">
        <v>142</v>
      </c>
      <c r="F3437" s="2">
        <v>1.2849999999999999</v>
      </c>
      <c r="G3437">
        <v>320</v>
      </c>
      <c r="H3437">
        <v>257</v>
      </c>
      <c r="I3437" s="2">
        <v>1.2450000000000001</v>
      </c>
      <c r="J3437">
        <v>182458</v>
      </c>
    </row>
    <row r="3438" spans="1:10" x14ac:dyDescent="0.45">
      <c r="A3438">
        <f t="shared" si="53"/>
        <v>43520240620</v>
      </c>
      <c r="B3438" t="s">
        <v>165</v>
      </c>
      <c r="C3438" s="1">
        <v>45463</v>
      </c>
      <c r="D3438">
        <v>156</v>
      </c>
      <c r="E3438">
        <v>142</v>
      </c>
      <c r="F3438" s="2">
        <v>1.1000000000000001</v>
      </c>
      <c r="G3438">
        <v>276</v>
      </c>
      <c r="H3438">
        <v>257</v>
      </c>
      <c r="I3438" s="2">
        <v>1.0740000000000001</v>
      </c>
      <c r="J3438">
        <v>156214</v>
      </c>
    </row>
    <row r="3439" spans="1:10" x14ac:dyDescent="0.45">
      <c r="A3439">
        <f t="shared" si="53"/>
        <v>43520240621</v>
      </c>
      <c r="B3439" t="s">
        <v>165</v>
      </c>
      <c r="C3439" s="1">
        <v>45464</v>
      </c>
      <c r="D3439">
        <v>147</v>
      </c>
      <c r="E3439">
        <v>142</v>
      </c>
      <c r="F3439" s="2">
        <v>1.038</v>
      </c>
      <c r="G3439">
        <v>253</v>
      </c>
      <c r="H3439">
        <v>257</v>
      </c>
      <c r="I3439" s="2">
        <v>0.98399999999999999</v>
      </c>
      <c r="J3439">
        <v>147354</v>
      </c>
    </row>
    <row r="3440" spans="1:10" x14ac:dyDescent="0.45">
      <c r="A3440">
        <f t="shared" si="53"/>
        <v>43520240622</v>
      </c>
      <c r="B3440" t="s">
        <v>165</v>
      </c>
      <c r="C3440" s="1">
        <v>45465</v>
      </c>
      <c r="D3440">
        <v>310</v>
      </c>
      <c r="E3440">
        <v>249</v>
      </c>
      <c r="F3440" s="2">
        <v>1.2450000000000001</v>
      </c>
      <c r="G3440">
        <v>522</v>
      </c>
      <c r="H3440">
        <v>421</v>
      </c>
      <c r="I3440" s="2">
        <v>1.24</v>
      </c>
      <c r="J3440">
        <v>310069</v>
      </c>
    </row>
    <row r="3441" spans="1:10" x14ac:dyDescent="0.45">
      <c r="A3441">
        <f t="shared" si="53"/>
        <v>50220240601</v>
      </c>
      <c r="B3441" t="s">
        <v>166</v>
      </c>
      <c r="C3441" s="1">
        <v>45444</v>
      </c>
      <c r="D3441">
        <v>87</v>
      </c>
      <c r="E3441">
        <v>79</v>
      </c>
      <c r="F3441" s="2">
        <v>1.105</v>
      </c>
      <c r="G3441">
        <v>206</v>
      </c>
      <c r="H3441">
        <v>188</v>
      </c>
      <c r="I3441" s="2">
        <v>1.0960000000000001</v>
      </c>
      <c r="J3441">
        <v>87275</v>
      </c>
    </row>
    <row r="3442" spans="1:10" x14ac:dyDescent="0.45">
      <c r="A3442">
        <f t="shared" si="53"/>
        <v>50220240602</v>
      </c>
      <c r="B3442" t="s">
        <v>166</v>
      </c>
      <c r="C3442" s="1">
        <v>45445</v>
      </c>
      <c r="D3442">
        <v>53</v>
      </c>
      <c r="E3442">
        <v>68</v>
      </c>
      <c r="F3442" s="2">
        <v>0.77400000000000002</v>
      </c>
      <c r="G3442">
        <v>119</v>
      </c>
      <c r="H3442">
        <v>162</v>
      </c>
      <c r="I3442" s="2">
        <v>0.73499999999999999</v>
      </c>
      <c r="J3442">
        <v>52640</v>
      </c>
    </row>
    <row r="3443" spans="1:10" x14ac:dyDescent="0.45">
      <c r="A3443">
        <f t="shared" si="53"/>
        <v>50220240603</v>
      </c>
      <c r="B3443" t="s">
        <v>166</v>
      </c>
      <c r="C3443" s="1">
        <v>45446</v>
      </c>
      <c r="D3443">
        <v>187</v>
      </c>
      <c r="E3443">
        <v>180</v>
      </c>
      <c r="F3443" s="2">
        <v>1.04</v>
      </c>
      <c r="G3443">
        <v>453</v>
      </c>
      <c r="H3443">
        <v>442</v>
      </c>
      <c r="I3443" s="2">
        <v>1.0249999999999999</v>
      </c>
      <c r="J3443">
        <v>187221</v>
      </c>
    </row>
    <row r="3444" spans="1:10" x14ac:dyDescent="0.45">
      <c r="A3444">
        <f t="shared" si="53"/>
        <v>50220240604</v>
      </c>
      <c r="B3444" t="s">
        <v>166</v>
      </c>
      <c r="C3444" s="1">
        <v>45447</v>
      </c>
      <c r="D3444">
        <v>179</v>
      </c>
      <c r="E3444">
        <v>180</v>
      </c>
      <c r="F3444" s="2">
        <v>0.997</v>
      </c>
      <c r="G3444">
        <v>425</v>
      </c>
      <c r="H3444">
        <v>442</v>
      </c>
      <c r="I3444" s="2">
        <v>0.96199999999999997</v>
      </c>
      <c r="J3444">
        <v>179383</v>
      </c>
    </row>
    <row r="3445" spans="1:10" x14ac:dyDescent="0.45">
      <c r="A3445">
        <f t="shared" si="53"/>
        <v>50220240605</v>
      </c>
      <c r="B3445" t="s">
        <v>166</v>
      </c>
      <c r="C3445" s="1">
        <v>45448</v>
      </c>
      <c r="D3445">
        <v>187</v>
      </c>
      <c r="E3445">
        <v>180</v>
      </c>
      <c r="F3445" s="2">
        <v>1.0369999999999999</v>
      </c>
      <c r="G3445">
        <v>437</v>
      </c>
      <c r="H3445">
        <v>442</v>
      </c>
      <c r="I3445" s="2">
        <v>0.98899999999999999</v>
      </c>
      <c r="J3445">
        <v>186586</v>
      </c>
    </row>
    <row r="3446" spans="1:10" x14ac:dyDescent="0.45">
      <c r="A3446">
        <f t="shared" si="53"/>
        <v>50220240606</v>
      </c>
      <c r="B3446" t="s">
        <v>166</v>
      </c>
      <c r="C3446" s="1">
        <v>45449</v>
      </c>
      <c r="D3446">
        <v>188</v>
      </c>
      <c r="E3446">
        <v>180</v>
      </c>
      <c r="F3446" s="2">
        <v>1.0429999999999999</v>
      </c>
      <c r="G3446">
        <v>430</v>
      </c>
      <c r="H3446">
        <v>442</v>
      </c>
      <c r="I3446" s="2">
        <v>0.97299999999999998</v>
      </c>
      <c r="J3446">
        <v>187723</v>
      </c>
    </row>
    <row r="3447" spans="1:10" x14ac:dyDescent="0.45">
      <c r="A3447">
        <f t="shared" si="53"/>
        <v>50220240607</v>
      </c>
      <c r="B3447" t="s">
        <v>166</v>
      </c>
      <c r="C3447" s="1">
        <v>45450</v>
      </c>
      <c r="D3447">
        <v>190</v>
      </c>
      <c r="E3447">
        <v>180</v>
      </c>
      <c r="F3447" s="2">
        <v>1.054</v>
      </c>
      <c r="G3447">
        <v>436</v>
      </c>
      <c r="H3447">
        <v>442</v>
      </c>
      <c r="I3447" s="2">
        <v>0.98599999999999999</v>
      </c>
      <c r="J3447">
        <v>189722</v>
      </c>
    </row>
    <row r="3448" spans="1:10" x14ac:dyDescent="0.45">
      <c r="A3448">
        <f t="shared" si="53"/>
        <v>50220240608</v>
      </c>
      <c r="B3448" t="s">
        <v>166</v>
      </c>
      <c r="C3448" s="1">
        <v>45451</v>
      </c>
      <c r="D3448">
        <v>80</v>
      </c>
      <c r="E3448">
        <v>79</v>
      </c>
      <c r="F3448" s="2">
        <v>1.0169999999999999</v>
      </c>
      <c r="G3448">
        <v>180</v>
      </c>
      <c r="H3448">
        <v>191</v>
      </c>
      <c r="I3448" s="2">
        <v>0.94199999999999995</v>
      </c>
      <c r="J3448">
        <v>80358</v>
      </c>
    </row>
    <row r="3449" spans="1:10" x14ac:dyDescent="0.45">
      <c r="A3449">
        <f t="shared" si="53"/>
        <v>50220240609</v>
      </c>
      <c r="B3449" t="s">
        <v>166</v>
      </c>
      <c r="C3449" s="1">
        <v>45452</v>
      </c>
      <c r="D3449">
        <v>66</v>
      </c>
      <c r="E3449">
        <v>68</v>
      </c>
      <c r="F3449" s="2">
        <v>0.97299999999999998</v>
      </c>
      <c r="G3449">
        <v>151</v>
      </c>
      <c r="H3449">
        <v>162</v>
      </c>
      <c r="I3449" s="2">
        <v>0.93200000000000005</v>
      </c>
      <c r="J3449">
        <v>66138</v>
      </c>
    </row>
    <row r="3450" spans="1:10" x14ac:dyDescent="0.45">
      <c r="A3450">
        <f t="shared" si="53"/>
        <v>50220240610</v>
      </c>
      <c r="B3450" t="s">
        <v>166</v>
      </c>
      <c r="C3450" s="1">
        <v>45453</v>
      </c>
      <c r="D3450">
        <v>201</v>
      </c>
      <c r="E3450">
        <v>180</v>
      </c>
      <c r="F3450" s="2">
        <v>1.117</v>
      </c>
      <c r="G3450">
        <v>470</v>
      </c>
      <c r="H3450">
        <v>442</v>
      </c>
      <c r="I3450" s="2">
        <v>1.0629999999999999</v>
      </c>
      <c r="J3450">
        <v>201032</v>
      </c>
    </row>
    <row r="3451" spans="1:10" x14ac:dyDescent="0.45">
      <c r="A3451">
        <f t="shared" si="53"/>
        <v>50220240611</v>
      </c>
      <c r="B3451" t="s">
        <v>166</v>
      </c>
      <c r="C3451" s="1">
        <v>45454</v>
      </c>
      <c r="D3451">
        <v>195</v>
      </c>
      <c r="E3451">
        <v>180</v>
      </c>
      <c r="F3451" s="2">
        <v>1.0820000000000001</v>
      </c>
      <c r="G3451">
        <v>468</v>
      </c>
      <c r="H3451">
        <v>442</v>
      </c>
      <c r="I3451" s="2">
        <v>1.0589999999999999</v>
      </c>
      <c r="J3451">
        <v>194677</v>
      </c>
    </row>
    <row r="3452" spans="1:10" x14ac:dyDescent="0.45">
      <c r="A3452">
        <f t="shared" si="53"/>
        <v>50220240612</v>
      </c>
      <c r="B3452" t="s">
        <v>166</v>
      </c>
      <c r="C3452" s="1">
        <v>45455</v>
      </c>
      <c r="D3452">
        <v>192</v>
      </c>
      <c r="E3452">
        <v>180</v>
      </c>
      <c r="F3452" s="2">
        <v>1.0660000000000001</v>
      </c>
      <c r="G3452">
        <v>452</v>
      </c>
      <c r="H3452">
        <v>442</v>
      </c>
      <c r="I3452" s="2">
        <v>1.0229999999999999</v>
      </c>
      <c r="J3452">
        <v>191849</v>
      </c>
    </row>
    <row r="3453" spans="1:10" x14ac:dyDescent="0.45">
      <c r="A3453">
        <f t="shared" si="53"/>
        <v>50220240613</v>
      </c>
      <c r="B3453" t="s">
        <v>166</v>
      </c>
      <c r="C3453" s="1">
        <v>45456</v>
      </c>
      <c r="D3453">
        <v>191</v>
      </c>
      <c r="E3453">
        <v>180</v>
      </c>
      <c r="F3453" s="2">
        <v>1.0589999999999999</v>
      </c>
      <c r="G3453">
        <v>443</v>
      </c>
      <c r="H3453">
        <v>442</v>
      </c>
      <c r="I3453" s="2">
        <v>1.002</v>
      </c>
      <c r="J3453">
        <v>190568</v>
      </c>
    </row>
    <row r="3454" spans="1:10" x14ac:dyDescent="0.45">
      <c r="A3454">
        <f t="shared" si="53"/>
        <v>50220240614</v>
      </c>
      <c r="B3454" t="s">
        <v>166</v>
      </c>
      <c r="C3454" s="1">
        <v>45457</v>
      </c>
      <c r="D3454">
        <v>207</v>
      </c>
      <c r="E3454">
        <v>180</v>
      </c>
      <c r="F3454" s="2">
        <v>1.149</v>
      </c>
      <c r="G3454">
        <v>465</v>
      </c>
      <c r="H3454">
        <v>442</v>
      </c>
      <c r="I3454" s="2">
        <v>1.052</v>
      </c>
      <c r="J3454">
        <v>206789</v>
      </c>
    </row>
    <row r="3455" spans="1:10" x14ac:dyDescent="0.45">
      <c r="A3455">
        <f t="shared" si="53"/>
        <v>50220240615</v>
      </c>
      <c r="B3455" t="s">
        <v>166</v>
      </c>
      <c r="C3455" s="1">
        <v>45458</v>
      </c>
      <c r="D3455">
        <v>90</v>
      </c>
      <c r="E3455">
        <v>79</v>
      </c>
      <c r="F3455" s="2">
        <v>1.135</v>
      </c>
      <c r="G3455">
        <v>199</v>
      </c>
      <c r="H3455">
        <v>191</v>
      </c>
      <c r="I3455" s="2">
        <v>1.042</v>
      </c>
      <c r="J3455">
        <v>89701</v>
      </c>
    </row>
    <row r="3456" spans="1:10" x14ac:dyDescent="0.45">
      <c r="A3456">
        <f t="shared" si="53"/>
        <v>50220240616</v>
      </c>
      <c r="B3456" t="s">
        <v>166</v>
      </c>
      <c r="C3456" s="1">
        <v>45459</v>
      </c>
      <c r="D3456">
        <v>78</v>
      </c>
      <c r="E3456">
        <v>68</v>
      </c>
      <c r="F3456" s="2">
        <v>1.149</v>
      </c>
      <c r="G3456">
        <v>163</v>
      </c>
      <c r="H3456">
        <v>162</v>
      </c>
      <c r="I3456" s="2">
        <v>1.006</v>
      </c>
      <c r="J3456">
        <v>78129</v>
      </c>
    </row>
    <row r="3457" spans="1:10" x14ac:dyDescent="0.45">
      <c r="A3457">
        <f t="shared" si="53"/>
        <v>50220240617</v>
      </c>
      <c r="B3457" t="s">
        <v>166</v>
      </c>
      <c r="C3457" s="1">
        <v>45460</v>
      </c>
      <c r="D3457">
        <v>194</v>
      </c>
      <c r="E3457">
        <v>180</v>
      </c>
      <c r="F3457" s="2">
        <v>1.075</v>
      </c>
      <c r="G3457">
        <v>464</v>
      </c>
      <c r="H3457">
        <v>442</v>
      </c>
      <c r="I3457" s="2">
        <v>1.05</v>
      </c>
      <c r="J3457">
        <v>193558</v>
      </c>
    </row>
    <row r="3458" spans="1:10" x14ac:dyDescent="0.45">
      <c r="A3458">
        <f t="shared" si="53"/>
        <v>50220240618</v>
      </c>
      <c r="B3458" t="s">
        <v>166</v>
      </c>
      <c r="C3458" s="1">
        <v>45461</v>
      </c>
      <c r="D3458">
        <v>157</v>
      </c>
      <c r="E3458">
        <v>180</v>
      </c>
      <c r="F3458" s="2">
        <v>0.874</v>
      </c>
      <c r="G3458">
        <v>357</v>
      </c>
      <c r="H3458">
        <v>442</v>
      </c>
      <c r="I3458" s="2">
        <v>0.80800000000000005</v>
      </c>
      <c r="J3458">
        <v>157278</v>
      </c>
    </row>
    <row r="3459" spans="1:10" x14ac:dyDescent="0.45">
      <c r="A3459">
        <f t="shared" ref="A3459:A3522" si="54">VALUE(LEFT(B3459,6)&amp;TEXT(C3459,"yyyymmdd"))</f>
        <v>50220240619</v>
      </c>
      <c r="B3459" t="s">
        <v>166</v>
      </c>
      <c r="C3459" s="1">
        <v>45462</v>
      </c>
      <c r="D3459">
        <v>194</v>
      </c>
      <c r="E3459">
        <v>180</v>
      </c>
      <c r="F3459" s="2">
        <v>1.079</v>
      </c>
      <c r="G3459">
        <v>450</v>
      </c>
      <c r="H3459">
        <v>442</v>
      </c>
      <c r="I3459" s="2">
        <v>1.018</v>
      </c>
      <c r="J3459">
        <v>194282</v>
      </c>
    </row>
    <row r="3460" spans="1:10" x14ac:dyDescent="0.45">
      <c r="A3460">
        <f t="shared" si="54"/>
        <v>50220240620</v>
      </c>
      <c r="B3460" t="s">
        <v>166</v>
      </c>
      <c r="C3460" s="1">
        <v>45463</v>
      </c>
      <c r="D3460">
        <v>196</v>
      </c>
      <c r="E3460">
        <v>180</v>
      </c>
      <c r="F3460" s="2">
        <v>1.089</v>
      </c>
      <c r="G3460">
        <v>460</v>
      </c>
      <c r="H3460">
        <v>442</v>
      </c>
      <c r="I3460" s="2">
        <v>1.0409999999999999</v>
      </c>
      <c r="J3460">
        <v>195937</v>
      </c>
    </row>
    <row r="3461" spans="1:10" x14ac:dyDescent="0.45">
      <c r="A3461">
        <f t="shared" si="54"/>
        <v>50220240621</v>
      </c>
      <c r="B3461" t="s">
        <v>166</v>
      </c>
      <c r="C3461" s="1">
        <v>45464</v>
      </c>
      <c r="D3461">
        <v>174</v>
      </c>
      <c r="E3461">
        <v>180</v>
      </c>
      <c r="F3461" s="2">
        <v>0.96899999999999997</v>
      </c>
      <c r="G3461">
        <v>409</v>
      </c>
      <c r="H3461">
        <v>442</v>
      </c>
      <c r="I3461" s="2">
        <v>0.92500000000000004</v>
      </c>
      <c r="J3461">
        <v>174480</v>
      </c>
    </row>
    <row r="3462" spans="1:10" x14ac:dyDescent="0.45">
      <c r="A3462">
        <f t="shared" si="54"/>
        <v>50220240622</v>
      </c>
      <c r="B3462" t="s">
        <v>166</v>
      </c>
      <c r="C3462" s="1">
        <v>45465</v>
      </c>
      <c r="D3462">
        <v>88</v>
      </c>
      <c r="E3462">
        <v>79</v>
      </c>
      <c r="F3462" s="2">
        <v>1.1180000000000001</v>
      </c>
      <c r="G3462">
        <v>205</v>
      </c>
      <c r="H3462">
        <v>191</v>
      </c>
      <c r="I3462" s="2">
        <v>1.073</v>
      </c>
      <c r="J3462">
        <v>88341</v>
      </c>
    </row>
    <row r="3463" spans="1:10" x14ac:dyDescent="0.45">
      <c r="A3463">
        <f t="shared" si="54"/>
        <v>50320240601</v>
      </c>
      <c r="B3463" t="s">
        <v>167</v>
      </c>
      <c r="C3463" s="1">
        <v>45444</v>
      </c>
      <c r="D3463">
        <v>150</v>
      </c>
      <c r="E3463">
        <v>179</v>
      </c>
      <c r="F3463" s="2">
        <v>0.84</v>
      </c>
      <c r="G3463">
        <v>309</v>
      </c>
      <c r="H3463">
        <v>359</v>
      </c>
      <c r="I3463" s="2">
        <v>0.86099999999999999</v>
      </c>
      <c r="J3463">
        <v>150370</v>
      </c>
    </row>
    <row r="3464" spans="1:10" x14ac:dyDescent="0.45">
      <c r="A3464">
        <f t="shared" si="54"/>
        <v>50320240602</v>
      </c>
      <c r="B3464" t="s">
        <v>167</v>
      </c>
      <c r="C3464" s="1">
        <v>45445</v>
      </c>
      <c r="D3464">
        <v>157</v>
      </c>
      <c r="E3464">
        <v>166</v>
      </c>
      <c r="F3464" s="2">
        <v>0.94799999999999995</v>
      </c>
      <c r="G3464">
        <v>300</v>
      </c>
      <c r="H3464">
        <v>321</v>
      </c>
      <c r="I3464" s="2">
        <v>0.93500000000000005</v>
      </c>
      <c r="J3464">
        <v>157420</v>
      </c>
    </row>
    <row r="3465" spans="1:10" x14ac:dyDescent="0.45">
      <c r="A3465">
        <f t="shared" si="54"/>
        <v>50320240603</v>
      </c>
      <c r="B3465" t="s">
        <v>167</v>
      </c>
      <c r="C3465" s="1">
        <v>45446</v>
      </c>
      <c r="D3465">
        <v>200</v>
      </c>
      <c r="E3465">
        <v>230</v>
      </c>
      <c r="F3465" s="2">
        <v>0.87</v>
      </c>
      <c r="G3465">
        <v>387</v>
      </c>
      <c r="H3465">
        <v>465</v>
      </c>
      <c r="I3465" s="2">
        <v>0.83199999999999996</v>
      </c>
      <c r="J3465">
        <v>200172</v>
      </c>
    </row>
    <row r="3466" spans="1:10" x14ac:dyDescent="0.45">
      <c r="A3466">
        <f t="shared" si="54"/>
        <v>50320240604</v>
      </c>
      <c r="B3466" t="s">
        <v>167</v>
      </c>
      <c r="C3466" s="1">
        <v>45447</v>
      </c>
      <c r="D3466">
        <v>231</v>
      </c>
      <c r="E3466">
        <v>230</v>
      </c>
      <c r="F3466" s="2">
        <v>1.006</v>
      </c>
      <c r="G3466">
        <v>433</v>
      </c>
      <c r="H3466">
        <v>465</v>
      </c>
      <c r="I3466" s="2">
        <v>0.93100000000000005</v>
      </c>
      <c r="J3466">
        <v>231423</v>
      </c>
    </row>
    <row r="3467" spans="1:10" x14ac:dyDescent="0.45">
      <c r="A3467">
        <f t="shared" si="54"/>
        <v>50320240605</v>
      </c>
      <c r="B3467" t="s">
        <v>167</v>
      </c>
      <c r="C3467" s="1">
        <v>45448</v>
      </c>
      <c r="D3467">
        <v>218</v>
      </c>
      <c r="E3467">
        <v>230</v>
      </c>
      <c r="F3467" s="2">
        <v>0.94899999999999995</v>
      </c>
      <c r="G3467">
        <v>437</v>
      </c>
      <c r="H3467">
        <v>465</v>
      </c>
      <c r="I3467" s="2">
        <v>0.94</v>
      </c>
      <c r="J3467">
        <v>218175</v>
      </c>
    </row>
    <row r="3468" spans="1:10" x14ac:dyDescent="0.45">
      <c r="A3468">
        <f t="shared" si="54"/>
        <v>50320240606</v>
      </c>
      <c r="B3468" t="s">
        <v>167</v>
      </c>
      <c r="C3468" s="1">
        <v>45449</v>
      </c>
      <c r="D3468">
        <v>201</v>
      </c>
      <c r="E3468">
        <v>230</v>
      </c>
      <c r="F3468" s="2">
        <v>0.873</v>
      </c>
      <c r="G3468">
        <v>395</v>
      </c>
      <c r="H3468">
        <v>465</v>
      </c>
      <c r="I3468" s="2">
        <v>0.84899999999999998</v>
      </c>
      <c r="J3468">
        <v>200832</v>
      </c>
    </row>
    <row r="3469" spans="1:10" x14ac:dyDescent="0.45">
      <c r="A3469">
        <f t="shared" si="54"/>
        <v>50320240607</v>
      </c>
      <c r="B3469" t="s">
        <v>167</v>
      </c>
      <c r="C3469" s="1">
        <v>45450</v>
      </c>
      <c r="D3469">
        <v>221</v>
      </c>
      <c r="E3469">
        <v>230</v>
      </c>
      <c r="F3469" s="2">
        <v>0.96299999999999997</v>
      </c>
      <c r="G3469">
        <v>426</v>
      </c>
      <c r="H3469">
        <v>465</v>
      </c>
      <c r="I3469" s="2">
        <v>0.91600000000000004</v>
      </c>
      <c r="J3469">
        <v>221408</v>
      </c>
    </row>
    <row r="3470" spans="1:10" x14ac:dyDescent="0.45">
      <c r="A3470">
        <f t="shared" si="54"/>
        <v>50320240608</v>
      </c>
      <c r="B3470" t="s">
        <v>167</v>
      </c>
      <c r="C3470" s="1">
        <v>45451</v>
      </c>
      <c r="D3470">
        <v>151</v>
      </c>
      <c r="E3470">
        <v>179</v>
      </c>
      <c r="F3470" s="2">
        <v>0.84499999999999997</v>
      </c>
      <c r="G3470">
        <v>298</v>
      </c>
      <c r="H3470">
        <v>349</v>
      </c>
      <c r="I3470" s="2">
        <v>0.85399999999999998</v>
      </c>
      <c r="J3470">
        <v>151256</v>
      </c>
    </row>
    <row r="3471" spans="1:10" x14ac:dyDescent="0.45">
      <c r="A3471">
        <f t="shared" si="54"/>
        <v>50320240609</v>
      </c>
      <c r="B3471" t="s">
        <v>167</v>
      </c>
      <c r="C3471" s="1">
        <v>45452</v>
      </c>
      <c r="D3471">
        <v>152</v>
      </c>
      <c r="E3471">
        <v>166</v>
      </c>
      <c r="F3471" s="2">
        <v>0.91500000000000004</v>
      </c>
      <c r="G3471">
        <v>270</v>
      </c>
      <c r="H3471">
        <v>321</v>
      </c>
      <c r="I3471" s="2">
        <v>0.84099999999999997</v>
      </c>
      <c r="J3471">
        <v>151969</v>
      </c>
    </row>
    <row r="3472" spans="1:10" x14ac:dyDescent="0.45">
      <c r="A3472">
        <f t="shared" si="54"/>
        <v>50320240610</v>
      </c>
      <c r="B3472" t="s">
        <v>167</v>
      </c>
      <c r="C3472" s="1">
        <v>45453</v>
      </c>
      <c r="D3472">
        <v>216</v>
      </c>
      <c r="E3472">
        <v>230</v>
      </c>
      <c r="F3472" s="2">
        <v>0.94099999999999995</v>
      </c>
      <c r="G3472">
        <v>430</v>
      </c>
      <c r="H3472">
        <v>465</v>
      </c>
      <c r="I3472" s="2">
        <v>0.92500000000000004</v>
      </c>
      <c r="J3472">
        <v>216378</v>
      </c>
    </row>
    <row r="3473" spans="1:10" x14ac:dyDescent="0.45">
      <c r="A3473">
        <f t="shared" si="54"/>
        <v>50320240611</v>
      </c>
      <c r="B3473" t="s">
        <v>167</v>
      </c>
      <c r="C3473" s="1">
        <v>45454</v>
      </c>
      <c r="D3473">
        <v>193</v>
      </c>
      <c r="E3473">
        <v>230</v>
      </c>
      <c r="F3473" s="2">
        <v>0.83699999999999997</v>
      </c>
      <c r="G3473">
        <v>399</v>
      </c>
      <c r="H3473">
        <v>465</v>
      </c>
      <c r="I3473" s="2">
        <v>0.85799999999999998</v>
      </c>
      <c r="J3473">
        <v>192621</v>
      </c>
    </row>
    <row r="3474" spans="1:10" x14ac:dyDescent="0.45">
      <c r="A3474">
        <f t="shared" si="54"/>
        <v>50320240612</v>
      </c>
      <c r="B3474" t="s">
        <v>167</v>
      </c>
      <c r="C3474" s="1">
        <v>45455</v>
      </c>
      <c r="D3474">
        <v>210</v>
      </c>
      <c r="E3474">
        <v>230</v>
      </c>
      <c r="F3474" s="2">
        <v>0.91200000000000003</v>
      </c>
      <c r="G3474">
        <v>398</v>
      </c>
      <c r="H3474">
        <v>465</v>
      </c>
      <c r="I3474" s="2">
        <v>0.85599999999999998</v>
      </c>
      <c r="J3474">
        <v>209659</v>
      </c>
    </row>
    <row r="3475" spans="1:10" x14ac:dyDescent="0.45">
      <c r="A3475">
        <f t="shared" si="54"/>
        <v>50320240613</v>
      </c>
      <c r="B3475" t="s">
        <v>167</v>
      </c>
      <c r="C3475" s="1">
        <v>45456</v>
      </c>
      <c r="D3475">
        <v>233</v>
      </c>
      <c r="E3475">
        <v>230</v>
      </c>
      <c r="F3475" s="2">
        <v>1.0129999999999999</v>
      </c>
      <c r="G3475">
        <v>447</v>
      </c>
      <c r="H3475">
        <v>465</v>
      </c>
      <c r="I3475" s="2">
        <v>0.96099999999999997</v>
      </c>
      <c r="J3475">
        <v>232906</v>
      </c>
    </row>
    <row r="3476" spans="1:10" x14ac:dyDescent="0.45">
      <c r="A3476">
        <f t="shared" si="54"/>
        <v>50320240614</v>
      </c>
      <c r="B3476" t="s">
        <v>167</v>
      </c>
      <c r="C3476" s="1">
        <v>45457</v>
      </c>
      <c r="D3476">
        <v>236</v>
      </c>
      <c r="E3476">
        <v>230</v>
      </c>
      <c r="F3476" s="2">
        <v>1.0249999999999999</v>
      </c>
      <c r="G3476">
        <v>453</v>
      </c>
      <c r="H3476">
        <v>465</v>
      </c>
      <c r="I3476" s="2">
        <v>0.97399999999999998</v>
      </c>
      <c r="J3476">
        <v>235780</v>
      </c>
    </row>
    <row r="3477" spans="1:10" x14ac:dyDescent="0.45">
      <c r="A3477">
        <f t="shared" si="54"/>
        <v>50320240615</v>
      </c>
      <c r="B3477" t="s">
        <v>167</v>
      </c>
      <c r="C3477" s="1">
        <v>45458</v>
      </c>
      <c r="D3477">
        <v>183</v>
      </c>
      <c r="E3477">
        <v>179</v>
      </c>
      <c r="F3477" s="2">
        <v>1.02</v>
      </c>
      <c r="G3477">
        <v>333</v>
      </c>
      <c r="H3477">
        <v>349</v>
      </c>
      <c r="I3477" s="2">
        <v>0.95399999999999996</v>
      </c>
      <c r="J3477">
        <v>182543</v>
      </c>
    </row>
    <row r="3478" spans="1:10" x14ac:dyDescent="0.45">
      <c r="A3478">
        <f t="shared" si="54"/>
        <v>50320240616</v>
      </c>
      <c r="B3478" t="s">
        <v>167</v>
      </c>
      <c r="C3478" s="1">
        <v>45459</v>
      </c>
      <c r="D3478">
        <v>139</v>
      </c>
      <c r="E3478">
        <v>166</v>
      </c>
      <c r="F3478" s="2">
        <v>0.83899999999999997</v>
      </c>
      <c r="G3478">
        <v>261</v>
      </c>
      <c r="H3478">
        <v>321</v>
      </c>
      <c r="I3478" s="2">
        <v>0.81299999999999994</v>
      </c>
      <c r="J3478">
        <v>139231</v>
      </c>
    </row>
    <row r="3479" spans="1:10" x14ac:dyDescent="0.45">
      <c r="A3479">
        <f t="shared" si="54"/>
        <v>50320240617</v>
      </c>
      <c r="B3479" t="s">
        <v>167</v>
      </c>
      <c r="C3479" s="1">
        <v>45460</v>
      </c>
      <c r="D3479">
        <v>201</v>
      </c>
      <c r="E3479">
        <v>230</v>
      </c>
      <c r="F3479" s="2">
        <v>0.875</v>
      </c>
      <c r="G3479">
        <v>388</v>
      </c>
      <c r="H3479">
        <v>465</v>
      </c>
      <c r="I3479" s="2">
        <v>0.83399999999999996</v>
      </c>
      <c r="J3479">
        <v>201189</v>
      </c>
    </row>
    <row r="3480" spans="1:10" x14ac:dyDescent="0.45">
      <c r="A3480">
        <f t="shared" si="54"/>
        <v>50320240618</v>
      </c>
      <c r="B3480" t="s">
        <v>167</v>
      </c>
      <c r="C3480" s="1">
        <v>45461</v>
      </c>
      <c r="D3480">
        <v>187</v>
      </c>
      <c r="E3480">
        <v>230</v>
      </c>
      <c r="F3480" s="2">
        <v>0.81399999999999995</v>
      </c>
      <c r="G3480">
        <v>361</v>
      </c>
      <c r="H3480">
        <v>465</v>
      </c>
      <c r="I3480" s="2">
        <v>0.77600000000000002</v>
      </c>
      <c r="J3480">
        <v>187193</v>
      </c>
    </row>
    <row r="3481" spans="1:10" x14ac:dyDescent="0.45">
      <c r="A3481">
        <f t="shared" si="54"/>
        <v>50320240619</v>
      </c>
      <c r="B3481" t="s">
        <v>167</v>
      </c>
      <c r="C3481" s="1">
        <v>45462</v>
      </c>
      <c r="D3481">
        <v>228</v>
      </c>
      <c r="E3481">
        <v>230</v>
      </c>
      <c r="F3481" s="2">
        <v>0.99099999999999999</v>
      </c>
      <c r="G3481">
        <v>448</v>
      </c>
      <c r="H3481">
        <v>465</v>
      </c>
      <c r="I3481" s="2">
        <v>0.96299999999999997</v>
      </c>
      <c r="J3481">
        <v>228038</v>
      </c>
    </row>
    <row r="3482" spans="1:10" x14ac:dyDescent="0.45">
      <c r="A3482">
        <f t="shared" si="54"/>
        <v>50320240620</v>
      </c>
      <c r="B3482" t="s">
        <v>167</v>
      </c>
      <c r="C3482" s="1">
        <v>45463</v>
      </c>
      <c r="D3482">
        <v>234</v>
      </c>
      <c r="E3482">
        <v>230</v>
      </c>
      <c r="F3482" s="2">
        <v>1.0169999999999999</v>
      </c>
      <c r="G3482">
        <v>442</v>
      </c>
      <c r="H3482">
        <v>465</v>
      </c>
      <c r="I3482" s="2">
        <v>0.95099999999999996</v>
      </c>
      <c r="J3482">
        <v>233904</v>
      </c>
    </row>
    <row r="3483" spans="1:10" x14ac:dyDescent="0.45">
      <c r="A3483">
        <f t="shared" si="54"/>
        <v>50320240621</v>
      </c>
      <c r="B3483" t="s">
        <v>167</v>
      </c>
      <c r="C3483" s="1">
        <v>45464</v>
      </c>
      <c r="D3483">
        <v>207</v>
      </c>
      <c r="E3483">
        <v>230</v>
      </c>
      <c r="F3483" s="2">
        <v>0.9</v>
      </c>
      <c r="G3483">
        <v>403</v>
      </c>
      <c r="H3483">
        <v>465</v>
      </c>
      <c r="I3483" s="2">
        <v>0.86699999999999999</v>
      </c>
      <c r="J3483">
        <v>207049</v>
      </c>
    </row>
    <row r="3484" spans="1:10" x14ac:dyDescent="0.45">
      <c r="A3484">
        <f t="shared" si="54"/>
        <v>50320240622</v>
      </c>
      <c r="B3484" t="s">
        <v>167</v>
      </c>
      <c r="C3484" s="1">
        <v>45465</v>
      </c>
      <c r="D3484">
        <v>161</v>
      </c>
      <c r="E3484">
        <v>179</v>
      </c>
      <c r="F3484" s="2">
        <v>0.9</v>
      </c>
      <c r="G3484">
        <v>311</v>
      </c>
      <c r="H3484">
        <v>349</v>
      </c>
      <c r="I3484" s="2">
        <v>0.89100000000000001</v>
      </c>
      <c r="J3484">
        <v>161038</v>
      </c>
    </row>
    <row r="3485" spans="1:10" x14ac:dyDescent="0.45">
      <c r="A3485">
        <f t="shared" si="54"/>
        <v>50420240601</v>
      </c>
      <c r="B3485" t="s">
        <v>168</v>
      </c>
      <c r="C3485" s="1">
        <v>45444</v>
      </c>
      <c r="D3485">
        <v>40</v>
      </c>
      <c r="E3485">
        <v>50</v>
      </c>
      <c r="F3485" s="2">
        <v>0.80800000000000005</v>
      </c>
      <c r="G3485">
        <v>94</v>
      </c>
      <c r="H3485">
        <v>121</v>
      </c>
      <c r="I3485" s="2">
        <v>0.77700000000000002</v>
      </c>
      <c r="J3485">
        <v>40406</v>
      </c>
    </row>
    <row r="3486" spans="1:10" x14ac:dyDescent="0.45">
      <c r="A3486">
        <f t="shared" si="54"/>
        <v>50420240603</v>
      </c>
      <c r="B3486" t="s">
        <v>168</v>
      </c>
      <c r="C3486" s="1">
        <v>45446</v>
      </c>
      <c r="D3486">
        <v>197</v>
      </c>
      <c r="E3486">
        <v>178</v>
      </c>
      <c r="F3486" s="2">
        <v>1.1040000000000001</v>
      </c>
      <c r="G3486">
        <v>459</v>
      </c>
      <c r="H3486">
        <v>450</v>
      </c>
      <c r="I3486" s="2">
        <v>1.02</v>
      </c>
      <c r="J3486">
        <v>196550</v>
      </c>
    </row>
    <row r="3487" spans="1:10" x14ac:dyDescent="0.45">
      <c r="A3487">
        <f t="shared" si="54"/>
        <v>50420240604</v>
      </c>
      <c r="B3487" t="s">
        <v>168</v>
      </c>
      <c r="C3487" s="1">
        <v>45447</v>
      </c>
      <c r="D3487">
        <v>195</v>
      </c>
      <c r="E3487">
        <v>178</v>
      </c>
      <c r="F3487" s="2">
        <v>1.0960000000000001</v>
      </c>
      <c r="G3487">
        <v>472</v>
      </c>
      <c r="H3487">
        <v>450</v>
      </c>
      <c r="I3487" s="2">
        <v>1.0489999999999999</v>
      </c>
      <c r="J3487">
        <v>195028</v>
      </c>
    </row>
    <row r="3488" spans="1:10" x14ac:dyDescent="0.45">
      <c r="A3488">
        <f t="shared" si="54"/>
        <v>50420240605</v>
      </c>
      <c r="B3488" t="s">
        <v>168</v>
      </c>
      <c r="C3488" s="1">
        <v>45448</v>
      </c>
      <c r="D3488">
        <v>187</v>
      </c>
      <c r="E3488">
        <v>178</v>
      </c>
      <c r="F3488" s="2">
        <v>1.05</v>
      </c>
      <c r="G3488">
        <v>453</v>
      </c>
      <c r="H3488">
        <v>450</v>
      </c>
      <c r="I3488" s="2">
        <v>1.0069999999999999</v>
      </c>
      <c r="J3488">
        <v>186830</v>
      </c>
    </row>
    <row r="3489" spans="1:10" x14ac:dyDescent="0.45">
      <c r="A3489">
        <f t="shared" si="54"/>
        <v>50420240606</v>
      </c>
      <c r="B3489" t="s">
        <v>168</v>
      </c>
      <c r="C3489" s="1">
        <v>45449</v>
      </c>
      <c r="D3489">
        <v>196</v>
      </c>
      <c r="E3489">
        <v>178</v>
      </c>
      <c r="F3489" s="2">
        <v>1.099</v>
      </c>
      <c r="G3489">
        <v>471</v>
      </c>
      <c r="H3489">
        <v>450</v>
      </c>
      <c r="I3489" s="2">
        <v>1.0469999999999999</v>
      </c>
      <c r="J3489">
        <v>195629</v>
      </c>
    </row>
    <row r="3490" spans="1:10" x14ac:dyDescent="0.45">
      <c r="A3490">
        <f t="shared" si="54"/>
        <v>50420240607</v>
      </c>
      <c r="B3490" t="s">
        <v>168</v>
      </c>
      <c r="C3490" s="1">
        <v>45450</v>
      </c>
      <c r="D3490">
        <v>189</v>
      </c>
      <c r="E3490">
        <v>178</v>
      </c>
      <c r="F3490" s="2">
        <v>1.0629999999999999</v>
      </c>
      <c r="G3490">
        <v>451</v>
      </c>
      <c r="H3490">
        <v>450</v>
      </c>
      <c r="I3490" s="2">
        <v>1.002</v>
      </c>
      <c r="J3490">
        <v>189138</v>
      </c>
    </row>
    <row r="3491" spans="1:10" x14ac:dyDescent="0.45">
      <c r="A3491">
        <f t="shared" si="54"/>
        <v>50420240608</v>
      </c>
      <c r="B3491" t="s">
        <v>168</v>
      </c>
      <c r="C3491" s="1">
        <v>45451</v>
      </c>
      <c r="D3491">
        <v>46</v>
      </c>
      <c r="E3491">
        <v>50</v>
      </c>
      <c r="F3491" s="2">
        <v>0.92</v>
      </c>
      <c r="G3491">
        <v>99</v>
      </c>
      <c r="H3491">
        <v>116</v>
      </c>
      <c r="I3491" s="2">
        <v>0.85299999999999998</v>
      </c>
      <c r="J3491">
        <v>45990</v>
      </c>
    </row>
    <row r="3492" spans="1:10" x14ac:dyDescent="0.45">
      <c r="A3492">
        <f t="shared" si="54"/>
        <v>50420240610</v>
      </c>
      <c r="B3492" t="s">
        <v>168</v>
      </c>
      <c r="C3492" s="1">
        <v>45453</v>
      </c>
      <c r="D3492">
        <v>193</v>
      </c>
      <c r="E3492">
        <v>178</v>
      </c>
      <c r="F3492" s="2">
        <v>1.083</v>
      </c>
      <c r="G3492">
        <v>440</v>
      </c>
      <c r="H3492">
        <v>450</v>
      </c>
      <c r="I3492" s="2">
        <v>0.97799999999999998</v>
      </c>
      <c r="J3492">
        <v>192729</v>
      </c>
    </row>
    <row r="3493" spans="1:10" x14ac:dyDescent="0.45">
      <c r="A3493">
        <f t="shared" si="54"/>
        <v>50420240611</v>
      </c>
      <c r="B3493" t="s">
        <v>168</v>
      </c>
      <c r="C3493" s="1">
        <v>45454</v>
      </c>
      <c r="D3493">
        <v>196</v>
      </c>
      <c r="E3493">
        <v>178</v>
      </c>
      <c r="F3493" s="2">
        <v>1.1000000000000001</v>
      </c>
      <c r="G3493">
        <v>464</v>
      </c>
      <c r="H3493">
        <v>450</v>
      </c>
      <c r="I3493" s="2">
        <v>1.0309999999999999</v>
      </c>
      <c r="J3493">
        <v>195875</v>
      </c>
    </row>
    <row r="3494" spans="1:10" x14ac:dyDescent="0.45">
      <c r="A3494">
        <f t="shared" si="54"/>
        <v>50420240612</v>
      </c>
      <c r="B3494" t="s">
        <v>168</v>
      </c>
      <c r="C3494" s="1">
        <v>45455</v>
      </c>
      <c r="D3494">
        <v>180</v>
      </c>
      <c r="E3494">
        <v>178</v>
      </c>
      <c r="F3494" s="2">
        <v>1.0109999999999999</v>
      </c>
      <c r="G3494">
        <v>434</v>
      </c>
      <c r="H3494">
        <v>450</v>
      </c>
      <c r="I3494" s="2">
        <v>0.96399999999999997</v>
      </c>
      <c r="J3494">
        <v>179884</v>
      </c>
    </row>
    <row r="3495" spans="1:10" x14ac:dyDescent="0.45">
      <c r="A3495">
        <f t="shared" si="54"/>
        <v>50420240613</v>
      </c>
      <c r="B3495" t="s">
        <v>168</v>
      </c>
      <c r="C3495" s="1">
        <v>45456</v>
      </c>
      <c r="D3495">
        <v>181</v>
      </c>
      <c r="E3495">
        <v>178</v>
      </c>
      <c r="F3495" s="2">
        <v>1.018</v>
      </c>
      <c r="G3495">
        <v>447</v>
      </c>
      <c r="H3495">
        <v>450</v>
      </c>
      <c r="I3495" s="2">
        <v>0.99299999999999999</v>
      </c>
      <c r="J3495">
        <v>181149</v>
      </c>
    </row>
    <row r="3496" spans="1:10" x14ac:dyDescent="0.45">
      <c r="A3496">
        <f t="shared" si="54"/>
        <v>50420240614</v>
      </c>
      <c r="B3496" t="s">
        <v>168</v>
      </c>
      <c r="C3496" s="1">
        <v>45457</v>
      </c>
      <c r="D3496">
        <v>195</v>
      </c>
      <c r="E3496">
        <v>178</v>
      </c>
      <c r="F3496" s="2">
        <v>1.095</v>
      </c>
      <c r="G3496">
        <v>440</v>
      </c>
      <c r="H3496">
        <v>450</v>
      </c>
      <c r="I3496" s="2">
        <v>0.97799999999999998</v>
      </c>
      <c r="J3496">
        <v>194947</v>
      </c>
    </row>
    <row r="3497" spans="1:10" x14ac:dyDescent="0.45">
      <c r="A3497">
        <f t="shared" si="54"/>
        <v>50420240615</v>
      </c>
      <c r="B3497" t="s">
        <v>168</v>
      </c>
      <c r="C3497" s="1">
        <v>45458</v>
      </c>
      <c r="D3497">
        <v>38</v>
      </c>
      <c r="E3497">
        <v>50</v>
      </c>
      <c r="F3497" s="2">
        <v>0.76900000000000002</v>
      </c>
      <c r="G3497">
        <v>88</v>
      </c>
      <c r="H3497">
        <v>116</v>
      </c>
      <c r="I3497" s="2">
        <v>0.75900000000000001</v>
      </c>
      <c r="J3497">
        <v>38470</v>
      </c>
    </row>
    <row r="3498" spans="1:10" x14ac:dyDescent="0.45">
      <c r="A3498">
        <f t="shared" si="54"/>
        <v>50420240617</v>
      </c>
      <c r="B3498" t="s">
        <v>168</v>
      </c>
      <c r="C3498" s="1">
        <v>45460</v>
      </c>
      <c r="D3498">
        <v>185</v>
      </c>
      <c r="E3498">
        <v>178</v>
      </c>
      <c r="F3498" s="2">
        <v>1.04</v>
      </c>
      <c r="G3498">
        <v>440</v>
      </c>
      <c r="H3498">
        <v>450</v>
      </c>
      <c r="I3498" s="2">
        <v>0.97799999999999998</v>
      </c>
      <c r="J3498">
        <v>185095</v>
      </c>
    </row>
    <row r="3499" spans="1:10" x14ac:dyDescent="0.45">
      <c r="A3499">
        <f t="shared" si="54"/>
        <v>50420240618</v>
      </c>
      <c r="B3499" t="s">
        <v>168</v>
      </c>
      <c r="C3499" s="1">
        <v>45461</v>
      </c>
      <c r="D3499">
        <v>164</v>
      </c>
      <c r="E3499">
        <v>178</v>
      </c>
      <c r="F3499" s="2">
        <v>0.92300000000000004</v>
      </c>
      <c r="G3499">
        <v>389</v>
      </c>
      <c r="H3499">
        <v>450</v>
      </c>
      <c r="I3499" s="2">
        <v>0.86399999999999999</v>
      </c>
      <c r="J3499">
        <v>164276</v>
      </c>
    </row>
    <row r="3500" spans="1:10" x14ac:dyDescent="0.45">
      <c r="A3500">
        <f t="shared" si="54"/>
        <v>50420240619</v>
      </c>
      <c r="B3500" t="s">
        <v>168</v>
      </c>
      <c r="C3500" s="1">
        <v>45462</v>
      </c>
      <c r="D3500">
        <v>196</v>
      </c>
      <c r="E3500">
        <v>178</v>
      </c>
      <c r="F3500" s="2">
        <v>1.1040000000000001</v>
      </c>
      <c r="G3500">
        <v>475</v>
      </c>
      <c r="H3500">
        <v>450</v>
      </c>
      <c r="I3500" s="2">
        <v>1.056</v>
      </c>
      <c r="J3500">
        <v>196498</v>
      </c>
    </row>
    <row r="3501" spans="1:10" x14ac:dyDescent="0.45">
      <c r="A3501">
        <f t="shared" si="54"/>
        <v>50420240620</v>
      </c>
      <c r="B3501" t="s">
        <v>168</v>
      </c>
      <c r="C3501" s="1">
        <v>45463</v>
      </c>
      <c r="D3501">
        <v>181</v>
      </c>
      <c r="E3501">
        <v>178</v>
      </c>
      <c r="F3501" s="2">
        <v>1.018</v>
      </c>
      <c r="G3501">
        <v>436</v>
      </c>
      <c r="H3501">
        <v>450</v>
      </c>
      <c r="I3501" s="2">
        <v>0.96899999999999997</v>
      </c>
      <c r="J3501">
        <v>181177</v>
      </c>
    </row>
    <row r="3502" spans="1:10" x14ac:dyDescent="0.45">
      <c r="A3502">
        <f t="shared" si="54"/>
        <v>50420240621</v>
      </c>
      <c r="B3502" t="s">
        <v>168</v>
      </c>
      <c r="C3502" s="1">
        <v>45464</v>
      </c>
      <c r="D3502">
        <v>176</v>
      </c>
      <c r="E3502">
        <v>178</v>
      </c>
      <c r="F3502" s="2">
        <v>0.99099999999999999</v>
      </c>
      <c r="G3502">
        <v>411</v>
      </c>
      <c r="H3502">
        <v>450</v>
      </c>
      <c r="I3502" s="2">
        <v>0.91300000000000003</v>
      </c>
      <c r="J3502">
        <v>176367</v>
      </c>
    </row>
    <row r="3503" spans="1:10" x14ac:dyDescent="0.45">
      <c r="A3503">
        <f t="shared" si="54"/>
        <v>50420240622</v>
      </c>
      <c r="B3503" t="s">
        <v>168</v>
      </c>
      <c r="C3503" s="1">
        <v>45465</v>
      </c>
      <c r="D3503">
        <v>48</v>
      </c>
      <c r="E3503">
        <v>50</v>
      </c>
      <c r="F3503" s="2">
        <v>0.95099999999999996</v>
      </c>
      <c r="G3503">
        <v>107</v>
      </c>
      <c r="H3503">
        <v>116</v>
      </c>
      <c r="I3503" s="2">
        <v>0.92200000000000004</v>
      </c>
      <c r="J3503">
        <v>47554</v>
      </c>
    </row>
    <row r="3504" spans="1:10" x14ac:dyDescent="0.45">
      <c r="A3504">
        <f t="shared" si="54"/>
        <v>50520240601</v>
      </c>
      <c r="B3504" t="s">
        <v>169</v>
      </c>
      <c r="C3504" s="1">
        <v>45444</v>
      </c>
      <c r="D3504">
        <v>107</v>
      </c>
      <c r="E3504">
        <v>118</v>
      </c>
      <c r="F3504" s="2">
        <v>0.90600000000000003</v>
      </c>
      <c r="G3504">
        <v>214</v>
      </c>
      <c r="H3504">
        <v>257</v>
      </c>
      <c r="I3504" s="2">
        <v>0.83299999999999996</v>
      </c>
      <c r="J3504">
        <v>106950</v>
      </c>
    </row>
    <row r="3505" spans="1:10" x14ac:dyDescent="0.45">
      <c r="A3505">
        <f t="shared" si="54"/>
        <v>50520240602</v>
      </c>
      <c r="B3505" t="s">
        <v>169</v>
      </c>
      <c r="C3505" s="1">
        <v>45445</v>
      </c>
      <c r="D3505">
        <v>90</v>
      </c>
      <c r="E3505">
        <v>106</v>
      </c>
      <c r="F3505" s="2">
        <v>0.85299999999999998</v>
      </c>
      <c r="G3505">
        <v>194</v>
      </c>
      <c r="H3505">
        <v>222</v>
      </c>
      <c r="I3505" s="2">
        <v>0.874</v>
      </c>
      <c r="J3505">
        <v>90423</v>
      </c>
    </row>
    <row r="3506" spans="1:10" x14ac:dyDescent="0.45">
      <c r="A3506">
        <f t="shared" si="54"/>
        <v>50520240603</v>
      </c>
      <c r="B3506" t="s">
        <v>169</v>
      </c>
      <c r="C3506" s="1">
        <v>45446</v>
      </c>
      <c r="D3506">
        <v>139</v>
      </c>
      <c r="E3506">
        <v>155</v>
      </c>
      <c r="F3506" s="2">
        <v>0.89800000000000002</v>
      </c>
      <c r="G3506">
        <v>301</v>
      </c>
      <c r="H3506">
        <v>356</v>
      </c>
      <c r="I3506" s="2">
        <v>0.84599999999999997</v>
      </c>
      <c r="J3506">
        <v>139237</v>
      </c>
    </row>
    <row r="3507" spans="1:10" x14ac:dyDescent="0.45">
      <c r="A3507">
        <f t="shared" si="54"/>
        <v>50520240604</v>
      </c>
      <c r="B3507" t="s">
        <v>169</v>
      </c>
      <c r="C3507" s="1">
        <v>45447</v>
      </c>
      <c r="D3507">
        <v>154</v>
      </c>
      <c r="E3507">
        <v>155</v>
      </c>
      <c r="F3507" s="2">
        <v>0.995</v>
      </c>
      <c r="G3507">
        <v>344</v>
      </c>
      <c r="H3507">
        <v>356</v>
      </c>
      <c r="I3507" s="2">
        <v>0.96599999999999997</v>
      </c>
      <c r="J3507">
        <v>154197</v>
      </c>
    </row>
    <row r="3508" spans="1:10" x14ac:dyDescent="0.45">
      <c r="A3508">
        <f t="shared" si="54"/>
        <v>50520240605</v>
      </c>
      <c r="B3508" t="s">
        <v>169</v>
      </c>
      <c r="C3508" s="1">
        <v>45448</v>
      </c>
      <c r="D3508">
        <v>166</v>
      </c>
      <c r="E3508">
        <v>155</v>
      </c>
      <c r="F3508" s="2">
        <v>1.0680000000000001</v>
      </c>
      <c r="G3508">
        <v>356</v>
      </c>
      <c r="H3508">
        <v>356</v>
      </c>
      <c r="I3508" s="2">
        <v>1</v>
      </c>
      <c r="J3508">
        <v>165530</v>
      </c>
    </row>
    <row r="3509" spans="1:10" x14ac:dyDescent="0.45">
      <c r="A3509">
        <f t="shared" si="54"/>
        <v>50520240606</v>
      </c>
      <c r="B3509" t="s">
        <v>169</v>
      </c>
      <c r="C3509" s="1">
        <v>45449</v>
      </c>
      <c r="D3509">
        <v>149</v>
      </c>
      <c r="E3509">
        <v>155</v>
      </c>
      <c r="F3509" s="2">
        <v>0.95899999999999996</v>
      </c>
      <c r="G3509">
        <v>333</v>
      </c>
      <c r="H3509">
        <v>356</v>
      </c>
      <c r="I3509" s="2">
        <v>0.93500000000000005</v>
      </c>
      <c r="J3509">
        <v>148710</v>
      </c>
    </row>
    <row r="3510" spans="1:10" x14ac:dyDescent="0.45">
      <c r="A3510">
        <f t="shared" si="54"/>
        <v>50520240607</v>
      </c>
      <c r="B3510" t="s">
        <v>169</v>
      </c>
      <c r="C3510" s="1">
        <v>45450</v>
      </c>
      <c r="D3510">
        <v>151</v>
      </c>
      <c r="E3510">
        <v>155</v>
      </c>
      <c r="F3510" s="2">
        <v>0.97099999999999997</v>
      </c>
      <c r="G3510">
        <v>334</v>
      </c>
      <c r="H3510">
        <v>356</v>
      </c>
      <c r="I3510" s="2">
        <v>0.93799999999999994</v>
      </c>
      <c r="J3510">
        <v>150516</v>
      </c>
    </row>
    <row r="3511" spans="1:10" x14ac:dyDescent="0.45">
      <c r="A3511">
        <f t="shared" si="54"/>
        <v>50520240608</v>
      </c>
      <c r="B3511" t="s">
        <v>169</v>
      </c>
      <c r="C3511" s="1">
        <v>45451</v>
      </c>
      <c r="D3511">
        <v>104</v>
      </c>
      <c r="E3511">
        <v>118</v>
      </c>
      <c r="F3511" s="2">
        <v>0.88400000000000001</v>
      </c>
      <c r="G3511">
        <v>233</v>
      </c>
      <c r="H3511">
        <v>253</v>
      </c>
      <c r="I3511" s="2">
        <v>0.92100000000000004</v>
      </c>
      <c r="J3511">
        <v>104345</v>
      </c>
    </row>
    <row r="3512" spans="1:10" x14ac:dyDescent="0.45">
      <c r="A3512">
        <f t="shared" si="54"/>
        <v>50520240609</v>
      </c>
      <c r="B3512" t="s">
        <v>169</v>
      </c>
      <c r="C3512" s="1">
        <v>45452</v>
      </c>
      <c r="D3512">
        <v>114</v>
      </c>
      <c r="E3512">
        <v>106</v>
      </c>
      <c r="F3512" s="2">
        <v>1.075</v>
      </c>
      <c r="G3512">
        <v>214</v>
      </c>
      <c r="H3512">
        <v>222</v>
      </c>
      <c r="I3512" s="2">
        <v>0.96399999999999997</v>
      </c>
      <c r="J3512">
        <v>113980</v>
      </c>
    </row>
    <row r="3513" spans="1:10" x14ac:dyDescent="0.45">
      <c r="A3513">
        <f t="shared" si="54"/>
        <v>50520240610</v>
      </c>
      <c r="B3513" t="s">
        <v>169</v>
      </c>
      <c r="C3513" s="1">
        <v>45453</v>
      </c>
      <c r="D3513">
        <v>136</v>
      </c>
      <c r="E3513">
        <v>155</v>
      </c>
      <c r="F3513" s="2">
        <v>0.879</v>
      </c>
      <c r="G3513">
        <v>306</v>
      </c>
      <c r="H3513">
        <v>356</v>
      </c>
      <c r="I3513" s="2">
        <v>0.86</v>
      </c>
      <c r="J3513">
        <v>136178</v>
      </c>
    </row>
    <row r="3514" spans="1:10" x14ac:dyDescent="0.45">
      <c r="A3514">
        <f t="shared" si="54"/>
        <v>50520240611</v>
      </c>
      <c r="B3514" t="s">
        <v>169</v>
      </c>
      <c r="C3514" s="1">
        <v>45454</v>
      </c>
      <c r="D3514">
        <v>163</v>
      </c>
      <c r="E3514">
        <v>155</v>
      </c>
      <c r="F3514" s="2">
        <v>1.054</v>
      </c>
      <c r="G3514">
        <v>357</v>
      </c>
      <c r="H3514">
        <v>356</v>
      </c>
      <c r="I3514" s="2">
        <v>1.0029999999999999</v>
      </c>
      <c r="J3514">
        <v>163369</v>
      </c>
    </row>
    <row r="3515" spans="1:10" x14ac:dyDescent="0.45">
      <c r="A3515">
        <f t="shared" si="54"/>
        <v>50520240612</v>
      </c>
      <c r="B3515" t="s">
        <v>169</v>
      </c>
      <c r="C3515" s="1">
        <v>45455</v>
      </c>
      <c r="D3515">
        <v>152</v>
      </c>
      <c r="E3515">
        <v>155</v>
      </c>
      <c r="F3515" s="2">
        <v>0.98199999999999998</v>
      </c>
      <c r="G3515">
        <v>358</v>
      </c>
      <c r="H3515">
        <v>356</v>
      </c>
      <c r="I3515" s="2">
        <v>1.006</v>
      </c>
      <c r="J3515">
        <v>152263</v>
      </c>
    </row>
    <row r="3516" spans="1:10" x14ac:dyDescent="0.45">
      <c r="A3516">
        <f t="shared" si="54"/>
        <v>50520240613</v>
      </c>
      <c r="B3516" t="s">
        <v>169</v>
      </c>
      <c r="C3516" s="1">
        <v>45456</v>
      </c>
      <c r="D3516">
        <v>143</v>
      </c>
      <c r="E3516">
        <v>155</v>
      </c>
      <c r="F3516" s="2">
        <v>0.92</v>
      </c>
      <c r="G3516">
        <v>329</v>
      </c>
      <c r="H3516">
        <v>356</v>
      </c>
      <c r="I3516" s="2">
        <v>0.92400000000000004</v>
      </c>
      <c r="J3516">
        <v>142545</v>
      </c>
    </row>
    <row r="3517" spans="1:10" x14ac:dyDescent="0.45">
      <c r="A3517">
        <f t="shared" si="54"/>
        <v>50520240614</v>
      </c>
      <c r="B3517" t="s">
        <v>169</v>
      </c>
      <c r="C3517" s="1">
        <v>45457</v>
      </c>
      <c r="D3517">
        <v>160</v>
      </c>
      <c r="E3517">
        <v>155</v>
      </c>
      <c r="F3517" s="2">
        <v>1.034</v>
      </c>
      <c r="G3517">
        <v>362</v>
      </c>
      <c r="H3517">
        <v>356</v>
      </c>
      <c r="I3517" s="2">
        <v>1.0169999999999999</v>
      </c>
      <c r="J3517">
        <v>160323</v>
      </c>
    </row>
    <row r="3518" spans="1:10" x14ac:dyDescent="0.45">
      <c r="A3518">
        <f t="shared" si="54"/>
        <v>50520240615</v>
      </c>
      <c r="B3518" t="s">
        <v>169</v>
      </c>
      <c r="C3518" s="1">
        <v>45458</v>
      </c>
      <c r="D3518">
        <v>115</v>
      </c>
      <c r="E3518">
        <v>118</v>
      </c>
      <c r="F3518" s="2">
        <v>0.97299999999999998</v>
      </c>
      <c r="G3518">
        <v>240</v>
      </c>
      <c r="H3518">
        <v>253</v>
      </c>
      <c r="I3518" s="2">
        <v>0.94899999999999995</v>
      </c>
      <c r="J3518">
        <v>114762</v>
      </c>
    </row>
    <row r="3519" spans="1:10" x14ac:dyDescent="0.45">
      <c r="A3519">
        <f t="shared" si="54"/>
        <v>50520240616</v>
      </c>
      <c r="B3519" t="s">
        <v>169</v>
      </c>
      <c r="C3519" s="1">
        <v>45459</v>
      </c>
      <c r="D3519">
        <v>99</v>
      </c>
      <c r="E3519">
        <v>106</v>
      </c>
      <c r="F3519" s="2">
        <v>0.93200000000000005</v>
      </c>
      <c r="G3519">
        <v>213</v>
      </c>
      <c r="H3519">
        <v>222</v>
      </c>
      <c r="I3519" s="2">
        <v>0.95899999999999996</v>
      </c>
      <c r="J3519">
        <v>98770</v>
      </c>
    </row>
    <row r="3520" spans="1:10" x14ac:dyDescent="0.45">
      <c r="A3520">
        <f t="shared" si="54"/>
        <v>50520240617</v>
      </c>
      <c r="B3520" t="s">
        <v>169</v>
      </c>
      <c r="C3520" s="1">
        <v>45460</v>
      </c>
      <c r="D3520">
        <v>152</v>
      </c>
      <c r="E3520">
        <v>155</v>
      </c>
      <c r="F3520" s="2">
        <v>0.98099999999999998</v>
      </c>
      <c r="G3520">
        <v>339</v>
      </c>
      <c r="H3520">
        <v>356</v>
      </c>
      <c r="I3520" s="2">
        <v>0.95199999999999996</v>
      </c>
      <c r="J3520">
        <v>151992</v>
      </c>
    </row>
    <row r="3521" spans="1:10" x14ac:dyDescent="0.45">
      <c r="A3521">
        <f t="shared" si="54"/>
        <v>50520240618</v>
      </c>
      <c r="B3521" t="s">
        <v>169</v>
      </c>
      <c r="C3521" s="1">
        <v>45461</v>
      </c>
      <c r="D3521">
        <v>138</v>
      </c>
      <c r="E3521">
        <v>155</v>
      </c>
      <c r="F3521" s="2">
        <v>0.89200000000000002</v>
      </c>
      <c r="G3521">
        <v>310</v>
      </c>
      <c r="H3521">
        <v>356</v>
      </c>
      <c r="I3521" s="2">
        <v>0.871</v>
      </c>
      <c r="J3521">
        <v>138329</v>
      </c>
    </row>
    <row r="3522" spans="1:10" x14ac:dyDescent="0.45">
      <c r="A3522">
        <f t="shared" si="54"/>
        <v>50520240619</v>
      </c>
      <c r="B3522" t="s">
        <v>169</v>
      </c>
      <c r="C3522" s="1">
        <v>45462</v>
      </c>
      <c r="D3522">
        <v>167</v>
      </c>
      <c r="E3522">
        <v>155</v>
      </c>
      <c r="F3522" s="2">
        <v>1.077</v>
      </c>
      <c r="G3522">
        <v>375</v>
      </c>
      <c r="H3522">
        <v>356</v>
      </c>
      <c r="I3522" s="2">
        <v>1.0529999999999999</v>
      </c>
      <c r="J3522">
        <v>166880</v>
      </c>
    </row>
    <row r="3523" spans="1:10" x14ac:dyDescent="0.45">
      <c r="A3523">
        <f t="shared" ref="A3523:A3586" si="55">VALUE(LEFT(B3523,6)&amp;TEXT(C3523,"yyyymmdd"))</f>
        <v>50520240620</v>
      </c>
      <c r="B3523" t="s">
        <v>169</v>
      </c>
      <c r="C3523" s="1">
        <v>45463</v>
      </c>
      <c r="D3523">
        <v>144</v>
      </c>
      <c r="E3523">
        <v>155</v>
      </c>
      <c r="F3523" s="2">
        <v>0.92800000000000005</v>
      </c>
      <c r="G3523">
        <v>324</v>
      </c>
      <c r="H3523">
        <v>356</v>
      </c>
      <c r="I3523" s="2">
        <v>0.91</v>
      </c>
      <c r="J3523">
        <v>143832</v>
      </c>
    </row>
    <row r="3524" spans="1:10" x14ac:dyDescent="0.45">
      <c r="A3524">
        <f t="shared" si="55"/>
        <v>50520240621</v>
      </c>
      <c r="B3524" t="s">
        <v>169</v>
      </c>
      <c r="C3524" s="1">
        <v>45464</v>
      </c>
      <c r="D3524">
        <v>140</v>
      </c>
      <c r="E3524">
        <v>155</v>
      </c>
      <c r="F3524" s="2">
        <v>0.90300000000000002</v>
      </c>
      <c r="G3524">
        <v>308</v>
      </c>
      <c r="H3524">
        <v>356</v>
      </c>
      <c r="I3524" s="2">
        <v>0.86499999999999999</v>
      </c>
      <c r="J3524">
        <v>139916</v>
      </c>
    </row>
    <row r="3525" spans="1:10" x14ac:dyDescent="0.45">
      <c r="A3525">
        <f t="shared" si="55"/>
        <v>50520240622</v>
      </c>
      <c r="B3525" t="s">
        <v>169</v>
      </c>
      <c r="C3525" s="1">
        <v>45465</v>
      </c>
      <c r="D3525">
        <v>119</v>
      </c>
      <c r="E3525">
        <v>118</v>
      </c>
      <c r="F3525" s="2">
        <v>1.01</v>
      </c>
      <c r="G3525">
        <v>243</v>
      </c>
      <c r="H3525">
        <v>253</v>
      </c>
      <c r="I3525" s="2">
        <v>0.96</v>
      </c>
      <c r="J3525">
        <v>119123</v>
      </c>
    </row>
    <row r="3526" spans="1:10" x14ac:dyDescent="0.45">
      <c r="A3526">
        <f t="shared" si="55"/>
        <v>50620240601</v>
      </c>
      <c r="B3526" t="s">
        <v>170</v>
      </c>
      <c r="C3526" s="1">
        <v>45444</v>
      </c>
      <c r="D3526">
        <v>362</v>
      </c>
      <c r="E3526">
        <v>267</v>
      </c>
      <c r="F3526" s="2">
        <v>1.355</v>
      </c>
      <c r="G3526">
        <v>542</v>
      </c>
      <c r="H3526">
        <v>441</v>
      </c>
      <c r="I3526" s="2">
        <v>1.2290000000000001</v>
      </c>
      <c r="J3526">
        <v>361656</v>
      </c>
    </row>
    <row r="3527" spans="1:10" x14ac:dyDescent="0.45">
      <c r="A3527">
        <f t="shared" si="55"/>
        <v>50620240602</v>
      </c>
      <c r="B3527" t="s">
        <v>170</v>
      </c>
      <c r="C3527" s="1">
        <v>45445</v>
      </c>
      <c r="D3527">
        <v>343</v>
      </c>
      <c r="E3527">
        <v>274</v>
      </c>
      <c r="F3527" s="2">
        <v>1.252</v>
      </c>
      <c r="G3527">
        <v>511</v>
      </c>
      <c r="H3527">
        <v>438</v>
      </c>
      <c r="I3527" s="2">
        <v>1.167</v>
      </c>
      <c r="J3527">
        <v>343183</v>
      </c>
    </row>
    <row r="3528" spans="1:10" x14ac:dyDescent="0.45">
      <c r="A3528">
        <f t="shared" si="55"/>
        <v>50620240603</v>
      </c>
      <c r="B3528" t="s">
        <v>170</v>
      </c>
      <c r="C3528" s="1">
        <v>45446</v>
      </c>
      <c r="D3528">
        <v>178</v>
      </c>
      <c r="E3528">
        <v>221</v>
      </c>
      <c r="F3528" s="2">
        <v>0.80500000000000005</v>
      </c>
      <c r="G3528">
        <v>317</v>
      </c>
      <c r="H3528">
        <v>414</v>
      </c>
      <c r="I3528" s="2">
        <v>0.76600000000000001</v>
      </c>
      <c r="J3528">
        <v>177847</v>
      </c>
    </row>
    <row r="3529" spans="1:10" x14ac:dyDescent="0.45">
      <c r="A3529">
        <f t="shared" si="55"/>
        <v>50620240604</v>
      </c>
      <c r="B3529" t="s">
        <v>170</v>
      </c>
      <c r="C3529" s="1">
        <v>45447</v>
      </c>
      <c r="D3529">
        <v>187</v>
      </c>
      <c r="E3529">
        <v>221</v>
      </c>
      <c r="F3529" s="2">
        <v>0.84699999999999998</v>
      </c>
      <c r="G3529">
        <v>342</v>
      </c>
      <c r="H3529">
        <v>414</v>
      </c>
      <c r="I3529" s="2">
        <v>0.82599999999999996</v>
      </c>
      <c r="J3529">
        <v>187248</v>
      </c>
    </row>
    <row r="3530" spans="1:10" x14ac:dyDescent="0.45">
      <c r="A3530">
        <f t="shared" si="55"/>
        <v>50620240605</v>
      </c>
      <c r="B3530" t="s">
        <v>170</v>
      </c>
      <c r="C3530" s="1">
        <v>45448</v>
      </c>
      <c r="D3530">
        <v>204</v>
      </c>
      <c r="E3530">
        <v>221</v>
      </c>
      <c r="F3530" s="2">
        <v>0.92200000000000004</v>
      </c>
      <c r="G3530">
        <v>374</v>
      </c>
      <c r="H3530">
        <v>414</v>
      </c>
      <c r="I3530" s="2">
        <v>0.90300000000000002</v>
      </c>
      <c r="J3530">
        <v>203808</v>
      </c>
    </row>
    <row r="3531" spans="1:10" x14ac:dyDescent="0.45">
      <c r="A3531">
        <f t="shared" si="55"/>
        <v>50620240606</v>
      </c>
      <c r="B3531" t="s">
        <v>170</v>
      </c>
      <c r="C3531" s="1">
        <v>45449</v>
      </c>
      <c r="D3531">
        <v>176</v>
      </c>
      <c r="E3531">
        <v>221</v>
      </c>
      <c r="F3531" s="2">
        <v>0.79500000000000004</v>
      </c>
      <c r="G3531">
        <v>328</v>
      </c>
      <c r="H3531">
        <v>414</v>
      </c>
      <c r="I3531" s="2">
        <v>0.79200000000000004</v>
      </c>
      <c r="J3531">
        <v>175615</v>
      </c>
    </row>
    <row r="3532" spans="1:10" x14ac:dyDescent="0.45">
      <c r="A3532">
        <f t="shared" si="55"/>
        <v>50620240607</v>
      </c>
      <c r="B3532" t="s">
        <v>170</v>
      </c>
      <c r="C3532" s="1">
        <v>45450</v>
      </c>
      <c r="D3532">
        <v>218</v>
      </c>
      <c r="E3532">
        <v>221</v>
      </c>
      <c r="F3532" s="2">
        <v>0.98699999999999999</v>
      </c>
      <c r="G3532">
        <v>406</v>
      </c>
      <c r="H3532">
        <v>414</v>
      </c>
      <c r="I3532" s="2">
        <v>0.98099999999999998</v>
      </c>
      <c r="J3532">
        <v>218203</v>
      </c>
    </row>
    <row r="3533" spans="1:10" x14ac:dyDescent="0.45">
      <c r="A3533">
        <f t="shared" si="55"/>
        <v>50620240608</v>
      </c>
      <c r="B3533" t="s">
        <v>170</v>
      </c>
      <c r="C3533" s="1">
        <v>45451</v>
      </c>
      <c r="D3533">
        <v>370</v>
      </c>
      <c r="E3533">
        <v>267</v>
      </c>
      <c r="F3533" s="2">
        <v>1.387</v>
      </c>
      <c r="G3533">
        <v>513</v>
      </c>
      <c r="H3533">
        <v>446</v>
      </c>
      <c r="I3533" s="2">
        <v>1.1499999999999999</v>
      </c>
      <c r="J3533">
        <v>370401</v>
      </c>
    </row>
    <row r="3534" spans="1:10" x14ac:dyDescent="0.45">
      <c r="A3534">
        <f t="shared" si="55"/>
        <v>50620240609</v>
      </c>
      <c r="B3534" t="s">
        <v>170</v>
      </c>
      <c r="C3534" s="1">
        <v>45452</v>
      </c>
      <c r="D3534">
        <v>376</v>
      </c>
      <c r="E3534">
        <v>274</v>
      </c>
      <c r="F3534" s="2">
        <v>1.3720000000000001</v>
      </c>
      <c r="G3534">
        <v>518</v>
      </c>
      <c r="H3534">
        <v>438</v>
      </c>
      <c r="I3534" s="2">
        <v>1.1830000000000001</v>
      </c>
      <c r="J3534">
        <v>375791</v>
      </c>
    </row>
    <row r="3535" spans="1:10" x14ac:dyDescent="0.45">
      <c r="A3535">
        <f t="shared" si="55"/>
        <v>50620240610</v>
      </c>
      <c r="B3535" t="s">
        <v>170</v>
      </c>
      <c r="C3535" s="1">
        <v>45453</v>
      </c>
      <c r="D3535">
        <v>154</v>
      </c>
      <c r="E3535">
        <v>221</v>
      </c>
      <c r="F3535" s="2">
        <v>0.69499999999999995</v>
      </c>
      <c r="G3535">
        <v>300</v>
      </c>
      <c r="H3535">
        <v>414</v>
      </c>
      <c r="I3535" s="2">
        <v>0.72499999999999998</v>
      </c>
      <c r="J3535">
        <v>153634</v>
      </c>
    </row>
    <row r="3536" spans="1:10" x14ac:dyDescent="0.45">
      <c r="A3536">
        <f t="shared" si="55"/>
        <v>50620240611</v>
      </c>
      <c r="B3536" t="s">
        <v>170</v>
      </c>
      <c r="C3536" s="1">
        <v>45454</v>
      </c>
      <c r="D3536">
        <v>204</v>
      </c>
      <c r="E3536">
        <v>221</v>
      </c>
      <c r="F3536" s="2">
        <v>0.92400000000000004</v>
      </c>
      <c r="G3536">
        <v>389</v>
      </c>
      <c r="H3536">
        <v>414</v>
      </c>
      <c r="I3536" s="2">
        <v>0.94</v>
      </c>
      <c r="J3536">
        <v>204097</v>
      </c>
    </row>
    <row r="3537" spans="1:10" x14ac:dyDescent="0.45">
      <c r="A3537">
        <f t="shared" si="55"/>
        <v>50620240612</v>
      </c>
      <c r="B3537" t="s">
        <v>170</v>
      </c>
      <c r="C3537" s="1">
        <v>45455</v>
      </c>
      <c r="D3537">
        <v>185</v>
      </c>
      <c r="E3537">
        <v>221</v>
      </c>
      <c r="F3537" s="2">
        <v>0.83599999999999997</v>
      </c>
      <c r="G3537">
        <v>368</v>
      </c>
      <c r="H3537">
        <v>414</v>
      </c>
      <c r="I3537" s="2">
        <v>0.88900000000000001</v>
      </c>
      <c r="J3537">
        <v>184654</v>
      </c>
    </row>
    <row r="3538" spans="1:10" x14ac:dyDescent="0.45">
      <c r="A3538">
        <f t="shared" si="55"/>
        <v>50620240613</v>
      </c>
      <c r="B3538" t="s">
        <v>170</v>
      </c>
      <c r="C3538" s="1">
        <v>45456</v>
      </c>
      <c r="D3538">
        <v>197</v>
      </c>
      <c r="E3538">
        <v>221</v>
      </c>
      <c r="F3538" s="2">
        <v>0.89300000000000002</v>
      </c>
      <c r="G3538">
        <v>362</v>
      </c>
      <c r="H3538">
        <v>414</v>
      </c>
      <c r="I3538" s="2">
        <v>0.874</v>
      </c>
      <c r="J3538">
        <v>197404</v>
      </c>
    </row>
    <row r="3539" spans="1:10" x14ac:dyDescent="0.45">
      <c r="A3539">
        <f t="shared" si="55"/>
        <v>50620240614</v>
      </c>
      <c r="B3539" t="s">
        <v>170</v>
      </c>
      <c r="C3539" s="1">
        <v>45457</v>
      </c>
      <c r="D3539">
        <v>231</v>
      </c>
      <c r="E3539">
        <v>221</v>
      </c>
      <c r="F3539" s="2">
        <v>1.0449999999999999</v>
      </c>
      <c r="G3539">
        <v>436</v>
      </c>
      <c r="H3539">
        <v>414</v>
      </c>
      <c r="I3539" s="2">
        <v>1.0529999999999999</v>
      </c>
      <c r="J3539">
        <v>231037</v>
      </c>
    </row>
    <row r="3540" spans="1:10" x14ac:dyDescent="0.45">
      <c r="A3540">
        <f t="shared" si="55"/>
        <v>50620240615</v>
      </c>
      <c r="B3540" t="s">
        <v>170</v>
      </c>
      <c r="C3540" s="1">
        <v>45458</v>
      </c>
      <c r="D3540">
        <v>246</v>
      </c>
      <c r="E3540">
        <v>267</v>
      </c>
      <c r="F3540" s="2">
        <v>0.92200000000000004</v>
      </c>
      <c r="G3540">
        <v>426</v>
      </c>
      <c r="H3540">
        <v>446</v>
      </c>
      <c r="I3540" s="2">
        <v>0.95499999999999996</v>
      </c>
      <c r="J3540">
        <v>246151</v>
      </c>
    </row>
    <row r="3541" spans="1:10" x14ac:dyDescent="0.45">
      <c r="A3541">
        <f t="shared" si="55"/>
        <v>50620240616</v>
      </c>
      <c r="B3541" t="s">
        <v>170</v>
      </c>
      <c r="C3541" s="1">
        <v>45459</v>
      </c>
      <c r="D3541">
        <v>249</v>
      </c>
      <c r="E3541">
        <v>274</v>
      </c>
      <c r="F3541" s="2">
        <v>0.90900000000000003</v>
      </c>
      <c r="G3541">
        <v>362</v>
      </c>
      <c r="H3541">
        <v>438</v>
      </c>
      <c r="I3541" s="2">
        <v>0.82599999999999996</v>
      </c>
      <c r="J3541">
        <v>249111</v>
      </c>
    </row>
    <row r="3542" spans="1:10" x14ac:dyDescent="0.45">
      <c r="A3542">
        <f t="shared" si="55"/>
        <v>50620240617</v>
      </c>
      <c r="B3542" t="s">
        <v>170</v>
      </c>
      <c r="C3542" s="1">
        <v>45460</v>
      </c>
      <c r="D3542">
        <v>193</v>
      </c>
      <c r="E3542">
        <v>221</v>
      </c>
      <c r="F3542" s="2">
        <v>0.873</v>
      </c>
      <c r="G3542">
        <v>359</v>
      </c>
      <c r="H3542">
        <v>414</v>
      </c>
      <c r="I3542" s="2">
        <v>0.86699999999999999</v>
      </c>
      <c r="J3542">
        <v>192877</v>
      </c>
    </row>
    <row r="3543" spans="1:10" x14ac:dyDescent="0.45">
      <c r="A3543">
        <f t="shared" si="55"/>
        <v>50620240618</v>
      </c>
      <c r="B3543" t="s">
        <v>170</v>
      </c>
      <c r="C3543" s="1">
        <v>45461</v>
      </c>
      <c r="D3543">
        <v>204</v>
      </c>
      <c r="E3543">
        <v>221</v>
      </c>
      <c r="F3543" s="2">
        <v>0.92300000000000004</v>
      </c>
      <c r="G3543">
        <v>377</v>
      </c>
      <c r="H3543">
        <v>414</v>
      </c>
      <c r="I3543" s="2">
        <v>0.91100000000000003</v>
      </c>
      <c r="J3543">
        <v>204044</v>
      </c>
    </row>
    <row r="3544" spans="1:10" x14ac:dyDescent="0.45">
      <c r="A3544">
        <f t="shared" si="55"/>
        <v>50620240619</v>
      </c>
      <c r="B3544" t="s">
        <v>170</v>
      </c>
      <c r="C3544" s="1">
        <v>45462</v>
      </c>
      <c r="D3544">
        <v>199</v>
      </c>
      <c r="E3544">
        <v>221</v>
      </c>
      <c r="F3544" s="2">
        <v>0.90300000000000002</v>
      </c>
      <c r="G3544">
        <v>376</v>
      </c>
      <c r="H3544">
        <v>414</v>
      </c>
      <c r="I3544" s="2">
        <v>0.90800000000000003</v>
      </c>
      <c r="J3544">
        <v>199459</v>
      </c>
    </row>
    <row r="3545" spans="1:10" x14ac:dyDescent="0.45">
      <c r="A3545">
        <f t="shared" si="55"/>
        <v>50620240620</v>
      </c>
      <c r="B3545" t="s">
        <v>170</v>
      </c>
      <c r="C3545" s="1">
        <v>45463</v>
      </c>
      <c r="D3545">
        <v>198</v>
      </c>
      <c r="E3545">
        <v>221</v>
      </c>
      <c r="F3545" s="2">
        <v>0.89800000000000002</v>
      </c>
      <c r="G3545">
        <v>378</v>
      </c>
      <c r="H3545">
        <v>414</v>
      </c>
      <c r="I3545" s="2">
        <v>0.91300000000000003</v>
      </c>
      <c r="J3545">
        <v>198396</v>
      </c>
    </row>
    <row r="3546" spans="1:10" x14ac:dyDescent="0.45">
      <c r="A3546">
        <f t="shared" si="55"/>
        <v>50620240621</v>
      </c>
      <c r="B3546" t="s">
        <v>170</v>
      </c>
      <c r="C3546" s="1">
        <v>45464</v>
      </c>
      <c r="D3546">
        <v>227</v>
      </c>
      <c r="E3546">
        <v>221</v>
      </c>
      <c r="F3546" s="2">
        <v>1.026</v>
      </c>
      <c r="G3546">
        <v>415</v>
      </c>
      <c r="H3546">
        <v>414</v>
      </c>
      <c r="I3546" s="2">
        <v>1.002</v>
      </c>
      <c r="J3546">
        <v>226796</v>
      </c>
    </row>
    <row r="3547" spans="1:10" x14ac:dyDescent="0.45">
      <c r="A3547">
        <f t="shared" si="55"/>
        <v>50620240622</v>
      </c>
      <c r="B3547" t="s">
        <v>170</v>
      </c>
      <c r="C3547" s="1">
        <v>45465</v>
      </c>
      <c r="D3547">
        <v>270</v>
      </c>
      <c r="E3547">
        <v>267</v>
      </c>
      <c r="F3547" s="2">
        <v>1.01</v>
      </c>
      <c r="G3547">
        <v>454</v>
      </c>
      <c r="H3547">
        <v>446</v>
      </c>
      <c r="I3547" s="2">
        <v>1.018</v>
      </c>
      <c r="J3547">
        <v>269658</v>
      </c>
    </row>
    <row r="3548" spans="1:10" x14ac:dyDescent="0.45">
      <c r="A3548">
        <f t="shared" si="55"/>
        <v>6412120240601</v>
      </c>
      <c r="B3548" t="s">
        <v>171</v>
      </c>
      <c r="C3548" s="1">
        <v>45444</v>
      </c>
      <c r="D3548">
        <v>104</v>
      </c>
      <c r="E3548">
        <v>122</v>
      </c>
      <c r="F3548" s="2">
        <v>0.85099999999999998</v>
      </c>
      <c r="G3548">
        <v>97</v>
      </c>
      <c r="H3548">
        <v>118</v>
      </c>
      <c r="I3548" s="2">
        <v>0.82199999999999995</v>
      </c>
      <c r="J3548">
        <v>103868</v>
      </c>
    </row>
    <row r="3549" spans="1:10" x14ac:dyDescent="0.45">
      <c r="A3549">
        <f t="shared" si="55"/>
        <v>6412120240602</v>
      </c>
      <c r="B3549" t="s">
        <v>171</v>
      </c>
      <c r="C3549" s="1">
        <v>45445</v>
      </c>
      <c r="D3549">
        <v>103</v>
      </c>
      <c r="E3549">
        <v>123</v>
      </c>
      <c r="F3549" s="2">
        <v>0.83499999999999996</v>
      </c>
      <c r="G3549">
        <v>103</v>
      </c>
      <c r="H3549">
        <v>116</v>
      </c>
      <c r="I3549" s="2">
        <v>0.88800000000000001</v>
      </c>
      <c r="J3549">
        <v>102656</v>
      </c>
    </row>
    <row r="3550" spans="1:10" x14ac:dyDescent="0.45">
      <c r="A3550">
        <f t="shared" si="55"/>
        <v>6412120240603</v>
      </c>
      <c r="B3550" t="s">
        <v>171</v>
      </c>
      <c r="C3550" s="1">
        <v>45446</v>
      </c>
      <c r="D3550">
        <v>70</v>
      </c>
      <c r="E3550">
        <v>62</v>
      </c>
      <c r="F3550" s="2">
        <v>1.1339999999999999</v>
      </c>
      <c r="G3550">
        <v>53</v>
      </c>
      <c r="H3550">
        <v>58</v>
      </c>
      <c r="I3550" s="2">
        <v>0.91400000000000003</v>
      </c>
      <c r="J3550">
        <v>70289</v>
      </c>
    </row>
    <row r="3551" spans="1:10" x14ac:dyDescent="0.45">
      <c r="A3551">
        <f t="shared" si="55"/>
        <v>6412120240604</v>
      </c>
      <c r="B3551" t="s">
        <v>171</v>
      </c>
      <c r="C3551" s="1">
        <v>45447</v>
      </c>
      <c r="D3551">
        <v>71</v>
      </c>
      <c r="E3551">
        <v>62</v>
      </c>
      <c r="F3551" s="2">
        <v>1.1499999999999999</v>
      </c>
      <c r="G3551">
        <v>60</v>
      </c>
      <c r="H3551">
        <v>58</v>
      </c>
      <c r="I3551" s="2">
        <v>1.034</v>
      </c>
      <c r="J3551">
        <v>71312</v>
      </c>
    </row>
    <row r="3552" spans="1:10" x14ac:dyDescent="0.45">
      <c r="A3552">
        <f t="shared" si="55"/>
        <v>6412120240605</v>
      </c>
      <c r="B3552" t="s">
        <v>171</v>
      </c>
      <c r="C3552" s="1">
        <v>45448</v>
      </c>
      <c r="D3552">
        <v>86</v>
      </c>
      <c r="E3552">
        <v>62</v>
      </c>
      <c r="F3552" s="2">
        <v>1.395</v>
      </c>
      <c r="G3552">
        <v>79</v>
      </c>
      <c r="H3552">
        <v>58</v>
      </c>
      <c r="I3552" s="2">
        <v>1.3620000000000001</v>
      </c>
      <c r="J3552">
        <v>86464</v>
      </c>
    </row>
    <row r="3553" spans="1:10" x14ac:dyDescent="0.45">
      <c r="A3553">
        <f t="shared" si="55"/>
        <v>6412120240606</v>
      </c>
      <c r="B3553" t="s">
        <v>171</v>
      </c>
      <c r="C3553" s="1">
        <v>45449</v>
      </c>
      <c r="D3553">
        <v>82</v>
      </c>
      <c r="E3553">
        <v>62</v>
      </c>
      <c r="F3553" s="2">
        <v>1.32</v>
      </c>
      <c r="G3553">
        <v>72</v>
      </c>
      <c r="H3553">
        <v>58</v>
      </c>
      <c r="I3553" s="2">
        <v>1.2410000000000001</v>
      </c>
      <c r="J3553">
        <v>81823</v>
      </c>
    </row>
    <row r="3554" spans="1:10" x14ac:dyDescent="0.45">
      <c r="A3554">
        <f t="shared" si="55"/>
        <v>6412120240607</v>
      </c>
      <c r="B3554" t="s">
        <v>171</v>
      </c>
      <c r="C3554" s="1">
        <v>45450</v>
      </c>
      <c r="D3554">
        <v>77</v>
      </c>
      <c r="E3554">
        <v>62</v>
      </c>
      <c r="F3554" s="2">
        <v>1.248</v>
      </c>
      <c r="G3554">
        <v>68</v>
      </c>
      <c r="H3554">
        <v>58</v>
      </c>
      <c r="I3554" s="2">
        <v>1.1719999999999999</v>
      </c>
      <c r="J3554">
        <v>77378</v>
      </c>
    </row>
    <row r="3555" spans="1:10" x14ac:dyDescent="0.45">
      <c r="A3555">
        <f t="shared" si="55"/>
        <v>6412120240608</v>
      </c>
      <c r="B3555" t="s">
        <v>171</v>
      </c>
      <c r="C3555" s="1">
        <v>45451</v>
      </c>
      <c r="D3555">
        <v>93</v>
      </c>
      <c r="E3555">
        <v>122</v>
      </c>
      <c r="F3555" s="2">
        <v>0.76600000000000001</v>
      </c>
      <c r="G3555">
        <v>92</v>
      </c>
      <c r="H3555">
        <v>115</v>
      </c>
      <c r="I3555" s="2">
        <v>0.8</v>
      </c>
      <c r="J3555">
        <v>93443</v>
      </c>
    </row>
    <row r="3556" spans="1:10" x14ac:dyDescent="0.45">
      <c r="A3556">
        <f t="shared" si="55"/>
        <v>6412120240609</v>
      </c>
      <c r="B3556" t="s">
        <v>171</v>
      </c>
      <c r="C3556" s="1">
        <v>45452</v>
      </c>
      <c r="D3556">
        <v>156</v>
      </c>
      <c r="E3556">
        <v>123</v>
      </c>
      <c r="F3556" s="2">
        <v>1.27</v>
      </c>
      <c r="G3556">
        <v>137</v>
      </c>
      <c r="H3556">
        <v>116</v>
      </c>
      <c r="I3556" s="2">
        <v>1.181</v>
      </c>
      <c r="J3556">
        <v>156152</v>
      </c>
    </row>
    <row r="3557" spans="1:10" x14ac:dyDescent="0.45">
      <c r="A3557">
        <f t="shared" si="55"/>
        <v>6412120240610</v>
      </c>
      <c r="B3557" t="s">
        <v>171</v>
      </c>
      <c r="C3557" s="1">
        <v>45453</v>
      </c>
      <c r="D3557">
        <v>60</v>
      </c>
      <c r="E3557">
        <v>62</v>
      </c>
      <c r="F3557" s="2">
        <v>0.96199999999999997</v>
      </c>
      <c r="G3557">
        <v>50</v>
      </c>
      <c r="H3557">
        <v>58</v>
      </c>
      <c r="I3557" s="2">
        <v>0.86199999999999999</v>
      </c>
      <c r="J3557">
        <v>59656</v>
      </c>
    </row>
    <row r="3558" spans="1:10" x14ac:dyDescent="0.45">
      <c r="A3558">
        <f t="shared" si="55"/>
        <v>6412120240611</v>
      </c>
      <c r="B3558" t="s">
        <v>171</v>
      </c>
      <c r="C3558" s="1">
        <v>45454</v>
      </c>
      <c r="D3558">
        <v>76</v>
      </c>
      <c r="E3558">
        <v>62</v>
      </c>
      <c r="F3558" s="2">
        <v>1.228</v>
      </c>
      <c r="G3558">
        <v>63</v>
      </c>
      <c r="H3558">
        <v>58</v>
      </c>
      <c r="I3558" s="2">
        <v>1.0860000000000001</v>
      </c>
      <c r="J3558">
        <v>76118</v>
      </c>
    </row>
    <row r="3559" spans="1:10" x14ac:dyDescent="0.45">
      <c r="A3559">
        <f t="shared" si="55"/>
        <v>6412120240612</v>
      </c>
      <c r="B3559" t="s">
        <v>171</v>
      </c>
      <c r="C3559" s="1">
        <v>45455</v>
      </c>
      <c r="D3559">
        <v>68</v>
      </c>
      <c r="E3559">
        <v>62</v>
      </c>
      <c r="F3559" s="2">
        <v>1.095</v>
      </c>
      <c r="G3559">
        <v>57</v>
      </c>
      <c r="H3559">
        <v>58</v>
      </c>
      <c r="I3559" s="2">
        <v>0.98299999999999998</v>
      </c>
      <c r="J3559">
        <v>67919</v>
      </c>
    </row>
    <row r="3560" spans="1:10" x14ac:dyDescent="0.45">
      <c r="A3560">
        <f t="shared" si="55"/>
        <v>6412120240613</v>
      </c>
      <c r="B3560" t="s">
        <v>171</v>
      </c>
      <c r="C3560" s="1">
        <v>45456</v>
      </c>
      <c r="D3560">
        <v>82</v>
      </c>
      <c r="E3560">
        <v>62</v>
      </c>
      <c r="F3560" s="2">
        <v>1.321</v>
      </c>
      <c r="G3560">
        <v>68</v>
      </c>
      <c r="H3560">
        <v>58</v>
      </c>
      <c r="I3560" s="2">
        <v>1.1719999999999999</v>
      </c>
      <c r="J3560">
        <v>81902</v>
      </c>
    </row>
    <row r="3561" spans="1:10" x14ac:dyDescent="0.45">
      <c r="A3561">
        <f t="shared" si="55"/>
        <v>6412120240614</v>
      </c>
      <c r="B3561" t="s">
        <v>171</v>
      </c>
      <c r="C3561" s="1">
        <v>45457</v>
      </c>
      <c r="D3561">
        <v>79</v>
      </c>
      <c r="E3561">
        <v>62</v>
      </c>
      <c r="F3561" s="2">
        <v>1.282</v>
      </c>
      <c r="G3561">
        <v>67</v>
      </c>
      <c r="H3561">
        <v>58</v>
      </c>
      <c r="I3561" s="2">
        <v>1.155</v>
      </c>
      <c r="J3561">
        <v>79482</v>
      </c>
    </row>
    <row r="3562" spans="1:10" x14ac:dyDescent="0.45">
      <c r="A3562">
        <f t="shared" si="55"/>
        <v>6412120240615</v>
      </c>
      <c r="B3562" t="s">
        <v>171</v>
      </c>
      <c r="C3562" s="1">
        <v>45458</v>
      </c>
      <c r="D3562">
        <v>125</v>
      </c>
      <c r="E3562">
        <v>122</v>
      </c>
      <c r="F3562" s="2">
        <v>1.026</v>
      </c>
      <c r="G3562">
        <v>118</v>
      </c>
      <c r="H3562">
        <v>115</v>
      </c>
      <c r="I3562" s="2">
        <v>1.026</v>
      </c>
      <c r="J3562">
        <v>125217</v>
      </c>
    </row>
    <row r="3563" spans="1:10" x14ac:dyDescent="0.45">
      <c r="A3563">
        <f t="shared" si="55"/>
        <v>6412120240616</v>
      </c>
      <c r="B3563" t="s">
        <v>171</v>
      </c>
      <c r="C3563" s="1">
        <v>45459</v>
      </c>
      <c r="D3563">
        <v>117</v>
      </c>
      <c r="E3563">
        <v>123</v>
      </c>
      <c r="F3563" s="2">
        <v>0.95399999999999996</v>
      </c>
      <c r="G3563">
        <v>102</v>
      </c>
      <c r="H3563">
        <v>116</v>
      </c>
      <c r="I3563" s="2">
        <v>0.879</v>
      </c>
      <c r="J3563">
        <v>117381</v>
      </c>
    </row>
    <row r="3564" spans="1:10" x14ac:dyDescent="0.45">
      <c r="A3564">
        <f t="shared" si="55"/>
        <v>6412120240617</v>
      </c>
      <c r="B3564" t="s">
        <v>171</v>
      </c>
      <c r="C3564" s="1">
        <v>45460</v>
      </c>
      <c r="D3564">
        <v>91</v>
      </c>
      <c r="E3564">
        <v>62</v>
      </c>
      <c r="F3564" s="2">
        <v>1.472</v>
      </c>
      <c r="G3564">
        <v>79</v>
      </c>
      <c r="H3564">
        <v>58</v>
      </c>
      <c r="I3564" s="2">
        <v>1.3620000000000001</v>
      </c>
      <c r="J3564">
        <v>91278</v>
      </c>
    </row>
    <row r="3565" spans="1:10" x14ac:dyDescent="0.45">
      <c r="A3565">
        <f t="shared" si="55"/>
        <v>6412120240618</v>
      </c>
      <c r="B3565" t="s">
        <v>171</v>
      </c>
      <c r="C3565" s="1">
        <v>45461</v>
      </c>
      <c r="D3565">
        <v>55</v>
      </c>
      <c r="E3565">
        <v>62</v>
      </c>
      <c r="F3565" s="2">
        <v>0.89400000000000002</v>
      </c>
      <c r="G3565">
        <v>45</v>
      </c>
      <c r="H3565">
        <v>58</v>
      </c>
      <c r="I3565" s="2">
        <v>0.77600000000000002</v>
      </c>
      <c r="J3565">
        <v>55446</v>
      </c>
    </row>
    <row r="3566" spans="1:10" x14ac:dyDescent="0.45">
      <c r="A3566">
        <f t="shared" si="55"/>
        <v>6412120240619</v>
      </c>
      <c r="B3566" t="s">
        <v>171</v>
      </c>
      <c r="C3566" s="1">
        <v>45462</v>
      </c>
      <c r="D3566">
        <v>100</v>
      </c>
      <c r="E3566">
        <v>62</v>
      </c>
      <c r="F3566" s="2">
        <v>1.6060000000000001</v>
      </c>
      <c r="G3566">
        <v>94</v>
      </c>
      <c r="H3566">
        <v>58</v>
      </c>
      <c r="I3566" s="2">
        <v>1.621</v>
      </c>
      <c r="J3566">
        <v>99581</v>
      </c>
    </row>
    <row r="3567" spans="1:10" x14ac:dyDescent="0.45">
      <c r="A3567">
        <f t="shared" si="55"/>
        <v>6412120240620</v>
      </c>
      <c r="B3567" t="s">
        <v>171</v>
      </c>
      <c r="C3567" s="1">
        <v>45463</v>
      </c>
      <c r="D3567">
        <v>59</v>
      </c>
      <c r="E3567">
        <v>62</v>
      </c>
      <c r="F3567" s="2">
        <v>0.94499999999999995</v>
      </c>
      <c r="G3567">
        <v>51</v>
      </c>
      <c r="H3567">
        <v>58</v>
      </c>
      <c r="I3567" s="2">
        <v>0.879</v>
      </c>
      <c r="J3567">
        <v>58612</v>
      </c>
    </row>
    <row r="3568" spans="1:10" x14ac:dyDescent="0.45">
      <c r="A3568">
        <f t="shared" si="55"/>
        <v>6412120240621</v>
      </c>
      <c r="B3568" t="s">
        <v>171</v>
      </c>
      <c r="C3568" s="1">
        <v>45464</v>
      </c>
      <c r="D3568">
        <v>52</v>
      </c>
      <c r="E3568">
        <v>62</v>
      </c>
      <c r="F3568" s="2">
        <v>0.84099999999999997</v>
      </c>
      <c r="G3568">
        <v>45</v>
      </c>
      <c r="H3568">
        <v>58</v>
      </c>
      <c r="I3568" s="2">
        <v>0.77600000000000002</v>
      </c>
      <c r="J3568">
        <v>52124</v>
      </c>
    </row>
    <row r="3569" spans="1:10" x14ac:dyDescent="0.45">
      <c r="A3569">
        <f t="shared" si="55"/>
        <v>6412120240622</v>
      </c>
      <c r="B3569" t="s">
        <v>171</v>
      </c>
      <c r="C3569" s="1">
        <v>45465</v>
      </c>
      <c r="D3569">
        <v>84</v>
      </c>
      <c r="E3569">
        <v>122</v>
      </c>
      <c r="F3569" s="2">
        <v>0.68899999999999995</v>
      </c>
      <c r="G3569">
        <v>80</v>
      </c>
      <c r="H3569">
        <v>115</v>
      </c>
      <c r="I3569" s="2">
        <v>0.69599999999999995</v>
      </c>
      <c r="J3569">
        <v>84041</v>
      </c>
    </row>
    <row r="3570" spans="1:10" x14ac:dyDescent="0.45">
      <c r="A3570">
        <f t="shared" si="55"/>
        <v>6423720240601</v>
      </c>
      <c r="B3570" t="s">
        <v>172</v>
      </c>
      <c r="C3570" s="1">
        <v>45444</v>
      </c>
      <c r="D3570">
        <v>198</v>
      </c>
      <c r="E3570">
        <v>188</v>
      </c>
      <c r="F3570" s="2">
        <v>1.0509999999999999</v>
      </c>
      <c r="G3570">
        <v>169</v>
      </c>
      <c r="H3570">
        <v>161</v>
      </c>
      <c r="I3570" s="2">
        <v>1.05</v>
      </c>
      <c r="J3570">
        <v>197677</v>
      </c>
    </row>
    <row r="3571" spans="1:10" x14ac:dyDescent="0.45">
      <c r="A3571">
        <f t="shared" si="55"/>
        <v>6423720240602</v>
      </c>
      <c r="B3571" t="s">
        <v>172</v>
      </c>
      <c r="C3571" s="1">
        <v>45445</v>
      </c>
      <c r="D3571">
        <v>199</v>
      </c>
      <c r="E3571">
        <v>186</v>
      </c>
      <c r="F3571" s="2">
        <v>1.0669999999999999</v>
      </c>
      <c r="G3571">
        <v>183</v>
      </c>
      <c r="H3571">
        <v>163</v>
      </c>
      <c r="I3571" s="2">
        <v>1.123</v>
      </c>
      <c r="J3571">
        <v>198509</v>
      </c>
    </row>
    <row r="3572" spans="1:10" x14ac:dyDescent="0.45">
      <c r="A3572">
        <f t="shared" si="55"/>
        <v>6423720240603</v>
      </c>
      <c r="B3572" t="s">
        <v>172</v>
      </c>
      <c r="C3572" s="1">
        <v>45446</v>
      </c>
      <c r="D3572">
        <v>101</v>
      </c>
      <c r="E3572">
        <v>104</v>
      </c>
      <c r="F3572" s="2">
        <v>0.96799999999999997</v>
      </c>
      <c r="G3572">
        <v>84</v>
      </c>
      <c r="H3572">
        <v>90</v>
      </c>
      <c r="I3572" s="2">
        <v>0.93300000000000005</v>
      </c>
      <c r="J3572">
        <v>100707</v>
      </c>
    </row>
    <row r="3573" spans="1:10" x14ac:dyDescent="0.45">
      <c r="A3573">
        <f t="shared" si="55"/>
        <v>6423720240604</v>
      </c>
      <c r="B3573" t="s">
        <v>172</v>
      </c>
      <c r="C3573" s="1">
        <v>45447</v>
      </c>
      <c r="D3573">
        <v>119</v>
      </c>
      <c r="E3573">
        <v>104</v>
      </c>
      <c r="F3573" s="2">
        <v>1.1459999999999999</v>
      </c>
      <c r="G3573">
        <v>94</v>
      </c>
      <c r="H3573">
        <v>90</v>
      </c>
      <c r="I3573" s="2">
        <v>1.044</v>
      </c>
      <c r="J3573">
        <v>119217</v>
      </c>
    </row>
    <row r="3574" spans="1:10" x14ac:dyDescent="0.45">
      <c r="A3574">
        <f t="shared" si="55"/>
        <v>6423720240605</v>
      </c>
      <c r="B3574" t="s">
        <v>172</v>
      </c>
      <c r="C3574" s="1">
        <v>45448</v>
      </c>
      <c r="D3574">
        <v>82</v>
      </c>
      <c r="E3574">
        <v>104</v>
      </c>
      <c r="F3574" s="2">
        <v>0.78600000000000003</v>
      </c>
      <c r="G3574">
        <v>76</v>
      </c>
      <c r="H3574">
        <v>90</v>
      </c>
      <c r="I3574" s="2">
        <v>0.84399999999999997</v>
      </c>
      <c r="J3574">
        <v>81787</v>
      </c>
    </row>
    <row r="3575" spans="1:10" x14ac:dyDescent="0.45">
      <c r="A3575">
        <f t="shared" si="55"/>
        <v>6423720240606</v>
      </c>
      <c r="B3575" t="s">
        <v>172</v>
      </c>
      <c r="C3575" s="1">
        <v>45449</v>
      </c>
      <c r="D3575">
        <v>99</v>
      </c>
      <c r="E3575">
        <v>104</v>
      </c>
      <c r="F3575" s="2">
        <v>0.94899999999999995</v>
      </c>
      <c r="G3575">
        <v>86</v>
      </c>
      <c r="H3575">
        <v>90</v>
      </c>
      <c r="I3575" s="2">
        <v>0.95599999999999996</v>
      </c>
      <c r="J3575">
        <v>98675</v>
      </c>
    </row>
    <row r="3576" spans="1:10" x14ac:dyDescent="0.45">
      <c r="A3576">
        <f t="shared" si="55"/>
        <v>6423720240607</v>
      </c>
      <c r="B3576" t="s">
        <v>172</v>
      </c>
      <c r="C3576" s="1">
        <v>45450</v>
      </c>
      <c r="D3576">
        <v>113</v>
      </c>
      <c r="E3576">
        <v>104</v>
      </c>
      <c r="F3576" s="2">
        <v>1.0880000000000001</v>
      </c>
      <c r="G3576">
        <v>94</v>
      </c>
      <c r="H3576">
        <v>90</v>
      </c>
      <c r="I3576" s="2">
        <v>1.044</v>
      </c>
      <c r="J3576">
        <v>113105</v>
      </c>
    </row>
    <row r="3577" spans="1:10" x14ac:dyDescent="0.45">
      <c r="A3577">
        <f t="shared" si="55"/>
        <v>6423720240608</v>
      </c>
      <c r="B3577" t="s">
        <v>172</v>
      </c>
      <c r="C3577" s="1">
        <v>45451</v>
      </c>
      <c r="D3577">
        <v>187</v>
      </c>
      <c r="E3577">
        <v>188</v>
      </c>
      <c r="F3577" s="2">
        <v>0.997</v>
      </c>
      <c r="G3577">
        <v>163</v>
      </c>
      <c r="H3577">
        <v>163</v>
      </c>
      <c r="I3577" s="2">
        <v>1</v>
      </c>
      <c r="J3577">
        <v>187406</v>
      </c>
    </row>
    <row r="3578" spans="1:10" x14ac:dyDescent="0.45">
      <c r="A3578">
        <f t="shared" si="55"/>
        <v>6423720240609</v>
      </c>
      <c r="B3578" t="s">
        <v>172</v>
      </c>
      <c r="C3578" s="1">
        <v>45452</v>
      </c>
      <c r="D3578">
        <v>250</v>
      </c>
      <c r="E3578">
        <v>186</v>
      </c>
      <c r="F3578" s="2">
        <v>1.3460000000000001</v>
      </c>
      <c r="G3578">
        <v>194</v>
      </c>
      <c r="H3578">
        <v>163</v>
      </c>
      <c r="I3578" s="2">
        <v>1.19</v>
      </c>
      <c r="J3578">
        <v>250417</v>
      </c>
    </row>
    <row r="3579" spans="1:10" x14ac:dyDescent="0.45">
      <c r="A3579">
        <f t="shared" si="55"/>
        <v>6423720240610</v>
      </c>
      <c r="B3579" t="s">
        <v>172</v>
      </c>
      <c r="C3579" s="1">
        <v>45453</v>
      </c>
      <c r="D3579">
        <v>134</v>
      </c>
      <c r="E3579">
        <v>104</v>
      </c>
      <c r="F3579" s="2">
        <v>1.2849999999999999</v>
      </c>
      <c r="G3579">
        <v>109</v>
      </c>
      <c r="H3579">
        <v>90</v>
      </c>
      <c r="I3579" s="2">
        <v>1.2110000000000001</v>
      </c>
      <c r="J3579">
        <v>133596</v>
      </c>
    </row>
    <row r="3580" spans="1:10" x14ac:dyDescent="0.45">
      <c r="A3580">
        <f t="shared" si="55"/>
        <v>6423720240611</v>
      </c>
      <c r="B3580" t="s">
        <v>172</v>
      </c>
      <c r="C3580" s="1">
        <v>45454</v>
      </c>
      <c r="D3580">
        <v>110</v>
      </c>
      <c r="E3580">
        <v>104</v>
      </c>
      <c r="F3580" s="2">
        <v>1.056</v>
      </c>
      <c r="G3580">
        <v>91</v>
      </c>
      <c r="H3580">
        <v>90</v>
      </c>
      <c r="I3580" s="2">
        <v>1.0109999999999999</v>
      </c>
      <c r="J3580">
        <v>109836</v>
      </c>
    </row>
    <row r="3581" spans="1:10" x14ac:dyDescent="0.45">
      <c r="A3581">
        <f t="shared" si="55"/>
        <v>6423720240612</v>
      </c>
      <c r="B3581" t="s">
        <v>172</v>
      </c>
      <c r="C3581" s="1">
        <v>45455</v>
      </c>
      <c r="D3581">
        <v>122</v>
      </c>
      <c r="E3581">
        <v>104</v>
      </c>
      <c r="F3581" s="2">
        <v>1.171</v>
      </c>
      <c r="G3581">
        <v>112</v>
      </c>
      <c r="H3581">
        <v>90</v>
      </c>
      <c r="I3581" s="2">
        <v>1.244</v>
      </c>
      <c r="J3581">
        <v>121825</v>
      </c>
    </row>
    <row r="3582" spans="1:10" x14ac:dyDescent="0.45">
      <c r="A3582">
        <f t="shared" si="55"/>
        <v>6423720240613</v>
      </c>
      <c r="B3582" t="s">
        <v>172</v>
      </c>
      <c r="C3582" s="1">
        <v>45456</v>
      </c>
      <c r="D3582">
        <v>102</v>
      </c>
      <c r="E3582">
        <v>104</v>
      </c>
      <c r="F3582" s="2">
        <v>0.98499999999999999</v>
      </c>
      <c r="G3582">
        <v>71</v>
      </c>
      <c r="H3582">
        <v>90</v>
      </c>
      <c r="I3582" s="2">
        <v>0.78900000000000003</v>
      </c>
      <c r="J3582">
        <v>102414</v>
      </c>
    </row>
    <row r="3583" spans="1:10" x14ac:dyDescent="0.45">
      <c r="A3583">
        <f t="shared" si="55"/>
        <v>6423720240614</v>
      </c>
      <c r="B3583" t="s">
        <v>172</v>
      </c>
      <c r="C3583" s="1">
        <v>45457</v>
      </c>
      <c r="D3583">
        <v>138</v>
      </c>
      <c r="E3583">
        <v>104</v>
      </c>
      <c r="F3583" s="2">
        <v>1.327</v>
      </c>
      <c r="G3583">
        <v>115</v>
      </c>
      <c r="H3583">
        <v>90</v>
      </c>
      <c r="I3583" s="2">
        <v>1.278</v>
      </c>
      <c r="J3583">
        <v>137986</v>
      </c>
    </row>
    <row r="3584" spans="1:10" x14ac:dyDescent="0.45">
      <c r="A3584">
        <f t="shared" si="55"/>
        <v>6423720240615</v>
      </c>
      <c r="B3584" t="s">
        <v>172</v>
      </c>
      <c r="C3584" s="1">
        <v>45458</v>
      </c>
      <c r="D3584">
        <v>173</v>
      </c>
      <c r="E3584">
        <v>188</v>
      </c>
      <c r="F3584" s="2">
        <v>0.91900000000000004</v>
      </c>
      <c r="G3584">
        <v>152</v>
      </c>
      <c r="H3584">
        <v>163</v>
      </c>
      <c r="I3584" s="2">
        <v>0.93300000000000005</v>
      </c>
      <c r="J3584">
        <v>172820</v>
      </c>
    </row>
    <row r="3585" spans="1:10" x14ac:dyDescent="0.45">
      <c r="A3585">
        <f t="shared" si="55"/>
        <v>6423720240616</v>
      </c>
      <c r="B3585" t="s">
        <v>172</v>
      </c>
      <c r="C3585" s="1">
        <v>45459</v>
      </c>
      <c r="D3585">
        <v>226</v>
      </c>
      <c r="E3585">
        <v>186</v>
      </c>
      <c r="F3585" s="2">
        <v>1.214</v>
      </c>
      <c r="G3585">
        <v>198</v>
      </c>
      <c r="H3585">
        <v>163</v>
      </c>
      <c r="I3585" s="2">
        <v>1.2150000000000001</v>
      </c>
      <c r="J3585">
        <v>225882</v>
      </c>
    </row>
    <row r="3586" spans="1:10" x14ac:dyDescent="0.45">
      <c r="A3586">
        <f t="shared" si="55"/>
        <v>6423720240617</v>
      </c>
      <c r="B3586" t="s">
        <v>172</v>
      </c>
      <c r="C3586" s="1">
        <v>45460</v>
      </c>
      <c r="D3586">
        <v>123</v>
      </c>
      <c r="E3586">
        <v>104</v>
      </c>
      <c r="F3586" s="2">
        <v>1.1870000000000001</v>
      </c>
      <c r="G3586">
        <v>105</v>
      </c>
      <c r="H3586">
        <v>90</v>
      </c>
      <c r="I3586" s="2">
        <v>1.167</v>
      </c>
      <c r="J3586">
        <v>123404</v>
      </c>
    </row>
    <row r="3587" spans="1:10" x14ac:dyDescent="0.45">
      <c r="A3587">
        <f t="shared" ref="A3587:A3650" si="56">VALUE(LEFT(B3587,6)&amp;TEXT(C3587,"yyyymmdd"))</f>
        <v>6423720240618</v>
      </c>
      <c r="B3587" t="s">
        <v>172</v>
      </c>
      <c r="C3587" s="1">
        <v>45461</v>
      </c>
      <c r="D3587">
        <v>87</v>
      </c>
      <c r="E3587">
        <v>104</v>
      </c>
      <c r="F3587" s="2">
        <v>0.83799999999999997</v>
      </c>
      <c r="G3587">
        <v>71</v>
      </c>
      <c r="H3587">
        <v>90</v>
      </c>
      <c r="I3587" s="2">
        <v>0.78900000000000003</v>
      </c>
      <c r="J3587">
        <v>87107</v>
      </c>
    </row>
    <row r="3588" spans="1:10" x14ac:dyDescent="0.45">
      <c r="A3588">
        <f t="shared" si="56"/>
        <v>6423720240619</v>
      </c>
      <c r="B3588" t="s">
        <v>172</v>
      </c>
      <c r="C3588" s="1">
        <v>45462</v>
      </c>
      <c r="D3588">
        <v>96</v>
      </c>
      <c r="E3588">
        <v>104</v>
      </c>
      <c r="F3588" s="2">
        <v>0.92600000000000005</v>
      </c>
      <c r="G3588">
        <v>79</v>
      </c>
      <c r="H3588">
        <v>90</v>
      </c>
      <c r="I3588" s="2">
        <v>0.878</v>
      </c>
      <c r="J3588">
        <v>96344</v>
      </c>
    </row>
    <row r="3589" spans="1:10" x14ac:dyDescent="0.45">
      <c r="A3589">
        <f t="shared" si="56"/>
        <v>6423720240620</v>
      </c>
      <c r="B3589" t="s">
        <v>172</v>
      </c>
      <c r="C3589" s="1">
        <v>45463</v>
      </c>
      <c r="D3589">
        <v>100</v>
      </c>
      <c r="E3589">
        <v>104</v>
      </c>
      <c r="F3589" s="2">
        <v>0.96399999999999997</v>
      </c>
      <c r="G3589">
        <v>84</v>
      </c>
      <c r="H3589">
        <v>90</v>
      </c>
      <c r="I3589" s="2">
        <v>0.93300000000000005</v>
      </c>
      <c r="J3589">
        <v>100223</v>
      </c>
    </row>
    <row r="3590" spans="1:10" x14ac:dyDescent="0.45">
      <c r="A3590">
        <f t="shared" si="56"/>
        <v>6423720240621</v>
      </c>
      <c r="B3590" t="s">
        <v>172</v>
      </c>
      <c r="C3590" s="1">
        <v>45464</v>
      </c>
      <c r="D3590">
        <v>110</v>
      </c>
      <c r="E3590">
        <v>104</v>
      </c>
      <c r="F3590" s="2">
        <v>1.0620000000000001</v>
      </c>
      <c r="G3590">
        <v>103</v>
      </c>
      <c r="H3590">
        <v>90</v>
      </c>
      <c r="I3590" s="2">
        <v>1.1439999999999999</v>
      </c>
      <c r="J3590">
        <v>110478</v>
      </c>
    </row>
    <row r="3591" spans="1:10" x14ac:dyDescent="0.45">
      <c r="A3591">
        <f t="shared" si="56"/>
        <v>6423720240622</v>
      </c>
      <c r="B3591" t="s">
        <v>172</v>
      </c>
      <c r="C3591" s="1">
        <v>45465</v>
      </c>
      <c r="D3591">
        <v>179</v>
      </c>
      <c r="E3591">
        <v>188</v>
      </c>
      <c r="F3591" s="2">
        <v>0.95399999999999996</v>
      </c>
      <c r="G3591">
        <v>148</v>
      </c>
      <c r="H3591">
        <v>163</v>
      </c>
      <c r="I3591" s="2">
        <v>0.90800000000000003</v>
      </c>
      <c r="J3591">
        <v>179328</v>
      </c>
    </row>
    <row r="3592" spans="1:10" x14ac:dyDescent="0.45">
      <c r="A3592">
        <f t="shared" si="56"/>
        <v>6423820240601</v>
      </c>
      <c r="B3592" t="s">
        <v>173</v>
      </c>
      <c r="C3592" s="1">
        <v>45444</v>
      </c>
      <c r="D3592">
        <v>200</v>
      </c>
      <c r="E3592">
        <v>147</v>
      </c>
      <c r="F3592" s="2">
        <v>1.361</v>
      </c>
      <c r="G3592">
        <v>193</v>
      </c>
      <c r="H3592">
        <v>134</v>
      </c>
      <c r="I3592" s="2">
        <v>1.44</v>
      </c>
      <c r="J3592">
        <v>200112</v>
      </c>
    </row>
    <row r="3593" spans="1:10" x14ac:dyDescent="0.45">
      <c r="A3593">
        <f t="shared" si="56"/>
        <v>6423820240602</v>
      </c>
      <c r="B3593" t="s">
        <v>173</v>
      </c>
      <c r="C3593" s="1">
        <v>45445</v>
      </c>
      <c r="D3593">
        <v>180</v>
      </c>
      <c r="E3593">
        <v>195</v>
      </c>
      <c r="F3593" s="2">
        <v>0.92400000000000004</v>
      </c>
      <c r="G3593">
        <v>156</v>
      </c>
      <c r="H3593">
        <v>184</v>
      </c>
      <c r="I3593" s="2">
        <v>0.84799999999999998</v>
      </c>
      <c r="J3593">
        <v>180171</v>
      </c>
    </row>
    <row r="3594" spans="1:10" x14ac:dyDescent="0.45">
      <c r="A3594">
        <f t="shared" si="56"/>
        <v>6423820240603</v>
      </c>
      <c r="B3594" t="s">
        <v>173</v>
      </c>
      <c r="C3594" s="1">
        <v>45446</v>
      </c>
      <c r="D3594">
        <v>66</v>
      </c>
      <c r="E3594">
        <v>99</v>
      </c>
      <c r="F3594" s="2">
        <v>0.66700000000000004</v>
      </c>
      <c r="G3594">
        <v>66</v>
      </c>
      <c r="H3594">
        <v>93</v>
      </c>
      <c r="I3594" s="2">
        <v>0.71</v>
      </c>
      <c r="J3594">
        <v>65994</v>
      </c>
    </row>
    <row r="3595" spans="1:10" x14ac:dyDescent="0.45">
      <c r="A3595">
        <f t="shared" si="56"/>
        <v>6423820240604</v>
      </c>
      <c r="B3595" t="s">
        <v>173</v>
      </c>
      <c r="C3595" s="1">
        <v>45447</v>
      </c>
      <c r="D3595">
        <v>104</v>
      </c>
      <c r="E3595">
        <v>99</v>
      </c>
      <c r="F3595" s="2">
        <v>1.0469999999999999</v>
      </c>
      <c r="G3595">
        <v>102</v>
      </c>
      <c r="H3595">
        <v>93</v>
      </c>
      <c r="I3595" s="2">
        <v>1.097</v>
      </c>
      <c r="J3595">
        <v>103697</v>
      </c>
    </row>
    <row r="3596" spans="1:10" x14ac:dyDescent="0.45">
      <c r="A3596">
        <f t="shared" si="56"/>
        <v>6423820240605</v>
      </c>
      <c r="B3596" t="s">
        <v>173</v>
      </c>
      <c r="C3596" s="1">
        <v>45448</v>
      </c>
      <c r="D3596">
        <v>117</v>
      </c>
      <c r="E3596">
        <v>99</v>
      </c>
      <c r="F3596" s="2">
        <v>1.1870000000000001</v>
      </c>
      <c r="G3596">
        <v>109</v>
      </c>
      <c r="H3596">
        <v>93</v>
      </c>
      <c r="I3596" s="2">
        <v>1.1719999999999999</v>
      </c>
      <c r="J3596">
        <v>117485</v>
      </c>
    </row>
    <row r="3597" spans="1:10" x14ac:dyDescent="0.45">
      <c r="A3597">
        <f t="shared" si="56"/>
        <v>6423820240606</v>
      </c>
      <c r="B3597" t="s">
        <v>173</v>
      </c>
      <c r="C3597" s="1">
        <v>45449</v>
      </c>
      <c r="D3597">
        <v>126</v>
      </c>
      <c r="E3597">
        <v>99</v>
      </c>
      <c r="F3597" s="2">
        <v>1.2769999999999999</v>
      </c>
      <c r="G3597">
        <v>112</v>
      </c>
      <c r="H3597">
        <v>93</v>
      </c>
      <c r="I3597" s="2">
        <v>1.204</v>
      </c>
      <c r="J3597">
        <v>126386</v>
      </c>
    </row>
    <row r="3598" spans="1:10" x14ac:dyDescent="0.45">
      <c r="A3598">
        <f t="shared" si="56"/>
        <v>6423820240607</v>
      </c>
      <c r="B3598" t="s">
        <v>173</v>
      </c>
      <c r="C3598" s="1">
        <v>45450</v>
      </c>
      <c r="D3598">
        <v>99</v>
      </c>
      <c r="E3598">
        <v>99</v>
      </c>
      <c r="F3598" s="2">
        <v>1.004</v>
      </c>
      <c r="G3598">
        <v>88</v>
      </c>
      <c r="H3598">
        <v>93</v>
      </c>
      <c r="I3598" s="2">
        <v>0.94599999999999995</v>
      </c>
      <c r="J3598">
        <v>99374</v>
      </c>
    </row>
    <row r="3599" spans="1:10" x14ac:dyDescent="0.45">
      <c r="A3599">
        <f t="shared" si="56"/>
        <v>6423820240608</v>
      </c>
      <c r="B3599" t="s">
        <v>173</v>
      </c>
      <c r="C3599" s="1">
        <v>45451</v>
      </c>
      <c r="D3599">
        <v>156</v>
      </c>
      <c r="E3599">
        <v>147</v>
      </c>
      <c r="F3599" s="2">
        <v>1.0620000000000001</v>
      </c>
      <c r="G3599">
        <v>151</v>
      </c>
      <c r="H3599">
        <v>140</v>
      </c>
      <c r="I3599" s="2">
        <v>1.079</v>
      </c>
      <c r="J3599">
        <v>156112</v>
      </c>
    </row>
    <row r="3600" spans="1:10" x14ac:dyDescent="0.45">
      <c r="A3600">
        <f t="shared" si="56"/>
        <v>6423820240609</v>
      </c>
      <c r="B3600" t="s">
        <v>173</v>
      </c>
      <c r="C3600" s="1">
        <v>45452</v>
      </c>
      <c r="D3600">
        <v>189</v>
      </c>
      <c r="E3600">
        <v>195</v>
      </c>
      <c r="F3600" s="2">
        <v>0.96699999999999997</v>
      </c>
      <c r="G3600">
        <v>181</v>
      </c>
      <c r="H3600">
        <v>184</v>
      </c>
      <c r="I3600" s="2">
        <v>0.98399999999999999</v>
      </c>
      <c r="J3600">
        <v>188617</v>
      </c>
    </row>
    <row r="3601" spans="1:10" x14ac:dyDescent="0.45">
      <c r="A3601">
        <f t="shared" si="56"/>
        <v>6423820240610</v>
      </c>
      <c r="B3601" t="s">
        <v>173</v>
      </c>
      <c r="C3601" s="1">
        <v>45453</v>
      </c>
      <c r="D3601">
        <v>178</v>
      </c>
      <c r="E3601">
        <v>99</v>
      </c>
      <c r="F3601" s="2">
        <v>1.7989999999999999</v>
      </c>
      <c r="G3601">
        <v>158</v>
      </c>
      <c r="H3601">
        <v>93</v>
      </c>
      <c r="I3601" s="2">
        <v>1.6990000000000001</v>
      </c>
      <c r="J3601">
        <v>178143</v>
      </c>
    </row>
    <row r="3602" spans="1:10" x14ac:dyDescent="0.45">
      <c r="A3602">
        <f t="shared" si="56"/>
        <v>6423820240611</v>
      </c>
      <c r="B3602" t="s">
        <v>173</v>
      </c>
      <c r="C3602" s="1">
        <v>45454</v>
      </c>
      <c r="D3602">
        <v>106</v>
      </c>
      <c r="E3602">
        <v>99</v>
      </c>
      <c r="F3602" s="2">
        <v>1.0660000000000001</v>
      </c>
      <c r="G3602">
        <v>106</v>
      </c>
      <c r="H3602">
        <v>93</v>
      </c>
      <c r="I3602" s="2">
        <v>1.1399999999999999</v>
      </c>
      <c r="J3602">
        <v>105548</v>
      </c>
    </row>
    <row r="3603" spans="1:10" x14ac:dyDescent="0.45">
      <c r="A3603">
        <f t="shared" si="56"/>
        <v>6423820240612</v>
      </c>
      <c r="B3603" t="s">
        <v>173</v>
      </c>
      <c r="C3603" s="1">
        <v>45455</v>
      </c>
      <c r="D3603">
        <v>122</v>
      </c>
      <c r="E3603">
        <v>99</v>
      </c>
      <c r="F3603" s="2">
        <v>1.2330000000000001</v>
      </c>
      <c r="G3603">
        <v>115</v>
      </c>
      <c r="H3603">
        <v>93</v>
      </c>
      <c r="I3603" s="2">
        <v>1.2370000000000001</v>
      </c>
      <c r="J3603">
        <v>122035</v>
      </c>
    </row>
    <row r="3604" spans="1:10" x14ac:dyDescent="0.45">
      <c r="A3604">
        <f t="shared" si="56"/>
        <v>6423820240613</v>
      </c>
      <c r="B3604" t="s">
        <v>173</v>
      </c>
      <c r="C3604" s="1">
        <v>45456</v>
      </c>
      <c r="D3604">
        <v>86</v>
      </c>
      <c r="E3604">
        <v>99</v>
      </c>
      <c r="F3604" s="2">
        <v>0.86699999999999999</v>
      </c>
      <c r="G3604">
        <v>85</v>
      </c>
      <c r="H3604">
        <v>93</v>
      </c>
      <c r="I3604" s="2">
        <v>0.91400000000000003</v>
      </c>
      <c r="J3604">
        <v>85796</v>
      </c>
    </row>
    <row r="3605" spans="1:10" x14ac:dyDescent="0.45">
      <c r="A3605">
        <f t="shared" si="56"/>
        <v>6423820240614</v>
      </c>
      <c r="B3605" t="s">
        <v>173</v>
      </c>
      <c r="C3605" s="1">
        <v>45457</v>
      </c>
      <c r="D3605">
        <v>81</v>
      </c>
      <c r="E3605">
        <v>99</v>
      </c>
      <c r="F3605" s="2">
        <v>0.82299999999999995</v>
      </c>
      <c r="G3605">
        <v>81</v>
      </c>
      <c r="H3605">
        <v>93</v>
      </c>
      <c r="I3605" s="2">
        <v>0.871</v>
      </c>
      <c r="J3605">
        <v>81484</v>
      </c>
    </row>
    <row r="3606" spans="1:10" x14ac:dyDescent="0.45">
      <c r="A3606">
        <f t="shared" si="56"/>
        <v>6423820240615</v>
      </c>
      <c r="B3606" t="s">
        <v>173</v>
      </c>
      <c r="C3606" s="1">
        <v>45458</v>
      </c>
      <c r="D3606">
        <v>208</v>
      </c>
      <c r="E3606">
        <v>147</v>
      </c>
      <c r="F3606" s="2">
        <v>1.4159999999999999</v>
      </c>
      <c r="G3606">
        <v>186</v>
      </c>
      <c r="H3606">
        <v>140</v>
      </c>
      <c r="I3606" s="2">
        <v>1.329</v>
      </c>
      <c r="J3606">
        <v>208212</v>
      </c>
    </row>
    <row r="3607" spans="1:10" x14ac:dyDescent="0.45">
      <c r="A3607">
        <f t="shared" si="56"/>
        <v>6423820240616</v>
      </c>
      <c r="B3607" t="s">
        <v>173</v>
      </c>
      <c r="C3607" s="1">
        <v>45459</v>
      </c>
      <c r="D3607">
        <v>232</v>
      </c>
      <c r="E3607">
        <v>195</v>
      </c>
      <c r="F3607" s="2">
        <v>1.1879999999999999</v>
      </c>
      <c r="G3607">
        <v>232</v>
      </c>
      <c r="H3607">
        <v>184</v>
      </c>
      <c r="I3607" s="2">
        <v>1.2609999999999999</v>
      </c>
      <c r="J3607">
        <v>231680</v>
      </c>
    </row>
    <row r="3608" spans="1:10" x14ac:dyDescent="0.45">
      <c r="A3608">
        <f t="shared" si="56"/>
        <v>6423820240617</v>
      </c>
      <c r="B3608" t="s">
        <v>173</v>
      </c>
      <c r="C3608" s="1">
        <v>45460</v>
      </c>
      <c r="D3608">
        <v>103</v>
      </c>
      <c r="E3608">
        <v>99</v>
      </c>
      <c r="F3608" s="2">
        <v>1.0369999999999999</v>
      </c>
      <c r="G3608">
        <v>93</v>
      </c>
      <c r="H3608">
        <v>93</v>
      </c>
      <c r="I3608" s="2">
        <v>1</v>
      </c>
      <c r="J3608">
        <v>102693</v>
      </c>
    </row>
    <row r="3609" spans="1:10" x14ac:dyDescent="0.45">
      <c r="A3609">
        <f t="shared" si="56"/>
        <v>6423820240618</v>
      </c>
      <c r="B3609" t="s">
        <v>173</v>
      </c>
      <c r="C3609" s="1">
        <v>45461</v>
      </c>
      <c r="D3609">
        <v>67</v>
      </c>
      <c r="E3609">
        <v>99</v>
      </c>
      <c r="F3609" s="2">
        <v>0.67500000000000004</v>
      </c>
      <c r="G3609">
        <v>66</v>
      </c>
      <c r="H3609">
        <v>93</v>
      </c>
      <c r="I3609" s="2">
        <v>0.71</v>
      </c>
      <c r="J3609">
        <v>66823</v>
      </c>
    </row>
    <row r="3610" spans="1:10" x14ac:dyDescent="0.45">
      <c r="A3610">
        <f t="shared" si="56"/>
        <v>6423820240619</v>
      </c>
      <c r="B3610" t="s">
        <v>173</v>
      </c>
      <c r="C3610" s="1">
        <v>45462</v>
      </c>
      <c r="D3610">
        <v>122</v>
      </c>
      <c r="E3610">
        <v>99</v>
      </c>
      <c r="F3610" s="2">
        <v>1.2290000000000001</v>
      </c>
      <c r="G3610">
        <v>120</v>
      </c>
      <c r="H3610">
        <v>93</v>
      </c>
      <c r="I3610" s="2">
        <v>1.29</v>
      </c>
      <c r="J3610">
        <v>121703</v>
      </c>
    </row>
    <row r="3611" spans="1:10" x14ac:dyDescent="0.45">
      <c r="A3611">
        <f t="shared" si="56"/>
        <v>6423820240620</v>
      </c>
      <c r="B3611" t="s">
        <v>173</v>
      </c>
      <c r="C3611" s="1">
        <v>45463</v>
      </c>
      <c r="D3611">
        <v>115</v>
      </c>
      <c r="E3611">
        <v>99</v>
      </c>
      <c r="F3611" s="2">
        <v>1.1639999999999999</v>
      </c>
      <c r="G3611">
        <v>102</v>
      </c>
      <c r="H3611">
        <v>93</v>
      </c>
      <c r="I3611" s="2">
        <v>1.097</v>
      </c>
      <c r="J3611">
        <v>115187</v>
      </c>
    </row>
    <row r="3612" spans="1:10" x14ac:dyDescent="0.45">
      <c r="A3612">
        <f t="shared" si="56"/>
        <v>6423820240621</v>
      </c>
      <c r="B3612" t="s">
        <v>173</v>
      </c>
      <c r="C3612" s="1">
        <v>45464</v>
      </c>
      <c r="D3612">
        <v>75</v>
      </c>
      <c r="E3612">
        <v>99</v>
      </c>
      <c r="F3612" s="2">
        <v>0.75800000000000001</v>
      </c>
      <c r="G3612">
        <v>64</v>
      </c>
      <c r="H3612">
        <v>93</v>
      </c>
      <c r="I3612" s="2">
        <v>0.68799999999999994</v>
      </c>
      <c r="J3612">
        <v>75017</v>
      </c>
    </row>
    <row r="3613" spans="1:10" x14ac:dyDescent="0.45">
      <c r="A3613">
        <f t="shared" si="56"/>
        <v>6423820240622</v>
      </c>
      <c r="B3613" t="s">
        <v>173</v>
      </c>
      <c r="C3613" s="1">
        <v>45465</v>
      </c>
      <c r="D3613">
        <v>175</v>
      </c>
      <c r="E3613">
        <v>147</v>
      </c>
      <c r="F3613" s="2">
        <v>1.1919999999999999</v>
      </c>
      <c r="G3613">
        <v>163</v>
      </c>
      <c r="H3613">
        <v>140</v>
      </c>
      <c r="I3613" s="2">
        <v>1.1639999999999999</v>
      </c>
      <c r="J3613">
        <v>175224</v>
      </c>
    </row>
    <row r="3614" spans="1:10" x14ac:dyDescent="0.45">
      <c r="A3614">
        <f t="shared" si="56"/>
        <v>6424020240601</v>
      </c>
      <c r="B3614" t="s">
        <v>174</v>
      </c>
      <c r="C3614" s="1">
        <v>45444</v>
      </c>
      <c r="D3614">
        <v>135</v>
      </c>
      <c r="E3614">
        <v>154</v>
      </c>
      <c r="F3614" s="2">
        <v>0.878</v>
      </c>
      <c r="G3614">
        <v>125</v>
      </c>
      <c r="H3614">
        <v>156</v>
      </c>
      <c r="I3614" s="2">
        <v>0.80100000000000005</v>
      </c>
      <c r="J3614">
        <v>135206</v>
      </c>
    </row>
    <row r="3615" spans="1:10" x14ac:dyDescent="0.45">
      <c r="A3615">
        <f t="shared" si="56"/>
        <v>6424020240602</v>
      </c>
      <c r="B3615" t="s">
        <v>174</v>
      </c>
      <c r="C3615" s="1">
        <v>45445</v>
      </c>
      <c r="D3615">
        <v>172</v>
      </c>
      <c r="E3615">
        <v>160</v>
      </c>
      <c r="F3615" s="2">
        <v>1.073</v>
      </c>
      <c r="G3615">
        <v>152</v>
      </c>
      <c r="H3615">
        <v>150</v>
      </c>
      <c r="I3615" s="2">
        <v>1.0129999999999999</v>
      </c>
      <c r="J3615">
        <v>171711</v>
      </c>
    </row>
    <row r="3616" spans="1:10" x14ac:dyDescent="0.45">
      <c r="A3616">
        <f t="shared" si="56"/>
        <v>6424020240603</v>
      </c>
      <c r="B3616" t="s">
        <v>174</v>
      </c>
      <c r="C3616" s="1">
        <v>45446</v>
      </c>
      <c r="D3616">
        <v>84</v>
      </c>
      <c r="E3616">
        <v>84</v>
      </c>
      <c r="F3616" s="2">
        <v>1.002</v>
      </c>
      <c r="G3616">
        <v>76</v>
      </c>
      <c r="H3616">
        <v>79</v>
      </c>
      <c r="I3616" s="2">
        <v>0.96199999999999997</v>
      </c>
      <c r="J3616">
        <v>84136</v>
      </c>
    </row>
    <row r="3617" spans="1:10" x14ac:dyDescent="0.45">
      <c r="A3617">
        <f t="shared" si="56"/>
        <v>6424020240604</v>
      </c>
      <c r="B3617" t="s">
        <v>174</v>
      </c>
      <c r="C3617" s="1">
        <v>45447</v>
      </c>
      <c r="D3617">
        <v>71</v>
      </c>
      <c r="E3617">
        <v>84</v>
      </c>
      <c r="F3617" s="2">
        <v>0.84899999999999998</v>
      </c>
      <c r="G3617">
        <v>60</v>
      </c>
      <c r="H3617">
        <v>79</v>
      </c>
      <c r="I3617" s="2">
        <v>0.75900000000000001</v>
      </c>
      <c r="J3617">
        <v>71291</v>
      </c>
    </row>
    <row r="3618" spans="1:10" x14ac:dyDescent="0.45">
      <c r="A3618">
        <f t="shared" si="56"/>
        <v>6424020240605</v>
      </c>
      <c r="B3618" t="s">
        <v>174</v>
      </c>
      <c r="C3618" s="1">
        <v>45448</v>
      </c>
      <c r="D3618">
        <v>89</v>
      </c>
      <c r="E3618">
        <v>84</v>
      </c>
      <c r="F3618" s="2">
        <v>1.0609999999999999</v>
      </c>
      <c r="G3618">
        <v>87</v>
      </c>
      <c r="H3618">
        <v>79</v>
      </c>
      <c r="I3618" s="2">
        <v>1.101</v>
      </c>
      <c r="J3618">
        <v>89102</v>
      </c>
    </row>
    <row r="3619" spans="1:10" x14ac:dyDescent="0.45">
      <c r="A3619">
        <f t="shared" si="56"/>
        <v>6424020240606</v>
      </c>
      <c r="B3619" t="s">
        <v>174</v>
      </c>
      <c r="C3619" s="1">
        <v>45449</v>
      </c>
      <c r="D3619">
        <v>137</v>
      </c>
      <c r="E3619">
        <v>84</v>
      </c>
      <c r="F3619" s="2">
        <v>1.631</v>
      </c>
      <c r="G3619">
        <v>117</v>
      </c>
      <c r="H3619">
        <v>79</v>
      </c>
      <c r="I3619" s="2">
        <v>1.4810000000000001</v>
      </c>
      <c r="J3619">
        <v>136995</v>
      </c>
    </row>
    <row r="3620" spans="1:10" x14ac:dyDescent="0.45">
      <c r="A3620">
        <f t="shared" si="56"/>
        <v>6424020240607</v>
      </c>
      <c r="B3620" t="s">
        <v>174</v>
      </c>
      <c r="C3620" s="1">
        <v>45450</v>
      </c>
      <c r="D3620">
        <v>88</v>
      </c>
      <c r="E3620">
        <v>84</v>
      </c>
      <c r="F3620" s="2">
        <v>1.0489999999999999</v>
      </c>
      <c r="G3620">
        <v>84</v>
      </c>
      <c r="H3620">
        <v>79</v>
      </c>
      <c r="I3620" s="2">
        <v>1.0629999999999999</v>
      </c>
      <c r="J3620">
        <v>88109</v>
      </c>
    </row>
    <row r="3621" spans="1:10" x14ac:dyDescent="0.45">
      <c r="A3621">
        <f t="shared" si="56"/>
        <v>6424020240608</v>
      </c>
      <c r="B3621" t="s">
        <v>174</v>
      </c>
      <c r="C3621" s="1">
        <v>45451</v>
      </c>
      <c r="D3621">
        <v>148</v>
      </c>
      <c r="E3621">
        <v>154</v>
      </c>
      <c r="F3621" s="2">
        <v>0.96399999999999997</v>
      </c>
      <c r="G3621">
        <v>143</v>
      </c>
      <c r="H3621">
        <v>149</v>
      </c>
      <c r="I3621" s="2">
        <v>0.96</v>
      </c>
      <c r="J3621">
        <v>148462</v>
      </c>
    </row>
    <row r="3622" spans="1:10" x14ac:dyDescent="0.45">
      <c r="A3622">
        <f t="shared" si="56"/>
        <v>6424020240609</v>
      </c>
      <c r="B3622" t="s">
        <v>174</v>
      </c>
      <c r="C3622" s="1">
        <v>45452</v>
      </c>
      <c r="D3622">
        <v>172</v>
      </c>
      <c r="E3622">
        <v>160</v>
      </c>
      <c r="F3622" s="2">
        <v>1.0740000000000001</v>
      </c>
      <c r="G3622">
        <v>163</v>
      </c>
      <c r="H3622">
        <v>150</v>
      </c>
      <c r="I3622" s="2">
        <v>1.087</v>
      </c>
      <c r="J3622">
        <v>171851</v>
      </c>
    </row>
    <row r="3623" spans="1:10" x14ac:dyDescent="0.45">
      <c r="A3623">
        <f t="shared" si="56"/>
        <v>6424020240610</v>
      </c>
      <c r="B3623" t="s">
        <v>174</v>
      </c>
      <c r="C3623" s="1">
        <v>45453</v>
      </c>
      <c r="D3623">
        <v>98</v>
      </c>
      <c r="E3623">
        <v>84</v>
      </c>
      <c r="F3623" s="2">
        <v>1.167</v>
      </c>
      <c r="G3623">
        <v>87</v>
      </c>
      <c r="H3623">
        <v>79</v>
      </c>
      <c r="I3623" s="2">
        <v>1.101</v>
      </c>
      <c r="J3623">
        <v>98066</v>
      </c>
    </row>
    <row r="3624" spans="1:10" x14ac:dyDescent="0.45">
      <c r="A3624">
        <f t="shared" si="56"/>
        <v>6424020240611</v>
      </c>
      <c r="B3624" t="s">
        <v>174</v>
      </c>
      <c r="C3624" s="1">
        <v>45454</v>
      </c>
      <c r="D3624">
        <v>87</v>
      </c>
      <c r="E3624">
        <v>84</v>
      </c>
      <c r="F3624" s="2">
        <v>1.0349999999999999</v>
      </c>
      <c r="G3624">
        <v>81</v>
      </c>
      <c r="H3624">
        <v>79</v>
      </c>
      <c r="I3624" s="2">
        <v>1.0249999999999999</v>
      </c>
      <c r="J3624">
        <v>86942</v>
      </c>
    </row>
    <row r="3625" spans="1:10" x14ac:dyDescent="0.45">
      <c r="A3625">
        <f t="shared" si="56"/>
        <v>6424020240612</v>
      </c>
      <c r="B3625" t="s">
        <v>174</v>
      </c>
      <c r="C3625" s="1">
        <v>45455</v>
      </c>
      <c r="D3625">
        <v>105</v>
      </c>
      <c r="E3625">
        <v>84</v>
      </c>
      <c r="F3625" s="2">
        <v>1.248</v>
      </c>
      <c r="G3625">
        <v>94</v>
      </c>
      <c r="H3625">
        <v>79</v>
      </c>
      <c r="I3625" s="2">
        <v>1.19</v>
      </c>
      <c r="J3625">
        <v>104823</v>
      </c>
    </row>
    <row r="3626" spans="1:10" x14ac:dyDescent="0.45">
      <c r="A3626">
        <f t="shared" si="56"/>
        <v>6424020240613</v>
      </c>
      <c r="B3626" t="s">
        <v>174</v>
      </c>
      <c r="C3626" s="1">
        <v>45456</v>
      </c>
      <c r="D3626">
        <v>91</v>
      </c>
      <c r="E3626">
        <v>84</v>
      </c>
      <c r="F3626" s="2">
        <v>1.079</v>
      </c>
      <c r="G3626">
        <v>94</v>
      </c>
      <c r="H3626">
        <v>79</v>
      </c>
      <c r="I3626" s="2">
        <v>1.19</v>
      </c>
      <c r="J3626">
        <v>90634</v>
      </c>
    </row>
    <row r="3627" spans="1:10" x14ac:dyDescent="0.45">
      <c r="A3627">
        <f t="shared" si="56"/>
        <v>6424020240614</v>
      </c>
      <c r="B3627" t="s">
        <v>174</v>
      </c>
      <c r="C3627" s="1">
        <v>45457</v>
      </c>
      <c r="D3627">
        <v>90</v>
      </c>
      <c r="E3627">
        <v>84</v>
      </c>
      <c r="F3627" s="2">
        <v>1.0720000000000001</v>
      </c>
      <c r="G3627">
        <v>92</v>
      </c>
      <c r="H3627">
        <v>79</v>
      </c>
      <c r="I3627" s="2">
        <v>1.165</v>
      </c>
      <c r="J3627">
        <v>90025</v>
      </c>
    </row>
    <row r="3628" spans="1:10" x14ac:dyDescent="0.45">
      <c r="A3628">
        <f t="shared" si="56"/>
        <v>6424020240615</v>
      </c>
      <c r="B3628" t="s">
        <v>174</v>
      </c>
      <c r="C3628" s="1">
        <v>45458</v>
      </c>
      <c r="D3628">
        <v>183</v>
      </c>
      <c r="E3628">
        <v>154</v>
      </c>
      <c r="F3628" s="2">
        <v>1.1879999999999999</v>
      </c>
      <c r="G3628">
        <v>172</v>
      </c>
      <c r="H3628">
        <v>149</v>
      </c>
      <c r="I3628" s="2">
        <v>1.1539999999999999</v>
      </c>
      <c r="J3628">
        <v>182932</v>
      </c>
    </row>
    <row r="3629" spans="1:10" x14ac:dyDescent="0.45">
      <c r="A3629">
        <f t="shared" si="56"/>
        <v>6424020240616</v>
      </c>
      <c r="B3629" t="s">
        <v>174</v>
      </c>
      <c r="C3629" s="1">
        <v>45459</v>
      </c>
      <c r="D3629">
        <v>210</v>
      </c>
      <c r="E3629">
        <v>160</v>
      </c>
      <c r="F3629" s="2">
        <v>1.3109999999999999</v>
      </c>
      <c r="G3629">
        <v>203</v>
      </c>
      <c r="H3629">
        <v>150</v>
      </c>
      <c r="I3629" s="2">
        <v>1.353</v>
      </c>
      <c r="J3629">
        <v>209698</v>
      </c>
    </row>
    <row r="3630" spans="1:10" x14ac:dyDescent="0.45">
      <c r="A3630">
        <f t="shared" si="56"/>
        <v>6424020240617</v>
      </c>
      <c r="B3630" t="s">
        <v>174</v>
      </c>
      <c r="C3630" s="1">
        <v>45460</v>
      </c>
      <c r="D3630">
        <v>76</v>
      </c>
      <c r="E3630">
        <v>84</v>
      </c>
      <c r="F3630" s="2">
        <v>0.90300000000000002</v>
      </c>
      <c r="G3630">
        <v>68</v>
      </c>
      <c r="H3630">
        <v>79</v>
      </c>
      <c r="I3630" s="2">
        <v>0.86099999999999999</v>
      </c>
      <c r="J3630">
        <v>75846</v>
      </c>
    </row>
    <row r="3631" spans="1:10" x14ac:dyDescent="0.45">
      <c r="A3631">
        <f t="shared" si="56"/>
        <v>6424020240618</v>
      </c>
      <c r="B3631" t="s">
        <v>174</v>
      </c>
      <c r="C3631" s="1">
        <v>45461</v>
      </c>
      <c r="D3631">
        <v>71</v>
      </c>
      <c r="E3631">
        <v>84</v>
      </c>
      <c r="F3631" s="2">
        <v>0.85</v>
      </c>
      <c r="G3631">
        <v>69</v>
      </c>
      <c r="H3631">
        <v>79</v>
      </c>
      <c r="I3631" s="2">
        <v>0.873</v>
      </c>
      <c r="J3631">
        <v>71417</v>
      </c>
    </row>
    <row r="3632" spans="1:10" x14ac:dyDescent="0.45">
      <c r="A3632">
        <f t="shared" si="56"/>
        <v>6424020240619</v>
      </c>
      <c r="B3632" t="s">
        <v>174</v>
      </c>
      <c r="C3632" s="1">
        <v>45462</v>
      </c>
      <c r="D3632">
        <v>112</v>
      </c>
      <c r="E3632">
        <v>84</v>
      </c>
      <c r="F3632" s="2">
        <v>1.3280000000000001</v>
      </c>
      <c r="G3632">
        <v>104</v>
      </c>
      <c r="H3632">
        <v>79</v>
      </c>
      <c r="I3632" s="2">
        <v>1.3160000000000001</v>
      </c>
      <c r="J3632">
        <v>111534</v>
      </c>
    </row>
    <row r="3633" spans="1:10" x14ac:dyDescent="0.45">
      <c r="A3633">
        <f t="shared" si="56"/>
        <v>6424020240620</v>
      </c>
      <c r="B3633" t="s">
        <v>174</v>
      </c>
      <c r="C3633" s="1">
        <v>45463</v>
      </c>
      <c r="D3633">
        <v>83</v>
      </c>
      <c r="E3633">
        <v>84</v>
      </c>
      <c r="F3633" s="2">
        <v>0.98499999999999999</v>
      </c>
      <c r="G3633">
        <v>75</v>
      </c>
      <c r="H3633">
        <v>79</v>
      </c>
      <c r="I3633" s="2">
        <v>0.94899999999999995</v>
      </c>
      <c r="J3633">
        <v>82703</v>
      </c>
    </row>
    <row r="3634" spans="1:10" x14ac:dyDescent="0.45">
      <c r="A3634">
        <f t="shared" si="56"/>
        <v>6424020240621</v>
      </c>
      <c r="B3634" t="s">
        <v>174</v>
      </c>
      <c r="C3634" s="1">
        <v>45464</v>
      </c>
      <c r="D3634">
        <v>71</v>
      </c>
      <c r="E3634">
        <v>84</v>
      </c>
      <c r="F3634" s="2">
        <v>0.84099999999999997</v>
      </c>
      <c r="G3634">
        <v>61</v>
      </c>
      <c r="H3634">
        <v>79</v>
      </c>
      <c r="I3634" s="2">
        <v>0.77200000000000002</v>
      </c>
      <c r="J3634">
        <v>70605</v>
      </c>
    </row>
    <row r="3635" spans="1:10" x14ac:dyDescent="0.45">
      <c r="A3635">
        <f t="shared" si="56"/>
        <v>6424020240622</v>
      </c>
      <c r="B3635" t="s">
        <v>174</v>
      </c>
      <c r="C3635" s="1">
        <v>45465</v>
      </c>
      <c r="D3635">
        <v>141</v>
      </c>
      <c r="E3635">
        <v>154</v>
      </c>
      <c r="F3635" s="2">
        <v>0.91400000000000003</v>
      </c>
      <c r="G3635">
        <v>127</v>
      </c>
      <c r="H3635">
        <v>149</v>
      </c>
      <c r="I3635" s="2">
        <v>0.85199999999999998</v>
      </c>
      <c r="J3635">
        <v>140788</v>
      </c>
    </row>
    <row r="3636" spans="1:10" x14ac:dyDescent="0.45">
      <c r="A3636">
        <f t="shared" si="56"/>
        <v>6424120240601</v>
      </c>
      <c r="B3636" t="s">
        <v>175</v>
      </c>
      <c r="C3636" s="1">
        <v>45444</v>
      </c>
      <c r="D3636">
        <v>161</v>
      </c>
      <c r="E3636">
        <v>231</v>
      </c>
      <c r="F3636" s="2">
        <v>0.69699999999999995</v>
      </c>
      <c r="G3636">
        <v>170</v>
      </c>
      <c r="H3636">
        <v>233</v>
      </c>
      <c r="I3636" s="2">
        <v>0.73</v>
      </c>
      <c r="J3636">
        <v>160990</v>
      </c>
    </row>
    <row r="3637" spans="1:10" x14ac:dyDescent="0.45">
      <c r="A3637">
        <f t="shared" si="56"/>
        <v>6424120240602</v>
      </c>
      <c r="B3637" t="s">
        <v>175</v>
      </c>
      <c r="C3637" s="1">
        <v>45445</v>
      </c>
      <c r="D3637">
        <v>159</v>
      </c>
      <c r="E3637">
        <v>196</v>
      </c>
      <c r="F3637" s="2">
        <v>0.81299999999999994</v>
      </c>
      <c r="G3637">
        <v>154</v>
      </c>
      <c r="H3637">
        <v>191</v>
      </c>
      <c r="I3637" s="2">
        <v>0.80600000000000005</v>
      </c>
      <c r="J3637">
        <v>159372</v>
      </c>
    </row>
    <row r="3638" spans="1:10" x14ac:dyDescent="0.45">
      <c r="A3638">
        <f t="shared" si="56"/>
        <v>6424120240603</v>
      </c>
      <c r="B3638" t="s">
        <v>175</v>
      </c>
      <c r="C3638" s="1">
        <v>45446</v>
      </c>
      <c r="D3638">
        <v>118</v>
      </c>
      <c r="E3638">
        <v>121</v>
      </c>
      <c r="F3638" s="2">
        <v>0.97799999999999998</v>
      </c>
      <c r="G3638">
        <v>116</v>
      </c>
      <c r="H3638">
        <v>120</v>
      </c>
      <c r="I3638" s="2">
        <v>0.96699999999999997</v>
      </c>
      <c r="J3638">
        <v>118315</v>
      </c>
    </row>
    <row r="3639" spans="1:10" x14ac:dyDescent="0.45">
      <c r="A3639">
        <f t="shared" si="56"/>
        <v>6424120240604</v>
      </c>
      <c r="B3639" t="s">
        <v>175</v>
      </c>
      <c r="C3639" s="1">
        <v>45447</v>
      </c>
      <c r="D3639">
        <v>119</v>
      </c>
      <c r="E3639">
        <v>121</v>
      </c>
      <c r="F3639" s="2">
        <v>0.98299999999999998</v>
      </c>
      <c r="G3639">
        <v>120</v>
      </c>
      <c r="H3639">
        <v>120</v>
      </c>
      <c r="I3639" s="2">
        <v>1</v>
      </c>
      <c r="J3639">
        <v>118909</v>
      </c>
    </row>
    <row r="3640" spans="1:10" x14ac:dyDescent="0.45">
      <c r="A3640">
        <f t="shared" si="56"/>
        <v>6424120240605</v>
      </c>
      <c r="B3640" t="s">
        <v>175</v>
      </c>
      <c r="C3640" s="1">
        <v>45448</v>
      </c>
      <c r="D3640">
        <v>145</v>
      </c>
      <c r="E3640">
        <v>121</v>
      </c>
      <c r="F3640" s="2">
        <v>1.202</v>
      </c>
      <c r="G3640">
        <v>144</v>
      </c>
      <c r="H3640">
        <v>120</v>
      </c>
      <c r="I3640" s="2">
        <v>1.2</v>
      </c>
      <c r="J3640">
        <v>145405</v>
      </c>
    </row>
    <row r="3641" spans="1:10" x14ac:dyDescent="0.45">
      <c r="A3641">
        <f t="shared" si="56"/>
        <v>6424120240606</v>
      </c>
      <c r="B3641" t="s">
        <v>175</v>
      </c>
      <c r="C3641" s="1">
        <v>45449</v>
      </c>
      <c r="D3641">
        <v>141</v>
      </c>
      <c r="E3641">
        <v>121</v>
      </c>
      <c r="F3641" s="2">
        <v>1.167</v>
      </c>
      <c r="G3641">
        <v>140</v>
      </c>
      <c r="H3641">
        <v>120</v>
      </c>
      <c r="I3641" s="2">
        <v>1.167</v>
      </c>
      <c r="J3641">
        <v>141238</v>
      </c>
    </row>
    <row r="3642" spans="1:10" x14ac:dyDescent="0.45">
      <c r="A3642">
        <f t="shared" si="56"/>
        <v>6424120240607</v>
      </c>
      <c r="B3642" t="s">
        <v>175</v>
      </c>
      <c r="C3642" s="1">
        <v>45450</v>
      </c>
      <c r="D3642">
        <v>126</v>
      </c>
      <c r="E3642">
        <v>121</v>
      </c>
      <c r="F3642" s="2">
        <v>1.038</v>
      </c>
      <c r="G3642">
        <v>129</v>
      </c>
      <c r="H3642">
        <v>120</v>
      </c>
      <c r="I3642" s="2">
        <v>1.075</v>
      </c>
      <c r="J3642">
        <v>125549</v>
      </c>
    </row>
    <row r="3643" spans="1:10" x14ac:dyDescent="0.45">
      <c r="A3643">
        <f t="shared" si="56"/>
        <v>6424120240608</v>
      </c>
      <c r="B3643" t="s">
        <v>175</v>
      </c>
      <c r="C3643" s="1">
        <v>45451</v>
      </c>
      <c r="D3643">
        <v>186</v>
      </c>
      <c r="E3643">
        <v>231</v>
      </c>
      <c r="F3643" s="2">
        <v>0.80700000000000005</v>
      </c>
      <c r="G3643">
        <v>180</v>
      </c>
      <c r="H3643">
        <v>228</v>
      </c>
      <c r="I3643" s="2">
        <v>0.78900000000000003</v>
      </c>
      <c r="J3643">
        <v>186347</v>
      </c>
    </row>
    <row r="3644" spans="1:10" x14ac:dyDescent="0.45">
      <c r="A3644">
        <f t="shared" si="56"/>
        <v>6424120240609</v>
      </c>
      <c r="B3644" t="s">
        <v>175</v>
      </c>
      <c r="C3644" s="1">
        <v>45452</v>
      </c>
      <c r="D3644">
        <v>205</v>
      </c>
      <c r="E3644">
        <v>196</v>
      </c>
      <c r="F3644" s="2">
        <v>1.0449999999999999</v>
      </c>
      <c r="G3644">
        <v>200</v>
      </c>
      <c r="H3644">
        <v>191</v>
      </c>
      <c r="I3644" s="2">
        <v>1.0469999999999999</v>
      </c>
      <c r="J3644">
        <v>204849</v>
      </c>
    </row>
    <row r="3645" spans="1:10" x14ac:dyDescent="0.45">
      <c r="A3645">
        <f t="shared" si="56"/>
        <v>6424120240610</v>
      </c>
      <c r="B3645" t="s">
        <v>175</v>
      </c>
      <c r="C3645" s="1">
        <v>45453</v>
      </c>
      <c r="D3645">
        <v>131</v>
      </c>
      <c r="E3645">
        <v>121</v>
      </c>
      <c r="F3645" s="2">
        <v>1.081</v>
      </c>
      <c r="G3645">
        <v>130</v>
      </c>
      <c r="H3645">
        <v>120</v>
      </c>
      <c r="I3645" s="2">
        <v>1.083</v>
      </c>
      <c r="J3645">
        <v>130819</v>
      </c>
    </row>
    <row r="3646" spans="1:10" x14ac:dyDescent="0.45">
      <c r="A3646">
        <f t="shared" si="56"/>
        <v>6424120240611</v>
      </c>
      <c r="B3646" t="s">
        <v>175</v>
      </c>
      <c r="C3646" s="1">
        <v>45454</v>
      </c>
      <c r="D3646">
        <v>158</v>
      </c>
      <c r="E3646">
        <v>121</v>
      </c>
      <c r="F3646" s="2">
        <v>1.3080000000000001</v>
      </c>
      <c r="G3646">
        <v>157</v>
      </c>
      <c r="H3646">
        <v>120</v>
      </c>
      <c r="I3646" s="2">
        <v>1.3080000000000001</v>
      </c>
      <c r="J3646">
        <v>158250</v>
      </c>
    </row>
    <row r="3647" spans="1:10" x14ac:dyDescent="0.45">
      <c r="A3647">
        <f t="shared" si="56"/>
        <v>6424120240612</v>
      </c>
      <c r="B3647" t="s">
        <v>175</v>
      </c>
      <c r="C3647" s="1">
        <v>45455</v>
      </c>
      <c r="D3647">
        <v>154</v>
      </c>
      <c r="E3647">
        <v>121</v>
      </c>
      <c r="F3647" s="2">
        <v>1.2729999999999999</v>
      </c>
      <c r="G3647">
        <v>137</v>
      </c>
      <c r="H3647">
        <v>120</v>
      </c>
      <c r="I3647" s="2">
        <v>1.1419999999999999</v>
      </c>
      <c r="J3647">
        <v>153983</v>
      </c>
    </row>
    <row r="3648" spans="1:10" x14ac:dyDescent="0.45">
      <c r="A3648">
        <f t="shared" si="56"/>
        <v>6424120240613</v>
      </c>
      <c r="B3648" t="s">
        <v>175</v>
      </c>
      <c r="C3648" s="1">
        <v>45456</v>
      </c>
      <c r="D3648">
        <v>122</v>
      </c>
      <c r="E3648">
        <v>121</v>
      </c>
      <c r="F3648" s="2">
        <v>1.0049999999999999</v>
      </c>
      <c r="G3648">
        <v>126</v>
      </c>
      <c r="H3648">
        <v>120</v>
      </c>
      <c r="I3648" s="2">
        <v>1.05</v>
      </c>
      <c r="J3648">
        <v>121634</v>
      </c>
    </row>
    <row r="3649" spans="1:10" x14ac:dyDescent="0.45">
      <c r="A3649">
        <f t="shared" si="56"/>
        <v>6424120240614</v>
      </c>
      <c r="B3649" t="s">
        <v>175</v>
      </c>
      <c r="C3649" s="1">
        <v>45457</v>
      </c>
      <c r="D3649">
        <v>117</v>
      </c>
      <c r="E3649">
        <v>121</v>
      </c>
      <c r="F3649" s="2">
        <v>0.97099999999999997</v>
      </c>
      <c r="G3649">
        <v>116</v>
      </c>
      <c r="H3649">
        <v>120</v>
      </c>
      <c r="I3649" s="2">
        <v>0.96699999999999997</v>
      </c>
      <c r="J3649">
        <v>117487</v>
      </c>
    </row>
    <row r="3650" spans="1:10" x14ac:dyDescent="0.45">
      <c r="A3650">
        <f t="shared" si="56"/>
        <v>6424120240615</v>
      </c>
      <c r="B3650" t="s">
        <v>175</v>
      </c>
      <c r="C3650" s="1">
        <v>45458</v>
      </c>
      <c r="D3650">
        <v>183</v>
      </c>
      <c r="E3650">
        <v>231</v>
      </c>
      <c r="F3650" s="2">
        <v>0.79300000000000004</v>
      </c>
      <c r="G3650">
        <v>175</v>
      </c>
      <c r="H3650">
        <v>228</v>
      </c>
      <c r="I3650" s="2">
        <v>0.76800000000000002</v>
      </c>
      <c r="J3650">
        <v>183069</v>
      </c>
    </row>
    <row r="3651" spans="1:10" x14ac:dyDescent="0.45">
      <c r="A3651">
        <f t="shared" ref="A3651:A3714" si="57">VALUE(LEFT(B3651,6)&amp;TEXT(C3651,"yyyymmdd"))</f>
        <v>6424120240616</v>
      </c>
      <c r="B3651" t="s">
        <v>175</v>
      </c>
      <c r="C3651" s="1">
        <v>45459</v>
      </c>
      <c r="D3651">
        <v>213</v>
      </c>
      <c r="E3651">
        <v>196</v>
      </c>
      <c r="F3651" s="2">
        <v>1.0880000000000001</v>
      </c>
      <c r="G3651">
        <v>209</v>
      </c>
      <c r="H3651">
        <v>191</v>
      </c>
      <c r="I3651" s="2">
        <v>1.0940000000000001</v>
      </c>
      <c r="J3651">
        <v>213263</v>
      </c>
    </row>
    <row r="3652" spans="1:10" x14ac:dyDescent="0.45">
      <c r="A3652">
        <f t="shared" si="57"/>
        <v>6424120240617</v>
      </c>
      <c r="B3652" t="s">
        <v>175</v>
      </c>
      <c r="C3652" s="1">
        <v>45460</v>
      </c>
      <c r="D3652">
        <v>96</v>
      </c>
      <c r="E3652">
        <v>121</v>
      </c>
      <c r="F3652" s="2">
        <v>0.79200000000000004</v>
      </c>
      <c r="G3652">
        <v>91</v>
      </c>
      <c r="H3652">
        <v>120</v>
      </c>
      <c r="I3652" s="2">
        <v>0.75800000000000001</v>
      </c>
      <c r="J3652">
        <v>95846</v>
      </c>
    </row>
    <row r="3653" spans="1:10" x14ac:dyDescent="0.45">
      <c r="A3653">
        <f t="shared" si="57"/>
        <v>6424120240618</v>
      </c>
      <c r="B3653" t="s">
        <v>175</v>
      </c>
      <c r="C3653" s="1">
        <v>45461</v>
      </c>
      <c r="D3653">
        <v>83</v>
      </c>
      <c r="E3653">
        <v>121</v>
      </c>
      <c r="F3653" s="2">
        <v>0.68799999999999994</v>
      </c>
      <c r="G3653">
        <v>78</v>
      </c>
      <c r="H3653">
        <v>120</v>
      </c>
      <c r="I3653" s="2">
        <v>0.65</v>
      </c>
      <c r="J3653">
        <v>83235</v>
      </c>
    </row>
    <row r="3654" spans="1:10" x14ac:dyDescent="0.45">
      <c r="A3654">
        <f t="shared" si="57"/>
        <v>6424120240619</v>
      </c>
      <c r="B3654" t="s">
        <v>175</v>
      </c>
      <c r="C3654" s="1">
        <v>45462</v>
      </c>
      <c r="D3654">
        <v>121</v>
      </c>
      <c r="E3654">
        <v>121</v>
      </c>
      <c r="F3654" s="2">
        <v>1</v>
      </c>
      <c r="G3654">
        <v>120</v>
      </c>
      <c r="H3654">
        <v>120</v>
      </c>
      <c r="I3654" s="2">
        <v>1</v>
      </c>
      <c r="J3654">
        <v>121004</v>
      </c>
    </row>
    <row r="3655" spans="1:10" x14ac:dyDescent="0.45">
      <c r="A3655">
        <f t="shared" si="57"/>
        <v>6424120240620</v>
      </c>
      <c r="B3655" t="s">
        <v>175</v>
      </c>
      <c r="C3655" s="1">
        <v>45463</v>
      </c>
      <c r="D3655">
        <v>123</v>
      </c>
      <c r="E3655">
        <v>121</v>
      </c>
      <c r="F3655" s="2">
        <v>1.014</v>
      </c>
      <c r="G3655">
        <v>127</v>
      </c>
      <c r="H3655">
        <v>120</v>
      </c>
      <c r="I3655" s="2">
        <v>1.0580000000000001</v>
      </c>
      <c r="J3655">
        <v>122648</v>
      </c>
    </row>
    <row r="3656" spans="1:10" x14ac:dyDescent="0.45">
      <c r="A3656">
        <f t="shared" si="57"/>
        <v>6424120240621</v>
      </c>
      <c r="B3656" t="s">
        <v>175</v>
      </c>
      <c r="C3656" s="1">
        <v>45464</v>
      </c>
      <c r="D3656">
        <v>117</v>
      </c>
      <c r="E3656">
        <v>121</v>
      </c>
      <c r="F3656" s="2">
        <v>0.96599999999999997</v>
      </c>
      <c r="G3656">
        <v>116</v>
      </c>
      <c r="H3656">
        <v>120</v>
      </c>
      <c r="I3656" s="2">
        <v>0.96699999999999997</v>
      </c>
      <c r="J3656">
        <v>116892</v>
      </c>
    </row>
    <row r="3657" spans="1:10" x14ac:dyDescent="0.45">
      <c r="A3657">
        <f t="shared" si="57"/>
        <v>6424120240622</v>
      </c>
      <c r="B3657" t="s">
        <v>175</v>
      </c>
      <c r="C3657" s="1">
        <v>45465</v>
      </c>
      <c r="D3657">
        <v>166</v>
      </c>
      <c r="E3657">
        <v>231</v>
      </c>
      <c r="F3657" s="2">
        <v>0.71799999999999997</v>
      </c>
      <c r="G3657">
        <v>169</v>
      </c>
      <c r="H3657">
        <v>228</v>
      </c>
      <c r="I3657" s="2">
        <v>0.74099999999999999</v>
      </c>
      <c r="J3657">
        <v>165823</v>
      </c>
    </row>
    <row r="3658" spans="1:10" x14ac:dyDescent="0.45">
      <c r="A3658">
        <f t="shared" si="57"/>
        <v>6500220240601</v>
      </c>
      <c r="B3658" t="s">
        <v>176</v>
      </c>
      <c r="C3658" s="1">
        <v>45444</v>
      </c>
      <c r="D3658">
        <v>116</v>
      </c>
      <c r="E3658">
        <v>123</v>
      </c>
      <c r="F3658" s="2">
        <v>0.94499999999999995</v>
      </c>
      <c r="G3658">
        <v>131</v>
      </c>
      <c r="H3658">
        <v>130</v>
      </c>
      <c r="I3658" s="2">
        <v>1.008</v>
      </c>
      <c r="J3658">
        <v>116213</v>
      </c>
    </row>
    <row r="3659" spans="1:10" x14ac:dyDescent="0.45">
      <c r="A3659">
        <f t="shared" si="57"/>
        <v>6500220240602</v>
      </c>
      <c r="B3659" t="s">
        <v>176</v>
      </c>
      <c r="C3659" s="1">
        <v>45445</v>
      </c>
      <c r="D3659">
        <v>78</v>
      </c>
      <c r="E3659">
        <v>97</v>
      </c>
      <c r="F3659" s="2">
        <v>0.80900000000000005</v>
      </c>
      <c r="G3659">
        <v>82</v>
      </c>
      <c r="H3659">
        <v>103</v>
      </c>
      <c r="I3659" s="2">
        <v>0.79600000000000004</v>
      </c>
      <c r="J3659">
        <v>78437</v>
      </c>
    </row>
    <row r="3660" spans="1:10" x14ac:dyDescent="0.45">
      <c r="A3660">
        <f t="shared" si="57"/>
        <v>6500220240603</v>
      </c>
      <c r="B3660" t="s">
        <v>176</v>
      </c>
      <c r="C3660" s="1">
        <v>45446</v>
      </c>
      <c r="D3660">
        <v>78</v>
      </c>
      <c r="E3660">
        <v>90</v>
      </c>
      <c r="F3660" s="2">
        <v>0.87</v>
      </c>
      <c r="G3660">
        <v>66</v>
      </c>
      <c r="H3660">
        <v>98</v>
      </c>
      <c r="I3660" s="2">
        <v>0.67300000000000004</v>
      </c>
      <c r="J3660">
        <v>78277</v>
      </c>
    </row>
    <row r="3661" spans="1:10" x14ac:dyDescent="0.45">
      <c r="A3661">
        <f t="shared" si="57"/>
        <v>6500220240605</v>
      </c>
      <c r="B3661" t="s">
        <v>176</v>
      </c>
      <c r="C3661" s="1">
        <v>45448</v>
      </c>
      <c r="D3661">
        <v>100</v>
      </c>
      <c r="E3661">
        <v>90</v>
      </c>
      <c r="F3661" s="2">
        <v>1.1080000000000001</v>
      </c>
      <c r="G3661">
        <v>112</v>
      </c>
      <c r="H3661">
        <v>98</v>
      </c>
      <c r="I3661" s="2">
        <v>1.143</v>
      </c>
      <c r="J3661">
        <v>99721</v>
      </c>
    </row>
    <row r="3662" spans="1:10" x14ac:dyDescent="0.45">
      <c r="A3662">
        <f t="shared" si="57"/>
        <v>6500220240606</v>
      </c>
      <c r="B3662" t="s">
        <v>176</v>
      </c>
      <c r="C3662" s="1">
        <v>45449</v>
      </c>
      <c r="D3662">
        <v>95</v>
      </c>
      <c r="E3662">
        <v>90</v>
      </c>
      <c r="F3662" s="2">
        <v>1.054</v>
      </c>
      <c r="G3662">
        <v>96</v>
      </c>
      <c r="H3662">
        <v>98</v>
      </c>
      <c r="I3662" s="2">
        <v>0.98</v>
      </c>
      <c r="J3662">
        <v>94893</v>
      </c>
    </row>
    <row r="3663" spans="1:10" x14ac:dyDescent="0.45">
      <c r="A3663">
        <f t="shared" si="57"/>
        <v>6500220240607</v>
      </c>
      <c r="B3663" t="s">
        <v>176</v>
      </c>
      <c r="C3663" s="1">
        <v>45450</v>
      </c>
      <c r="D3663">
        <v>95</v>
      </c>
      <c r="E3663">
        <v>90</v>
      </c>
      <c r="F3663" s="2">
        <v>1.0589999999999999</v>
      </c>
      <c r="G3663">
        <v>106</v>
      </c>
      <c r="H3663">
        <v>98</v>
      </c>
      <c r="I3663" s="2">
        <v>1.0820000000000001</v>
      </c>
      <c r="J3663">
        <v>95338</v>
      </c>
    </row>
    <row r="3664" spans="1:10" x14ac:dyDescent="0.45">
      <c r="A3664">
        <f t="shared" si="57"/>
        <v>6500220240608</v>
      </c>
      <c r="B3664" t="s">
        <v>176</v>
      </c>
      <c r="C3664" s="1">
        <v>45451</v>
      </c>
      <c r="D3664">
        <v>131</v>
      </c>
      <c r="E3664">
        <v>123</v>
      </c>
      <c r="F3664" s="2">
        <v>1.0609999999999999</v>
      </c>
      <c r="G3664">
        <v>120</v>
      </c>
      <c r="H3664">
        <v>141</v>
      </c>
      <c r="I3664" s="2">
        <v>0.85099999999999998</v>
      </c>
      <c r="J3664">
        <v>130510</v>
      </c>
    </row>
    <row r="3665" spans="1:10" x14ac:dyDescent="0.45">
      <c r="A3665">
        <f t="shared" si="57"/>
        <v>6500220240609</v>
      </c>
      <c r="B3665" t="s">
        <v>176</v>
      </c>
      <c r="C3665" s="1">
        <v>45452</v>
      </c>
      <c r="D3665">
        <v>114</v>
      </c>
      <c r="E3665">
        <v>97</v>
      </c>
      <c r="F3665" s="2">
        <v>1.1739999999999999</v>
      </c>
      <c r="G3665">
        <v>113</v>
      </c>
      <c r="H3665">
        <v>103</v>
      </c>
      <c r="I3665" s="2">
        <v>1.097</v>
      </c>
      <c r="J3665">
        <v>113921</v>
      </c>
    </row>
    <row r="3666" spans="1:10" x14ac:dyDescent="0.45">
      <c r="A3666">
        <f t="shared" si="57"/>
        <v>6500220240610</v>
      </c>
      <c r="B3666" t="s">
        <v>176</v>
      </c>
      <c r="C3666" s="1">
        <v>45453</v>
      </c>
      <c r="D3666">
        <v>73</v>
      </c>
      <c r="E3666">
        <v>90</v>
      </c>
      <c r="F3666" s="2">
        <v>0.81</v>
      </c>
      <c r="G3666">
        <v>73</v>
      </c>
      <c r="H3666">
        <v>98</v>
      </c>
      <c r="I3666" s="2">
        <v>0.745</v>
      </c>
      <c r="J3666">
        <v>72876</v>
      </c>
    </row>
    <row r="3667" spans="1:10" x14ac:dyDescent="0.45">
      <c r="A3667">
        <f t="shared" si="57"/>
        <v>6500220240611</v>
      </c>
      <c r="B3667" t="s">
        <v>176</v>
      </c>
      <c r="C3667" s="1">
        <v>45454</v>
      </c>
      <c r="D3667">
        <v>74</v>
      </c>
      <c r="E3667">
        <v>90</v>
      </c>
      <c r="F3667" s="2">
        <v>0.82499999999999996</v>
      </c>
      <c r="G3667">
        <v>82</v>
      </c>
      <c r="H3667">
        <v>98</v>
      </c>
      <c r="I3667" s="2">
        <v>0.83699999999999997</v>
      </c>
      <c r="J3667">
        <v>74211</v>
      </c>
    </row>
    <row r="3668" spans="1:10" x14ac:dyDescent="0.45">
      <c r="A3668">
        <f t="shared" si="57"/>
        <v>6500220240612</v>
      </c>
      <c r="B3668" t="s">
        <v>176</v>
      </c>
      <c r="C3668" s="1">
        <v>45455</v>
      </c>
      <c r="D3668">
        <v>67</v>
      </c>
      <c r="E3668">
        <v>90</v>
      </c>
      <c r="F3668" s="2">
        <v>0.74299999999999999</v>
      </c>
      <c r="G3668">
        <v>68</v>
      </c>
      <c r="H3668">
        <v>98</v>
      </c>
      <c r="I3668" s="2">
        <v>0.69399999999999995</v>
      </c>
      <c r="J3668">
        <v>66844</v>
      </c>
    </row>
    <row r="3669" spans="1:10" x14ac:dyDescent="0.45">
      <c r="A3669">
        <f t="shared" si="57"/>
        <v>6500220240613</v>
      </c>
      <c r="B3669" t="s">
        <v>176</v>
      </c>
      <c r="C3669" s="1">
        <v>45456</v>
      </c>
      <c r="D3669">
        <v>87</v>
      </c>
      <c r="E3669">
        <v>90</v>
      </c>
      <c r="F3669" s="2">
        <v>0.96499999999999997</v>
      </c>
      <c r="G3669">
        <v>93</v>
      </c>
      <c r="H3669">
        <v>98</v>
      </c>
      <c r="I3669" s="2">
        <v>0.94899999999999995</v>
      </c>
      <c r="J3669">
        <v>86846</v>
      </c>
    </row>
    <row r="3670" spans="1:10" x14ac:dyDescent="0.45">
      <c r="A3670">
        <f t="shared" si="57"/>
        <v>6500220240614</v>
      </c>
      <c r="B3670" t="s">
        <v>176</v>
      </c>
      <c r="C3670" s="1">
        <v>45457</v>
      </c>
      <c r="D3670">
        <v>84</v>
      </c>
      <c r="E3670">
        <v>90</v>
      </c>
      <c r="F3670" s="2">
        <v>0.92900000000000005</v>
      </c>
      <c r="G3670">
        <v>93</v>
      </c>
      <c r="H3670">
        <v>98</v>
      </c>
      <c r="I3670" s="2">
        <v>0.94899999999999995</v>
      </c>
      <c r="J3670">
        <v>83650</v>
      </c>
    </row>
    <row r="3671" spans="1:10" x14ac:dyDescent="0.45">
      <c r="A3671">
        <f t="shared" si="57"/>
        <v>6500220240615</v>
      </c>
      <c r="B3671" t="s">
        <v>176</v>
      </c>
      <c r="C3671" s="1">
        <v>45458</v>
      </c>
      <c r="D3671">
        <v>114</v>
      </c>
      <c r="E3671">
        <v>123</v>
      </c>
      <c r="F3671" s="2">
        <v>0.92700000000000005</v>
      </c>
      <c r="G3671">
        <v>109</v>
      </c>
      <c r="H3671">
        <v>141</v>
      </c>
      <c r="I3671" s="2">
        <v>0.77300000000000002</v>
      </c>
      <c r="J3671">
        <v>114026</v>
      </c>
    </row>
    <row r="3672" spans="1:10" x14ac:dyDescent="0.45">
      <c r="A3672">
        <f t="shared" si="57"/>
        <v>6500220240616</v>
      </c>
      <c r="B3672" t="s">
        <v>176</v>
      </c>
      <c r="C3672" s="1">
        <v>45459</v>
      </c>
      <c r="D3672">
        <v>119</v>
      </c>
      <c r="E3672">
        <v>97</v>
      </c>
      <c r="F3672" s="2">
        <v>1.232</v>
      </c>
      <c r="G3672">
        <v>110</v>
      </c>
      <c r="H3672">
        <v>103</v>
      </c>
      <c r="I3672" s="2">
        <v>1.0680000000000001</v>
      </c>
      <c r="J3672">
        <v>119463</v>
      </c>
    </row>
    <row r="3673" spans="1:10" x14ac:dyDescent="0.45">
      <c r="A3673">
        <f t="shared" si="57"/>
        <v>6500220240617</v>
      </c>
      <c r="B3673" t="s">
        <v>176</v>
      </c>
      <c r="C3673" s="1">
        <v>45460</v>
      </c>
      <c r="D3673">
        <v>85</v>
      </c>
      <c r="E3673">
        <v>90</v>
      </c>
      <c r="F3673" s="2">
        <v>0.94899999999999995</v>
      </c>
      <c r="G3673">
        <v>83</v>
      </c>
      <c r="H3673">
        <v>98</v>
      </c>
      <c r="I3673" s="2">
        <v>0.84699999999999998</v>
      </c>
      <c r="J3673">
        <v>85388</v>
      </c>
    </row>
    <row r="3674" spans="1:10" x14ac:dyDescent="0.45">
      <c r="A3674">
        <f t="shared" si="57"/>
        <v>6500220240619</v>
      </c>
      <c r="B3674" t="s">
        <v>176</v>
      </c>
      <c r="C3674" s="1">
        <v>45462</v>
      </c>
      <c r="D3674">
        <v>76</v>
      </c>
      <c r="E3674">
        <v>90</v>
      </c>
      <c r="F3674" s="2">
        <v>0.84799999999999998</v>
      </c>
      <c r="G3674">
        <v>78</v>
      </c>
      <c r="H3674">
        <v>98</v>
      </c>
      <c r="I3674" s="2">
        <v>0.79600000000000004</v>
      </c>
      <c r="J3674">
        <v>76333</v>
      </c>
    </row>
    <row r="3675" spans="1:10" x14ac:dyDescent="0.45">
      <c r="A3675">
        <f t="shared" si="57"/>
        <v>6500220240620</v>
      </c>
      <c r="B3675" t="s">
        <v>176</v>
      </c>
      <c r="C3675" s="1">
        <v>45463</v>
      </c>
      <c r="D3675">
        <v>79</v>
      </c>
      <c r="E3675">
        <v>90</v>
      </c>
      <c r="F3675" s="2">
        <v>0.879</v>
      </c>
      <c r="G3675">
        <v>79</v>
      </c>
      <c r="H3675">
        <v>98</v>
      </c>
      <c r="I3675" s="2">
        <v>0.80600000000000005</v>
      </c>
      <c r="J3675">
        <v>79068</v>
      </c>
    </row>
    <row r="3676" spans="1:10" x14ac:dyDescent="0.45">
      <c r="A3676">
        <f t="shared" si="57"/>
        <v>6500220240621</v>
      </c>
      <c r="B3676" t="s">
        <v>176</v>
      </c>
      <c r="C3676" s="1">
        <v>45464</v>
      </c>
      <c r="D3676">
        <v>61</v>
      </c>
      <c r="E3676">
        <v>90</v>
      </c>
      <c r="F3676" s="2">
        <v>0.67500000000000004</v>
      </c>
      <c r="G3676">
        <v>53</v>
      </c>
      <c r="H3676">
        <v>98</v>
      </c>
      <c r="I3676" s="2">
        <v>0.54100000000000004</v>
      </c>
      <c r="J3676">
        <v>60763</v>
      </c>
    </row>
    <row r="3677" spans="1:10" x14ac:dyDescent="0.45">
      <c r="A3677">
        <f t="shared" si="57"/>
        <v>6500220240622</v>
      </c>
      <c r="B3677" t="s">
        <v>176</v>
      </c>
      <c r="C3677" s="1">
        <v>45465</v>
      </c>
      <c r="D3677">
        <v>110</v>
      </c>
      <c r="E3677">
        <v>123</v>
      </c>
      <c r="F3677" s="2">
        <v>0.89300000000000002</v>
      </c>
      <c r="G3677">
        <v>124</v>
      </c>
      <c r="H3677">
        <v>141</v>
      </c>
      <c r="I3677" s="2">
        <v>0.879</v>
      </c>
      <c r="J3677">
        <v>109877</v>
      </c>
    </row>
    <row r="3678" spans="1:10" x14ac:dyDescent="0.45">
      <c r="A3678">
        <f t="shared" si="57"/>
        <v>6500420240601</v>
      </c>
      <c r="B3678" t="s">
        <v>177</v>
      </c>
      <c r="C3678" s="1">
        <v>45444</v>
      </c>
      <c r="D3678">
        <v>111</v>
      </c>
      <c r="E3678">
        <v>121</v>
      </c>
      <c r="F3678" s="2">
        <v>0.91700000000000004</v>
      </c>
      <c r="G3678">
        <v>126</v>
      </c>
      <c r="H3678">
        <v>131</v>
      </c>
      <c r="I3678" s="2">
        <v>0.96199999999999997</v>
      </c>
      <c r="J3678">
        <v>110937</v>
      </c>
    </row>
    <row r="3679" spans="1:10" x14ac:dyDescent="0.45">
      <c r="A3679">
        <f t="shared" si="57"/>
        <v>6500420240602</v>
      </c>
      <c r="B3679" t="s">
        <v>177</v>
      </c>
      <c r="C3679" s="1">
        <v>45445</v>
      </c>
      <c r="D3679">
        <v>84</v>
      </c>
      <c r="E3679">
        <v>98</v>
      </c>
      <c r="F3679" s="2">
        <v>0.85799999999999998</v>
      </c>
      <c r="G3679">
        <v>86</v>
      </c>
      <c r="H3679">
        <v>105</v>
      </c>
      <c r="I3679" s="2">
        <v>0.81899999999999995</v>
      </c>
      <c r="J3679">
        <v>84037</v>
      </c>
    </row>
    <row r="3680" spans="1:10" x14ac:dyDescent="0.45">
      <c r="A3680">
        <f t="shared" si="57"/>
        <v>6500420240603</v>
      </c>
      <c r="B3680" t="s">
        <v>177</v>
      </c>
      <c r="C3680" s="1">
        <v>45446</v>
      </c>
      <c r="D3680">
        <v>76</v>
      </c>
      <c r="E3680">
        <v>71</v>
      </c>
      <c r="F3680" s="2">
        <v>1.073</v>
      </c>
      <c r="G3680">
        <v>85</v>
      </c>
      <c r="H3680">
        <v>80</v>
      </c>
      <c r="I3680" s="2">
        <v>1.0629999999999999</v>
      </c>
      <c r="J3680">
        <v>76177</v>
      </c>
    </row>
    <row r="3681" spans="1:10" x14ac:dyDescent="0.45">
      <c r="A3681">
        <f t="shared" si="57"/>
        <v>6500420240604</v>
      </c>
      <c r="B3681" t="s">
        <v>177</v>
      </c>
      <c r="C3681" s="1">
        <v>45447</v>
      </c>
      <c r="D3681">
        <v>88</v>
      </c>
      <c r="E3681">
        <v>71</v>
      </c>
      <c r="F3681" s="2">
        <v>1.2430000000000001</v>
      </c>
      <c r="G3681">
        <v>84</v>
      </c>
      <c r="H3681">
        <v>80</v>
      </c>
      <c r="I3681" s="2">
        <v>1.05</v>
      </c>
      <c r="J3681">
        <v>88234</v>
      </c>
    </row>
    <row r="3682" spans="1:10" x14ac:dyDescent="0.45">
      <c r="A3682">
        <f t="shared" si="57"/>
        <v>6500420240605</v>
      </c>
      <c r="B3682" t="s">
        <v>177</v>
      </c>
      <c r="C3682" s="1">
        <v>45448</v>
      </c>
      <c r="D3682">
        <v>69</v>
      </c>
      <c r="E3682">
        <v>71</v>
      </c>
      <c r="F3682" s="2">
        <v>0.97599999999999998</v>
      </c>
      <c r="G3682">
        <v>72</v>
      </c>
      <c r="H3682">
        <v>80</v>
      </c>
      <c r="I3682" s="2">
        <v>0.9</v>
      </c>
      <c r="J3682">
        <v>69331</v>
      </c>
    </row>
    <row r="3683" spans="1:10" x14ac:dyDescent="0.45">
      <c r="A3683">
        <f t="shared" si="57"/>
        <v>6500420240606</v>
      </c>
      <c r="B3683" t="s">
        <v>177</v>
      </c>
      <c r="C3683" s="1">
        <v>45449</v>
      </c>
      <c r="D3683">
        <v>55</v>
      </c>
      <c r="E3683">
        <v>71</v>
      </c>
      <c r="F3683" s="2">
        <v>0.77700000000000002</v>
      </c>
      <c r="G3683">
        <v>59</v>
      </c>
      <c r="H3683">
        <v>80</v>
      </c>
      <c r="I3683" s="2">
        <v>0.73799999999999999</v>
      </c>
      <c r="J3683">
        <v>55200</v>
      </c>
    </row>
    <row r="3684" spans="1:10" x14ac:dyDescent="0.45">
      <c r="A3684">
        <f t="shared" si="57"/>
        <v>6500420240607</v>
      </c>
      <c r="B3684" t="s">
        <v>177</v>
      </c>
      <c r="C3684" s="1">
        <v>45450</v>
      </c>
      <c r="D3684">
        <v>79</v>
      </c>
      <c r="E3684">
        <v>71</v>
      </c>
      <c r="F3684" s="2">
        <v>1.111</v>
      </c>
      <c r="G3684">
        <v>88</v>
      </c>
      <c r="H3684">
        <v>80</v>
      </c>
      <c r="I3684" s="2">
        <v>1.1000000000000001</v>
      </c>
      <c r="J3684">
        <v>78888</v>
      </c>
    </row>
    <row r="3685" spans="1:10" x14ac:dyDescent="0.45">
      <c r="A3685">
        <f t="shared" si="57"/>
        <v>6500420240608</v>
      </c>
      <c r="B3685" t="s">
        <v>177</v>
      </c>
      <c r="C3685" s="1">
        <v>45451</v>
      </c>
      <c r="D3685">
        <v>126</v>
      </c>
      <c r="E3685">
        <v>121</v>
      </c>
      <c r="F3685" s="2">
        <v>1.038</v>
      </c>
      <c r="G3685">
        <v>126</v>
      </c>
      <c r="H3685">
        <v>135</v>
      </c>
      <c r="I3685" s="2">
        <v>0.93300000000000005</v>
      </c>
      <c r="J3685">
        <v>125611</v>
      </c>
    </row>
    <row r="3686" spans="1:10" x14ac:dyDescent="0.45">
      <c r="A3686">
        <f t="shared" si="57"/>
        <v>6500420240609</v>
      </c>
      <c r="B3686" t="s">
        <v>177</v>
      </c>
      <c r="C3686" s="1">
        <v>45452</v>
      </c>
      <c r="D3686">
        <v>91</v>
      </c>
      <c r="E3686">
        <v>98</v>
      </c>
      <c r="F3686" s="2">
        <v>0.92600000000000005</v>
      </c>
      <c r="G3686">
        <v>112</v>
      </c>
      <c r="H3686">
        <v>105</v>
      </c>
      <c r="I3686" s="2">
        <v>1.0669999999999999</v>
      </c>
      <c r="J3686">
        <v>90763</v>
      </c>
    </row>
    <row r="3687" spans="1:10" x14ac:dyDescent="0.45">
      <c r="A3687">
        <f t="shared" si="57"/>
        <v>6500420240611</v>
      </c>
      <c r="B3687" t="s">
        <v>177</v>
      </c>
      <c r="C3687" s="1">
        <v>45454</v>
      </c>
      <c r="D3687">
        <v>96</v>
      </c>
      <c r="E3687">
        <v>71</v>
      </c>
      <c r="F3687" s="2">
        <v>1.3460000000000001</v>
      </c>
      <c r="G3687">
        <v>91</v>
      </c>
      <c r="H3687">
        <v>80</v>
      </c>
      <c r="I3687" s="2">
        <v>1.1379999999999999</v>
      </c>
      <c r="J3687">
        <v>95599</v>
      </c>
    </row>
    <row r="3688" spans="1:10" x14ac:dyDescent="0.45">
      <c r="A3688">
        <f t="shared" si="57"/>
        <v>6500420240612</v>
      </c>
      <c r="B3688" t="s">
        <v>177</v>
      </c>
      <c r="C3688" s="1">
        <v>45455</v>
      </c>
      <c r="D3688">
        <v>66</v>
      </c>
      <c r="E3688">
        <v>71</v>
      </c>
      <c r="F3688" s="2">
        <v>0.93</v>
      </c>
      <c r="G3688">
        <v>78</v>
      </c>
      <c r="H3688">
        <v>80</v>
      </c>
      <c r="I3688" s="2">
        <v>0.97499999999999998</v>
      </c>
      <c r="J3688">
        <v>66062</v>
      </c>
    </row>
    <row r="3689" spans="1:10" x14ac:dyDescent="0.45">
      <c r="A3689">
        <f t="shared" si="57"/>
        <v>6500420240613</v>
      </c>
      <c r="B3689" t="s">
        <v>177</v>
      </c>
      <c r="C3689" s="1">
        <v>45456</v>
      </c>
      <c r="D3689">
        <v>82</v>
      </c>
      <c r="E3689">
        <v>71</v>
      </c>
      <c r="F3689" s="2">
        <v>1.1479999999999999</v>
      </c>
      <c r="G3689">
        <v>86</v>
      </c>
      <c r="H3689">
        <v>80</v>
      </c>
      <c r="I3689" s="2">
        <v>1.075</v>
      </c>
      <c r="J3689">
        <v>81539</v>
      </c>
    </row>
    <row r="3690" spans="1:10" x14ac:dyDescent="0.45">
      <c r="A3690">
        <f t="shared" si="57"/>
        <v>6500420240614</v>
      </c>
      <c r="B3690" t="s">
        <v>177</v>
      </c>
      <c r="C3690" s="1">
        <v>45457</v>
      </c>
      <c r="D3690">
        <v>69</v>
      </c>
      <c r="E3690">
        <v>71</v>
      </c>
      <c r="F3690" s="2">
        <v>0.96699999999999997</v>
      </c>
      <c r="G3690">
        <v>86</v>
      </c>
      <c r="H3690">
        <v>80</v>
      </c>
      <c r="I3690" s="2">
        <v>1.075</v>
      </c>
      <c r="J3690">
        <v>68691</v>
      </c>
    </row>
    <row r="3691" spans="1:10" x14ac:dyDescent="0.45">
      <c r="A3691">
        <f t="shared" si="57"/>
        <v>6500420240615</v>
      </c>
      <c r="B3691" t="s">
        <v>177</v>
      </c>
      <c r="C3691" s="1">
        <v>45458</v>
      </c>
      <c r="D3691">
        <v>118</v>
      </c>
      <c r="E3691">
        <v>121</v>
      </c>
      <c r="F3691" s="2">
        <v>0.97799999999999998</v>
      </c>
      <c r="G3691">
        <v>131</v>
      </c>
      <c r="H3691">
        <v>135</v>
      </c>
      <c r="I3691" s="2">
        <v>0.97</v>
      </c>
      <c r="J3691">
        <v>118371</v>
      </c>
    </row>
    <row r="3692" spans="1:10" x14ac:dyDescent="0.45">
      <c r="A3692">
        <f t="shared" si="57"/>
        <v>6500420240616</v>
      </c>
      <c r="B3692" t="s">
        <v>177</v>
      </c>
      <c r="C3692" s="1">
        <v>45459</v>
      </c>
      <c r="D3692">
        <v>99</v>
      </c>
      <c r="E3692">
        <v>98</v>
      </c>
      <c r="F3692" s="2">
        <v>1.0089999999999999</v>
      </c>
      <c r="G3692">
        <v>125</v>
      </c>
      <c r="H3692">
        <v>105</v>
      </c>
      <c r="I3692" s="2">
        <v>1.19</v>
      </c>
      <c r="J3692">
        <v>98902</v>
      </c>
    </row>
    <row r="3693" spans="1:10" x14ac:dyDescent="0.45">
      <c r="A3693">
        <f t="shared" si="57"/>
        <v>6500420240617</v>
      </c>
      <c r="B3693" t="s">
        <v>177</v>
      </c>
      <c r="C3693" s="1">
        <v>45460</v>
      </c>
      <c r="D3693">
        <v>94</v>
      </c>
      <c r="E3693">
        <v>71</v>
      </c>
      <c r="F3693" s="2">
        <v>1.3220000000000001</v>
      </c>
      <c r="G3693">
        <v>86</v>
      </c>
      <c r="H3693">
        <v>80</v>
      </c>
      <c r="I3693" s="2">
        <v>1.075</v>
      </c>
      <c r="J3693">
        <v>93856</v>
      </c>
    </row>
    <row r="3694" spans="1:10" x14ac:dyDescent="0.45">
      <c r="A3694">
        <f t="shared" si="57"/>
        <v>6500420240618</v>
      </c>
      <c r="B3694" t="s">
        <v>177</v>
      </c>
      <c r="C3694" s="1">
        <v>45461</v>
      </c>
      <c r="D3694">
        <v>37</v>
      </c>
      <c r="E3694">
        <v>71</v>
      </c>
      <c r="F3694" s="2">
        <v>0.51700000000000002</v>
      </c>
      <c r="G3694">
        <v>36</v>
      </c>
      <c r="H3694">
        <v>80</v>
      </c>
      <c r="I3694" s="2">
        <v>0.45</v>
      </c>
      <c r="J3694">
        <v>36699</v>
      </c>
    </row>
    <row r="3695" spans="1:10" x14ac:dyDescent="0.45">
      <c r="A3695">
        <f t="shared" si="57"/>
        <v>6500420240619</v>
      </c>
      <c r="B3695" t="s">
        <v>177</v>
      </c>
      <c r="C3695" s="1">
        <v>45462</v>
      </c>
      <c r="D3695">
        <v>89</v>
      </c>
      <c r="E3695">
        <v>71</v>
      </c>
      <c r="F3695" s="2">
        <v>1.2529999999999999</v>
      </c>
      <c r="G3695">
        <v>92</v>
      </c>
      <c r="H3695">
        <v>80</v>
      </c>
      <c r="I3695" s="2">
        <v>1.1499999999999999</v>
      </c>
      <c r="J3695">
        <v>88964</v>
      </c>
    </row>
    <row r="3696" spans="1:10" x14ac:dyDescent="0.45">
      <c r="A3696">
        <f t="shared" si="57"/>
        <v>6500420240620</v>
      </c>
      <c r="B3696" t="s">
        <v>177</v>
      </c>
      <c r="C3696" s="1">
        <v>45463</v>
      </c>
      <c r="D3696">
        <v>63</v>
      </c>
      <c r="E3696">
        <v>71</v>
      </c>
      <c r="F3696" s="2">
        <v>0.88600000000000001</v>
      </c>
      <c r="G3696">
        <v>67</v>
      </c>
      <c r="H3696">
        <v>80</v>
      </c>
      <c r="I3696" s="2">
        <v>0.83799999999999997</v>
      </c>
      <c r="J3696">
        <v>62876</v>
      </c>
    </row>
    <row r="3697" spans="1:10" x14ac:dyDescent="0.45">
      <c r="A3697">
        <f t="shared" si="57"/>
        <v>6500420240621</v>
      </c>
      <c r="B3697" t="s">
        <v>177</v>
      </c>
      <c r="C3697" s="1">
        <v>45464</v>
      </c>
      <c r="D3697">
        <v>43</v>
      </c>
      <c r="E3697">
        <v>71</v>
      </c>
      <c r="F3697" s="2">
        <v>0.60499999999999998</v>
      </c>
      <c r="G3697">
        <v>50</v>
      </c>
      <c r="H3697">
        <v>80</v>
      </c>
      <c r="I3697" s="2">
        <v>0.625</v>
      </c>
      <c r="J3697">
        <v>42940</v>
      </c>
    </row>
    <row r="3698" spans="1:10" x14ac:dyDescent="0.45">
      <c r="A3698">
        <f t="shared" si="57"/>
        <v>6500420240622</v>
      </c>
      <c r="B3698" t="s">
        <v>177</v>
      </c>
      <c r="C3698" s="1">
        <v>45465</v>
      </c>
      <c r="D3698">
        <v>115</v>
      </c>
      <c r="E3698">
        <v>121</v>
      </c>
      <c r="F3698" s="2">
        <v>0.95299999999999996</v>
      </c>
      <c r="G3698">
        <v>131</v>
      </c>
      <c r="H3698">
        <v>135</v>
      </c>
      <c r="I3698" s="2">
        <v>0.97</v>
      </c>
      <c r="J3698">
        <v>115273</v>
      </c>
    </row>
    <row r="3699" spans="1:10" x14ac:dyDescent="0.45">
      <c r="A3699">
        <f t="shared" si="57"/>
        <v>6500820240601</v>
      </c>
      <c r="B3699" t="s">
        <v>178</v>
      </c>
      <c r="C3699" s="1">
        <v>45444</v>
      </c>
      <c r="D3699">
        <v>65</v>
      </c>
      <c r="E3699">
        <v>71</v>
      </c>
      <c r="F3699" s="2">
        <v>0.92100000000000004</v>
      </c>
      <c r="G3699">
        <v>62</v>
      </c>
      <c r="H3699">
        <v>70</v>
      </c>
      <c r="I3699" s="2">
        <v>0.88600000000000001</v>
      </c>
      <c r="J3699">
        <v>65373</v>
      </c>
    </row>
    <row r="3700" spans="1:10" x14ac:dyDescent="0.45">
      <c r="A3700">
        <f t="shared" si="57"/>
        <v>6500820240602</v>
      </c>
      <c r="B3700" t="s">
        <v>178</v>
      </c>
      <c r="C3700" s="1">
        <v>45445</v>
      </c>
      <c r="D3700">
        <v>51</v>
      </c>
      <c r="E3700">
        <v>62</v>
      </c>
      <c r="F3700" s="2">
        <v>0.83099999999999996</v>
      </c>
      <c r="G3700">
        <v>46</v>
      </c>
      <c r="H3700">
        <v>60</v>
      </c>
      <c r="I3700" s="2">
        <v>0.76700000000000002</v>
      </c>
      <c r="J3700">
        <v>51492</v>
      </c>
    </row>
    <row r="3701" spans="1:10" x14ac:dyDescent="0.45">
      <c r="A3701">
        <f t="shared" si="57"/>
        <v>6500820240603</v>
      </c>
      <c r="B3701" t="s">
        <v>178</v>
      </c>
      <c r="C3701" s="1">
        <v>45446</v>
      </c>
      <c r="D3701">
        <v>48</v>
      </c>
      <c r="E3701">
        <v>48</v>
      </c>
      <c r="F3701" s="2">
        <v>1.01</v>
      </c>
      <c r="G3701">
        <v>49</v>
      </c>
      <c r="H3701">
        <v>47</v>
      </c>
      <c r="I3701" s="2">
        <v>1.0429999999999999</v>
      </c>
      <c r="J3701">
        <v>48478</v>
      </c>
    </row>
    <row r="3702" spans="1:10" x14ac:dyDescent="0.45">
      <c r="A3702">
        <f t="shared" si="57"/>
        <v>6500820240604</v>
      </c>
      <c r="B3702" t="s">
        <v>178</v>
      </c>
      <c r="C3702" s="1">
        <v>45447</v>
      </c>
      <c r="D3702">
        <v>34</v>
      </c>
      <c r="E3702">
        <v>48</v>
      </c>
      <c r="F3702" s="2">
        <v>0.70699999999999996</v>
      </c>
      <c r="G3702">
        <v>31</v>
      </c>
      <c r="H3702">
        <v>47</v>
      </c>
      <c r="I3702" s="2">
        <v>0.66</v>
      </c>
      <c r="J3702">
        <v>33958</v>
      </c>
    </row>
    <row r="3703" spans="1:10" x14ac:dyDescent="0.45">
      <c r="A3703">
        <f t="shared" si="57"/>
        <v>6500820240605</v>
      </c>
      <c r="B3703" t="s">
        <v>178</v>
      </c>
      <c r="C3703" s="1">
        <v>45448</v>
      </c>
      <c r="D3703">
        <v>48</v>
      </c>
      <c r="E3703">
        <v>48</v>
      </c>
      <c r="F3703" s="2">
        <v>1.0069999999999999</v>
      </c>
      <c r="G3703">
        <v>46</v>
      </c>
      <c r="H3703">
        <v>47</v>
      </c>
      <c r="I3703" s="2">
        <v>0.97899999999999998</v>
      </c>
      <c r="J3703">
        <v>48328</v>
      </c>
    </row>
    <row r="3704" spans="1:10" x14ac:dyDescent="0.45">
      <c r="A3704">
        <f t="shared" si="57"/>
        <v>6500820240606</v>
      </c>
      <c r="B3704" t="s">
        <v>178</v>
      </c>
      <c r="C3704" s="1">
        <v>45449</v>
      </c>
      <c r="D3704">
        <v>52</v>
      </c>
      <c r="E3704">
        <v>48</v>
      </c>
      <c r="F3704" s="2">
        <v>1.083</v>
      </c>
      <c r="G3704">
        <v>48</v>
      </c>
      <c r="H3704">
        <v>47</v>
      </c>
      <c r="I3704" s="2">
        <v>1.0209999999999999</v>
      </c>
      <c r="J3704">
        <v>51979</v>
      </c>
    </row>
    <row r="3705" spans="1:10" x14ac:dyDescent="0.45">
      <c r="A3705">
        <f t="shared" si="57"/>
        <v>6500820240607</v>
      </c>
      <c r="B3705" t="s">
        <v>178</v>
      </c>
      <c r="C3705" s="1">
        <v>45450</v>
      </c>
      <c r="D3705">
        <v>53</v>
      </c>
      <c r="E3705">
        <v>48</v>
      </c>
      <c r="F3705" s="2">
        <v>1.107</v>
      </c>
      <c r="G3705">
        <v>52</v>
      </c>
      <c r="H3705">
        <v>47</v>
      </c>
      <c r="I3705" s="2">
        <v>1.1060000000000001</v>
      </c>
      <c r="J3705">
        <v>53134</v>
      </c>
    </row>
    <row r="3706" spans="1:10" x14ac:dyDescent="0.45">
      <c r="A3706">
        <f t="shared" si="57"/>
        <v>6500820240608</v>
      </c>
      <c r="B3706" t="s">
        <v>178</v>
      </c>
      <c r="C3706" s="1">
        <v>45451</v>
      </c>
      <c r="D3706">
        <v>66</v>
      </c>
      <c r="E3706">
        <v>71</v>
      </c>
      <c r="F3706" s="2">
        <v>0.93600000000000005</v>
      </c>
      <c r="G3706">
        <v>66</v>
      </c>
      <c r="H3706">
        <v>71</v>
      </c>
      <c r="I3706" s="2">
        <v>0.93</v>
      </c>
      <c r="J3706">
        <v>66444</v>
      </c>
    </row>
    <row r="3707" spans="1:10" x14ac:dyDescent="0.45">
      <c r="A3707">
        <f t="shared" si="57"/>
        <v>6500820240609</v>
      </c>
      <c r="B3707" t="s">
        <v>178</v>
      </c>
      <c r="C3707" s="1">
        <v>45452</v>
      </c>
      <c r="D3707">
        <v>77</v>
      </c>
      <c r="E3707">
        <v>62</v>
      </c>
      <c r="F3707" s="2">
        <v>1.244</v>
      </c>
      <c r="G3707">
        <v>70</v>
      </c>
      <c r="H3707">
        <v>60</v>
      </c>
      <c r="I3707" s="2">
        <v>1.167</v>
      </c>
      <c r="J3707">
        <v>77107</v>
      </c>
    </row>
    <row r="3708" spans="1:10" x14ac:dyDescent="0.45">
      <c r="A3708">
        <f t="shared" si="57"/>
        <v>6500820240610</v>
      </c>
      <c r="B3708" t="s">
        <v>178</v>
      </c>
      <c r="C3708" s="1">
        <v>45453</v>
      </c>
      <c r="D3708">
        <v>61</v>
      </c>
      <c r="E3708">
        <v>48</v>
      </c>
      <c r="F3708" s="2">
        <v>1.264</v>
      </c>
      <c r="G3708">
        <v>55</v>
      </c>
      <c r="H3708">
        <v>47</v>
      </c>
      <c r="I3708" s="2">
        <v>1.17</v>
      </c>
      <c r="J3708">
        <v>60661</v>
      </c>
    </row>
    <row r="3709" spans="1:10" x14ac:dyDescent="0.45">
      <c r="A3709">
        <f t="shared" si="57"/>
        <v>6500820240611</v>
      </c>
      <c r="B3709" t="s">
        <v>178</v>
      </c>
      <c r="C3709" s="1">
        <v>45454</v>
      </c>
      <c r="D3709">
        <v>53</v>
      </c>
      <c r="E3709">
        <v>48</v>
      </c>
      <c r="F3709" s="2">
        <v>1.1080000000000001</v>
      </c>
      <c r="G3709">
        <v>52</v>
      </c>
      <c r="H3709">
        <v>47</v>
      </c>
      <c r="I3709" s="2">
        <v>1.1060000000000001</v>
      </c>
      <c r="J3709">
        <v>53194</v>
      </c>
    </row>
    <row r="3710" spans="1:10" x14ac:dyDescent="0.45">
      <c r="A3710">
        <f t="shared" si="57"/>
        <v>6500820240613</v>
      </c>
      <c r="B3710" t="s">
        <v>178</v>
      </c>
      <c r="C3710" s="1">
        <v>45456</v>
      </c>
      <c r="D3710">
        <v>47</v>
      </c>
      <c r="E3710">
        <v>48</v>
      </c>
      <c r="F3710" s="2">
        <v>0.98899999999999999</v>
      </c>
      <c r="G3710">
        <v>41</v>
      </c>
      <c r="H3710">
        <v>47</v>
      </c>
      <c r="I3710" s="2">
        <v>0.872</v>
      </c>
      <c r="J3710">
        <v>47485</v>
      </c>
    </row>
    <row r="3711" spans="1:10" x14ac:dyDescent="0.45">
      <c r="A3711">
        <f t="shared" si="57"/>
        <v>6500820240614</v>
      </c>
      <c r="B3711" t="s">
        <v>178</v>
      </c>
      <c r="C3711" s="1">
        <v>45457</v>
      </c>
      <c r="D3711">
        <v>54</v>
      </c>
      <c r="E3711">
        <v>48</v>
      </c>
      <c r="F3711" s="2">
        <v>1.131</v>
      </c>
      <c r="G3711">
        <v>68</v>
      </c>
      <c r="H3711">
        <v>47</v>
      </c>
      <c r="I3711" s="2">
        <v>1.4470000000000001</v>
      </c>
      <c r="J3711">
        <v>54274</v>
      </c>
    </row>
    <row r="3712" spans="1:10" x14ac:dyDescent="0.45">
      <c r="A3712">
        <f t="shared" si="57"/>
        <v>6500820240615</v>
      </c>
      <c r="B3712" t="s">
        <v>178</v>
      </c>
      <c r="C3712" s="1">
        <v>45458</v>
      </c>
      <c r="D3712">
        <v>57</v>
      </c>
      <c r="E3712">
        <v>71</v>
      </c>
      <c r="F3712" s="2">
        <v>0.79600000000000004</v>
      </c>
      <c r="G3712">
        <v>58</v>
      </c>
      <c r="H3712">
        <v>71</v>
      </c>
      <c r="I3712" s="2">
        <v>0.81699999999999995</v>
      </c>
      <c r="J3712">
        <v>56544</v>
      </c>
    </row>
    <row r="3713" spans="1:10" x14ac:dyDescent="0.45">
      <c r="A3713">
        <f t="shared" si="57"/>
        <v>6500820240616</v>
      </c>
      <c r="B3713" t="s">
        <v>178</v>
      </c>
      <c r="C3713" s="1">
        <v>45459</v>
      </c>
      <c r="D3713">
        <v>73</v>
      </c>
      <c r="E3713">
        <v>62</v>
      </c>
      <c r="F3713" s="2">
        <v>1.175</v>
      </c>
      <c r="G3713">
        <v>79</v>
      </c>
      <c r="H3713">
        <v>60</v>
      </c>
      <c r="I3713" s="2">
        <v>1.3169999999999999</v>
      </c>
      <c r="J3713">
        <v>72833</v>
      </c>
    </row>
    <row r="3714" spans="1:10" x14ac:dyDescent="0.45">
      <c r="A3714">
        <f t="shared" si="57"/>
        <v>6500820240617</v>
      </c>
      <c r="B3714" t="s">
        <v>178</v>
      </c>
      <c r="C3714" s="1">
        <v>45460</v>
      </c>
      <c r="D3714">
        <v>59</v>
      </c>
      <c r="E3714">
        <v>48</v>
      </c>
      <c r="F3714" s="2">
        <v>1.2330000000000001</v>
      </c>
      <c r="G3714">
        <v>57</v>
      </c>
      <c r="H3714">
        <v>47</v>
      </c>
      <c r="I3714" s="2">
        <v>1.2130000000000001</v>
      </c>
      <c r="J3714">
        <v>59161</v>
      </c>
    </row>
    <row r="3715" spans="1:10" x14ac:dyDescent="0.45">
      <c r="A3715">
        <f t="shared" ref="A3715:A3778" si="58">VALUE(LEFT(B3715,6)&amp;TEXT(C3715,"yyyymmdd"))</f>
        <v>6500820240618</v>
      </c>
      <c r="B3715" t="s">
        <v>178</v>
      </c>
      <c r="C3715" s="1">
        <v>45461</v>
      </c>
      <c r="D3715">
        <v>46</v>
      </c>
      <c r="E3715">
        <v>48</v>
      </c>
      <c r="F3715" s="2">
        <v>0.95499999999999996</v>
      </c>
      <c r="G3715">
        <v>47</v>
      </c>
      <c r="H3715">
        <v>47</v>
      </c>
      <c r="I3715" s="2">
        <v>1</v>
      </c>
      <c r="J3715">
        <v>45830</v>
      </c>
    </row>
    <row r="3716" spans="1:10" x14ac:dyDescent="0.45">
      <c r="A3716">
        <f t="shared" si="58"/>
        <v>6500820240619</v>
      </c>
      <c r="B3716" t="s">
        <v>178</v>
      </c>
      <c r="C3716" s="1">
        <v>45462</v>
      </c>
      <c r="D3716">
        <v>52</v>
      </c>
      <c r="F3716" t="s">
        <v>179</v>
      </c>
      <c r="G3716">
        <v>53</v>
      </c>
      <c r="I3716" t="s">
        <v>179</v>
      </c>
      <c r="J3716">
        <v>51933</v>
      </c>
    </row>
    <row r="3717" spans="1:10" x14ac:dyDescent="0.45">
      <c r="A3717">
        <f t="shared" si="58"/>
        <v>6500820240621</v>
      </c>
      <c r="B3717" t="s">
        <v>178</v>
      </c>
      <c r="C3717" s="1">
        <v>45464</v>
      </c>
      <c r="D3717">
        <v>42</v>
      </c>
      <c r="E3717">
        <v>48</v>
      </c>
      <c r="F3717" s="2">
        <v>0.878</v>
      </c>
      <c r="G3717">
        <v>42</v>
      </c>
      <c r="H3717">
        <v>47</v>
      </c>
      <c r="I3717" s="2">
        <v>0.89400000000000002</v>
      </c>
      <c r="J3717">
        <v>42141</v>
      </c>
    </row>
    <row r="3718" spans="1:10" x14ac:dyDescent="0.45">
      <c r="A3718">
        <f t="shared" si="58"/>
        <v>6500820240622</v>
      </c>
      <c r="B3718" t="s">
        <v>178</v>
      </c>
      <c r="C3718" s="1">
        <v>45465</v>
      </c>
      <c r="D3718">
        <v>75</v>
      </c>
      <c r="E3718">
        <v>71</v>
      </c>
      <c r="F3718" s="2">
        <v>1.0549999999999999</v>
      </c>
      <c r="G3718">
        <v>70</v>
      </c>
      <c r="H3718">
        <v>71</v>
      </c>
      <c r="I3718" s="2">
        <v>0.98599999999999999</v>
      </c>
      <c r="J3718">
        <v>74935</v>
      </c>
    </row>
    <row r="3719" spans="1:10" x14ac:dyDescent="0.45">
      <c r="A3719">
        <f t="shared" si="58"/>
        <v>6500920240601</v>
      </c>
      <c r="B3719" t="s">
        <v>180</v>
      </c>
      <c r="C3719" s="1">
        <v>45444</v>
      </c>
      <c r="D3719">
        <v>83</v>
      </c>
      <c r="E3719">
        <v>69</v>
      </c>
      <c r="F3719" s="2">
        <v>1.196</v>
      </c>
      <c r="G3719">
        <v>90</v>
      </c>
      <c r="H3719">
        <v>75</v>
      </c>
      <c r="I3719" s="2">
        <v>1.2</v>
      </c>
      <c r="J3719">
        <v>82508</v>
      </c>
    </row>
    <row r="3720" spans="1:10" x14ac:dyDescent="0.45">
      <c r="A3720">
        <f t="shared" si="58"/>
        <v>6500920240602</v>
      </c>
      <c r="B3720" t="s">
        <v>180</v>
      </c>
      <c r="C3720" s="1">
        <v>45445</v>
      </c>
      <c r="D3720">
        <v>60</v>
      </c>
      <c r="E3720">
        <v>65</v>
      </c>
      <c r="F3720" s="2">
        <v>0.91900000000000004</v>
      </c>
      <c r="G3720">
        <v>55</v>
      </c>
      <c r="H3720">
        <v>75</v>
      </c>
      <c r="I3720" s="2">
        <v>0.73299999999999998</v>
      </c>
      <c r="J3720">
        <v>59732</v>
      </c>
    </row>
    <row r="3721" spans="1:10" x14ac:dyDescent="0.45">
      <c r="A3721">
        <f t="shared" si="58"/>
        <v>6500920240603</v>
      </c>
      <c r="B3721" t="s">
        <v>180</v>
      </c>
      <c r="C3721" s="1">
        <v>45446</v>
      </c>
      <c r="D3721">
        <v>48</v>
      </c>
      <c r="E3721">
        <v>43</v>
      </c>
      <c r="F3721" s="2">
        <v>1.125</v>
      </c>
      <c r="G3721">
        <v>53</v>
      </c>
      <c r="H3721">
        <v>50</v>
      </c>
      <c r="I3721" s="2">
        <v>1.06</v>
      </c>
      <c r="J3721">
        <v>48396</v>
      </c>
    </row>
    <row r="3722" spans="1:10" x14ac:dyDescent="0.45">
      <c r="A3722">
        <f t="shared" si="58"/>
        <v>6500920240604</v>
      </c>
      <c r="B3722" t="s">
        <v>180</v>
      </c>
      <c r="C3722" s="1">
        <v>45447</v>
      </c>
      <c r="D3722">
        <v>34</v>
      </c>
      <c r="E3722">
        <v>43</v>
      </c>
      <c r="F3722" s="2">
        <v>0.78700000000000003</v>
      </c>
      <c r="G3722">
        <v>36</v>
      </c>
      <c r="H3722">
        <v>50</v>
      </c>
      <c r="I3722" s="2">
        <v>0.72</v>
      </c>
      <c r="J3722">
        <v>33852</v>
      </c>
    </row>
    <row r="3723" spans="1:10" x14ac:dyDescent="0.45">
      <c r="A3723">
        <f t="shared" si="58"/>
        <v>6500920240605</v>
      </c>
      <c r="B3723" t="s">
        <v>180</v>
      </c>
      <c r="C3723" s="1">
        <v>45448</v>
      </c>
      <c r="D3723">
        <v>43</v>
      </c>
      <c r="E3723">
        <v>43</v>
      </c>
      <c r="F3723" s="2">
        <v>1.0109999999999999</v>
      </c>
      <c r="G3723">
        <v>44</v>
      </c>
      <c r="H3723">
        <v>50</v>
      </c>
      <c r="I3723" s="2">
        <v>0.88</v>
      </c>
      <c r="J3723">
        <v>43481</v>
      </c>
    </row>
    <row r="3724" spans="1:10" x14ac:dyDescent="0.45">
      <c r="A3724">
        <f t="shared" si="58"/>
        <v>6500920240606</v>
      </c>
      <c r="B3724" t="s">
        <v>180</v>
      </c>
      <c r="C3724" s="1">
        <v>45449</v>
      </c>
      <c r="D3724">
        <v>43</v>
      </c>
      <c r="E3724">
        <v>43</v>
      </c>
      <c r="F3724" s="2">
        <v>0.99099999999999999</v>
      </c>
      <c r="G3724">
        <v>54</v>
      </c>
      <c r="H3724">
        <v>50</v>
      </c>
      <c r="I3724" s="2">
        <v>1.08</v>
      </c>
      <c r="J3724">
        <v>42598</v>
      </c>
    </row>
    <row r="3725" spans="1:10" x14ac:dyDescent="0.45">
      <c r="A3725">
        <f t="shared" si="58"/>
        <v>6500920240607</v>
      </c>
      <c r="B3725" t="s">
        <v>180</v>
      </c>
      <c r="C3725" s="1">
        <v>45450</v>
      </c>
      <c r="D3725">
        <v>49</v>
      </c>
      <c r="E3725">
        <v>43</v>
      </c>
      <c r="F3725" s="2">
        <v>1.131</v>
      </c>
      <c r="G3725">
        <v>62</v>
      </c>
      <c r="H3725">
        <v>50</v>
      </c>
      <c r="I3725" s="2">
        <v>1.24</v>
      </c>
      <c r="J3725">
        <v>48620</v>
      </c>
    </row>
    <row r="3726" spans="1:10" x14ac:dyDescent="0.45">
      <c r="A3726">
        <f t="shared" si="58"/>
        <v>6500920240608</v>
      </c>
      <c r="B3726" t="s">
        <v>180</v>
      </c>
      <c r="C3726" s="1">
        <v>45451</v>
      </c>
      <c r="D3726">
        <v>53</v>
      </c>
      <c r="E3726">
        <v>69</v>
      </c>
      <c r="F3726" s="2">
        <v>0.77</v>
      </c>
      <c r="G3726">
        <v>66</v>
      </c>
      <c r="H3726">
        <v>78</v>
      </c>
      <c r="I3726" s="2">
        <v>0.84599999999999997</v>
      </c>
      <c r="J3726">
        <v>53102</v>
      </c>
    </row>
    <row r="3727" spans="1:10" x14ac:dyDescent="0.45">
      <c r="A3727">
        <f t="shared" si="58"/>
        <v>6500920240609</v>
      </c>
      <c r="B3727" t="s">
        <v>180</v>
      </c>
      <c r="C3727" s="1">
        <v>45452</v>
      </c>
      <c r="D3727">
        <v>74</v>
      </c>
      <c r="E3727">
        <v>65</v>
      </c>
      <c r="F3727" s="2">
        <v>1.139</v>
      </c>
      <c r="G3727">
        <v>88</v>
      </c>
      <c r="H3727">
        <v>75</v>
      </c>
      <c r="I3727" s="2">
        <v>1.173</v>
      </c>
      <c r="J3727">
        <v>74023</v>
      </c>
    </row>
    <row r="3728" spans="1:10" x14ac:dyDescent="0.45">
      <c r="A3728">
        <f t="shared" si="58"/>
        <v>6500920240611</v>
      </c>
      <c r="B3728" t="s">
        <v>180</v>
      </c>
      <c r="C3728" s="1">
        <v>45454</v>
      </c>
      <c r="D3728">
        <v>49</v>
      </c>
      <c r="E3728">
        <v>43</v>
      </c>
      <c r="F3728" s="2">
        <v>1.149</v>
      </c>
      <c r="G3728">
        <v>60</v>
      </c>
      <c r="H3728">
        <v>50</v>
      </c>
      <c r="I3728" s="2">
        <v>1.2</v>
      </c>
      <c r="J3728">
        <v>49397</v>
      </c>
    </row>
    <row r="3729" spans="1:10" x14ac:dyDescent="0.45">
      <c r="A3729">
        <f t="shared" si="58"/>
        <v>6500920240612</v>
      </c>
      <c r="B3729" t="s">
        <v>180</v>
      </c>
      <c r="C3729" s="1">
        <v>45455</v>
      </c>
      <c r="D3729">
        <v>36</v>
      </c>
      <c r="E3729">
        <v>43</v>
      </c>
      <c r="F3729" s="2">
        <v>0.84</v>
      </c>
      <c r="G3729">
        <v>41</v>
      </c>
      <c r="H3729">
        <v>50</v>
      </c>
      <c r="I3729" s="2">
        <v>0.82</v>
      </c>
      <c r="J3729">
        <v>36107</v>
      </c>
    </row>
    <row r="3730" spans="1:10" x14ac:dyDescent="0.45">
      <c r="A3730">
        <f t="shared" si="58"/>
        <v>6500920240613</v>
      </c>
      <c r="B3730" t="s">
        <v>180</v>
      </c>
      <c r="C3730" s="1">
        <v>45456</v>
      </c>
      <c r="D3730">
        <v>40</v>
      </c>
      <c r="E3730">
        <v>43</v>
      </c>
      <c r="F3730" s="2">
        <v>0.93600000000000005</v>
      </c>
      <c r="G3730">
        <v>50</v>
      </c>
      <c r="H3730">
        <v>50</v>
      </c>
      <c r="I3730" s="2">
        <v>1</v>
      </c>
      <c r="J3730">
        <v>40245</v>
      </c>
    </row>
    <row r="3731" spans="1:10" x14ac:dyDescent="0.45">
      <c r="A3731">
        <f t="shared" si="58"/>
        <v>6500920240614</v>
      </c>
      <c r="B3731" t="s">
        <v>180</v>
      </c>
      <c r="C3731" s="1">
        <v>45457</v>
      </c>
      <c r="D3731">
        <v>54</v>
      </c>
      <c r="E3731">
        <v>43</v>
      </c>
      <c r="F3731" s="2">
        <v>1.2609999999999999</v>
      </c>
      <c r="G3731">
        <v>59</v>
      </c>
      <c r="H3731">
        <v>50</v>
      </c>
      <c r="I3731" s="2">
        <v>1.18</v>
      </c>
      <c r="J3731">
        <v>54226</v>
      </c>
    </row>
    <row r="3732" spans="1:10" x14ac:dyDescent="0.45">
      <c r="A3732">
        <f t="shared" si="58"/>
        <v>6500920240615</v>
      </c>
      <c r="B3732" t="s">
        <v>180</v>
      </c>
      <c r="C3732" s="1">
        <v>45458</v>
      </c>
      <c r="D3732">
        <v>72</v>
      </c>
      <c r="E3732">
        <v>69</v>
      </c>
      <c r="F3732" s="2">
        <v>1.0389999999999999</v>
      </c>
      <c r="G3732">
        <v>88</v>
      </c>
      <c r="H3732">
        <v>78</v>
      </c>
      <c r="I3732" s="2">
        <v>1.1279999999999999</v>
      </c>
      <c r="J3732">
        <v>71661</v>
      </c>
    </row>
    <row r="3733" spans="1:10" x14ac:dyDescent="0.45">
      <c r="A3733">
        <f t="shared" si="58"/>
        <v>6500920240616</v>
      </c>
      <c r="B3733" t="s">
        <v>180</v>
      </c>
      <c r="C3733" s="1">
        <v>45459</v>
      </c>
      <c r="D3733">
        <v>73</v>
      </c>
      <c r="E3733">
        <v>65</v>
      </c>
      <c r="F3733" s="2">
        <v>1.1240000000000001</v>
      </c>
      <c r="G3733">
        <v>79</v>
      </c>
      <c r="H3733">
        <v>75</v>
      </c>
      <c r="I3733" s="2">
        <v>1.0529999999999999</v>
      </c>
      <c r="J3733">
        <v>73039</v>
      </c>
    </row>
    <row r="3734" spans="1:10" x14ac:dyDescent="0.45">
      <c r="A3734">
        <f t="shared" si="58"/>
        <v>6500920240617</v>
      </c>
      <c r="B3734" t="s">
        <v>180</v>
      </c>
      <c r="C3734" s="1">
        <v>45460</v>
      </c>
      <c r="D3734">
        <v>56</v>
      </c>
      <c r="E3734">
        <v>43</v>
      </c>
      <c r="F3734" s="2">
        <v>1.2949999999999999</v>
      </c>
      <c r="G3734">
        <v>63</v>
      </c>
      <c r="H3734">
        <v>50</v>
      </c>
      <c r="I3734" s="2">
        <v>1.26</v>
      </c>
      <c r="J3734">
        <v>55664</v>
      </c>
    </row>
    <row r="3735" spans="1:10" x14ac:dyDescent="0.45">
      <c r="A3735">
        <f t="shared" si="58"/>
        <v>6500920240618</v>
      </c>
      <c r="B3735" t="s">
        <v>180</v>
      </c>
      <c r="C3735" s="1">
        <v>45461</v>
      </c>
      <c r="D3735">
        <v>19</v>
      </c>
      <c r="E3735">
        <v>43</v>
      </c>
      <c r="F3735" s="2">
        <v>0.432</v>
      </c>
      <c r="G3735">
        <v>20</v>
      </c>
      <c r="H3735">
        <v>50</v>
      </c>
      <c r="I3735" s="2">
        <v>0.4</v>
      </c>
      <c r="J3735">
        <v>18555</v>
      </c>
    </row>
    <row r="3736" spans="1:10" x14ac:dyDescent="0.45">
      <c r="A3736">
        <f t="shared" si="58"/>
        <v>6500920240619</v>
      </c>
      <c r="B3736" t="s">
        <v>180</v>
      </c>
      <c r="C3736" s="1">
        <v>45462</v>
      </c>
      <c r="D3736">
        <v>65</v>
      </c>
      <c r="E3736">
        <v>43</v>
      </c>
      <c r="F3736" s="2">
        <v>1.508</v>
      </c>
      <c r="G3736">
        <v>65</v>
      </c>
      <c r="H3736">
        <v>50</v>
      </c>
      <c r="I3736" s="2">
        <v>1.3</v>
      </c>
      <c r="J3736">
        <v>64859</v>
      </c>
    </row>
    <row r="3737" spans="1:10" x14ac:dyDescent="0.45">
      <c r="A3737">
        <f t="shared" si="58"/>
        <v>6500920240620</v>
      </c>
      <c r="B3737" t="s">
        <v>180</v>
      </c>
      <c r="C3737" s="1">
        <v>45463</v>
      </c>
      <c r="D3737">
        <v>55</v>
      </c>
      <c r="E3737">
        <v>43</v>
      </c>
      <c r="F3737" s="2">
        <v>1.274</v>
      </c>
      <c r="G3737">
        <v>61</v>
      </c>
      <c r="H3737">
        <v>50</v>
      </c>
      <c r="I3737" s="2">
        <v>1.22</v>
      </c>
      <c r="J3737">
        <v>54762</v>
      </c>
    </row>
    <row r="3738" spans="1:10" x14ac:dyDescent="0.45">
      <c r="A3738">
        <f t="shared" si="58"/>
        <v>6500920240621</v>
      </c>
      <c r="B3738" t="s">
        <v>180</v>
      </c>
      <c r="C3738" s="1">
        <v>45464</v>
      </c>
      <c r="D3738">
        <v>33</v>
      </c>
      <c r="E3738">
        <v>43</v>
      </c>
      <c r="F3738" s="2">
        <v>0.76100000000000001</v>
      </c>
      <c r="G3738">
        <v>39</v>
      </c>
      <c r="H3738">
        <v>50</v>
      </c>
      <c r="I3738" s="2">
        <v>0.78</v>
      </c>
      <c r="J3738">
        <v>32732</v>
      </c>
    </row>
    <row r="3739" spans="1:10" x14ac:dyDescent="0.45">
      <c r="A3739">
        <f t="shared" si="58"/>
        <v>6500920240622</v>
      </c>
      <c r="B3739" t="s">
        <v>180</v>
      </c>
      <c r="C3739" s="1">
        <v>45465</v>
      </c>
      <c r="D3739">
        <v>50</v>
      </c>
      <c r="E3739">
        <v>69</v>
      </c>
      <c r="F3739" s="2">
        <v>0.72799999999999998</v>
      </c>
      <c r="G3739">
        <v>57</v>
      </c>
      <c r="H3739">
        <v>78</v>
      </c>
      <c r="I3739" s="2">
        <v>0.73099999999999998</v>
      </c>
      <c r="J3739">
        <v>50213</v>
      </c>
    </row>
    <row r="3740" spans="1:10" x14ac:dyDescent="0.45">
      <c r="A3740">
        <f t="shared" si="58"/>
        <v>6501120240601</v>
      </c>
      <c r="B3740" t="s">
        <v>181</v>
      </c>
      <c r="C3740" s="1">
        <v>45444</v>
      </c>
      <c r="D3740">
        <v>145</v>
      </c>
      <c r="E3740">
        <v>127</v>
      </c>
      <c r="F3740" s="2">
        <v>1.145</v>
      </c>
      <c r="G3740">
        <v>150</v>
      </c>
      <c r="H3740">
        <v>131</v>
      </c>
      <c r="I3740" s="2">
        <v>1.145</v>
      </c>
      <c r="J3740">
        <v>145365</v>
      </c>
    </row>
    <row r="3741" spans="1:10" x14ac:dyDescent="0.45">
      <c r="A3741">
        <f t="shared" si="58"/>
        <v>6501120240602</v>
      </c>
      <c r="B3741" t="s">
        <v>181</v>
      </c>
      <c r="C3741" s="1">
        <v>45445</v>
      </c>
      <c r="D3741">
        <v>159</v>
      </c>
      <c r="E3741">
        <v>149</v>
      </c>
      <c r="F3741" s="2">
        <v>1.0649999999999999</v>
      </c>
      <c r="G3741">
        <v>147</v>
      </c>
      <c r="H3741">
        <v>149</v>
      </c>
      <c r="I3741" s="2">
        <v>0.98699999999999999</v>
      </c>
      <c r="J3741">
        <v>158739</v>
      </c>
    </row>
    <row r="3742" spans="1:10" x14ac:dyDescent="0.45">
      <c r="A3742">
        <f t="shared" si="58"/>
        <v>6501120240603</v>
      </c>
      <c r="B3742" t="s">
        <v>181</v>
      </c>
      <c r="C3742" s="1">
        <v>45446</v>
      </c>
      <c r="D3742">
        <v>107</v>
      </c>
      <c r="E3742">
        <v>82</v>
      </c>
      <c r="F3742" s="2">
        <v>1.306</v>
      </c>
      <c r="G3742">
        <v>108</v>
      </c>
      <c r="H3742">
        <v>85</v>
      </c>
      <c r="I3742" s="2">
        <v>1.2709999999999999</v>
      </c>
      <c r="J3742">
        <v>107066</v>
      </c>
    </row>
    <row r="3743" spans="1:10" x14ac:dyDescent="0.45">
      <c r="A3743">
        <f t="shared" si="58"/>
        <v>6501120240604</v>
      </c>
      <c r="B3743" t="s">
        <v>181</v>
      </c>
      <c r="C3743" s="1">
        <v>45447</v>
      </c>
      <c r="D3743">
        <v>102</v>
      </c>
      <c r="E3743">
        <v>82</v>
      </c>
      <c r="F3743" s="2">
        <v>1.238</v>
      </c>
      <c r="G3743">
        <v>102</v>
      </c>
      <c r="H3743">
        <v>85</v>
      </c>
      <c r="I3743" s="2">
        <v>1.2</v>
      </c>
      <c r="J3743">
        <v>101525</v>
      </c>
    </row>
    <row r="3744" spans="1:10" x14ac:dyDescent="0.45">
      <c r="A3744">
        <f t="shared" si="58"/>
        <v>6501120240605</v>
      </c>
      <c r="B3744" t="s">
        <v>181</v>
      </c>
      <c r="C3744" s="1">
        <v>45448</v>
      </c>
      <c r="D3744">
        <v>73</v>
      </c>
      <c r="E3744">
        <v>82</v>
      </c>
      <c r="F3744" s="2">
        <v>0.89300000000000002</v>
      </c>
      <c r="G3744">
        <v>76</v>
      </c>
      <c r="H3744">
        <v>85</v>
      </c>
      <c r="I3744" s="2">
        <v>0.89400000000000002</v>
      </c>
      <c r="J3744">
        <v>73235</v>
      </c>
    </row>
    <row r="3745" spans="1:10" x14ac:dyDescent="0.45">
      <c r="A3745">
        <f t="shared" si="58"/>
        <v>6501120240606</v>
      </c>
      <c r="B3745" t="s">
        <v>181</v>
      </c>
      <c r="C3745" s="1">
        <v>45449</v>
      </c>
      <c r="D3745">
        <v>78</v>
      </c>
      <c r="E3745">
        <v>82</v>
      </c>
      <c r="F3745" s="2">
        <v>0.94899999999999995</v>
      </c>
      <c r="G3745">
        <v>80</v>
      </c>
      <c r="H3745">
        <v>85</v>
      </c>
      <c r="I3745" s="2">
        <v>0.94099999999999995</v>
      </c>
      <c r="J3745">
        <v>77800</v>
      </c>
    </row>
    <row r="3746" spans="1:10" x14ac:dyDescent="0.45">
      <c r="A3746">
        <f t="shared" si="58"/>
        <v>6501120240607</v>
      </c>
      <c r="B3746" t="s">
        <v>181</v>
      </c>
      <c r="C3746" s="1">
        <v>45450</v>
      </c>
      <c r="D3746">
        <v>90</v>
      </c>
      <c r="E3746">
        <v>82</v>
      </c>
      <c r="F3746" s="2">
        <v>1.0960000000000001</v>
      </c>
      <c r="G3746">
        <v>90</v>
      </c>
      <c r="H3746">
        <v>85</v>
      </c>
      <c r="I3746" s="2">
        <v>1.0589999999999999</v>
      </c>
      <c r="J3746">
        <v>89847</v>
      </c>
    </row>
    <row r="3747" spans="1:10" x14ac:dyDescent="0.45">
      <c r="A3747">
        <f t="shared" si="58"/>
        <v>6501120240608</v>
      </c>
      <c r="B3747" t="s">
        <v>181</v>
      </c>
      <c r="C3747" s="1">
        <v>45451</v>
      </c>
      <c r="D3747">
        <v>146</v>
      </c>
      <c r="E3747">
        <v>127</v>
      </c>
      <c r="F3747" s="2">
        <v>1.147</v>
      </c>
      <c r="G3747">
        <v>139</v>
      </c>
      <c r="H3747">
        <v>130</v>
      </c>
      <c r="I3747" s="2">
        <v>1.069</v>
      </c>
      <c r="J3747">
        <v>145730</v>
      </c>
    </row>
    <row r="3748" spans="1:10" x14ac:dyDescent="0.45">
      <c r="A3748">
        <f t="shared" si="58"/>
        <v>6501120240609</v>
      </c>
      <c r="B3748" t="s">
        <v>181</v>
      </c>
      <c r="C3748" s="1">
        <v>45452</v>
      </c>
      <c r="D3748">
        <v>172</v>
      </c>
      <c r="E3748">
        <v>149</v>
      </c>
      <c r="F3748" s="2">
        <v>1.153</v>
      </c>
      <c r="G3748">
        <v>167</v>
      </c>
      <c r="H3748">
        <v>149</v>
      </c>
      <c r="I3748" s="2">
        <v>1.121</v>
      </c>
      <c r="J3748">
        <v>171855</v>
      </c>
    </row>
    <row r="3749" spans="1:10" x14ac:dyDescent="0.45">
      <c r="A3749">
        <f t="shared" si="58"/>
        <v>6501120240610</v>
      </c>
      <c r="B3749" t="s">
        <v>181</v>
      </c>
      <c r="C3749" s="1">
        <v>45453</v>
      </c>
      <c r="D3749">
        <v>92</v>
      </c>
      <c r="E3749">
        <v>82</v>
      </c>
      <c r="F3749" s="2">
        <v>1.125</v>
      </c>
      <c r="G3749">
        <v>95</v>
      </c>
      <c r="H3749">
        <v>85</v>
      </c>
      <c r="I3749" s="2">
        <v>1.1180000000000001</v>
      </c>
      <c r="J3749">
        <v>92281</v>
      </c>
    </row>
    <row r="3750" spans="1:10" x14ac:dyDescent="0.45">
      <c r="A3750">
        <f t="shared" si="58"/>
        <v>6501120240611</v>
      </c>
      <c r="B3750" t="s">
        <v>181</v>
      </c>
      <c r="C3750" s="1">
        <v>45454</v>
      </c>
      <c r="D3750">
        <v>82</v>
      </c>
      <c r="E3750">
        <v>82</v>
      </c>
      <c r="F3750" s="2">
        <v>1.006</v>
      </c>
      <c r="G3750">
        <v>85</v>
      </c>
      <c r="H3750">
        <v>85</v>
      </c>
      <c r="I3750" s="2">
        <v>1</v>
      </c>
      <c r="J3750">
        <v>82493</v>
      </c>
    </row>
    <row r="3751" spans="1:10" x14ac:dyDescent="0.45">
      <c r="A3751">
        <f t="shared" si="58"/>
        <v>6501120240612</v>
      </c>
      <c r="B3751" t="s">
        <v>181</v>
      </c>
      <c r="C3751" s="1">
        <v>45455</v>
      </c>
      <c r="D3751">
        <v>82</v>
      </c>
      <c r="E3751">
        <v>82</v>
      </c>
      <c r="F3751" s="2">
        <v>1.0029999999999999</v>
      </c>
      <c r="G3751">
        <v>84</v>
      </c>
      <c r="H3751">
        <v>85</v>
      </c>
      <c r="I3751" s="2">
        <v>0.98799999999999999</v>
      </c>
      <c r="J3751">
        <v>82245</v>
      </c>
    </row>
    <row r="3752" spans="1:10" x14ac:dyDescent="0.45">
      <c r="A3752">
        <f t="shared" si="58"/>
        <v>6501120240613</v>
      </c>
      <c r="B3752" t="s">
        <v>181</v>
      </c>
      <c r="C3752" s="1">
        <v>45456</v>
      </c>
      <c r="D3752">
        <v>94</v>
      </c>
      <c r="E3752">
        <v>82</v>
      </c>
      <c r="F3752" s="2">
        <v>1.1519999999999999</v>
      </c>
      <c r="G3752">
        <v>95</v>
      </c>
      <c r="H3752">
        <v>85</v>
      </c>
      <c r="I3752" s="2">
        <v>1.1180000000000001</v>
      </c>
      <c r="J3752">
        <v>94441</v>
      </c>
    </row>
    <row r="3753" spans="1:10" x14ac:dyDescent="0.45">
      <c r="A3753">
        <f t="shared" si="58"/>
        <v>6501120240614</v>
      </c>
      <c r="B3753" t="s">
        <v>181</v>
      </c>
      <c r="C3753" s="1">
        <v>45457</v>
      </c>
      <c r="D3753">
        <v>73</v>
      </c>
      <c r="E3753">
        <v>82</v>
      </c>
      <c r="F3753" s="2">
        <v>0.89500000000000002</v>
      </c>
      <c r="G3753">
        <v>85</v>
      </c>
      <c r="H3753">
        <v>85</v>
      </c>
      <c r="I3753" s="2">
        <v>1</v>
      </c>
      <c r="J3753">
        <v>73358</v>
      </c>
    </row>
    <row r="3754" spans="1:10" x14ac:dyDescent="0.45">
      <c r="A3754">
        <f t="shared" si="58"/>
        <v>6501120240615</v>
      </c>
      <c r="B3754" t="s">
        <v>181</v>
      </c>
      <c r="C3754" s="1">
        <v>45458</v>
      </c>
      <c r="D3754">
        <v>163</v>
      </c>
      <c r="E3754">
        <v>127</v>
      </c>
      <c r="F3754" s="2">
        <v>1.2849999999999999</v>
      </c>
      <c r="G3754">
        <v>154</v>
      </c>
      <c r="H3754">
        <v>130</v>
      </c>
      <c r="I3754" s="2">
        <v>1.1850000000000001</v>
      </c>
      <c r="J3754">
        <v>163222</v>
      </c>
    </row>
    <row r="3755" spans="1:10" x14ac:dyDescent="0.45">
      <c r="A3755">
        <f t="shared" si="58"/>
        <v>6501120240616</v>
      </c>
      <c r="B3755" t="s">
        <v>181</v>
      </c>
      <c r="C3755" s="1">
        <v>45459</v>
      </c>
      <c r="D3755">
        <v>188</v>
      </c>
      <c r="E3755">
        <v>149</v>
      </c>
      <c r="F3755" s="2">
        <v>1.2629999999999999</v>
      </c>
      <c r="G3755">
        <v>188</v>
      </c>
      <c r="H3755">
        <v>149</v>
      </c>
      <c r="I3755" s="2">
        <v>1.262</v>
      </c>
      <c r="J3755">
        <v>188258</v>
      </c>
    </row>
    <row r="3756" spans="1:10" x14ac:dyDescent="0.45">
      <c r="A3756">
        <f t="shared" si="58"/>
        <v>6501120240617</v>
      </c>
      <c r="B3756" t="s">
        <v>181</v>
      </c>
      <c r="C3756" s="1">
        <v>45460</v>
      </c>
      <c r="D3756">
        <v>77</v>
      </c>
      <c r="E3756">
        <v>82</v>
      </c>
      <c r="F3756" s="2">
        <v>0.93500000000000005</v>
      </c>
      <c r="G3756">
        <v>82</v>
      </c>
      <c r="H3756">
        <v>85</v>
      </c>
      <c r="I3756" s="2">
        <v>0.96499999999999997</v>
      </c>
      <c r="J3756">
        <v>76652</v>
      </c>
    </row>
    <row r="3757" spans="1:10" x14ac:dyDescent="0.45">
      <c r="A3757">
        <f t="shared" si="58"/>
        <v>6501120240618</v>
      </c>
      <c r="B3757" t="s">
        <v>181</v>
      </c>
      <c r="C3757" s="1">
        <v>45461</v>
      </c>
      <c r="D3757">
        <v>57</v>
      </c>
      <c r="E3757">
        <v>82</v>
      </c>
      <c r="F3757" s="2">
        <v>0.69699999999999995</v>
      </c>
      <c r="G3757">
        <v>66</v>
      </c>
      <c r="H3757">
        <v>85</v>
      </c>
      <c r="I3757" s="2">
        <v>0.77600000000000002</v>
      </c>
      <c r="J3757">
        <v>57160</v>
      </c>
    </row>
    <row r="3758" spans="1:10" x14ac:dyDescent="0.45">
      <c r="A3758">
        <f t="shared" si="58"/>
        <v>6501120240619</v>
      </c>
      <c r="B3758" t="s">
        <v>181</v>
      </c>
      <c r="C3758" s="1">
        <v>45462</v>
      </c>
      <c r="D3758">
        <v>125</v>
      </c>
      <c r="E3758">
        <v>82</v>
      </c>
      <c r="F3758" s="2">
        <v>1.522</v>
      </c>
      <c r="G3758">
        <v>111</v>
      </c>
      <c r="H3758">
        <v>85</v>
      </c>
      <c r="I3758" s="2">
        <v>1.306</v>
      </c>
      <c r="J3758">
        <v>124785</v>
      </c>
    </row>
    <row r="3759" spans="1:10" x14ac:dyDescent="0.45">
      <c r="A3759">
        <f t="shared" si="58"/>
        <v>6501120240620</v>
      </c>
      <c r="B3759" t="s">
        <v>181</v>
      </c>
      <c r="C3759" s="1">
        <v>45463</v>
      </c>
      <c r="D3759">
        <v>98</v>
      </c>
      <c r="E3759">
        <v>82</v>
      </c>
      <c r="F3759" s="2">
        <v>1.2010000000000001</v>
      </c>
      <c r="G3759">
        <v>92</v>
      </c>
      <c r="H3759">
        <v>85</v>
      </c>
      <c r="I3759" s="2">
        <v>1.0820000000000001</v>
      </c>
      <c r="J3759">
        <v>98499</v>
      </c>
    </row>
    <row r="3760" spans="1:10" x14ac:dyDescent="0.45">
      <c r="A3760">
        <f t="shared" si="58"/>
        <v>6501120240621</v>
      </c>
      <c r="B3760" t="s">
        <v>181</v>
      </c>
      <c r="C3760" s="1">
        <v>45464</v>
      </c>
      <c r="D3760">
        <v>75</v>
      </c>
      <c r="E3760">
        <v>82</v>
      </c>
      <c r="F3760" s="2">
        <v>0.91300000000000003</v>
      </c>
      <c r="G3760">
        <v>79</v>
      </c>
      <c r="H3760">
        <v>85</v>
      </c>
      <c r="I3760" s="2">
        <v>0.92900000000000005</v>
      </c>
      <c r="J3760">
        <v>74889</v>
      </c>
    </row>
    <row r="3761" spans="1:10" x14ac:dyDescent="0.45">
      <c r="A3761">
        <f t="shared" si="58"/>
        <v>6501120240622</v>
      </c>
      <c r="B3761" t="s">
        <v>181</v>
      </c>
      <c r="C3761" s="1">
        <v>45465</v>
      </c>
      <c r="D3761">
        <v>137</v>
      </c>
      <c r="E3761">
        <v>127</v>
      </c>
      <c r="F3761" s="2">
        <v>1.0780000000000001</v>
      </c>
      <c r="G3761">
        <v>141</v>
      </c>
      <c r="H3761">
        <v>130</v>
      </c>
      <c r="I3761" s="2">
        <v>1.085</v>
      </c>
      <c r="J3761">
        <v>136859</v>
      </c>
    </row>
    <row r="3762" spans="1:10" x14ac:dyDescent="0.45">
      <c r="A3762">
        <f t="shared" si="58"/>
        <v>6501820240601</v>
      </c>
      <c r="B3762" t="s">
        <v>182</v>
      </c>
      <c r="C3762" s="1">
        <v>45444</v>
      </c>
      <c r="D3762">
        <v>83</v>
      </c>
      <c r="E3762">
        <v>82</v>
      </c>
      <c r="F3762" s="2">
        <v>1.008</v>
      </c>
      <c r="G3762">
        <v>87</v>
      </c>
      <c r="H3762">
        <v>95</v>
      </c>
      <c r="I3762" s="2">
        <v>0.91600000000000004</v>
      </c>
      <c r="J3762">
        <v>82666</v>
      </c>
    </row>
    <row r="3763" spans="1:10" x14ac:dyDescent="0.45">
      <c r="A3763">
        <f t="shared" si="58"/>
        <v>6501820240602</v>
      </c>
      <c r="B3763" t="s">
        <v>182</v>
      </c>
      <c r="C3763" s="1">
        <v>45445</v>
      </c>
      <c r="D3763">
        <v>88</v>
      </c>
      <c r="E3763">
        <v>82</v>
      </c>
      <c r="F3763" s="2">
        <v>1.077</v>
      </c>
      <c r="G3763">
        <v>91</v>
      </c>
      <c r="H3763">
        <v>89</v>
      </c>
      <c r="I3763" s="2">
        <v>1.022</v>
      </c>
      <c r="J3763">
        <v>88284</v>
      </c>
    </row>
    <row r="3764" spans="1:10" x14ac:dyDescent="0.45">
      <c r="A3764">
        <f t="shared" si="58"/>
        <v>6501820240603</v>
      </c>
      <c r="B3764" t="s">
        <v>182</v>
      </c>
      <c r="C3764" s="1">
        <v>45446</v>
      </c>
      <c r="D3764">
        <v>60</v>
      </c>
      <c r="E3764">
        <v>70</v>
      </c>
      <c r="F3764" s="2">
        <v>0.85199999999999998</v>
      </c>
      <c r="G3764">
        <v>68</v>
      </c>
      <c r="H3764">
        <v>75</v>
      </c>
      <c r="I3764" s="2">
        <v>0.90700000000000003</v>
      </c>
      <c r="J3764">
        <v>59638</v>
      </c>
    </row>
    <row r="3765" spans="1:10" x14ac:dyDescent="0.45">
      <c r="A3765">
        <f t="shared" si="58"/>
        <v>6501820240604</v>
      </c>
      <c r="B3765" t="s">
        <v>182</v>
      </c>
      <c r="C3765" s="1">
        <v>45447</v>
      </c>
      <c r="D3765">
        <v>59</v>
      </c>
      <c r="E3765">
        <v>70</v>
      </c>
      <c r="F3765" s="2">
        <v>0.84</v>
      </c>
      <c r="G3765">
        <v>65</v>
      </c>
      <c r="H3765">
        <v>75</v>
      </c>
      <c r="I3765" s="2">
        <v>0.86699999999999999</v>
      </c>
      <c r="J3765">
        <v>58822</v>
      </c>
    </row>
    <row r="3766" spans="1:10" x14ac:dyDescent="0.45">
      <c r="A3766">
        <f t="shared" si="58"/>
        <v>6501820240605</v>
      </c>
      <c r="B3766" t="s">
        <v>182</v>
      </c>
      <c r="C3766" s="1">
        <v>45448</v>
      </c>
      <c r="D3766">
        <v>82</v>
      </c>
      <c r="E3766">
        <v>70</v>
      </c>
      <c r="F3766" s="2">
        <v>1.1739999999999999</v>
      </c>
      <c r="G3766">
        <v>95</v>
      </c>
      <c r="H3766">
        <v>75</v>
      </c>
      <c r="I3766" s="2">
        <v>1.2669999999999999</v>
      </c>
      <c r="J3766">
        <v>82182</v>
      </c>
    </row>
    <row r="3767" spans="1:10" x14ac:dyDescent="0.45">
      <c r="A3767">
        <f t="shared" si="58"/>
        <v>6501820240606</v>
      </c>
      <c r="B3767" t="s">
        <v>182</v>
      </c>
      <c r="C3767" s="1">
        <v>45449</v>
      </c>
      <c r="D3767">
        <v>59</v>
      </c>
      <c r="E3767">
        <v>70</v>
      </c>
      <c r="F3767" s="2">
        <v>0.85</v>
      </c>
      <c r="G3767">
        <v>61</v>
      </c>
      <c r="H3767">
        <v>75</v>
      </c>
      <c r="I3767" s="2">
        <v>0.81299999999999994</v>
      </c>
      <c r="J3767">
        <v>59486</v>
      </c>
    </row>
    <row r="3768" spans="1:10" x14ac:dyDescent="0.45">
      <c r="A3768">
        <f t="shared" si="58"/>
        <v>6501820240607</v>
      </c>
      <c r="B3768" t="s">
        <v>182</v>
      </c>
      <c r="C3768" s="1">
        <v>45450</v>
      </c>
      <c r="D3768">
        <v>62</v>
      </c>
      <c r="E3768">
        <v>70</v>
      </c>
      <c r="F3768" s="2">
        <v>0.88100000000000001</v>
      </c>
      <c r="G3768">
        <v>63</v>
      </c>
      <c r="H3768">
        <v>75</v>
      </c>
      <c r="I3768" s="2">
        <v>0.84</v>
      </c>
      <c r="J3768">
        <v>61673</v>
      </c>
    </row>
    <row r="3769" spans="1:10" x14ac:dyDescent="0.45">
      <c r="A3769">
        <f t="shared" si="58"/>
        <v>6501820240608</v>
      </c>
      <c r="B3769" t="s">
        <v>182</v>
      </c>
      <c r="C3769" s="1">
        <v>45451</v>
      </c>
      <c r="D3769">
        <v>83</v>
      </c>
      <c r="E3769">
        <v>82</v>
      </c>
      <c r="F3769" s="2">
        <v>1.0129999999999999</v>
      </c>
      <c r="G3769">
        <v>86</v>
      </c>
      <c r="H3769">
        <v>89</v>
      </c>
      <c r="I3769" s="2">
        <v>0.96599999999999997</v>
      </c>
      <c r="J3769">
        <v>83051</v>
      </c>
    </row>
    <row r="3770" spans="1:10" x14ac:dyDescent="0.45">
      <c r="A3770">
        <f t="shared" si="58"/>
        <v>6501820240609</v>
      </c>
      <c r="B3770" t="s">
        <v>182</v>
      </c>
      <c r="C3770" s="1">
        <v>45452</v>
      </c>
      <c r="D3770">
        <v>100</v>
      </c>
      <c r="E3770">
        <v>82</v>
      </c>
      <c r="F3770" s="2">
        <v>1.2170000000000001</v>
      </c>
      <c r="G3770">
        <v>93</v>
      </c>
      <c r="H3770">
        <v>89</v>
      </c>
      <c r="I3770" s="2">
        <v>1.0449999999999999</v>
      </c>
      <c r="J3770">
        <v>99824</v>
      </c>
    </row>
    <row r="3771" spans="1:10" x14ac:dyDescent="0.45">
      <c r="A3771">
        <f t="shared" si="58"/>
        <v>6501820240610</v>
      </c>
      <c r="B3771" t="s">
        <v>182</v>
      </c>
      <c r="C3771" s="1">
        <v>45453</v>
      </c>
      <c r="D3771">
        <v>91</v>
      </c>
      <c r="E3771">
        <v>70</v>
      </c>
      <c r="F3771" s="2">
        <v>1.294</v>
      </c>
      <c r="G3771">
        <v>88</v>
      </c>
      <c r="H3771">
        <v>75</v>
      </c>
      <c r="I3771" s="2">
        <v>1.173</v>
      </c>
      <c r="J3771">
        <v>90600</v>
      </c>
    </row>
    <row r="3772" spans="1:10" x14ac:dyDescent="0.45">
      <c r="A3772">
        <f t="shared" si="58"/>
        <v>6501820240611</v>
      </c>
      <c r="B3772" t="s">
        <v>182</v>
      </c>
      <c r="C3772" s="1">
        <v>45454</v>
      </c>
      <c r="D3772">
        <v>82</v>
      </c>
      <c r="E3772">
        <v>70</v>
      </c>
      <c r="F3772" s="2">
        <v>1.165</v>
      </c>
      <c r="G3772">
        <v>87</v>
      </c>
      <c r="H3772">
        <v>75</v>
      </c>
      <c r="I3772" s="2">
        <v>1.1599999999999999</v>
      </c>
      <c r="J3772">
        <v>81536</v>
      </c>
    </row>
    <row r="3773" spans="1:10" x14ac:dyDescent="0.45">
      <c r="A3773">
        <f t="shared" si="58"/>
        <v>6501820240612</v>
      </c>
      <c r="B3773" t="s">
        <v>182</v>
      </c>
      <c r="C3773" s="1">
        <v>45455</v>
      </c>
      <c r="D3773">
        <v>52</v>
      </c>
      <c r="E3773">
        <v>70</v>
      </c>
      <c r="F3773" s="2">
        <v>0.73599999999999999</v>
      </c>
      <c r="G3773">
        <v>57</v>
      </c>
      <c r="H3773">
        <v>75</v>
      </c>
      <c r="I3773" s="2">
        <v>0.76</v>
      </c>
      <c r="J3773">
        <v>51530</v>
      </c>
    </row>
    <row r="3774" spans="1:10" x14ac:dyDescent="0.45">
      <c r="A3774">
        <f t="shared" si="58"/>
        <v>6501820240613</v>
      </c>
      <c r="B3774" t="s">
        <v>182</v>
      </c>
      <c r="C3774" s="1">
        <v>45456</v>
      </c>
      <c r="D3774">
        <v>62</v>
      </c>
      <c r="E3774">
        <v>70</v>
      </c>
      <c r="F3774" s="2">
        <v>0.88300000000000001</v>
      </c>
      <c r="G3774">
        <v>68</v>
      </c>
      <c r="H3774">
        <v>75</v>
      </c>
      <c r="I3774" s="2">
        <v>0.90700000000000003</v>
      </c>
      <c r="J3774">
        <v>61825</v>
      </c>
    </row>
    <row r="3775" spans="1:10" x14ac:dyDescent="0.45">
      <c r="A3775">
        <f t="shared" si="58"/>
        <v>6501820240614</v>
      </c>
      <c r="B3775" t="s">
        <v>182</v>
      </c>
      <c r="C3775" s="1">
        <v>45457</v>
      </c>
      <c r="D3775">
        <v>91</v>
      </c>
      <c r="E3775">
        <v>70</v>
      </c>
      <c r="F3775" s="2">
        <v>1.3</v>
      </c>
      <c r="G3775">
        <v>91</v>
      </c>
      <c r="H3775">
        <v>75</v>
      </c>
      <c r="I3775" s="2">
        <v>1.2130000000000001</v>
      </c>
      <c r="J3775">
        <v>91025</v>
      </c>
    </row>
    <row r="3776" spans="1:10" x14ac:dyDescent="0.45">
      <c r="A3776">
        <f t="shared" si="58"/>
        <v>6501820240615</v>
      </c>
      <c r="B3776" t="s">
        <v>182</v>
      </c>
      <c r="C3776" s="1">
        <v>45458</v>
      </c>
      <c r="D3776">
        <v>115</v>
      </c>
      <c r="E3776">
        <v>82</v>
      </c>
      <c r="F3776" s="2">
        <v>1.401</v>
      </c>
      <c r="G3776">
        <v>119</v>
      </c>
      <c r="H3776">
        <v>89</v>
      </c>
      <c r="I3776" s="2">
        <v>1.337</v>
      </c>
      <c r="J3776">
        <v>114913</v>
      </c>
    </row>
    <row r="3777" spans="1:10" x14ac:dyDescent="0.45">
      <c r="A3777">
        <f t="shared" si="58"/>
        <v>6501820240616</v>
      </c>
      <c r="B3777" t="s">
        <v>182</v>
      </c>
      <c r="C3777" s="1">
        <v>45459</v>
      </c>
      <c r="D3777">
        <v>78</v>
      </c>
      <c r="E3777">
        <v>82</v>
      </c>
      <c r="F3777" s="2">
        <v>0.95599999999999996</v>
      </c>
      <c r="G3777">
        <v>75</v>
      </c>
      <c r="H3777">
        <v>89</v>
      </c>
      <c r="I3777" s="2">
        <v>0.84299999999999997</v>
      </c>
      <c r="J3777">
        <v>78361</v>
      </c>
    </row>
    <row r="3778" spans="1:10" x14ac:dyDescent="0.45">
      <c r="A3778">
        <f t="shared" si="58"/>
        <v>6501820240617</v>
      </c>
      <c r="B3778" t="s">
        <v>182</v>
      </c>
      <c r="C3778" s="1">
        <v>45460</v>
      </c>
      <c r="D3778">
        <v>79</v>
      </c>
      <c r="E3778">
        <v>70</v>
      </c>
      <c r="F3778" s="2">
        <v>1.133</v>
      </c>
      <c r="G3778">
        <v>94</v>
      </c>
      <c r="H3778">
        <v>75</v>
      </c>
      <c r="I3778" s="2">
        <v>1.2529999999999999</v>
      </c>
      <c r="J3778">
        <v>79290</v>
      </c>
    </row>
    <row r="3779" spans="1:10" x14ac:dyDescent="0.45">
      <c r="A3779">
        <f t="shared" ref="A3779:A3842" si="59">VALUE(LEFT(B3779,6)&amp;TEXT(C3779,"yyyymmdd"))</f>
        <v>6501820240618</v>
      </c>
      <c r="B3779" t="s">
        <v>182</v>
      </c>
      <c r="C3779" s="1">
        <v>45461</v>
      </c>
      <c r="D3779">
        <v>68</v>
      </c>
      <c r="E3779">
        <v>70</v>
      </c>
      <c r="F3779" s="2">
        <v>0.96399999999999997</v>
      </c>
      <c r="G3779">
        <v>70</v>
      </c>
      <c r="H3779">
        <v>75</v>
      </c>
      <c r="I3779" s="2">
        <v>0.93300000000000005</v>
      </c>
      <c r="J3779">
        <v>67502</v>
      </c>
    </row>
    <row r="3780" spans="1:10" x14ac:dyDescent="0.45">
      <c r="A3780">
        <f t="shared" si="59"/>
        <v>6501820240619</v>
      </c>
      <c r="B3780" t="s">
        <v>182</v>
      </c>
      <c r="C3780" s="1">
        <v>45462</v>
      </c>
      <c r="D3780">
        <v>73</v>
      </c>
      <c r="E3780">
        <v>70</v>
      </c>
      <c r="F3780" s="2">
        <v>1.042</v>
      </c>
      <c r="G3780">
        <v>78</v>
      </c>
      <c r="H3780">
        <v>75</v>
      </c>
      <c r="I3780" s="2">
        <v>1.04</v>
      </c>
      <c r="J3780">
        <v>72955</v>
      </c>
    </row>
    <row r="3781" spans="1:10" x14ac:dyDescent="0.45">
      <c r="A3781">
        <f t="shared" si="59"/>
        <v>6501820240620</v>
      </c>
      <c r="B3781" t="s">
        <v>182</v>
      </c>
      <c r="C3781" s="1">
        <v>45463</v>
      </c>
      <c r="D3781">
        <v>99</v>
      </c>
      <c r="E3781">
        <v>70</v>
      </c>
      <c r="F3781" s="2">
        <v>1.407</v>
      </c>
      <c r="G3781">
        <v>95</v>
      </c>
      <c r="H3781">
        <v>75</v>
      </c>
      <c r="I3781" s="2">
        <v>1.2669999999999999</v>
      </c>
      <c r="J3781">
        <v>98514</v>
      </c>
    </row>
    <row r="3782" spans="1:10" x14ac:dyDescent="0.45">
      <c r="A3782">
        <f t="shared" si="59"/>
        <v>6501820240621</v>
      </c>
      <c r="B3782" t="s">
        <v>182</v>
      </c>
      <c r="C3782" s="1">
        <v>45464</v>
      </c>
      <c r="D3782">
        <v>102</v>
      </c>
      <c r="E3782">
        <v>70</v>
      </c>
      <c r="F3782" s="2">
        <v>1.458</v>
      </c>
      <c r="G3782">
        <v>100</v>
      </c>
      <c r="H3782">
        <v>75</v>
      </c>
      <c r="I3782" s="2">
        <v>1.333</v>
      </c>
      <c r="J3782">
        <v>102073</v>
      </c>
    </row>
    <row r="3783" spans="1:10" x14ac:dyDescent="0.45">
      <c r="A3783">
        <f t="shared" si="59"/>
        <v>6501820240622</v>
      </c>
      <c r="B3783" t="s">
        <v>182</v>
      </c>
      <c r="C3783" s="1">
        <v>45465</v>
      </c>
      <c r="D3783">
        <v>98</v>
      </c>
      <c r="E3783">
        <v>82</v>
      </c>
      <c r="F3783" s="2">
        <v>1.198</v>
      </c>
      <c r="G3783">
        <v>103</v>
      </c>
      <c r="H3783">
        <v>89</v>
      </c>
      <c r="I3783" s="2">
        <v>1.157</v>
      </c>
      <c r="J3783">
        <v>98202</v>
      </c>
    </row>
    <row r="3784" spans="1:10" x14ac:dyDescent="0.45">
      <c r="A3784">
        <f t="shared" si="59"/>
        <v>6502120240601</v>
      </c>
      <c r="B3784" t="s">
        <v>183</v>
      </c>
      <c r="C3784" s="1">
        <v>45444</v>
      </c>
      <c r="D3784">
        <v>97</v>
      </c>
      <c r="E3784">
        <v>102</v>
      </c>
      <c r="F3784" s="2">
        <v>0.94799999999999995</v>
      </c>
      <c r="G3784">
        <v>129</v>
      </c>
      <c r="H3784">
        <v>130</v>
      </c>
      <c r="I3784" s="2">
        <v>0.99199999999999999</v>
      </c>
      <c r="J3784">
        <v>96665</v>
      </c>
    </row>
    <row r="3785" spans="1:10" x14ac:dyDescent="0.45">
      <c r="A3785">
        <f t="shared" si="59"/>
        <v>6502120240602</v>
      </c>
      <c r="B3785" t="s">
        <v>183</v>
      </c>
      <c r="C3785" s="1">
        <v>45445</v>
      </c>
      <c r="D3785">
        <v>65</v>
      </c>
      <c r="E3785">
        <v>79</v>
      </c>
      <c r="F3785" s="2">
        <v>0.82299999999999995</v>
      </c>
      <c r="G3785">
        <v>73</v>
      </c>
      <c r="H3785">
        <v>97</v>
      </c>
      <c r="I3785" s="2">
        <v>0.753</v>
      </c>
      <c r="J3785">
        <v>65038</v>
      </c>
    </row>
    <row r="3786" spans="1:10" x14ac:dyDescent="0.45">
      <c r="A3786">
        <f t="shared" si="59"/>
        <v>6502120240603</v>
      </c>
      <c r="B3786" t="s">
        <v>183</v>
      </c>
      <c r="C3786" s="1">
        <v>45446</v>
      </c>
      <c r="D3786">
        <v>65</v>
      </c>
      <c r="E3786">
        <v>58</v>
      </c>
      <c r="F3786" s="2">
        <v>1.119</v>
      </c>
      <c r="G3786">
        <v>82</v>
      </c>
      <c r="H3786">
        <v>70</v>
      </c>
      <c r="I3786" s="2">
        <v>1.171</v>
      </c>
      <c r="J3786">
        <v>64888</v>
      </c>
    </row>
    <row r="3787" spans="1:10" x14ac:dyDescent="0.45">
      <c r="A3787">
        <f t="shared" si="59"/>
        <v>6502120240604</v>
      </c>
      <c r="B3787" t="s">
        <v>183</v>
      </c>
      <c r="C3787" s="1">
        <v>45447</v>
      </c>
      <c r="D3787">
        <v>51</v>
      </c>
      <c r="E3787">
        <v>58</v>
      </c>
      <c r="F3787" s="2">
        <v>0.88100000000000001</v>
      </c>
      <c r="G3787">
        <v>62</v>
      </c>
      <c r="H3787">
        <v>70</v>
      </c>
      <c r="I3787" s="2">
        <v>0.88600000000000001</v>
      </c>
      <c r="J3787">
        <v>51094</v>
      </c>
    </row>
    <row r="3788" spans="1:10" x14ac:dyDescent="0.45">
      <c r="A3788">
        <f t="shared" si="59"/>
        <v>6502120240605</v>
      </c>
      <c r="B3788" t="s">
        <v>183</v>
      </c>
      <c r="C3788" s="1">
        <v>45448</v>
      </c>
      <c r="D3788">
        <v>62</v>
      </c>
      <c r="E3788">
        <v>58</v>
      </c>
      <c r="F3788" s="2">
        <v>1.0720000000000001</v>
      </c>
      <c r="G3788">
        <v>70</v>
      </c>
      <c r="H3788">
        <v>70</v>
      </c>
      <c r="I3788" s="2">
        <v>1</v>
      </c>
      <c r="J3788">
        <v>62155</v>
      </c>
    </row>
    <row r="3789" spans="1:10" x14ac:dyDescent="0.45">
      <c r="A3789">
        <f t="shared" si="59"/>
        <v>6502120240606</v>
      </c>
      <c r="B3789" t="s">
        <v>183</v>
      </c>
      <c r="C3789" s="1">
        <v>45449</v>
      </c>
      <c r="D3789">
        <v>58</v>
      </c>
      <c r="E3789">
        <v>58</v>
      </c>
      <c r="F3789" s="2">
        <v>0.995</v>
      </c>
      <c r="G3789">
        <v>70</v>
      </c>
      <c r="H3789">
        <v>70</v>
      </c>
      <c r="I3789" s="2">
        <v>1</v>
      </c>
      <c r="J3789">
        <v>57738</v>
      </c>
    </row>
    <row r="3790" spans="1:10" x14ac:dyDescent="0.45">
      <c r="A3790">
        <f t="shared" si="59"/>
        <v>6502120240607</v>
      </c>
      <c r="B3790" t="s">
        <v>183</v>
      </c>
      <c r="C3790" s="1">
        <v>45450</v>
      </c>
      <c r="D3790">
        <v>47</v>
      </c>
      <c r="E3790">
        <v>58</v>
      </c>
      <c r="F3790" s="2">
        <v>0.81599999999999995</v>
      </c>
      <c r="G3790">
        <v>50</v>
      </c>
      <c r="H3790">
        <v>70</v>
      </c>
      <c r="I3790" s="2">
        <v>0.71399999999999997</v>
      </c>
      <c r="J3790">
        <v>47308</v>
      </c>
    </row>
    <row r="3791" spans="1:10" x14ac:dyDescent="0.45">
      <c r="A3791">
        <f t="shared" si="59"/>
        <v>6502120240608</v>
      </c>
      <c r="B3791" t="s">
        <v>183</v>
      </c>
      <c r="C3791" s="1">
        <v>45451</v>
      </c>
      <c r="D3791">
        <v>88</v>
      </c>
      <c r="E3791">
        <v>102</v>
      </c>
      <c r="F3791" s="2">
        <v>0.86399999999999999</v>
      </c>
      <c r="G3791">
        <v>106</v>
      </c>
      <c r="H3791">
        <v>123</v>
      </c>
      <c r="I3791" s="2">
        <v>0.86199999999999999</v>
      </c>
      <c r="J3791">
        <v>88078</v>
      </c>
    </row>
    <row r="3792" spans="1:10" x14ac:dyDescent="0.45">
      <c r="A3792">
        <f t="shared" si="59"/>
        <v>6502120240609</v>
      </c>
      <c r="B3792" t="s">
        <v>183</v>
      </c>
      <c r="C3792" s="1">
        <v>45452</v>
      </c>
      <c r="D3792">
        <v>86</v>
      </c>
      <c r="E3792">
        <v>79</v>
      </c>
      <c r="F3792" s="2">
        <v>1.0920000000000001</v>
      </c>
      <c r="G3792">
        <v>101</v>
      </c>
      <c r="H3792">
        <v>97</v>
      </c>
      <c r="I3792" s="2">
        <v>1.0409999999999999</v>
      </c>
      <c r="J3792">
        <v>86301</v>
      </c>
    </row>
    <row r="3793" spans="1:10" x14ac:dyDescent="0.45">
      <c r="A3793">
        <f t="shared" si="59"/>
        <v>6502120240610</v>
      </c>
      <c r="B3793" t="s">
        <v>183</v>
      </c>
      <c r="C3793" s="1">
        <v>45453</v>
      </c>
      <c r="D3793">
        <v>55</v>
      </c>
      <c r="E3793">
        <v>58</v>
      </c>
      <c r="F3793" s="2">
        <v>0.94199999999999995</v>
      </c>
      <c r="G3793">
        <v>66</v>
      </c>
      <c r="H3793">
        <v>70</v>
      </c>
      <c r="I3793" s="2">
        <v>0.94299999999999995</v>
      </c>
      <c r="J3793">
        <v>54664</v>
      </c>
    </row>
    <row r="3794" spans="1:10" x14ac:dyDescent="0.45">
      <c r="A3794">
        <f t="shared" si="59"/>
        <v>6502120240611</v>
      </c>
      <c r="B3794" t="s">
        <v>183</v>
      </c>
      <c r="C3794" s="1">
        <v>45454</v>
      </c>
      <c r="D3794">
        <v>51</v>
      </c>
      <c r="E3794">
        <v>58</v>
      </c>
      <c r="F3794" s="2">
        <v>0.875</v>
      </c>
      <c r="G3794">
        <v>68</v>
      </c>
      <c r="H3794">
        <v>70</v>
      </c>
      <c r="I3794" s="2">
        <v>0.97099999999999997</v>
      </c>
      <c r="J3794">
        <v>50769</v>
      </c>
    </row>
    <row r="3795" spans="1:10" x14ac:dyDescent="0.45">
      <c r="A3795">
        <f t="shared" si="59"/>
        <v>6502120240612</v>
      </c>
      <c r="B3795" t="s">
        <v>183</v>
      </c>
      <c r="C3795" s="1">
        <v>45455</v>
      </c>
      <c r="D3795">
        <v>48</v>
      </c>
      <c r="E3795">
        <v>58</v>
      </c>
      <c r="F3795" s="2">
        <v>0.83399999999999996</v>
      </c>
      <c r="G3795">
        <v>52</v>
      </c>
      <c r="H3795">
        <v>70</v>
      </c>
      <c r="I3795" s="2">
        <v>0.74299999999999999</v>
      </c>
      <c r="J3795">
        <v>48390</v>
      </c>
    </row>
    <row r="3796" spans="1:10" x14ac:dyDescent="0.45">
      <c r="A3796">
        <f t="shared" si="59"/>
        <v>6502120240613</v>
      </c>
      <c r="B3796" t="s">
        <v>183</v>
      </c>
      <c r="C3796" s="1">
        <v>45456</v>
      </c>
      <c r="D3796">
        <v>70</v>
      </c>
      <c r="E3796">
        <v>58</v>
      </c>
      <c r="F3796" s="2">
        <v>1.2050000000000001</v>
      </c>
      <c r="G3796">
        <v>85</v>
      </c>
      <c r="H3796">
        <v>70</v>
      </c>
      <c r="I3796" s="2">
        <v>1.214</v>
      </c>
      <c r="J3796">
        <v>69875</v>
      </c>
    </row>
    <row r="3797" spans="1:10" x14ac:dyDescent="0.45">
      <c r="A3797">
        <f t="shared" si="59"/>
        <v>6502120240614</v>
      </c>
      <c r="B3797" t="s">
        <v>183</v>
      </c>
      <c r="C3797" s="1">
        <v>45457</v>
      </c>
      <c r="D3797">
        <v>75</v>
      </c>
      <c r="E3797">
        <v>58</v>
      </c>
      <c r="F3797" s="2">
        <v>1.2869999999999999</v>
      </c>
      <c r="G3797">
        <v>84</v>
      </c>
      <c r="H3797">
        <v>70</v>
      </c>
      <c r="I3797" s="2">
        <v>1.2</v>
      </c>
      <c r="J3797">
        <v>74671</v>
      </c>
    </row>
    <row r="3798" spans="1:10" x14ac:dyDescent="0.45">
      <c r="A3798">
        <f t="shared" si="59"/>
        <v>6502120240615</v>
      </c>
      <c r="B3798" t="s">
        <v>183</v>
      </c>
      <c r="C3798" s="1">
        <v>45458</v>
      </c>
      <c r="D3798">
        <v>91</v>
      </c>
      <c r="E3798">
        <v>102</v>
      </c>
      <c r="F3798" s="2">
        <v>0.89600000000000002</v>
      </c>
      <c r="G3798">
        <v>117</v>
      </c>
      <c r="H3798">
        <v>123</v>
      </c>
      <c r="I3798" s="2">
        <v>0.95099999999999996</v>
      </c>
      <c r="J3798">
        <v>91387</v>
      </c>
    </row>
    <row r="3799" spans="1:10" x14ac:dyDescent="0.45">
      <c r="A3799">
        <f t="shared" si="59"/>
        <v>6502120240616</v>
      </c>
      <c r="B3799" t="s">
        <v>183</v>
      </c>
      <c r="C3799" s="1">
        <v>45459</v>
      </c>
      <c r="D3799">
        <v>98</v>
      </c>
      <c r="E3799">
        <v>79</v>
      </c>
      <c r="F3799" s="2">
        <v>1.238</v>
      </c>
      <c r="G3799">
        <v>126</v>
      </c>
      <c r="H3799">
        <v>97</v>
      </c>
      <c r="I3799" s="2">
        <v>1.2989999999999999</v>
      </c>
      <c r="J3799">
        <v>97770</v>
      </c>
    </row>
    <row r="3800" spans="1:10" x14ac:dyDescent="0.45">
      <c r="A3800">
        <f t="shared" si="59"/>
        <v>6502120240617</v>
      </c>
      <c r="B3800" t="s">
        <v>183</v>
      </c>
      <c r="C3800" s="1">
        <v>45460</v>
      </c>
      <c r="D3800">
        <v>55</v>
      </c>
      <c r="E3800">
        <v>58</v>
      </c>
      <c r="F3800" s="2">
        <v>0.94499999999999995</v>
      </c>
      <c r="G3800">
        <v>68</v>
      </c>
      <c r="H3800">
        <v>70</v>
      </c>
      <c r="I3800" s="2">
        <v>0.97099999999999997</v>
      </c>
      <c r="J3800">
        <v>54823</v>
      </c>
    </row>
    <row r="3801" spans="1:10" x14ac:dyDescent="0.45">
      <c r="A3801">
        <f t="shared" si="59"/>
        <v>6502120240618</v>
      </c>
      <c r="B3801" t="s">
        <v>183</v>
      </c>
      <c r="C3801" s="1">
        <v>45461</v>
      </c>
      <c r="D3801">
        <v>31</v>
      </c>
      <c r="E3801">
        <v>58</v>
      </c>
      <c r="F3801" s="2">
        <v>0.53900000000000003</v>
      </c>
      <c r="G3801">
        <v>41</v>
      </c>
      <c r="H3801">
        <v>70</v>
      </c>
      <c r="I3801" s="2">
        <v>0.58599999999999997</v>
      </c>
      <c r="J3801">
        <v>31283</v>
      </c>
    </row>
    <row r="3802" spans="1:10" x14ac:dyDescent="0.45">
      <c r="A3802">
        <f t="shared" si="59"/>
        <v>6502120240619</v>
      </c>
      <c r="B3802" t="s">
        <v>183</v>
      </c>
      <c r="C3802" s="1">
        <v>45462</v>
      </c>
      <c r="D3802">
        <v>59</v>
      </c>
      <c r="E3802">
        <v>58</v>
      </c>
      <c r="F3802" s="2">
        <v>1.0229999999999999</v>
      </c>
      <c r="G3802">
        <v>71</v>
      </c>
      <c r="H3802">
        <v>70</v>
      </c>
      <c r="I3802" s="2">
        <v>1.014</v>
      </c>
      <c r="J3802">
        <v>59312</v>
      </c>
    </row>
    <row r="3803" spans="1:10" x14ac:dyDescent="0.45">
      <c r="A3803">
        <f t="shared" si="59"/>
        <v>6502120240620</v>
      </c>
      <c r="B3803" t="s">
        <v>183</v>
      </c>
      <c r="C3803" s="1">
        <v>45463</v>
      </c>
      <c r="D3803">
        <v>58</v>
      </c>
      <c r="E3803">
        <v>58</v>
      </c>
      <c r="F3803" s="2">
        <v>1.0029999999999999</v>
      </c>
      <c r="G3803">
        <v>68</v>
      </c>
      <c r="H3803">
        <v>70</v>
      </c>
      <c r="I3803" s="2">
        <v>0.97099999999999997</v>
      </c>
      <c r="J3803">
        <v>58188</v>
      </c>
    </row>
    <row r="3804" spans="1:10" x14ac:dyDescent="0.45">
      <c r="A3804">
        <f t="shared" si="59"/>
        <v>6502120240621</v>
      </c>
      <c r="B3804" t="s">
        <v>183</v>
      </c>
      <c r="C3804" s="1">
        <v>45464</v>
      </c>
      <c r="D3804">
        <v>62</v>
      </c>
      <c r="E3804">
        <v>58</v>
      </c>
      <c r="F3804" s="2">
        <v>1.0720000000000001</v>
      </c>
      <c r="G3804">
        <v>74</v>
      </c>
      <c r="H3804">
        <v>70</v>
      </c>
      <c r="I3804" s="2">
        <v>1.0569999999999999</v>
      </c>
      <c r="J3804">
        <v>62151</v>
      </c>
    </row>
    <row r="3805" spans="1:10" x14ac:dyDescent="0.45">
      <c r="A3805">
        <f t="shared" si="59"/>
        <v>6502120240622</v>
      </c>
      <c r="B3805" t="s">
        <v>183</v>
      </c>
      <c r="C3805" s="1">
        <v>45465</v>
      </c>
      <c r="D3805">
        <v>80</v>
      </c>
      <c r="E3805">
        <v>102</v>
      </c>
      <c r="F3805" s="2">
        <v>0.78900000000000003</v>
      </c>
      <c r="G3805">
        <v>107</v>
      </c>
      <c r="H3805">
        <v>123</v>
      </c>
      <c r="I3805" s="2">
        <v>0.87</v>
      </c>
      <c r="J3805">
        <v>80443</v>
      </c>
    </row>
    <row r="3806" spans="1:10" x14ac:dyDescent="0.45">
      <c r="A3806">
        <f t="shared" si="59"/>
        <v>6502320240601</v>
      </c>
      <c r="B3806" t="s">
        <v>184</v>
      </c>
      <c r="C3806" s="1">
        <v>45444</v>
      </c>
      <c r="D3806">
        <v>160</v>
      </c>
      <c r="E3806">
        <v>200</v>
      </c>
      <c r="F3806" s="2">
        <v>0.79900000000000004</v>
      </c>
      <c r="G3806">
        <v>153</v>
      </c>
      <c r="H3806">
        <v>210</v>
      </c>
      <c r="I3806" s="2">
        <v>0.72899999999999998</v>
      </c>
      <c r="J3806">
        <v>159769</v>
      </c>
    </row>
    <row r="3807" spans="1:10" x14ac:dyDescent="0.45">
      <c r="A3807">
        <f t="shared" si="59"/>
        <v>6502320240602</v>
      </c>
      <c r="B3807" t="s">
        <v>184</v>
      </c>
      <c r="C3807" s="1">
        <v>45445</v>
      </c>
      <c r="D3807">
        <v>206</v>
      </c>
      <c r="E3807">
        <v>195</v>
      </c>
      <c r="F3807" s="2">
        <v>1.056</v>
      </c>
      <c r="G3807">
        <v>209</v>
      </c>
      <c r="H3807">
        <v>190</v>
      </c>
      <c r="I3807" s="2">
        <v>1.1000000000000001</v>
      </c>
      <c r="J3807">
        <v>205913</v>
      </c>
    </row>
    <row r="3808" spans="1:10" x14ac:dyDescent="0.45">
      <c r="A3808">
        <f t="shared" si="59"/>
        <v>6502320240603</v>
      </c>
      <c r="B3808" t="s">
        <v>184</v>
      </c>
      <c r="C3808" s="1">
        <v>45446</v>
      </c>
      <c r="D3808">
        <v>104</v>
      </c>
      <c r="E3808">
        <v>113</v>
      </c>
      <c r="F3808" s="2">
        <v>0.92300000000000004</v>
      </c>
      <c r="G3808">
        <v>111</v>
      </c>
      <c r="H3808">
        <v>112</v>
      </c>
      <c r="I3808" s="2">
        <v>0.99099999999999999</v>
      </c>
      <c r="J3808">
        <v>104294</v>
      </c>
    </row>
    <row r="3809" spans="1:10" x14ac:dyDescent="0.45">
      <c r="A3809">
        <f t="shared" si="59"/>
        <v>6502320240604</v>
      </c>
      <c r="B3809" t="s">
        <v>184</v>
      </c>
      <c r="C3809" s="1">
        <v>45447</v>
      </c>
      <c r="D3809">
        <v>89</v>
      </c>
      <c r="E3809">
        <v>113</v>
      </c>
      <c r="F3809" s="2">
        <v>0.78600000000000003</v>
      </c>
      <c r="G3809">
        <v>93</v>
      </c>
      <c r="H3809">
        <v>112</v>
      </c>
      <c r="I3809" s="2">
        <v>0.83</v>
      </c>
      <c r="J3809">
        <v>88799</v>
      </c>
    </row>
    <row r="3810" spans="1:10" x14ac:dyDescent="0.45">
      <c r="A3810">
        <f t="shared" si="59"/>
        <v>6502320240605</v>
      </c>
      <c r="B3810" t="s">
        <v>184</v>
      </c>
      <c r="C3810" s="1">
        <v>45448</v>
      </c>
      <c r="D3810">
        <v>115</v>
      </c>
      <c r="E3810">
        <v>113</v>
      </c>
      <c r="F3810" s="2">
        <v>1.014</v>
      </c>
      <c r="G3810">
        <v>103</v>
      </c>
      <c r="H3810">
        <v>112</v>
      </c>
      <c r="I3810" s="2">
        <v>0.92</v>
      </c>
      <c r="J3810">
        <v>114557</v>
      </c>
    </row>
    <row r="3811" spans="1:10" x14ac:dyDescent="0.45">
      <c r="A3811">
        <f t="shared" si="59"/>
        <v>6502320240606</v>
      </c>
      <c r="B3811" t="s">
        <v>184</v>
      </c>
      <c r="C3811" s="1">
        <v>45449</v>
      </c>
      <c r="D3811">
        <v>67</v>
      </c>
      <c r="E3811">
        <v>113</v>
      </c>
      <c r="F3811" s="2">
        <v>0.59099999999999997</v>
      </c>
      <c r="G3811">
        <v>65</v>
      </c>
      <c r="H3811">
        <v>112</v>
      </c>
      <c r="I3811" s="2">
        <v>0.57999999999999996</v>
      </c>
      <c r="J3811">
        <v>66812</v>
      </c>
    </row>
    <row r="3812" spans="1:10" x14ac:dyDescent="0.45">
      <c r="A3812">
        <f t="shared" si="59"/>
        <v>6502320240607</v>
      </c>
      <c r="B3812" t="s">
        <v>184</v>
      </c>
      <c r="C3812" s="1">
        <v>45450</v>
      </c>
      <c r="D3812">
        <v>85</v>
      </c>
      <c r="E3812">
        <v>113</v>
      </c>
      <c r="F3812" s="2">
        <v>0.75</v>
      </c>
      <c r="G3812">
        <v>86</v>
      </c>
      <c r="H3812">
        <v>112</v>
      </c>
      <c r="I3812" s="2">
        <v>0.76800000000000002</v>
      </c>
      <c r="J3812">
        <v>84704</v>
      </c>
    </row>
    <row r="3813" spans="1:10" x14ac:dyDescent="0.45">
      <c r="A3813">
        <f t="shared" si="59"/>
        <v>6502320240608</v>
      </c>
      <c r="B3813" t="s">
        <v>184</v>
      </c>
      <c r="C3813" s="1">
        <v>45451</v>
      </c>
      <c r="D3813">
        <v>146</v>
      </c>
      <c r="E3813">
        <v>200</v>
      </c>
      <c r="F3813" s="2">
        <v>0.72899999999999998</v>
      </c>
      <c r="G3813">
        <v>135</v>
      </c>
      <c r="H3813">
        <v>202</v>
      </c>
      <c r="I3813" s="2">
        <v>0.66800000000000004</v>
      </c>
      <c r="J3813">
        <v>145865</v>
      </c>
    </row>
    <row r="3814" spans="1:10" x14ac:dyDescent="0.45">
      <c r="A3814">
        <f t="shared" si="59"/>
        <v>6502320240609</v>
      </c>
      <c r="B3814" t="s">
        <v>184</v>
      </c>
      <c r="C3814" s="1">
        <v>45452</v>
      </c>
      <c r="D3814">
        <v>126</v>
      </c>
      <c r="E3814">
        <v>195</v>
      </c>
      <c r="F3814" s="2">
        <v>0.64400000000000002</v>
      </c>
      <c r="G3814">
        <v>126</v>
      </c>
      <c r="H3814">
        <v>190</v>
      </c>
      <c r="I3814" s="2">
        <v>0.66300000000000003</v>
      </c>
      <c r="J3814">
        <v>125539</v>
      </c>
    </row>
    <row r="3815" spans="1:10" x14ac:dyDescent="0.45">
      <c r="A3815">
        <f t="shared" si="59"/>
        <v>6502320240610</v>
      </c>
      <c r="B3815" t="s">
        <v>184</v>
      </c>
      <c r="C3815" s="1">
        <v>45453</v>
      </c>
      <c r="D3815">
        <v>93</v>
      </c>
      <c r="E3815">
        <v>113</v>
      </c>
      <c r="F3815" s="2">
        <v>0.82499999999999996</v>
      </c>
      <c r="G3815">
        <v>94</v>
      </c>
      <c r="H3815">
        <v>112</v>
      </c>
      <c r="I3815" s="2">
        <v>0.83899999999999997</v>
      </c>
      <c r="J3815">
        <v>93220</v>
      </c>
    </row>
    <row r="3816" spans="1:10" x14ac:dyDescent="0.45">
      <c r="A3816">
        <f t="shared" si="59"/>
        <v>6502320240611</v>
      </c>
      <c r="B3816" t="s">
        <v>184</v>
      </c>
      <c r="C3816" s="1">
        <v>45454</v>
      </c>
      <c r="D3816">
        <v>107</v>
      </c>
      <c r="E3816">
        <v>113</v>
      </c>
      <c r="F3816" s="2">
        <v>0.94499999999999995</v>
      </c>
      <c r="G3816">
        <v>99</v>
      </c>
      <c r="H3816">
        <v>112</v>
      </c>
      <c r="I3816" s="2">
        <v>0.88400000000000001</v>
      </c>
      <c r="J3816">
        <v>106817</v>
      </c>
    </row>
    <row r="3817" spans="1:10" x14ac:dyDescent="0.45">
      <c r="A3817">
        <f t="shared" si="59"/>
        <v>6502320240612</v>
      </c>
      <c r="B3817" t="s">
        <v>184</v>
      </c>
      <c r="C3817" s="1">
        <v>45455</v>
      </c>
      <c r="D3817">
        <v>87</v>
      </c>
      <c r="E3817">
        <v>113</v>
      </c>
      <c r="F3817" s="2">
        <v>0.77100000000000002</v>
      </c>
      <c r="G3817">
        <v>79</v>
      </c>
      <c r="H3817">
        <v>112</v>
      </c>
      <c r="I3817" s="2">
        <v>0.70499999999999996</v>
      </c>
      <c r="J3817">
        <v>87116</v>
      </c>
    </row>
    <row r="3818" spans="1:10" x14ac:dyDescent="0.45">
      <c r="A3818">
        <f t="shared" si="59"/>
        <v>6502320240613</v>
      </c>
      <c r="B3818" t="s">
        <v>184</v>
      </c>
      <c r="C3818" s="1">
        <v>45456</v>
      </c>
      <c r="D3818">
        <v>101</v>
      </c>
      <c r="E3818">
        <v>113</v>
      </c>
      <c r="F3818" s="2">
        <v>0.89100000000000001</v>
      </c>
      <c r="G3818">
        <v>98</v>
      </c>
      <c r="H3818">
        <v>112</v>
      </c>
      <c r="I3818" s="2">
        <v>0.875</v>
      </c>
      <c r="J3818">
        <v>100712</v>
      </c>
    </row>
    <row r="3819" spans="1:10" x14ac:dyDescent="0.45">
      <c r="A3819">
        <f t="shared" si="59"/>
        <v>6502320240614</v>
      </c>
      <c r="B3819" t="s">
        <v>184</v>
      </c>
      <c r="C3819" s="1">
        <v>45457</v>
      </c>
      <c r="D3819">
        <v>92</v>
      </c>
      <c r="E3819">
        <v>113</v>
      </c>
      <c r="F3819" s="2">
        <v>0.81299999999999994</v>
      </c>
      <c r="G3819">
        <v>98</v>
      </c>
      <c r="H3819">
        <v>112</v>
      </c>
      <c r="I3819" s="2">
        <v>0.875</v>
      </c>
      <c r="J3819">
        <v>91862</v>
      </c>
    </row>
    <row r="3820" spans="1:10" x14ac:dyDescent="0.45">
      <c r="A3820">
        <f t="shared" si="59"/>
        <v>6502320240615</v>
      </c>
      <c r="B3820" t="s">
        <v>184</v>
      </c>
      <c r="C3820" s="1">
        <v>45458</v>
      </c>
      <c r="D3820">
        <v>190</v>
      </c>
      <c r="E3820">
        <v>200</v>
      </c>
      <c r="F3820" s="2">
        <v>0.95</v>
      </c>
      <c r="G3820">
        <v>182</v>
      </c>
      <c r="H3820">
        <v>202</v>
      </c>
      <c r="I3820" s="2">
        <v>0.90100000000000002</v>
      </c>
      <c r="J3820">
        <v>190008</v>
      </c>
    </row>
    <row r="3821" spans="1:10" x14ac:dyDescent="0.45">
      <c r="A3821">
        <f t="shared" si="59"/>
        <v>6502320240616</v>
      </c>
      <c r="B3821" t="s">
        <v>184</v>
      </c>
      <c r="C3821" s="1">
        <v>45459</v>
      </c>
      <c r="D3821">
        <v>184</v>
      </c>
      <c r="E3821">
        <v>195</v>
      </c>
      <c r="F3821" s="2">
        <v>0.94199999999999995</v>
      </c>
      <c r="G3821">
        <v>183</v>
      </c>
      <c r="H3821">
        <v>190</v>
      </c>
      <c r="I3821" s="2">
        <v>0.96299999999999997</v>
      </c>
      <c r="J3821">
        <v>183681</v>
      </c>
    </row>
    <row r="3822" spans="1:10" x14ac:dyDescent="0.45">
      <c r="A3822">
        <f t="shared" si="59"/>
        <v>6502320240617</v>
      </c>
      <c r="B3822" t="s">
        <v>184</v>
      </c>
      <c r="C3822" s="1">
        <v>45460</v>
      </c>
      <c r="D3822">
        <v>123</v>
      </c>
      <c r="E3822">
        <v>113</v>
      </c>
      <c r="F3822" s="2">
        <v>1.091</v>
      </c>
      <c r="G3822">
        <v>122</v>
      </c>
      <c r="H3822">
        <v>112</v>
      </c>
      <c r="I3822" s="2">
        <v>1.089</v>
      </c>
      <c r="J3822">
        <v>123317</v>
      </c>
    </row>
    <row r="3823" spans="1:10" x14ac:dyDescent="0.45">
      <c r="A3823">
        <f t="shared" si="59"/>
        <v>6502320240618</v>
      </c>
      <c r="B3823" t="s">
        <v>184</v>
      </c>
      <c r="C3823" s="1">
        <v>45461</v>
      </c>
      <c r="D3823">
        <v>91</v>
      </c>
      <c r="E3823">
        <v>113</v>
      </c>
      <c r="F3823" s="2">
        <v>0.80100000000000005</v>
      </c>
      <c r="G3823">
        <v>89</v>
      </c>
      <c r="H3823">
        <v>112</v>
      </c>
      <c r="I3823" s="2">
        <v>0.79500000000000004</v>
      </c>
      <c r="J3823">
        <v>90516</v>
      </c>
    </row>
    <row r="3824" spans="1:10" x14ac:dyDescent="0.45">
      <c r="A3824">
        <f t="shared" si="59"/>
        <v>6502320240619</v>
      </c>
      <c r="B3824" t="s">
        <v>184</v>
      </c>
      <c r="C3824" s="1">
        <v>45462</v>
      </c>
      <c r="D3824">
        <v>95</v>
      </c>
      <c r="E3824">
        <v>113</v>
      </c>
      <c r="F3824" s="2">
        <v>0.84299999999999997</v>
      </c>
      <c r="G3824">
        <v>98</v>
      </c>
      <c r="H3824">
        <v>112</v>
      </c>
      <c r="I3824" s="2">
        <v>0.875</v>
      </c>
      <c r="J3824">
        <v>95216</v>
      </c>
    </row>
    <row r="3825" spans="1:10" x14ac:dyDescent="0.45">
      <c r="A3825">
        <f t="shared" si="59"/>
        <v>6502320240620</v>
      </c>
      <c r="B3825" t="s">
        <v>184</v>
      </c>
      <c r="C3825" s="1">
        <v>45463</v>
      </c>
      <c r="D3825">
        <v>91</v>
      </c>
      <c r="E3825">
        <v>113</v>
      </c>
      <c r="F3825" s="2">
        <v>0.80200000000000005</v>
      </c>
      <c r="G3825">
        <v>86</v>
      </c>
      <c r="H3825">
        <v>112</v>
      </c>
      <c r="I3825" s="2">
        <v>0.76800000000000002</v>
      </c>
      <c r="J3825">
        <v>90599</v>
      </c>
    </row>
    <row r="3826" spans="1:10" x14ac:dyDescent="0.45">
      <c r="A3826">
        <f t="shared" si="59"/>
        <v>6502320240621</v>
      </c>
      <c r="B3826" t="s">
        <v>184</v>
      </c>
      <c r="C3826" s="1">
        <v>45464</v>
      </c>
      <c r="D3826">
        <v>124</v>
      </c>
      <c r="E3826">
        <v>113</v>
      </c>
      <c r="F3826" s="2">
        <v>1.101</v>
      </c>
      <c r="G3826">
        <v>122</v>
      </c>
      <c r="H3826">
        <v>112</v>
      </c>
      <c r="I3826" s="2">
        <v>1.089</v>
      </c>
      <c r="J3826">
        <v>124456</v>
      </c>
    </row>
    <row r="3827" spans="1:10" x14ac:dyDescent="0.45">
      <c r="A3827">
        <f t="shared" si="59"/>
        <v>6502320240622</v>
      </c>
      <c r="B3827" t="s">
        <v>184</v>
      </c>
      <c r="C3827" s="1">
        <v>45465</v>
      </c>
      <c r="D3827">
        <v>142</v>
      </c>
      <c r="E3827">
        <v>200</v>
      </c>
      <c r="F3827" s="2">
        <v>0.71099999999999997</v>
      </c>
      <c r="G3827">
        <v>136</v>
      </c>
      <c r="H3827">
        <v>202</v>
      </c>
      <c r="I3827" s="2">
        <v>0.67300000000000004</v>
      </c>
      <c r="J3827">
        <v>142160</v>
      </c>
    </row>
    <row r="3828" spans="1:10" x14ac:dyDescent="0.45">
      <c r="A3828">
        <f t="shared" si="59"/>
        <v>6502420240602</v>
      </c>
      <c r="B3828" t="s">
        <v>185</v>
      </c>
      <c r="C3828" s="1">
        <v>45445</v>
      </c>
      <c r="D3828">
        <v>282</v>
      </c>
      <c r="E3828">
        <v>151</v>
      </c>
      <c r="F3828" s="2">
        <v>1.865</v>
      </c>
      <c r="G3828">
        <v>359</v>
      </c>
      <c r="H3828">
        <v>185</v>
      </c>
      <c r="I3828" s="2">
        <v>1.9410000000000001</v>
      </c>
      <c r="J3828">
        <v>281607</v>
      </c>
    </row>
    <row r="3829" spans="1:10" x14ac:dyDescent="0.45">
      <c r="A3829">
        <f t="shared" si="59"/>
        <v>6502420240603</v>
      </c>
      <c r="B3829" t="s">
        <v>185</v>
      </c>
      <c r="C3829" s="1">
        <v>45446</v>
      </c>
      <c r="D3829">
        <v>119</v>
      </c>
      <c r="E3829">
        <v>140</v>
      </c>
      <c r="F3829" s="2">
        <v>0.85</v>
      </c>
      <c r="G3829">
        <v>154</v>
      </c>
      <c r="H3829">
        <v>182</v>
      </c>
      <c r="I3829" s="2">
        <v>0.84599999999999997</v>
      </c>
      <c r="J3829">
        <v>118957</v>
      </c>
    </row>
    <row r="3830" spans="1:10" x14ac:dyDescent="0.45">
      <c r="A3830">
        <f t="shared" si="59"/>
        <v>6502420240604</v>
      </c>
      <c r="B3830" t="s">
        <v>185</v>
      </c>
      <c r="C3830" s="1">
        <v>45447</v>
      </c>
      <c r="D3830">
        <v>119</v>
      </c>
      <c r="E3830">
        <v>140</v>
      </c>
      <c r="F3830" s="2">
        <v>0.85199999999999998</v>
      </c>
      <c r="G3830">
        <v>155</v>
      </c>
      <c r="H3830">
        <v>182</v>
      </c>
      <c r="I3830" s="2">
        <v>0.85199999999999998</v>
      </c>
      <c r="J3830">
        <v>119295</v>
      </c>
    </row>
    <row r="3831" spans="1:10" x14ac:dyDescent="0.45">
      <c r="A3831">
        <f t="shared" si="59"/>
        <v>6502420240605</v>
      </c>
      <c r="B3831" t="s">
        <v>185</v>
      </c>
      <c r="C3831" s="1">
        <v>45448</v>
      </c>
      <c r="D3831">
        <v>116</v>
      </c>
      <c r="E3831">
        <v>140</v>
      </c>
      <c r="F3831" s="2">
        <v>0.83</v>
      </c>
      <c r="G3831">
        <v>145</v>
      </c>
      <c r="H3831">
        <v>182</v>
      </c>
      <c r="I3831" s="2">
        <v>0.79700000000000004</v>
      </c>
      <c r="J3831">
        <v>116225</v>
      </c>
    </row>
    <row r="3832" spans="1:10" x14ac:dyDescent="0.45">
      <c r="A3832">
        <f t="shared" si="59"/>
        <v>6502420240606</v>
      </c>
      <c r="B3832" t="s">
        <v>185</v>
      </c>
      <c r="C3832" s="1">
        <v>45449</v>
      </c>
      <c r="D3832">
        <v>99</v>
      </c>
      <c r="E3832">
        <v>140</v>
      </c>
      <c r="F3832" s="2">
        <v>0.71099999999999997</v>
      </c>
      <c r="G3832">
        <v>132</v>
      </c>
      <c r="H3832">
        <v>182</v>
      </c>
      <c r="I3832" s="2">
        <v>0.72499999999999998</v>
      </c>
      <c r="J3832">
        <v>99498</v>
      </c>
    </row>
    <row r="3833" spans="1:10" x14ac:dyDescent="0.45">
      <c r="A3833">
        <f t="shared" si="59"/>
        <v>6502420240607</v>
      </c>
      <c r="B3833" t="s">
        <v>185</v>
      </c>
      <c r="C3833" s="1">
        <v>45450</v>
      </c>
      <c r="D3833">
        <v>136</v>
      </c>
      <c r="E3833">
        <v>140</v>
      </c>
      <c r="F3833" s="2">
        <v>0.96899999999999997</v>
      </c>
      <c r="G3833">
        <v>162</v>
      </c>
      <c r="H3833">
        <v>182</v>
      </c>
      <c r="I3833" s="2">
        <v>0.89</v>
      </c>
      <c r="J3833">
        <v>135603</v>
      </c>
    </row>
    <row r="3834" spans="1:10" x14ac:dyDescent="0.45">
      <c r="A3834">
        <f t="shared" si="59"/>
        <v>6502420240608</v>
      </c>
      <c r="B3834" t="s">
        <v>185</v>
      </c>
      <c r="C3834" s="1">
        <v>45451</v>
      </c>
      <c r="D3834">
        <v>164</v>
      </c>
      <c r="E3834">
        <v>159</v>
      </c>
      <c r="F3834" s="2">
        <v>1.032</v>
      </c>
      <c r="G3834">
        <v>219</v>
      </c>
      <c r="H3834">
        <v>196</v>
      </c>
      <c r="I3834" s="2">
        <v>1.117</v>
      </c>
      <c r="J3834">
        <v>164132</v>
      </c>
    </row>
    <row r="3835" spans="1:10" x14ac:dyDescent="0.45">
      <c r="A3835">
        <f t="shared" si="59"/>
        <v>6502420240609</v>
      </c>
      <c r="B3835" t="s">
        <v>185</v>
      </c>
      <c r="C3835" s="1">
        <v>45452</v>
      </c>
      <c r="D3835">
        <v>116</v>
      </c>
      <c r="E3835">
        <v>151</v>
      </c>
      <c r="F3835" s="2">
        <v>0.77100000000000002</v>
      </c>
      <c r="G3835">
        <v>143</v>
      </c>
      <c r="H3835">
        <v>185</v>
      </c>
      <c r="I3835" s="2">
        <v>0.77300000000000002</v>
      </c>
      <c r="J3835">
        <v>116409</v>
      </c>
    </row>
    <row r="3836" spans="1:10" x14ac:dyDescent="0.45">
      <c r="A3836">
        <f t="shared" si="59"/>
        <v>6502420240610</v>
      </c>
      <c r="B3836" t="s">
        <v>185</v>
      </c>
      <c r="C3836" s="1">
        <v>45453</v>
      </c>
      <c r="D3836">
        <v>105</v>
      </c>
      <c r="E3836">
        <v>140</v>
      </c>
      <c r="F3836" s="2">
        <v>0.751</v>
      </c>
      <c r="G3836">
        <v>132</v>
      </c>
      <c r="H3836">
        <v>182</v>
      </c>
      <c r="I3836" s="2">
        <v>0.72499999999999998</v>
      </c>
      <c r="J3836">
        <v>105195</v>
      </c>
    </row>
    <row r="3837" spans="1:10" x14ac:dyDescent="0.45">
      <c r="A3837">
        <f t="shared" si="59"/>
        <v>6502420240611</v>
      </c>
      <c r="B3837" t="s">
        <v>185</v>
      </c>
      <c r="C3837" s="1">
        <v>45454</v>
      </c>
      <c r="D3837">
        <v>135</v>
      </c>
      <c r="E3837">
        <v>140</v>
      </c>
      <c r="F3837" s="2">
        <v>0.96599999999999997</v>
      </c>
      <c r="G3837">
        <v>184</v>
      </c>
      <c r="H3837">
        <v>182</v>
      </c>
      <c r="I3837" s="2">
        <v>1.0109999999999999</v>
      </c>
      <c r="J3837">
        <v>135294</v>
      </c>
    </row>
    <row r="3838" spans="1:10" x14ac:dyDescent="0.45">
      <c r="A3838">
        <f t="shared" si="59"/>
        <v>6502420240612</v>
      </c>
      <c r="B3838" t="s">
        <v>185</v>
      </c>
      <c r="C3838" s="1">
        <v>45455</v>
      </c>
      <c r="D3838">
        <v>118</v>
      </c>
      <c r="E3838">
        <v>140</v>
      </c>
      <c r="F3838" s="2">
        <v>0.84599999999999997</v>
      </c>
      <c r="G3838">
        <v>165</v>
      </c>
      <c r="H3838">
        <v>182</v>
      </c>
      <c r="I3838" s="2">
        <v>0.90700000000000003</v>
      </c>
      <c r="J3838">
        <v>118480</v>
      </c>
    </row>
    <row r="3839" spans="1:10" x14ac:dyDescent="0.45">
      <c r="A3839">
        <f t="shared" si="59"/>
        <v>6502420240613</v>
      </c>
      <c r="B3839" t="s">
        <v>185</v>
      </c>
      <c r="C3839" s="1">
        <v>45456</v>
      </c>
      <c r="D3839">
        <v>80</v>
      </c>
      <c r="E3839">
        <v>140</v>
      </c>
      <c r="F3839" s="2">
        <v>0.57499999999999996</v>
      </c>
      <c r="G3839">
        <v>113</v>
      </c>
      <c r="H3839">
        <v>182</v>
      </c>
      <c r="I3839" s="2">
        <v>0.621</v>
      </c>
      <c r="J3839">
        <v>80466</v>
      </c>
    </row>
    <row r="3840" spans="1:10" x14ac:dyDescent="0.45">
      <c r="A3840">
        <f t="shared" si="59"/>
        <v>6502420240614</v>
      </c>
      <c r="B3840" t="s">
        <v>185</v>
      </c>
      <c r="C3840" s="1">
        <v>45457</v>
      </c>
      <c r="D3840">
        <v>114</v>
      </c>
      <c r="E3840">
        <v>140</v>
      </c>
      <c r="F3840" s="2">
        <v>0.81200000000000006</v>
      </c>
      <c r="G3840">
        <v>148</v>
      </c>
      <c r="H3840">
        <v>182</v>
      </c>
      <c r="I3840" s="2">
        <v>0.81299999999999994</v>
      </c>
      <c r="J3840">
        <v>113644</v>
      </c>
    </row>
    <row r="3841" spans="1:10" x14ac:dyDescent="0.45">
      <c r="A3841">
        <f t="shared" si="59"/>
        <v>6502420240615</v>
      </c>
      <c r="B3841" t="s">
        <v>185</v>
      </c>
      <c r="C3841" s="1">
        <v>45458</v>
      </c>
      <c r="D3841">
        <v>148</v>
      </c>
      <c r="E3841">
        <v>159</v>
      </c>
      <c r="F3841" s="2">
        <v>0.92900000000000005</v>
      </c>
      <c r="G3841">
        <v>170</v>
      </c>
      <c r="H3841">
        <v>196</v>
      </c>
      <c r="I3841" s="2">
        <v>0.86699999999999999</v>
      </c>
      <c r="J3841">
        <v>147692</v>
      </c>
    </row>
    <row r="3842" spans="1:10" x14ac:dyDescent="0.45">
      <c r="A3842">
        <f t="shared" si="59"/>
        <v>6502420240616</v>
      </c>
      <c r="B3842" t="s">
        <v>185</v>
      </c>
      <c r="C3842" s="1">
        <v>45459</v>
      </c>
      <c r="D3842">
        <v>153</v>
      </c>
      <c r="E3842">
        <v>151</v>
      </c>
      <c r="F3842" s="2">
        <v>1.0109999999999999</v>
      </c>
      <c r="G3842">
        <v>192</v>
      </c>
      <c r="H3842">
        <v>185</v>
      </c>
      <c r="I3842" s="2">
        <v>1.038</v>
      </c>
      <c r="J3842">
        <v>152633</v>
      </c>
    </row>
    <row r="3843" spans="1:10" x14ac:dyDescent="0.45">
      <c r="A3843">
        <f t="shared" ref="A3843:A3906" si="60">VALUE(LEFT(B3843,6)&amp;TEXT(C3843,"yyyymmdd"))</f>
        <v>6502420240617</v>
      </c>
      <c r="B3843" t="s">
        <v>185</v>
      </c>
      <c r="C3843" s="1">
        <v>45460</v>
      </c>
      <c r="D3843">
        <v>136</v>
      </c>
      <c r="E3843">
        <v>140</v>
      </c>
      <c r="F3843" s="2">
        <v>0.97199999999999998</v>
      </c>
      <c r="G3843">
        <v>175</v>
      </c>
      <c r="H3843">
        <v>182</v>
      </c>
      <c r="I3843" s="2">
        <v>0.96199999999999997</v>
      </c>
      <c r="J3843">
        <v>136023</v>
      </c>
    </row>
    <row r="3844" spans="1:10" x14ac:dyDescent="0.45">
      <c r="A3844">
        <f t="shared" si="60"/>
        <v>6502420240618</v>
      </c>
      <c r="B3844" t="s">
        <v>185</v>
      </c>
      <c r="C3844" s="1">
        <v>45461</v>
      </c>
      <c r="D3844">
        <v>94</v>
      </c>
      <c r="E3844">
        <v>140</v>
      </c>
      <c r="F3844" s="2">
        <v>0.67</v>
      </c>
      <c r="G3844">
        <v>125</v>
      </c>
      <c r="H3844">
        <v>182</v>
      </c>
      <c r="I3844" s="2">
        <v>0.68700000000000006</v>
      </c>
      <c r="J3844">
        <v>93791</v>
      </c>
    </row>
    <row r="3845" spans="1:10" x14ac:dyDescent="0.45">
      <c r="A3845">
        <f t="shared" si="60"/>
        <v>6502420240619</v>
      </c>
      <c r="B3845" t="s">
        <v>185</v>
      </c>
      <c r="C3845" s="1">
        <v>45462</v>
      </c>
      <c r="D3845">
        <v>134</v>
      </c>
      <c r="E3845">
        <v>140</v>
      </c>
      <c r="F3845" s="2">
        <v>0.95799999999999996</v>
      </c>
      <c r="G3845">
        <v>166</v>
      </c>
      <c r="H3845">
        <v>182</v>
      </c>
      <c r="I3845" s="2">
        <v>0.91200000000000003</v>
      </c>
      <c r="J3845">
        <v>134147</v>
      </c>
    </row>
    <row r="3846" spans="1:10" x14ac:dyDescent="0.45">
      <c r="A3846">
        <f t="shared" si="60"/>
        <v>6502420240620</v>
      </c>
      <c r="B3846" t="s">
        <v>185</v>
      </c>
      <c r="C3846" s="1">
        <v>45463</v>
      </c>
      <c r="D3846">
        <v>131</v>
      </c>
      <c r="E3846">
        <v>140</v>
      </c>
      <c r="F3846" s="2">
        <v>0.93700000000000006</v>
      </c>
      <c r="G3846">
        <v>174</v>
      </c>
      <c r="H3846">
        <v>182</v>
      </c>
      <c r="I3846" s="2">
        <v>0.95599999999999996</v>
      </c>
      <c r="J3846">
        <v>131202</v>
      </c>
    </row>
    <row r="3847" spans="1:10" x14ac:dyDescent="0.45">
      <c r="A3847">
        <f t="shared" si="60"/>
        <v>6502420240621</v>
      </c>
      <c r="B3847" t="s">
        <v>185</v>
      </c>
      <c r="C3847" s="1">
        <v>45464</v>
      </c>
      <c r="D3847">
        <v>103</v>
      </c>
      <c r="E3847">
        <v>140</v>
      </c>
      <c r="F3847" s="2">
        <v>0.73699999999999999</v>
      </c>
      <c r="G3847">
        <v>139</v>
      </c>
      <c r="H3847">
        <v>182</v>
      </c>
      <c r="I3847" s="2">
        <v>0.76400000000000001</v>
      </c>
      <c r="J3847">
        <v>103163</v>
      </c>
    </row>
    <row r="3848" spans="1:10" x14ac:dyDescent="0.45">
      <c r="A3848">
        <f t="shared" si="60"/>
        <v>6502420240622</v>
      </c>
      <c r="B3848" t="s">
        <v>185</v>
      </c>
      <c r="C3848" s="1">
        <v>45465</v>
      </c>
      <c r="D3848">
        <v>160</v>
      </c>
      <c r="E3848">
        <v>159</v>
      </c>
      <c r="F3848" s="2">
        <v>1.0089999999999999</v>
      </c>
      <c r="G3848">
        <v>197</v>
      </c>
      <c r="H3848">
        <v>196</v>
      </c>
      <c r="I3848" s="2">
        <v>1.0049999999999999</v>
      </c>
      <c r="J3848">
        <v>160488</v>
      </c>
    </row>
    <row r="3849" spans="1:10" x14ac:dyDescent="0.45">
      <c r="A3849">
        <f t="shared" si="60"/>
        <v>6502620240601</v>
      </c>
      <c r="B3849" t="s">
        <v>186</v>
      </c>
      <c r="C3849" s="1">
        <v>45444</v>
      </c>
      <c r="D3849">
        <v>219</v>
      </c>
      <c r="E3849">
        <v>245</v>
      </c>
      <c r="F3849" s="2">
        <v>0.89500000000000002</v>
      </c>
      <c r="G3849">
        <v>254</v>
      </c>
      <c r="H3849">
        <v>271</v>
      </c>
      <c r="I3849" s="2">
        <v>0.93700000000000006</v>
      </c>
      <c r="J3849">
        <v>219202</v>
      </c>
    </row>
    <row r="3850" spans="1:10" x14ac:dyDescent="0.45">
      <c r="A3850">
        <f t="shared" si="60"/>
        <v>6502620240602</v>
      </c>
      <c r="B3850" t="s">
        <v>186</v>
      </c>
      <c r="C3850" s="1">
        <v>45445</v>
      </c>
      <c r="D3850">
        <v>186</v>
      </c>
      <c r="E3850">
        <v>224</v>
      </c>
      <c r="F3850" s="2">
        <v>0.83</v>
      </c>
      <c r="G3850">
        <v>228</v>
      </c>
      <c r="H3850">
        <v>255</v>
      </c>
      <c r="I3850" s="2">
        <v>0.89400000000000002</v>
      </c>
      <c r="J3850">
        <v>185946</v>
      </c>
    </row>
    <row r="3851" spans="1:10" x14ac:dyDescent="0.45">
      <c r="A3851">
        <f t="shared" si="60"/>
        <v>6502620240603</v>
      </c>
      <c r="B3851" t="s">
        <v>186</v>
      </c>
      <c r="C3851" s="1">
        <v>45446</v>
      </c>
      <c r="D3851">
        <v>185</v>
      </c>
      <c r="E3851">
        <v>163</v>
      </c>
      <c r="F3851" s="2">
        <v>1.135</v>
      </c>
      <c r="G3851">
        <v>226</v>
      </c>
      <c r="H3851">
        <v>201</v>
      </c>
      <c r="I3851" s="2">
        <v>1.1240000000000001</v>
      </c>
      <c r="J3851">
        <v>184996</v>
      </c>
    </row>
    <row r="3852" spans="1:10" x14ac:dyDescent="0.45">
      <c r="A3852">
        <f t="shared" si="60"/>
        <v>6502620240604</v>
      </c>
      <c r="B3852" t="s">
        <v>186</v>
      </c>
      <c r="C3852" s="1">
        <v>45447</v>
      </c>
      <c r="D3852">
        <v>150</v>
      </c>
      <c r="E3852">
        <v>163</v>
      </c>
      <c r="F3852" s="2">
        <v>0.91700000000000004</v>
      </c>
      <c r="G3852">
        <v>181</v>
      </c>
      <c r="H3852">
        <v>201</v>
      </c>
      <c r="I3852" s="2">
        <v>0.9</v>
      </c>
      <c r="J3852">
        <v>149544</v>
      </c>
    </row>
    <row r="3853" spans="1:10" x14ac:dyDescent="0.45">
      <c r="A3853">
        <f t="shared" si="60"/>
        <v>6502620240605</v>
      </c>
      <c r="B3853" t="s">
        <v>186</v>
      </c>
      <c r="C3853" s="1">
        <v>45448</v>
      </c>
      <c r="D3853">
        <v>179</v>
      </c>
      <c r="E3853">
        <v>163</v>
      </c>
      <c r="F3853" s="2">
        <v>1.1000000000000001</v>
      </c>
      <c r="G3853">
        <v>208</v>
      </c>
      <c r="H3853">
        <v>201</v>
      </c>
      <c r="I3853" s="2">
        <v>1.0349999999999999</v>
      </c>
      <c r="J3853">
        <v>179325</v>
      </c>
    </row>
    <row r="3854" spans="1:10" x14ac:dyDescent="0.45">
      <c r="A3854">
        <f t="shared" si="60"/>
        <v>6502620240606</v>
      </c>
      <c r="B3854" t="s">
        <v>186</v>
      </c>
      <c r="C3854" s="1">
        <v>45449</v>
      </c>
      <c r="D3854">
        <v>161</v>
      </c>
      <c r="E3854">
        <v>163</v>
      </c>
      <c r="F3854" s="2">
        <v>0.98699999999999999</v>
      </c>
      <c r="G3854">
        <v>197</v>
      </c>
      <c r="H3854">
        <v>201</v>
      </c>
      <c r="I3854" s="2">
        <v>0.98</v>
      </c>
      <c r="J3854">
        <v>160957</v>
      </c>
    </row>
    <row r="3855" spans="1:10" x14ac:dyDescent="0.45">
      <c r="A3855">
        <f t="shared" si="60"/>
        <v>6502620240607</v>
      </c>
      <c r="B3855" t="s">
        <v>186</v>
      </c>
      <c r="C3855" s="1">
        <v>45450</v>
      </c>
      <c r="D3855">
        <v>186</v>
      </c>
      <c r="E3855">
        <v>163</v>
      </c>
      <c r="F3855" s="2">
        <v>1.141</v>
      </c>
      <c r="G3855">
        <v>239</v>
      </c>
      <c r="H3855">
        <v>201</v>
      </c>
      <c r="I3855" s="2">
        <v>1.1890000000000001</v>
      </c>
      <c r="J3855">
        <v>185976</v>
      </c>
    </row>
    <row r="3856" spans="1:10" x14ac:dyDescent="0.45">
      <c r="A3856">
        <f t="shared" si="60"/>
        <v>6502620240608</v>
      </c>
      <c r="B3856" t="s">
        <v>186</v>
      </c>
      <c r="C3856" s="1">
        <v>45451</v>
      </c>
      <c r="D3856">
        <v>227</v>
      </c>
      <c r="E3856">
        <v>245</v>
      </c>
      <c r="F3856" s="2">
        <v>0.92800000000000005</v>
      </c>
      <c r="G3856">
        <v>253</v>
      </c>
      <c r="H3856">
        <v>272</v>
      </c>
      <c r="I3856" s="2">
        <v>0.93</v>
      </c>
      <c r="J3856">
        <v>227353</v>
      </c>
    </row>
    <row r="3857" spans="1:10" x14ac:dyDescent="0.45">
      <c r="A3857">
        <f t="shared" si="60"/>
        <v>6502620240609</v>
      </c>
      <c r="B3857" t="s">
        <v>186</v>
      </c>
      <c r="C3857" s="1">
        <v>45452</v>
      </c>
      <c r="D3857">
        <v>232</v>
      </c>
      <c r="E3857">
        <v>224</v>
      </c>
      <c r="F3857" s="2">
        <v>1.036</v>
      </c>
      <c r="G3857">
        <v>251</v>
      </c>
      <c r="H3857">
        <v>255</v>
      </c>
      <c r="I3857" s="2">
        <v>0.98399999999999999</v>
      </c>
      <c r="J3857">
        <v>232031</v>
      </c>
    </row>
    <row r="3858" spans="1:10" x14ac:dyDescent="0.45">
      <c r="A3858">
        <f t="shared" si="60"/>
        <v>6502620240610</v>
      </c>
      <c r="B3858" t="s">
        <v>186</v>
      </c>
      <c r="C3858" s="1">
        <v>45453</v>
      </c>
      <c r="D3858">
        <v>194</v>
      </c>
      <c r="E3858">
        <v>163</v>
      </c>
      <c r="F3858" s="2">
        <v>1.1910000000000001</v>
      </c>
      <c r="G3858">
        <v>219</v>
      </c>
      <c r="H3858">
        <v>201</v>
      </c>
      <c r="I3858" s="2">
        <v>1.0900000000000001</v>
      </c>
      <c r="J3858">
        <v>194055</v>
      </c>
    </row>
    <row r="3859" spans="1:10" x14ac:dyDescent="0.45">
      <c r="A3859">
        <f t="shared" si="60"/>
        <v>6502620240611</v>
      </c>
      <c r="B3859" t="s">
        <v>186</v>
      </c>
      <c r="C3859" s="1">
        <v>45454</v>
      </c>
      <c r="D3859">
        <v>177</v>
      </c>
      <c r="E3859">
        <v>163</v>
      </c>
      <c r="F3859" s="2">
        <v>1.0860000000000001</v>
      </c>
      <c r="G3859">
        <v>205</v>
      </c>
      <c r="H3859">
        <v>201</v>
      </c>
      <c r="I3859" s="2">
        <v>1.02</v>
      </c>
      <c r="J3859">
        <v>176951</v>
      </c>
    </row>
    <row r="3860" spans="1:10" x14ac:dyDescent="0.45">
      <c r="A3860">
        <f t="shared" si="60"/>
        <v>6502620240612</v>
      </c>
      <c r="B3860" t="s">
        <v>186</v>
      </c>
      <c r="C3860" s="1">
        <v>45455</v>
      </c>
      <c r="D3860">
        <v>156</v>
      </c>
      <c r="E3860">
        <v>163</v>
      </c>
      <c r="F3860" s="2">
        <v>0.95599999999999996</v>
      </c>
      <c r="G3860">
        <v>191</v>
      </c>
      <c r="H3860">
        <v>201</v>
      </c>
      <c r="I3860" s="2">
        <v>0.95</v>
      </c>
      <c r="J3860">
        <v>155787</v>
      </c>
    </row>
    <row r="3861" spans="1:10" x14ac:dyDescent="0.45">
      <c r="A3861">
        <f t="shared" si="60"/>
        <v>6502620240613</v>
      </c>
      <c r="B3861" t="s">
        <v>186</v>
      </c>
      <c r="C3861" s="1">
        <v>45456</v>
      </c>
      <c r="D3861">
        <v>177</v>
      </c>
      <c r="E3861">
        <v>163</v>
      </c>
      <c r="F3861" s="2">
        <v>1.0880000000000001</v>
      </c>
      <c r="G3861">
        <v>210</v>
      </c>
      <c r="H3861">
        <v>201</v>
      </c>
      <c r="I3861" s="2">
        <v>1.0449999999999999</v>
      </c>
      <c r="J3861">
        <v>177342</v>
      </c>
    </row>
    <row r="3862" spans="1:10" x14ac:dyDescent="0.45">
      <c r="A3862">
        <f t="shared" si="60"/>
        <v>6502620240614</v>
      </c>
      <c r="B3862" t="s">
        <v>186</v>
      </c>
      <c r="C3862" s="1">
        <v>45457</v>
      </c>
      <c r="D3862">
        <v>198</v>
      </c>
      <c r="E3862">
        <v>163</v>
      </c>
      <c r="F3862" s="2">
        <v>1.2170000000000001</v>
      </c>
      <c r="G3862">
        <v>245</v>
      </c>
      <c r="H3862">
        <v>201</v>
      </c>
      <c r="I3862" s="2">
        <v>1.2190000000000001</v>
      </c>
      <c r="J3862">
        <v>198342</v>
      </c>
    </row>
    <row r="3863" spans="1:10" x14ac:dyDescent="0.45">
      <c r="A3863">
        <f t="shared" si="60"/>
        <v>6502620240615</v>
      </c>
      <c r="B3863" t="s">
        <v>186</v>
      </c>
      <c r="C3863" s="1">
        <v>45458</v>
      </c>
      <c r="D3863">
        <v>245</v>
      </c>
      <c r="E3863">
        <v>245</v>
      </c>
      <c r="F3863" s="2">
        <v>1</v>
      </c>
      <c r="G3863">
        <v>291</v>
      </c>
      <c r="H3863">
        <v>272</v>
      </c>
      <c r="I3863" s="2">
        <v>1.07</v>
      </c>
      <c r="J3863">
        <v>245046</v>
      </c>
    </row>
    <row r="3864" spans="1:10" x14ac:dyDescent="0.45">
      <c r="A3864">
        <f t="shared" si="60"/>
        <v>6502620240616</v>
      </c>
      <c r="B3864" t="s">
        <v>186</v>
      </c>
      <c r="C3864" s="1">
        <v>45459</v>
      </c>
      <c r="D3864">
        <v>231</v>
      </c>
      <c r="E3864">
        <v>224</v>
      </c>
      <c r="F3864" s="2">
        <v>1.0309999999999999</v>
      </c>
      <c r="G3864">
        <v>260</v>
      </c>
      <c r="H3864">
        <v>255</v>
      </c>
      <c r="I3864" s="2">
        <v>1.02</v>
      </c>
      <c r="J3864">
        <v>230863</v>
      </c>
    </row>
    <row r="3865" spans="1:10" x14ac:dyDescent="0.45">
      <c r="A3865">
        <f t="shared" si="60"/>
        <v>6502620240617</v>
      </c>
      <c r="B3865" t="s">
        <v>186</v>
      </c>
      <c r="C3865" s="1">
        <v>45460</v>
      </c>
      <c r="D3865">
        <v>189</v>
      </c>
      <c r="E3865">
        <v>163</v>
      </c>
      <c r="F3865" s="2">
        <v>1.1599999999999999</v>
      </c>
      <c r="G3865">
        <v>220</v>
      </c>
      <c r="H3865">
        <v>201</v>
      </c>
      <c r="I3865" s="2">
        <v>1.095</v>
      </c>
      <c r="J3865">
        <v>189131</v>
      </c>
    </row>
    <row r="3866" spans="1:10" x14ac:dyDescent="0.45">
      <c r="A3866">
        <f t="shared" si="60"/>
        <v>6502620240618</v>
      </c>
      <c r="B3866" t="s">
        <v>186</v>
      </c>
      <c r="C3866" s="1">
        <v>45461</v>
      </c>
      <c r="D3866">
        <v>122</v>
      </c>
      <c r="E3866">
        <v>163</v>
      </c>
      <c r="F3866" s="2">
        <v>0.747</v>
      </c>
      <c r="G3866">
        <v>147</v>
      </c>
      <c r="H3866">
        <v>201</v>
      </c>
      <c r="I3866" s="2">
        <v>0.73099999999999998</v>
      </c>
      <c r="J3866">
        <v>121808</v>
      </c>
    </row>
    <row r="3867" spans="1:10" x14ac:dyDescent="0.45">
      <c r="A3867">
        <f t="shared" si="60"/>
        <v>6502620240619</v>
      </c>
      <c r="B3867" t="s">
        <v>186</v>
      </c>
      <c r="C3867" s="1">
        <v>45462</v>
      </c>
      <c r="D3867">
        <v>185</v>
      </c>
      <c r="E3867">
        <v>163</v>
      </c>
      <c r="F3867" s="2">
        <v>1.133</v>
      </c>
      <c r="G3867">
        <v>209</v>
      </c>
      <c r="H3867">
        <v>201</v>
      </c>
      <c r="I3867" s="2">
        <v>1.04</v>
      </c>
      <c r="J3867">
        <v>184620</v>
      </c>
    </row>
    <row r="3868" spans="1:10" x14ac:dyDescent="0.45">
      <c r="A3868">
        <f t="shared" si="60"/>
        <v>6502620240620</v>
      </c>
      <c r="B3868" t="s">
        <v>186</v>
      </c>
      <c r="C3868" s="1">
        <v>45463</v>
      </c>
      <c r="D3868">
        <v>164</v>
      </c>
      <c r="E3868">
        <v>163</v>
      </c>
      <c r="F3868" s="2">
        <v>1.0089999999999999</v>
      </c>
      <c r="G3868">
        <v>202</v>
      </c>
      <c r="H3868">
        <v>201</v>
      </c>
      <c r="I3868" s="2">
        <v>1.0049999999999999</v>
      </c>
      <c r="J3868">
        <v>164493</v>
      </c>
    </row>
    <row r="3869" spans="1:10" x14ac:dyDescent="0.45">
      <c r="A3869">
        <f t="shared" si="60"/>
        <v>6502620240621</v>
      </c>
      <c r="B3869" t="s">
        <v>186</v>
      </c>
      <c r="C3869" s="1">
        <v>45464</v>
      </c>
      <c r="D3869">
        <v>199</v>
      </c>
      <c r="E3869">
        <v>163</v>
      </c>
      <c r="F3869" s="2">
        <v>1.222</v>
      </c>
      <c r="G3869">
        <v>224</v>
      </c>
      <c r="H3869">
        <v>201</v>
      </c>
      <c r="I3869" s="2">
        <v>1.1140000000000001</v>
      </c>
      <c r="J3869">
        <v>199148</v>
      </c>
    </row>
    <row r="3870" spans="1:10" x14ac:dyDescent="0.45">
      <c r="A3870">
        <f t="shared" si="60"/>
        <v>6502620240622</v>
      </c>
      <c r="B3870" t="s">
        <v>186</v>
      </c>
      <c r="C3870" s="1">
        <v>45465</v>
      </c>
      <c r="D3870">
        <v>230</v>
      </c>
      <c r="E3870">
        <v>245</v>
      </c>
      <c r="F3870" s="2">
        <v>0.93799999999999994</v>
      </c>
      <c r="G3870">
        <v>263</v>
      </c>
      <c r="H3870">
        <v>272</v>
      </c>
      <c r="I3870" s="2">
        <v>0.96699999999999997</v>
      </c>
      <c r="J3870">
        <v>229760</v>
      </c>
    </row>
    <row r="3871" spans="1:10" x14ac:dyDescent="0.45">
      <c r="A3871">
        <f t="shared" si="60"/>
        <v>6502720240601</v>
      </c>
      <c r="B3871" t="s">
        <v>187</v>
      </c>
      <c r="C3871" s="1">
        <v>45444</v>
      </c>
      <c r="D3871">
        <v>153</v>
      </c>
      <c r="E3871">
        <v>146</v>
      </c>
      <c r="F3871" s="2">
        <v>1.0509999999999999</v>
      </c>
      <c r="G3871">
        <v>154</v>
      </c>
      <c r="H3871">
        <v>170</v>
      </c>
      <c r="I3871" s="2">
        <v>0.90600000000000003</v>
      </c>
      <c r="J3871">
        <v>153434</v>
      </c>
    </row>
    <row r="3872" spans="1:10" x14ac:dyDescent="0.45">
      <c r="A3872">
        <f t="shared" si="60"/>
        <v>6502720240602</v>
      </c>
      <c r="B3872" t="s">
        <v>187</v>
      </c>
      <c r="C3872" s="1">
        <v>45445</v>
      </c>
      <c r="D3872">
        <v>122</v>
      </c>
      <c r="E3872">
        <v>135</v>
      </c>
      <c r="F3872" s="2">
        <v>0.90100000000000002</v>
      </c>
      <c r="G3872">
        <v>140</v>
      </c>
      <c r="H3872">
        <v>151</v>
      </c>
      <c r="I3872" s="2">
        <v>0.92700000000000005</v>
      </c>
      <c r="J3872">
        <v>121627</v>
      </c>
    </row>
    <row r="3873" spans="1:10" x14ac:dyDescent="0.45">
      <c r="A3873">
        <f t="shared" si="60"/>
        <v>6502720240603</v>
      </c>
      <c r="B3873" t="s">
        <v>187</v>
      </c>
      <c r="C3873" s="1">
        <v>45446</v>
      </c>
      <c r="D3873">
        <v>101</v>
      </c>
      <c r="E3873">
        <v>89</v>
      </c>
      <c r="F3873" s="2">
        <v>1.137</v>
      </c>
      <c r="G3873">
        <v>108</v>
      </c>
      <c r="H3873">
        <v>102</v>
      </c>
      <c r="I3873" s="2">
        <v>1.0589999999999999</v>
      </c>
      <c r="J3873">
        <v>101153</v>
      </c>
    </row>
    <row r="3874" spans="1:10" x14ac:dyDescent="0.45">
      <c r="A3874">
        <f t="shared" si="60"/>
        <v>6502720240604</v>
      </c>
      <c r="B3874" t="s">
        <v>187</v>
      </c>
      <c r="C3874" s="1">
        <v>45447</v>
      </c>
      <c r="D3874">
        <v>99</v>
      </c>
      <c r="E3874">
        <v>89</v>
      </c>
      <c r="F3874" s="2">
        <v>1.117</v>
      </c>
      <c r="G3874">
        <v>117</v>
      </c>
      <c r="H3874">
        <v>102</v>
      </c>
      <c r="I3874" s="2">
        <v>1.147</v>
      </c>
      <c r="J3874">
        <v>99451</v>
      </c>
    </row>
    <row r="3875" spans="1:10" x14ac:dyDescent="0.45">
      <c r="A3875">
        <f t="shared" si="60"/>
        <v>6502720240605</v>
      </c>
      <c r="B3875" t="s">
        <v>187</v>
      </c>
      <c r="C3875" s="1">
        <v>45448</v>
      </c>
      <c r="D3875">
        <v>117</v>
      </c>
      <c r="E3875">
        <v>89</v>
      </c>
      <c r="F3875" s="2">
        <v>1.3109999999999999</v>
      </c>
      <c r="G3875">
        <v>128</v>
      </c>
      <c r="H3875">
        <v>102</v>
      </c>
      <c r="I3875" s="2">
        <v>1.2549999999999999</v>
      </c>
      <c r="J3875">
        <v>116672</v>
      </c>
    </row>
    <row r="3876" spans="1:10" x14ac:dyDescent="0.45">
      <c r="A3876">
        <f t="shared" si="60"/>
        <v>6502720240606</v>
      </c>
      <c r="B3876" t="s">
        <v>187</v>
      </c>
      <c r="C3876" s="1">
        <v>45449</v>
      </c>
      <c r="D3876">
        <v>99</v>
      </c>
      <c r="E3876">
        <v>89</v>
      </c>
      <c r="F3876" s="2">
        <v>1.1140000000000001</v>
      </c>
      <c r="G3876">
        <v>118</v>
      </c>
      <c r="H3876">
        <v>102</v>
      </c>
      <c r="I3876" s="2">
        <v>1.157</v>
      </c>
      <c r="J3876">
        <v>99156</v>
      </c>
    </row>
    <row r="3877" spans="1:10" x14ac:dyDescent="0.45">
      <c r="A3877">
        <f t="shared" si="60"/>
        <v>6502720240607</v>
      </c>
      <c r="B3877" t="s">
        <v>187</v>
      </c>
      <c r="C3877" s="1">
        <v>45450</v>
      </c>
      <c r="D3877">
        <v>84</v>
      </c>
      <c r="E3877">
        <v>89</v>
      </c>
      <c r="F3877" s="2">
        <v>0.94</v>
      </c>
      <c r="G3877">
        <v>108</v>
      </c>
      <c r="H3877">
        <v>102</v>
      </c>
      <c r="I3877" s="2">
        <v>1.0589999999999999</v>
      </c>
      <c r="J3877">
        <v>83647</v>
      </c>
    </row>
    <row r="3878" spans="1:10" x14ac:dyDescent="0.45">
      <c r="A3878">
        <f t="shared" si="60"/>
        <v>6502720240608</v>
      </c>
      <c r="B3878" t="s">
        <v>187</v>
      </c>
      <c r="C3878" s="1">
        <v>45451</v>
      </c>
      <c r="D3878">
        <v>159</v>
      </c>
      <c r="E3878">
        <v>146</v>
      </c>
      <c r="F3878" s="2">
        <v>1.0860000000000001</v>
      </c>
      <c r="G3878">
        <v>178</v>
      </c>
      <c r="H3878">
        <v>163</v>
      </c>
      <c r="I3878" s="2">
        <v>1.0920000000000001</v>
      </c>
      <c r="J3878">
        <v>158622</v>
      </c>
    </row>
    <row r="3879" spans="1:10" x14ac:dyDescent="0.45">
      <c r="A3879">
        <f t="shared" si="60"/>
        <v>6502720240609</v>
      </c>
      <c r="B3879" t="s">
        <v>187</v>
      </c>
      <c r="C3879" s="1">
        <v>45452</v>
      </c>
      <c r="D3879">
        <v>148</v>
      </c>
      <c r="E3879">
        <v>135</v>
      </c>
      <c r="F3879" s="2">
        <v>1.0980000000000001</v>
      </c>
      <c r="G3879">
        <v>163</v>
      </c>
      <c r="H3879">
        <v>151</v>
      </c>
      <c r="I3879" s="2">
        <v>1.079</v>
      </c>
      <c r="J3879">
        <v>148174</v>
      </c>
    </row>
    <row r="3880" spans="1:10" x14ac:dyDescent="0.45">
      <c r="A3880">
        <f t="shared" si="60"/>
        <v>6502720240610</v>
      </c>
      <c r="B3880" t="s">
        <v>187</v>
      </c>
      <c r="C3880" s="1">
        <v>45453</v>
      </c>
      <c r="D3880">
        <v>79</v>
      </c>
      <c r="E3880">
        <v>89</v>
      </c>
      <c r="F3880" s="2">
        <v>0.88900000000000001</v>
      </c>
      <c r="G3880">
        <v>96</v>
      </c>
      <c r="H3880">
        <v>102</v>
      </c>
      <c r="I3880" s="2">
        <v>0.94099999999999995</v>
      </c>
      <c r="J3880">
        <v>79110</v>
      </c>
    </row>
    <row r="3881" spans="1:10" x14ac:dyDescent="0.45">
      <c r="A3881">
        <f t="shared" si="60"/>
        <v>6502720240611</v>
      </c>
      <c r="B3881" t="s">
        <v>187</v>
      </c>
      <c r="C3881" s="1">
        <v>45454</v>
      </c>
      <c r="D3881">
        <v>115</v>
      </c>
      <c r="E3881">
        <v>89</v>
      </c>
      <c r="F3881" s="2">
        <v>1.288</v>
      </c>
      <c r="G3881">
        <v>127</v>
      </c>
      <c r="H3881">
        <v>102</v>
      </c>
      <c r="I3881" s="2">
        <v>1.2450000000000001</v>
      </c>
      <c r="J3881">
        <v>114594</v>
      </c>
    </row>
    <row r="3882" spans="1:10" x14ac:dyDescent="0.45">
      <c r="A3882">
        <f t="shared" si="60"/>
        <v>6502720240612</v>
      </c>
      <c r="B3882" t="s">
        <v>187</v>
      </c>
      <c r="C3882" s="1">
        <v>45455</v>
      </c>
      <c r="D3882">
        <v>82</v>
      </c>
      <c r="E3882">
        <v>89</v>
      </c>
      <c r="F3882" s="2">
        <v>0.92600000000000005</v>
      </c>
      <c r="G3882">
        <v>103</v>
      </c>
      <c r="H3882">
        <v>102</v>
      </c>
      <c r="I3882" s="2">
        <v>1.01</v>
      </c>
      <c r="J3882">
        <v>82424</v>
      </c>
    </row>
    <row r="3883" spans="1:10" x14ac:dyDescent="0.45">
      <c r="A3883">
        <f t="shared" si="60"/>
        <v>6502720240613</v>
      </c>
      <c r="B3883" t="s">
        <v>187</v>
      </c>
      <c r="C3883" s="1">
        <v>45456</v>
      </c>
      <c r="D3883">
        <v>94</v>
      </c>
      <c r="E3883">
        <v>89</v>
      </c>
      <c r="F3883" s="2">
        <v>1.0529999999999999</v>
      </c>
      <c r="G3883">
        <v>109</v>
      </c>
      <c r="H3883">
        <v>102</v>
      </c>
      <c r="I3883" s="2">
        <v>1.069</v>
      </c>
      <c r="J3883">
        <v>93718</v>
      </c>
    </row>
    <row r="3884" spans="1:10" x14ac:dyDescent="0.45">
      <c r="A3884">
        <f t="shared" si="60"/>
        <v>6502720240614</v>
      </c>
      <c r="B3884" t="s">
        <v>187</v>
      </c>
      <c r="C3884" s="1">
        <v>45457</v>
      </c>
      <c r="D3884">
        <v>107</v>
      </c>
      <c r="E3884">
        <v>89</v>
      </c>
      <c r="F3884" s="2">
        <v>1.2070000000000001</v>
      </c>
      <c r="G3884">
        <v>113</v>
      </c>
      <c r="H3884">
        <v>102</v>
      </c>
      <c r="I3884" s="2">
        <v>1.1080000000000001</v>
      </c>
      <c r="J3884">
        <v>107385</v>
      </c>
    </row>
    <row r="3885" spans="1:10" x14ac:dyDescent="0.45">
      <c r="A3885">
        <f t="shared" si="60"/>
        <v>6502720240615</v>
      </c>
      <c r="B3885" t="s">
        <v>187</v>
      </c>
      <c r="C3885" s="1">
        <v>45458</v>
      </c>
      <c r="D3885">
        <v>156</v>
      </c>
      <c r="E3885">
        <v>146</v>
      </c>
      <c r="F3885" s="2">
        <v>1.0680000000000001</v>
      </c>
      <c r="G3885">
        <v>176</v>
      </c>
      <c r="H3885">
        <v>163</v>
      </c>
      <c r="I3885" s="2">
        <v>1.08</v>
      </c>
      <c r="J3885">
        <v>155971</v>
      </c>
    </row>
    <row r="3886" spans="1:10" x14ac:dyDescent="0.45">
      <c r="A3886">
        <f t="shared" si="60"/>
        <v>6502720240616</v>
      </c>
      <c r="B3886" t="s">
        <v>187</v>
      </c>
      <c r="C3886" s="1">
        <v>45459</v>
      </c>
      <c r="D3886">
        <v>137</v>
      </c>
      <c r="E3886">
        <v>135</v>
      </c>
      <c r="F3886" s="2">
        <v>1.012</v>
      </c>
      <c r="G3886">
        <v>147</v>
      </c>
      <c r="H3886">
        <v>151</v>
      </c>
      <c r="I3886" s="2">
        <v>0.97399999999999998</v>
      </c>
      <c r="J3886">
        <v>136675</v>
      </c>
    </row>
    <row r="3887" spans="1:10" x14ac:dyDescent="0.45">
      <c r="A3887">
        <f t="shared" si="60"/>
        <v>6502720240617</v>
      </c>
      <c r="B3887" t="s">
        <v>187</v>
      </c>
      <c r="C3887" s="1">
        <v>45460</v>
      </c>
      <c r="D3887">
        <v>85</v>
      </c>
      <c r="E3887">
        <v>89</v>
      </c>
      <c r="F3887" s="2">
        <v>0.95399999999999996</v>
      </c>
      <c r="G3887">
        <v>100</v>
      </c>
      <c r="H3887">
        <v>102</v>
      </c>
      <c r="I3887" s="2">
        <v>0.98</v>
      </c>
      <c r="J3887">
        <v>84866</v>
      </c>
    </row>
    <row r="3888" spans="1:10" x14ac:dyDescent="0.45">
      <c r="A3888">
        <f t="shared" si="60"/>
        <v>6502720240618</v>
      </c>
      <c r="B3888" t="s">
        <v>187</v>
      </c>
      <c r="C3888" s="1">
        <v>45461</v>
      </c>
      <c r="D3888">
        <v>56</v>
      </c>
      <c r="E3888">
        <v>89</v>
      </c>
      <c r="F3888" s="2">
        <v>0.629</v>
      </c>
      <c r="G3888">
        <v>71</v>
      </c>
      <c r="H3888">
        <v>102</v>
      </c>
      <c r="I3888" s="2">
        <v>0.69599999999999995</v>
      </c>
      <c r="J3888">
        <v>55937</v>
      </c>
    </row>
    <row r="3889" spans="1:10" x14ac:dyDescent="0.45">
      <c r="A3889">
        <f t="shared" si="60"/>
        <v>6502720240619</v>
      </c>
      <c r="B3889" t="s">
        <v>187</v>
      </c>
      <c r="C3889" s="1">
        <v>45462</v>
      </c>
      <c r="D3889">
        <v>112</v>
      </c>
      <c r="E3889">
        <v>89</v>
      </c>
      <c r="F3889" s="2">
        <v>1.258</v>
      </c>
      <c r="G3889">
        <v>119</v>
      </c>
      <c r="H3889">
        <v>102</v>
      </c>
      <c r="I3889" s="2">
        <v>1.167</v>
      </c>
      <c r="J3889">
        <v>111972</v>
      </c>
    </row>
    <row r="3890" spans="1:10" x14ac:dyDescent="0.45">
      <c r="A3890">
        <f t="shared" si="60"/>
        <v>6502720240620</v>
      </c>
      <c r="B3890" t="s">
        <v>187</v>
      </c>
      <c r="C3890" s="1">
        <v>45463</v>
      </c>
      <c r="D3890">
        <v>89</v>
      </c>
      <c r="E3890">
        <v>89</v>
      </c>
      <c r="F3890" s="2">
        <v>1.004</v>
      </c>
      <c r="G3890">
        <v>118</v>
      </c>
      <c r="H3890">
        <v>102</v>
      </c>
      <c r="I3890" s="2">
        <v>1.157</v>
      </c>
      <c r="J3890">
        <v>89393</v>
      </c>
    </row>
    <row r="3891" spans="1:10" x14ac:dyDescent="0.45">
      <c r="A3891">
        <f t="shared" si="60"/>
        <v>6502720240621</v>
      </c>
      <c r="B3891" t="s">
        <v>187</v>
      </c>
      <c r="C3891" s="1">
        <v>45464</v>
      </c>
      <c r="D3891">
        <v>92</v>
      </c>
      <c r="E3891">
        <v>89</v>
      </c>
      <c r="F3891" s="2">
        <v>1.03</v>
      </c>
      <c r="G3891">
        <v>108</v>
      </c>
      <c r="H3891">
        <v>102</v>
      </c>
      <c r="I3891" s="2">
        <v>1.0589999999999999</v>
      </c>
      <c r="J3891">
        <v>91666</v>
      </c>
    </row>
    <row r="3892" spans="1:10" x14ac:dyDescent="0.45">
      <c r="A3892">
        <f t="shared" si="60"/>
        <v>6502720240622</v>
      </c>
      <c r="B3892" t="s">
        <v>187</v>
      </c>
      <c r="C3892" s="1">
        <v>45465</v>
      </c>
      <c r="D3892">
        <v>178</v>
      </c>
      <c r="E3892">
        <v>146</v>
      </c>
      <c r="F3892" s="2">
        <v>1.218</v>
      </c>
      <c r="G3892">
        <v>204</v>
      </c>
      <c r="H3892">
        <v>163</v>
      </c>
      <c r="I3892" s="2">
        <v>1.252</v>
      </c>
      <c r="J3892">
        <v>177842</v>
      </c>
    </row>
    <row r="3893" spans="1:10" x14ac:dyDescent="0.45">
      <c r="A3893">
        <f t="shared" si="60"/>
        <v>6503120240601</v>
      </c>
      <c r="B3893" t="s">
        <v>188</v>
      </c>
      <c r="C3893" s="1">
        <v>45444</v>
      </c>
      <c r="D3893">
        <v>95</v>
      </c>
      <c r="E3893">
        <v>103</v>
      </c>
      <c r="F3893" s="2">
        <v>0.92100000000000004</v>
      </c>
      <c r="G3893">
        <v>107</v>
      </c>
      <c r="H3893">
        <v>124</v>
      </c>
      <c r="I3893" s="2">
        <v>0.86299999999999999</v>
      </c>
      <c r="J3893">
        <v>94873</v>
      </c>
    </row>
    <row r="3894" spans="1:10" x14ac:dyDescent="0.45">
      <c r="A3894">
        <f t="shared" si="60"/>
        <v>6503120240602</v>
      </c>
      <c r="B3894" t="s">
        <v>188</v>
      </c>
      <c r="C3894" s="1">
        <v>45445</v>
      </c>
      <c r="D3894">
        <v>52</v>
      </c>
      <c r="E3894">
        <v>114</v>
      </c>
      <c r="F3894" s="2">
        <v>0.46</v>
      </c>
      <c r="G3894">
        <v>67</v>
      </c>
      <c r="H3894">
        <v>130</v>
      </c>
      <c r="I3894" s="2">
        <v>0.51500000000000001</v>
      </c>
      <c r="J3894">
        <v>52420</v>
      </c>
    </row>
    <row r="3895" spans="1:10" x14ac:dyDescent="0.45">
      <c r="A3895">
        <f t="shared" si="60"/>
        <v>6503120240603</v>
      </c>
      <c r="B3895" t="s">
        <v>188</v>
      </c>
      <c r="C3895" s="1">
        <v>45446</v>
      </c>
      <c r="D3895">
        <v>65</v>
      </c>
      <c r="E3895">
        <v>70</v>
      </c>
      <c r="F3895" s="2">
        <v>0.92900000000000005</v>
      </c>
      <c r="G3895">
        <v>70</v>
      </c>
      <c r="H3895">
        <v>80</v>
      </c>
      <c r="I3895" s="2">
        <v>0.875</v>
      </c>
      <c r="J3895">
        <v>65060</v>
      </c>
    </row>
    <row r="3896" spans="1:10" x14ac:dyDescent="0.45">
      <c r="A3896">
        <f t="shared" si="60"/>
        <v>6503120240604</v>
      </c>
      <c r="B3896" t="s">
        <v>188</v>
      </c>
      <c r="C3896" s="1">
        <v>45447</v>
      </c>
      <c r="D3896">
        <v>69</v>
      </c>
      <c r="E3896">
        <v>70</v>
      </c>
      <c r="F3896" s="2">
        <v>0.99199999999999999</v>
      </c>
      <c r="G3896">
        <v>83</v>
      </c>
      <c r="H3896">
        <v>80</v>
      </c>
      <c r="I3896" s="2">
        <v>1.038</v>
      </c>
      <c r="J3896">
        <v>69426</v>
      </c>
    </row>
    <row r="3897" spans="1:10" x14ac:dyDescent="0.45">
      <c r="A3897">
        <f t="shared" si="60"/>
        <v>6503120240606</v>
      </c>
      <c r="B3897" t="s">
        <v>188</v>
      </c>
      <c r="C3897" s="1">
        <v>45449</v>
      </c>
      <c r="D3897">
        <v>61</v>
      </c>
      <c r="E3897">
        <v>70</v>
      </c>
      <c r="F3897" s="2">
        <v>0.86799999999999999</v>
      </c>
      <c r="G3897">
        <v>65</v>
      </c>
      <c r="H3897">
        <v>80</v>
      </c>
      <c r="I3897" s="2">
        <v>0.81299999999999994</v>
      </c>
      <c r="J3897">
        <v>60765</v>
      </c>
    </row>
    <row r="3898" spans="1:10" x14ac:dyDescent="0.45">
      <c r="A3898">
        <f t="shared" si="60"/>
        <v>6503120240607</v>
      </c>
      <c r="B3898" t="s">
        <v>188</v>
      </c>
      <c r="C3898" s="1">
        <v>45450</v>
      </c>
      <c r="D3898">
        <v>71</v>
      </c>
      <c r="E3898">
        <v>70</v>
      </c>
      <c r="F3898" s="2">
        <v>1.0129999999999999</v>
      </c>
      <c r="G3898">
        <v>77</v>
      </c>
      <c r="H3898">
        <v>80</v>
      </c>
      <c r="I3898" s="2">
        <v>0.96299999999999997</v>
      </c>
      <c r="J3898">
        <v>70896</v>
      </c>
    </row>
    <row r="3899" spans="1:10" x14ac:dyDescent="0.45">
      <c r="A3899">
        <f t="shared" si="60"/>
        <v>6503120240608</v>
      </c>
      <c r="B3899" t="s">
        <v>188</v>
      </c>
      <c r="C3899" s="1">
        <v>45451</v>
      </c>
      <c r="D3899">
        <v>107</v>
      </c>
      <c r="E3899">
        <v>103</v>
      </c>
      <c r="F3899" s="2">
        <v>1.0409999999999999</v>
      </c>
      <c r="G3899">
        <v>125</v>
      </c>
      <c r="H3899">
        <v>119</v>
      </c>
      <c r="I3899" s="2">
        <v>1.05</v>
      </c>
      <c r="J3899">
        <v>107173</v>
      </c>
    </row>
    <row r="3900" spans="1:10" x14ac:dyDescent="0.45">
      <c r="A3900">
        <f t="shared" si="60"/>
        <v>6503120240609</v>
      </c>
      <c r="B3900" t="s">
        <v>188</v>
      </c>
      <c r="C3900" s="1">
        <v>45452</v>
      </c>
      <c r="D3900">
        <v>82</v>
      </c>
      <c r="E3900">
        <v>114</v>
      </c>
      <c r="F3900" s="2">
        <v>0.71599999999999997</v>
      </c>
      <c r="G3900">
        <v>90</v>
      </c>
      <c r="H3900">
        <v>130</v>
      </c>
      <c r="I3900" s="2">
        <v>0.69199999999999995</v>
      </c>
      <c r="J3900">
        <v>81656</v>
      </c>
    </row>
    <row r="3901" spans="1:10" x14ac:dyDescent="0.45">
      <c r="A3901">
        <f t="shared" si="60"/>
        <v>6503120240610</v>
      </c>
      <c r="B3901" t="s">
        <v>188</v>
      </c>
      <c r="C3901" s="1">
        <v>45453</v>
      </c>
      <c r="D3901">
        <v>61</v>
      </c>
      <c r="E3901">
        <v>70</v>
      </c>
      <c r="F3901" s="2">
        <v>0.878</v>
      </c>
      <c r="G3901">
        <v>67</v>
      </c>
      <c r="H3901">
        <v>80</v>
      </c>
      <c r="I3901" s="2">
        <v>0.83799999999999997</v>
      </c>
      <c r="J3901">
        <v>61479</v>
      </c>
    </row>
    <row r="3902" spans="1:10" x14ac:dyDescent="0.45">
      <c r="A3902">
        <f t="shared" si="60"/>
        <v>6503120240611</v>
      </c>
      <c r="B3902" t="s">
        <v>188</v>
      </c>
      <c r="C3902" s="1">
        <v>45454</v>
      </c>
      <c r="D3902">
        <v>74</v>
      </c>
      <c r="E3902">
        <v>70</v>
      </c>
      <c r="F3902" s="2">
        <v>1.0620000000000001</v>
      </c>
      <c r="G3902">
        <v>69</v>
      </c>
      <c r="H3902">
        <v>80</v>
      </c>
      <c r="I3902" s="2">
        <v>0.86299999999999999</v>
      </c>
      <c r="J3902">
        <v>74314</v>
      </c>
    </row>
    <row r="3903" spans="1:10" x14ac:dyDescent="0.45">
      <c r="A3903">
        <f t="shared" si="60"/>
        <v>6503120240613</v>
      </c>
      <c r="B3903" t="s">
        <v>188</v>
      </c>
      <c r="C3903" s="1">
        <v>45456</v>
      </c>
      <c r="D3903">
        <v>77</v>
      </c>
      <c r="E3903">
        <v>70</v>
      </c>
      <c r="F3903" s="2">
        <v>1.101</v>
      </c>
      <c r="G3903">
        <v>80</v>
      </c>
      <c r="H3903">
        <v>80</v>
      </c>
      <c r="I3903" s="2">
        <v>1</v>
      </c>
      <c r="J3903">
        <v>77085</v>
      </c>
    </row>
    <row r="3904" spans="1:10" x14ac:dyDescent="0.45">
      <c r="A3904">
        <f t="shared" si="60"/>
        <v>6503120240614</v>
      </c>
      <c r="B3904" t="s">
        <v>188</v>
      </c>
      <c r="C3904" s="1">
        <v>45457</v>
      </c>
      <c r="D3904">
        <v>63</v>
      </c>
      <c r="E3904">
        <v>70</v>
      </c>
      <c r="F3904" s="2">
        <v>0.9</v>
      </c>
      <c r="G3904">
        <v>70</v>
      </c>
      <c r="H3904">
        <v>80</v>
      </c>
      <c r="I3904" s="2">
        <v>0.875</v>
      </c>
      <c r="J3904">
        <v>62992</v>
      </c>
    </row>
    <row r="3905" spans="1:10" x14ac:dyDescent="0.45">
      <c r="A3905">
        <f t="shared" si="60"/>
        <v>6503120240615</v>
      </c>
      <c r="B3905" t="s">
        <v>188</v>
      </c>
      <c r="C3905" s="1">
        <v>45458</v>
      </c>
      <c r="D3905">
        <v>107</v>
      </c>
      <c r="E3905">
        <v>103</v>
      </c>
      <c r="F3905" s="2">
        <v>1.042</v>
      </c>
      <c r="G3905">
        <v>120</v>
      </c>
      <c r="H3905">
        <v>119</v>
      </c>
      <c r="I3905" s="2">
        <v>1.008</v>
      </c>
      <c r="J3905">
        <v>107331</v>
      </c>
    </row>
    <row r="3906" spans="1:10" x14ac:dyDescent="0.45">
      <c r="A3906">
        <f t="shared" si="60"/>
        <v>6503120240616</v>
      </c>
      <c r="B3906" t="s">
        <v>188</v>
      </c>
      <c r="C3906" s="1">
        <v>45459</v>
      </c>
      <c r="D3906">
        <v>86</v>
      </c>
      <c r="E3906">
        <v>114</v>
      </c>
      <c r="F3906" s="2">
        <v>0.752</v>
      </c>
      <c r="G3906">
        <v>105</v>
      </c>
      <c r="H3906">
        <v>130</v>
      </c>
      <c r="I3906" s="2">
        <v>0.80800000000000005</v>
      </c>
      <c r="J3906">
        <v>85764</v>
      </c>
    </row>
    <row r="3907" spans="1:10" x14ac:dyDescent="0.45">
      <c r="A3907">
        <f t="shared" ref="A3907:A3970" si="61">VALUE(LEFT(B3907,6)&amp;TEXT(C3907,"yyyymmdd"))</f>
        <v>6503120240617</v>
      </c>
      <c r="B3907" t="s">
        <v>188</v>
      </c>
      <c r="C3907" s="1">
        <v>45460</v>
      </c>
      <c r="D3907">
        <v>60</v>
      </c>
      <c r="E3907">
        <v>70</v>
      </c>
      <c r="F3907" s="2">
        <v>0.85799999999999998</v>
      </c>
      <c r="G3907">
        <v>60</v>
      </c>
      <c r="H3907">
        <v>80</v>
      </c>
      <c r="I3907" s="2">
        <v>0.75</v>
      </c>
      <c r="J3907">
        <v>60066</v>
      </c>
    </row>
    <row r="3908" spans="1:10" x14ac:dyDescent="0.45">
      <c r="A3908">
        <f t="shared" si="61"/>
        <v>6503120240618</v>
      </c>
      <c r="B3908" t="s">
        <v>188</v>
      </c>
      <c r="C3908" s="1">
        <v>45461</v>
      </c>
      <c r="D3908">
        <v>41</v>
      </c>
      <c r="E3908">
        <v>70</v>
      </c>
      <c r="F3908" s="2">
        <v>0.58199999999999996</v>
      </c>
      <c r="G3908">
        <v>44</v>
      </c>
      <c r="H3908">
        <v>80</v>
      </c>
      <c r="I3908" s="2">
        <v>0.55000000000000004</v>
      </c>
      <c r="J3908">
        <v>40724</v>
      </c>
    </row>
    <row r="3909" spans="1:10" x14ac:dyDescent="0.45">
      <c r="A3909">
        <f t="shared" si="61"/>
        <v>6503120240620</v>
      </c>
      <c r="B3909" t="s">
        <v>188</v>
      </c>
      <c r="C3909" s="1">
        <v>45463</v>
      </c>
      <c r="D3909">
        <v>73</v>
      </c>
      <c r="E3909">
        <v>70</v>
      </c>
      <c r="F3909" s="2">
        <v>1.046</v>
      </c>
      <c r="G3909">
        <v>70</v>
      </c>
      <c r="H3909">
        <v>80</v>
      </c>
      <c r="I3909" s="2">
        <v>0.875</v>
      </c>
      <c r="J3909">
        <v>73203</v>
      </c>
    </row>
    <row r="3910" spans="1:10" x14ac:dyDescent="0.45">
      <c r="A3910">
        <f t="shared" si="61"/>
        <v>6503120240621</v>
      </c>
      <c r="B3910" t="s">
        <v>188</v>
      </c>
      <c r="C3910" s="1">
        <v>45464</v>
      </c>
      <c r="D3910">
        <v>23</v>
      </c>
      <c r="E3910">
        <v>70</v>
      </c>
      <c r="F3910" s="2">
        <v>0.33200000000000002</v>
      </c>
      <c r="G3910">
        <v>27</v>
      </c>
      <c r="H3910">
        <v>80</v>
      </c>
      <c r="I3910" s="2">
        <v>0.33800000000000002</v>
      </c>
      <c r="J3910">
        <v>23230</v>
      </c>
    </row>
    <row r="3911" spans="1:10" x14ac:dyDescent="0.45">
      <c r="A3911">
        <f t="shared" si="61"/>
        <v>6503120240622</v>
      </c>
      <c r="B3911" t="s">
        <v>188</v>
      </c>
      <c r="C3911" s="1">
        <v>45465</v>
      </c>
      <c r="D3911">
        <v>109</v>
      </c>
      <c r="E3911">
        <v>103</v>
      </c>
      <c r="F3911" s="2">
        <v>1.054</v>
      </c>
      <c r="G3911">
        <v>119</v>
      </c>
      <c r="H3911">
        <v>119</v>
      </c>
      <c r="I3911" s="2">
        <v>1</v>
      </c>
      <c r="J3911">
        <v>108531</v>
      </c>
    </row>
    <row r="3912" spans="1:10" x14ac:dyDescent="0.45">
      <c r="A3912">
        <f t="shared" si="61"/>
        <v>6503220240601</v>
      </c>
      <c r="B3912" t="s">
        <v>189</v>
      </c>
      <c r="C3912" s="1">
        <v>45444</v>
      </c>
      <c r="D3912">
        <v>166</v>
      </c>
      <c r="E3912">
        <v>151</v>
      </c>
      <c r="F3912" s="2">
        <v>1.097</v>
      </c>
      <c r="G3912">
        <v>191</v>
      </c>
      <c r="H3912">
        <v>176</v>
      </c>
      <c r="I3912" s="2">
        <v>1.085</v>
      </c>
      <c r="J3912">
        <v>165657</v>
      </c>
    </row>
    <row r="3913" spans="1:10" x14ac:dyDescent="0.45">
      <c r="A3913">
        <f t="shared" si="61"/>
        <v>6503220240602</v>
      </c>
      <c r="B3913" t="s">
        <v>189</v>
      </c>
      <c r="C3913" s="1">
        <v>45445</v>
      </c>
      <c r="D3913">
        <v>119</v>
      </c>
      <c r="E3913">
        <v>158</v>
      </c>
      <c r="F3913" s="2">
        <v>0.755</v>
      </c>
      <c r="G3913">
        <v>138</v>
      </c>
      <c r="H3913">
        <v>176</v>
      </c>
      <c r="I3913" s="2">
        <v>0.78400000000000003</v>
      </c>
      <c r="J3913">
        <v>119350</v>
      </c>
    </row>
    <row r="3914" spans="1:10" x14ac:dyDescent="0.45">
      <c r="A3914">
        <f t="shared" si="61"/>
        <v>6503220240603</v>
      </c>
      <c r="B3914" t="s">
        <v>189</v>
      </c>
      <c r="C3914" s="1">
        <v>45446</v>
      </c>
      <c r="D3914">
        <v>72</v>
      </c>
      <c r="E3914">
        <v>93</v>
      </c>
      <c r="F3914" s="2">
        <v>0.77400000000000002</v>
      </c>
      <c r="G3914">
        <v>86</v>
      </c>
      <c r="H3914">
        <v>108</v>
      </c>
      <c r="I3914" s="2">
        <v>0.79600000000000004</v>
      </c>
      <c r="J3914">
        <v>72025</v>
      </c>
    </row>
    <row r="3915" spans="1:10" x14ac:dyDescent="0.45">
      <c r="A3915">
        <f t="shared" si="61"/>
        <v>6503220240604</v>
      </c>
      <c r="B3915" t="s">
        <v>189</v>
      </c>
      <c r="C3915" s="1">
        <v>45447</v>
      </c>
      <c r="D3915">
        <v>127</v>
      </c>
      <c r="E3915">
        <v>93</v>
      </c>
      <c r="F3915" s="2">
        <v>1.365</v>
      </c>
      <c r="G3915">
        <v>138</v>
      </c>
      <c r="H3915">
        <v>108</v>
      </c>
      <c r="I3915" s="2">
        <v>1.278</v>
      </c>
      <c r="J3915">
        <v>126933</v>
      </c>
    </row>
    <row r="3916" spans="1:10" x14ac:dyDescent="0.45">
      <c r="A3916">
        <f t="shared" si="61"/>
        <v>6503220240605</v>
      </c>
      <c r="B3916" t="s">
        <v>189</v>
      </c>
      <c r="C3916" s="1">
        <v>45448</v>
      </c>
      <c r="D3916">
        <v>111</v>
      </c>
      <c r="E3916">
        <v>93</v>
      </c>
      <c r="F3916" s="2">
        <v>1.19</v>
      </c>
      <c r="G3916">
        <v>120</v>
      </c>
      <c r="H3916">
        <v>108</v>
      </c>
      <c r="I3916" s="2">
        <v>1.111</v>
      </c>
      <c r="J3916">
        <v>110662</v>
      </c>
    </row>
    <row r="3917" spans="1:10" x14ac:dyDescent="0.45">
      <c r="A3917">
        <f t="shared" si="61"/>
        <v>6503220240606</v>
      </c>
      <c r="B3917" t="s">
        <v>189</v>
      </c>
      <c r="C3917" s="1">
        <v>45449</v>
      </c>
      <c r="D3917">
        <v>111</v>
      </c>
      <c r="E3917">
        <v>93</v>
      </c>
      <c r="F3917" s="2">
        <v>1.1910000000000001</v>
      </c>
      <c r="G3917">
        <v>121</v>
      </c>
      <c r="H3917">
        <v>108</v>
      </c>
      <c r="I3917" s="2">
        <v>1.1200000000000001</v>
      </c>
      <c r="J3917">
        <v>110762</v>
      </c>
    </row>
    <row r="3918" spans="1:10" x14ac:dyDescent="0.45">
      <c r="A3918">
        <f t="shared" si="61"/>
        <v>6503220240607</v>
      </c>
      <c r="B3918" t="s">
        <v>189</v>
      </c>
      <c r="C3918" s="1">
        <v>45450</v>
      </c>
      <c r="D3918">
        <v>116</v>
      </c>
      <c r="E3918">
        <v>93</v>
      </c>
      <c r="F3918" s="2">
        <v>1.242</v>
      </c>
      <c r="G3918">
        <v>131</v>
      </c>
      <c r="H3918">
        <v>108</v>
      </c>
      <c r="I3918" s="2">
        <v>1.2130000000000001</v>
      </c>
      <c r="J3918">
        <v>115532</v>
      </c>
    </row>
    <row r="3919" spans="1:10" x14ac:dyDescent="0.45">
      <c r="A3919">
        <f t="shared" si="61"/>
        <v>6503220240608</v>
      </c>
      <c r="B3919" t="s">
        <v>189</v>
      </c>
      <c r="C3919" s="1">
        <v>45451</v>
      </c>
      <c r="D3919">
        <v>164</v>
      </c>
      <c r="E3919">
        <v>151</v>
      </c>
      <c r="F3919" s="2">
        <v>1.0880000000000001</v>
      </c>
      <c r="G3919">
        <v>180</v>
      </c>
      <c r="H3919">
        <v>174</v>
      </c>
      <c r="I3919" s="2">
        <v>1.034</v>
      </c>
      <c r="J3919">
        <v>164283</v>
      </c>
    </row>
    <row r="3920" spans="1:10" x14ac:dyDescent="0.45">
      <c r="A3920">
        <f t="shared" si="61"/>
        <v>6503220240609</v>
      </c>
      <c r="B3920" t="s">
        <v>189</v>
      </c>
      <c r="C3920" s="1">
        <v>45452</v>
      </c>
      <c r="D3920">
        <v>164</v>
      </c>
      <c r="E3920">
        <v>158</v>
      </c>
      <c r="F3920" s="2">
        <v>1.04</v>
      </c>
      <c r="G3920">
        <v>178</v>
      </c>
      <c r="H3920">
        <v>176</v>
      </c>
      <c r="I3920" s="2">
        <v>1.0109999999999999</v>
      </c>
      <c r="J3920">
        <v>164324</v>
      </c>
    </row>
    <row r="3921" spans="1:10" x14ac:dyDescent="0.45">
      <c r="A3921">
        <f t="shared" si="61"/>
        <v>6503220240610</v>
      </c>
      <c r="B3921" t="s">
        <v>189</v>
      </c>
      <c r="C3921" s="1">
        <v>45453</v>
      </c>
      <c r="D3921">
        <v>86</v>
      </c>
      <c r="E3921">
        <v>93</v>
      </c>
      <c r="F3921" s="2">
        <v>0.92400000000000004</v>
      </c>
      <c r="G3921">
        <v>82</v>
      </c>
      <c r="H3921">
        <v>108</v>
      </c>
      <c r="I3921" s="2">
        <v>0.75900000000000001</v>
      </c>
      <c r="J3921">
        <v>85955</v>
      </c>
    </row>
    <row r="3922" spans="1:10" x14ac:dyDescent="0.45">
      <c r="A3922">
        <f t="shared" si="61"/>
        <v>6503220240611</v>
      </c>
      <c r="B3922" t="s">
        <v>189</v>
      </c>
      <c r="C3922" s="1">
        <v>45454</v>
      </c>
      <c r="D3922">
        <v>109</v>
      </c>
      <c r="E3922">
        <v>93</v>
      </c>
      <c r="F3922" s="2">
        <v>1.1759999999999999</v>
      </c>
      <c r="G3922">
        <v>123</v>
      </c>
      <c r="H3922">
        <v>108</v>
      </c>
      <c r="I3922" s="2">
        <v>1.139</v>
      </c>
      <c r="J3922">
        <v>109390</v>
      </c>
    </row>
    <row r="3923" spans="1:10" x14ac:dyDescent="0.45">
      <c r="A3923">
        <f t="shared" si="61"/>
        <v>6503220240612</v>
      </c>
      <c r="B3923" t="s">
        <v>189</v>
      </c>
      <c r="C3923" s="1">
        <v>45455</v>
      </c>
      <c r="D3923">
        <v>100</v>
      </c>
      <c r="E3923">
        <v>93</v>
      </c>
      <c r="F3923" s="2">
        <v>1.075</v>
      </c>
      <c r="G3923">
        <v>109</v>
      </c>
      <c r="H3923">
        <v>108</v>
      </c>
      <c r="I3923" s="2">
        <v>1.0089999999999999</v>
      </c>
      <c r="J3923">
        <v>99986</v>
      </c>
    </row>
    <row r="3924" spans="1:10" x14ac:dyDescent="0.45">
      <c r="A3924">
        <f t="shared" si="61"/>
        <v>6503220240613</v>
      </c>
      <c r="B3924" t="s">
        <v>189</v>
      </c>
      <c r="C3924" s="1">
        <v>45456</v>
      </c>
      <c r="D3924">
        <v>86</v>
      </c>
      <c r="E3924">
        <v>93</v>
      </c>
      <c r="F3924" s="2">
        <v>0.92100000000000004</v>
      </c>
      <c r="G3924">
        <v>91</v>
      </c>
      <c r="H3924">
        <v>108</v>
      </c>
      <c r="I3924" s="2">
        <v>0.84299999999999997</v>
      </c>
      <c r="J3924">
        <v>85654</v>
      </c>
    </row>
    <row r="3925" spans="1:10" x14ac:dyDescent="0.45">
      <c r="A3925">
        <f t="shared" si="61"/>
        <v>6503220240614</v>
      </c>
      <c r="B3925" t="s">
        <v>189</v>
      </c>
      <c r="C3925" s="1">
        <v>45457</v>
      </c>
      <c r="D3925">
        <v>111</v>
      </c>
      <c r="E3925">
        <v>93</v>
      </c>
      <c r="F3925" s="2">
        <v>1.196</v>
      </c>
      <c r="G3925">
        <v>127</v>
      </c>
      <c r="H3925">
        <v>108</v>
      </c>
      <c r="I3925" s="2">
        <v>1.1759999999999999</v>
      </c>
      <c r="J3925">
        <v>111239</v>
      </c>
    </row>
    <row r="3926" spans="1:10" x14ac:dyDescent="0.45">
      <c r="A3926">
        <f t="shared" si="61"/>
        <v>6503220240615</v>
      </c>
      <c r="B3926" t="s">
        <v>189</v>
      </c>
      <c r="C3926" s="1">
        <v>45458</v>
      </c>
      <c r="D3926">
        <v>150</v>
      </c>
      <c r="E3926">
        <v>151</v>
      </c>
      <c r="F3926" s="2">
        <v>0.99399999999999999</v>
      </c>
      <c r="G3926">
        <v>150</v>
      </c>
      <c r="H3926">
        <v>174</v>
      </c>
      <c r="I3926" s="2">
        <v>0.86199999999999999</v>
      </c>
      <c r="J3926">
        <v>150077</v>
      </c>
    </row>
    <row r="3927" spans="1:10" x14ac:dyDescent="0.45">
      <c r="A3927">
        <f t="shared" si="61"/>
        <v>6503220240616</v>
      </c>
      <c r="B3927" t="s">
        <v>189</v>
      </c>
      <c r="C3927" s="1">
        <v>45459</v>
      </c>
      <c r="D3927">
        <v>179</v>
      </c>
      <c r="E3927">
        <v>158</v>
      </c>
      <c r="F3927" s="2">
        <v>1.1339999999999999</v>
      </c>
      <c r="G3927">
        <v>196</v>
      </c>
      <c r="H3927">
        <v>176</v>
      </c>
      <c r="I3927" s="2">
        <v>1.1140000000000001</v>
      </c>
      <c r="J3927">
        <v>179109</v>
      </c>
    </row>
    <row r="3928" spans="1:10" x14ac:dyDescent="0.45">
      <c r="A3928">
        <f t="shared" si="61"/>
        <v>6503220240617</v>
      </c>
      <c r="B3928" t="s">
        <v>189</v>
      </c>
      <c r="C3928" s="1">
        <v>45460</v>
      </c>
      <c r="D3928">
        <v>87</v>
      </c>
      <c r="E3928">
        <v>93</v>
      </c>
      <c r="F3928" s="2">
        <v>0.93500000000000005</v>
      </c>
      <c r="G3928">
        <v>95</v>
      </c>
      <c r="H3928">
        <v>108</v>
      </c>
      <c r="I3928" s="2">
        <v>0.88</v>
      </c>
      <c r="J3928">
        <v>86977</v>
      </c>
    </row>
    <row r="3929" spans="1:10" x14ac:dyDescent="0.45">
      <c r="A3929">
        <f t="shared" si="61"/>
        <v>6503220240618</v>
      </c>
      <c r="B3929" t="s">
        <v>189</v>
      </c>
      <c r="C3929" s="1">
        <v>45461</v>
      </c>
      <c r="D3929">
        <v>66</v>
      </c>
      <c r="E3929">
        <v>93</v>
      </c>
      <c r="F3929" s="2">
        <v>0.71299999999999997</v>
      </c>
      <c r="G3929">
        <v>64</v>
      </c>
      <c r="H3929">
        <v>108</v>
      </c>
      <c r="I3929" s="2">
        <v>0.59299999999999997</v>
      </c>
      <c r="J3929">
        <v>66343</v>
      </c>
    </row>
    <row r="3930" spans="1:10" x14ac:dyDescent="0.45">
      <c r="A3930">
        <f t="shared" si="61"/>
        <v>6503220240619</v>
      </c>
      <c r="B3930" t="s">
        <v>189</v>
      </c>
      <c r="C3930" s="1">
        <v>45462</v>
      </c>
      <c r="D3930">
        <v>109</v>
      </c>
      <c r="E3930">
        <v>93</v>
      </c>
      <c r="F3930" s="2">
        <v>1.17</v>
      </c>
      <c r="G3930">
        <v>116</v>
      </c>
      <c r="H3930">
        <v>108</v>
      </c>
      <c r="I3930" s="2">
        <v>1.0740000000000001</v>
      </c>
      <c r="J3930">
        <v>108830</v>
      </c>
    </row>
    <row r="3931" spans="1:10" x14ac:dyDescent="0.45">
      <c r="A3931">
        <f t="shared" si="61"/>
        <v>6503220240620</v>
      </c>
      <c r="B3931" t="s">
        <v>189</v>
      </c>
      <c r="C3931" s="1">
        <v>45463</v>
      </c>
      <c r="D3931">
        <v>107</v>
      </c>
      <c r="E3931">
        <v>93</v>
      </c>
      <c r="F3931" s="2">
        <v>1.153</v>
      </c>
      <c r="G3931">
        <v>124</v>
      </c>
      <c r="H3931">
        <v>108</v>
      </c>
      <c r="I3931" s="2">
        <v>1.1479999999999999</v>
      </c>
      <c r="J3931">
        <v>107194</v>
      </c>
    </row>
    <row r="3932" spans="1:10" x14ac:dyDescent="0.45">
      <c r="A3932">
        <f t="shared" si="61"/>
        <v>6503220240621</v>
      </c>
      <c r="B3932" t="s">
        <v>189</v>
      </c>
      <c r="C3932" s="1">
        <v>45464</v>
      </c>
      <c r="D3932">
        <v>71</v>
      </c>
      <c r="E3932">
        <v>93</v>
      </c>
      <c r="F3932" s="2">
        <v>0.76200000000000001</v>
      </c>
      <c r="G3932">
        <v>86</v>
      </c>
      <c r="H3932">
        <v>108</v>
      </c>
      <c r="I3932" s="2">
        <v>0.79600000000000004</v>
      </c>
      <c r="J3932">
        <v>70840</v>
      </c>
    </row>
    <row r="3933" spans="1:10" x14ac:dyDescent="0.45">
      <c r="A3933">
        <f t="shared" si="61"/>
        <v>6503220240622</v>
      </c>
      <c r="B3933" t="s">
        <v>189</v>
      </c>
      <c r="C3933" s="1">
        <v>45465</v>
      </c>
      <c r="D3933">
        <v>163</v>
      </c>
      <c r="E3933">
        <v>151</v>
      </c>
      <c r="F3933" s="2">
        <v>1.0780000000000001</v>
      </c>
      <c r="G3933">
        <v>182</v>
      </c>
      <c r="H3933">
        <v>174</v>
      </c>
      <c r="I3933" s="2">
        <v>1.046</v>
      </c>
      <c r="J3933">
        <v>162760</v>
      </c>
    </row>
    <row r="3934" spans="1:10" x14ac:dyDescent="0.45">
      <c r="A3934">
        <f t="shared" si="61"/>
        <v>6503320240601</v>
      </c>
      <c r="B3934" t="s">
        <v>190</v>
      </c>
      <c r="C3934" s="1">
        <v>45444</v>
      </c>
      <c r="D3934">
        <v>95</v>
      </c>
      <c r="E3934">
        <v>89</v>
      </c>
      <c r="F3934" s="2">
        <v>1.0680000000000001</v>
      </c>
      <c r="G3934">
        <v>113</v>
      </c>
      <c r="H3934">
        <v>106</v>
      </c>
      <c r="I3934" s="2">
        <v>1.0660000000000001</v>
      </c>
      <c r="J3934">
        <v>95078</v>
      </c>
    </row>
    <row r="3935" spans="1:10" x14ac:dyDescent="0.45">
      <c r="A3935">
        <f t="shared" si="61"/>
        <v>6503320240602</v>
      </c>
      <c r="B3935" t="s">
        <v>190</v>
      </c>
      <c r="C3935" s="1">
        <v>45445</v>
      </c>
      <c r="D3935">
        <v>85</v>
      </c>
      <c r="E3935">
        <v>76</v>
      </c>
      <c r="F3935" s="2">
        <v>1.117</v>
      </c>
      <c r="G3935">
        <v>98</v>
      </c>
      <c r="H3935">
        <v>90</v>
      </c>
      <c r="I3935" s="2">
        <v>1.089</v>
      </c>
      <c r="J3935">
        <v>84856</v>
      </c>
    </row>
    <row r="3936" spans="1:10" x14ac:dyDescent="0.45">
      <c r="A3936">
        <f t="shared" si="61"/>
        <v>6503320240603</v>
      </c>
      <c r="B3936" t="s">
        <v>190</v>
      </c>
      <c r="C3936" s="1">
        <v>45446</v>
      </c>
      <c r="D3936">
        <v>53</v>
      </c>
      <c r="E3936">
        <v>51</v>
      </c>
      <c r="F3936" s="2">
        <v>1.032</v>
      </c>
      <c r="G3936">
        <v>60</v>
      </c>
      <c r="H3936">
        <v>59</v>
      </c>
      <c r="I3936" s="2">
        <v>1.0169999999999999</v>
      </c>
      <c r="J3936">
        <v>52633</v>
      </c>
    </row>
    <row r="3937" spans="1:10" x14ac:dyDescent="0.45">
      <c r="A3937">
        <f t="shared" si="61"/>
        <v>6503320240604</v>
      </c>
      <c r="B3937" t="s">
        <v>190</v>
      </c>
      <c r="C3937" s="1">
        <v>45447</v>
      </c>
      <c r="D3937">
        <v>32</v>
      </c>
      <c r="E3937">
        <v>51</v>
      </c>
      <c r="F3937" s="2">
        <v>0.61799999999999999</v>
      </c>
      <c r="G3937">
        <v>45</v>
      </c>
      <c r="H3937">
        <v>59</v>
      </c>
      <c r="I3937" s="2">
        <v>0.76300000000000001</v>
      </c>
      <c r="J3937">
        <v>31526</v>
      </c>
    </row>
    <row r="3938" spans="1:10" x14ac:dyDescent="0.45">
      <c r="A3938">
        <f t="shared" si="61"/>
        <v>6503320240605</v>
      </c>
      <c r="B3938" t="s">
        <v>190</v>
      </c>
      <c r="C3938" s="1">
        <v>45448</v>
      </c>
      <c r="D3938">
        <v>64</v>
      </c>
      <c r="E3938">
        <v>51</v>
      </c>
      <c r="F3938" s="2">
        <v>1.2589999999999999</v>
      </c>
      <c r="G3938">
        <v>77</v>
      </c>
      <c r="H3938">
        <v>59</v>
      </c>
      <c r="I3938" s="2">
        <v>1.3049999999999999</v>
      </c>
      <c r="J3938">
        <v>64186</v>
      </c>
    </row>
    <row r="3939" spans="1:10" x14ac:dyDescent="0.45">
      <c r="A3939">
        <f t="shared" si="61"/>
        <v>6503320240606</v>
      </c>
      <c r="B3939" t="s">
        <v>190</v>
      </c>
      <c r="C3939" s="1">
        <v>45449</v>
      </c>
      <c r="D3939">
        <v>38</v>
      </c>
      <c r="E3939">
        <v>51</v>
      </c>
      <c r="F3939" s="2">
        <v>0.75</v>
      </c>
      <c r="G3939">
        <v>42</v>
      </c>
      <c r="H3939">
        <v>59</v>
      </c>
      <c r="I3939" s="2">
        <v>0.71199999999999997</v>
      </c>
      <c r="J3939">
        <v>38244</v>
      </c>
    </row>
    <row r="3940" spans="1:10" x14ac:dyDescent="0.45">
      <c r="A3940">
        <f t="shared" si="61"/>
        <v>6503320240607</v>
      </c>
      <c r="B3940" t="s">
        <v>190</v>
      </c>
      <c r="C3940" s="1">
        <v>45450</v>
      </c>
      <c r="D3940">
        <v>58</v>
      </c>
      <c r="E3940">
        <v>51</v>
      </c>
      <c r="F3940" s="2">
        <v>1.129</v>
      </c>
      <c r="G3940">
        <v>64</v>
      </c>
      <c r="H3940">
        <v>59</v>
      </c>
      <c r="I3940" s="2">
        <v>1.085</v>
      </c>
      <c r="J3940">
        <v>57573</v>
      </c>
    </row>
    <row r="3941" spans="1:10" x14ac:dyDescent="0.45">
      <c r="A3941">
        <f t="shared" si="61"/>
        <v>6503320240608</v>
      </c>
      <c r="B3941" t="s">
        <v>190</v>
      </c>
      <c r="C3941" s="1">
        <v>45451</v>
      </c>
      <c r="D3941">
        <v>96</v>
      </c>
      <c r="E3941">
        <v>89</v>
      </c>
      <c r="F3941" s="2">
        <v>1.0740000000000001</v>
      </c>
      <c r="G3941">
        <v>109</v>
      </c>
      <c r="H3941">
        <v>105</v>
      </c>
      <c r="I3941" s="2">
        <v>1.038</v>
      </c>
      <c r="J3941">
        <v>95550</v>
      </c>
    </row>
    <row r="3942" spans="1:10" x14ac:dyDescent="0.45">
      <c r="A3942">
        <f t="shared" si="61"/>
        <v>6503320240609</v>
      </c>
      <c r="B3942" t="s">
        <v>190</v>
      </c>
      <c r="C3942" s="1">
        <v>45452</v>
      </c>
      <c r="D3942">
        <v>91</v>
      </c>
      <c r="E3942">
        <v>76</v>
      </c>
      <c r="F3942" s="2">
        <v>1.2</v>
      </c>
      <c r="G3942">
        <v>101</v>
      </c>
      <c r="H3942">
        <v>90</v>
      </c>
      <c r="I3942" s="2">
        <v>1.1220000000000001</v>
      </c>
      <c r="J3942">
        <v>91168</v>
      </c>
    </row>
    <row r="3943" spans="1:10" x14ac:dyDescent="0.45">
      <c r="A3943">
        <f t="shared" si="61"/>
        <v>6503320240610</v>
      </c>
      <c r="B3943" t="s">
        <v>190</v>
      </c>
      <c r="C3943" s="1">
        <v>45453</v>
      </c>
      <c r="D3943">
        <v>60</v>
      </c>
      <c r="E3943">
        <v>51</v>
      </c>
      <c r="F3943" s="2">
        <v>1.167</v>
      </c>
      <c r="G3943">
        <v>71</v>
      </c>
      <c r="H3943">
        <v>59</v>
      </c>
      <c r="I3943" s="2">
        <v>1.2030000000000001</v>
      </c>
      <c r="J3943">
        <v>59539</v>
      </c>
    </row>
    <row r="3944" spans="1:10" x14ac:dyDescent="0.45">
      <c r="A3944">
        <f t="shared" si="61"/>
        <v>6503320240611</v>
      </c>
      <c r="B3944" t="s">
        <v>190</v>
      </c>
      <c r="C3944" s="1">
        <v>45454</v>
      </c>
      <c r="D3944">
        <v>43</v>
      </c>
      <c r="E3944">
        <v>51</v>
      </c>
      <c r="F3944" s="2">
        <v>0.84699999999999998</v>
      </c>
      <c r="G3944">
        <v>53</v>
      </c>
      <c r="H3944">
        <v>59</v>
      </c>
      <c r="I3944" s="2">
        <v>0.89800000000000002</v>
      </c>
      <c r="J3944">
        <v>43215</v>
      </c>
    </row>
    <row r="3945" spans="1:10" x14ac:dyDescent="0.45">
      <c r="A3945">
        <f t="shared" si="61"/>
        <v>6503320240612</v>
      </c>
      <c r="B3945" t="s">
        <v>190</v>
      </c>
      <c r="C3945" s="1">
        <v>45455</v>
      </c>
      <c r="D3945">
        <v>40</v>
      </c>
      <c r="F3945" t="s">
        <v>179</v>
      </c>
      <c r="G3945">
        <v>45</v>
      </c>
      <c r="I3945" t="s">
        <v>179</v>
      </c>
      <c r="J3945">
        <v>39603</v>
      </c>
    </row>
    <row r="3946" spans="1:10" x14ac:dyDescent="0.45">
      <c r="A3946">
        <f t="shared" si="61"/>
        <v>6503320240621</v>
      </c>
      <c r="B3946" t="s">
        <v>190</v>
      </c>
      <c r="C3946" s="1">
        <v>45464</v>
      </c>
      <c r="D3946">
        <v>40</v>
      </c>
      <c r="E3946">
        <v>51</v>
      </c>
      <c r="F3946" s="2">
        <v>0.77800000000000002</v>
      </c>
      <c r="G3946">
        <v>47</v>
      </c>
      <c r="H3946">
        <v>59</v>
      </c>
      <c r="I3946" s="2">
        <v>0.79700000000000004</v>
      </c>
      <c r="J3946">
        <v>39692</v>
      </c>
    </row>
    <row r="3947" spans="1:10" x14ac:dyDescent="0.45">
      <c r="A3947">
        <f t="shared" si="61"/>
        <v>6503320240622</v>
      </c>
      <c r="B3947" t="s">
        <v>190</v>
      </c>
      <c r="C3947" s="1">
        <v>45465</v>
      </c>
      <c r="D3947">
        <v>110</v>
      </c>
      <c r="E3947">
        <v>89</v>
      </c>
      <c r="F3947" s="2">
        <v>1.2330000000000001</v>
      </c>
      <c r="G3947">
        <v>120</v>
      </c>
      <c r="H3947">
        <v>105</v>
      </c>
      <c r="I3947" s="2">
        <v>1.143</v>
      </c>
      <c r="J3947">
        <v>109769</v>
      </c>
    </row>
    <row r="3948" spans="1:10" x14ac:dyDescent="0.45">
      <c r="A3948">
        <f t="shared" si="61"/>
        <v>6503420240601</v>
      </c>
      <c r="B3948" t="s">
        <v>191</v>
      </c>
      <c r="C3948" s="1">
        <v>45444</v>
      </c>
      <c r="D3948">
        <v>157</v>
      </c>
      <c r="E3948">
        <v>158</v>
      </c>
      <c r="F3948" s="2">
        <v>0.99199999999999999</v>
      </c>
      <c r="G3948">
        <v>164</v>
      </c>
      <c r="H3948">
        <v>156</v>
      </c>
      <c r="I3948" s="2">
        <v>1.0509999999999999</v>
      </c>
      <c r="J3948">
        <v>156699</v>
      </c>
    </row>
    <row r="3949" spans="1:10" x14ac:dyDescent="0.45">
      <c r="A3949">
        <f t="shared" si="61"/>
        <v>6503420240602</v>
      </c>
      <c r="B3949" t="s">
        <v>191</v>
      </c>
      <c r="C3949" s="1">
        <v>45445</v>
      </c>
      <c r="D3949">
        <v>143</v>
      </c>
      <c r="E3949">
        <v>146</v>
      </c>
      <c r="F3949" s="2">
        <v>0.98</v>
      </c>
      <c r="G3949">
        <v>137</v>
      </c>
      <c r="H3949">
        <v>143</v>
      </c>
      <c r="I3949" s="2">
        <v>0.95799999999999996</v>
      </c>
      <c r="J3949">
        <v>143038</v>
      </c>
    </row>
    <row r="3950" spans="1:10" x14ac:dyDescent="0.45">
      <c r="A3950">
        <f t="shared" si="61"/>
        <v>6503420240603</v>
      </c>
      <c r="B3950" t="s">
        <v>191</v>
      </c>
      <c r="C3950" s="1">
        <v>45446</v>
      </c>
      <c r="D3950">
        <v>101</v>
      </c>
      <c r="E3950">
        <v>96</v>
      </c>
      <c r="F3950" s="2">
        <v>1.0509999999999999</v>
      </c>
      <c r="G3950">
        <v>86</v>
      </c>
      <c r="H3950">
        <v>102</v>
      </c>
      <c r="I3950" s="2">
        <v>0.84299999999999997</v>
      </c>
      <c r="J3950">
        <v>100903</v>
      </c>
    </row>
    <row r="3951" spans="1:10" x14ac:dyDescent="0.45">
      <c r="A3951">
        <f t="shared" si="61"/>
        <v>6503420240604</v>
      </c>
      <c r="B3951" t="s">
        <v>191</v>
      </c>
      <c r="C3951" s="1">
        <v>45447</v>
      </c>
      <c r="D3951">
        <v>104</v>
      </c>
      <c r="E3951">
        <v>96</v>
      </c>
      <c r="F3951" s="2">
        <v>1.0840000000000001</v>
      </c>
      <c r="G3951">
        <v>121</v>
      </c>
      <c r="H3951">
        <v>102</v>
      </c>
      <c r="I3951" s="2">
        <v>1.1859999999999999</v>
      </c>
      <c r="J3951">
        <v>104060</v>
      </c>
    </row>
    <row r="3952" spans="1:10" x14ac:dyDescent="0.45">
      <c r="A3952">
        <f t="shared" si="61"/>
        <v>6503420240605</v>
      </c>
      <c r="B3952" t="s">
        <v>191</v>
      </c>
      <c r="C3952" s="1">
        <v>45448</v>
      </c>
      <c r="D3952">
        <v>82</v>
      </c>
      <c r="E3952">
        <v>96</v>
      </c>
      <c r="F3952" s="2">
        <v>0.85199999999999998</v>
      </c>
      <c r="G3952">
        <v>86</v>
      </c>
      <c r="H3952">
        <v>102</v>
      </c>
      <c r="I3952" s="2">
        <v>0.84299999999999997</v>
      </c>
      <c r="J3952">
        <v>81804</v>
      </c>
    </row>
    <row r="3953" spans="1:10" x14ac:dyDescent="0.45">
      <c r="A3953">
        <f t="shared" si="61"/>
        <v>6503420240606</v>
      </c>
      <c r="B3953" t="s">
        <v>191</v>
      </c>
      <c r="C3953" s="1">
        <v>45449</v>
      </c>
      <c r="D3953">
        <v>91</v>
      </c>
      <c r="E3953">
        <v>96</v>
      </c>
      <c r="F3953" s="2">
        <v>0.94899999999999995</v>
      </c>
      <c r="G3953">
        <v>97</v>
      </c>
      <c r="H3953">
        <v>102</v>
      </c>
      <c r="I3953" s="2">
        <v>0.95099999999999996</v>
      </c>
      <c r="J3953">
        <v>91079</v>
      </c>
    </row>
    <row r="3954" spans="1:10" x14ac:dyDescent="0.45">
      <c r="A3954">
        <f t="shared" si="61"/>
        <v>6503420240607</v>
      </c>
      <c r="B3954" t="s">
        <v>191</v>
      </c>
      <c r="C3954" s="1">
        <v>45450</v>
      </c>
      <c r="D3954">
        <v>99</v>
      </c>
      <c r="E3954">
        <v>96</v>
      </c>
      <c r="F3954" s="2">
        <v>1.0289999999999999</v>
      </c>
      <c r="G3954">
        <v>105</v>
      </c>
      <c r="H3954">
        <v>102</v>
      </c>
      <c r="I3954" s="2">
        <v>1.0289999999999999</v>
      </c>
      <c r="J3954">
        <v>98757</v>
      </c>
    </row>
    <row r="3955" spans="1:10" x14ac:dyDescent="0.45">
      <c r="A3955">
        <f t="shared" si="61"/>
        <v>6503420240608</v>
      </c>
      <c r="B3955" t="s">
        <v>191</v>
      </c>
      <c r="C3955" s="1">
        <v>45451</v>
      </c>
      <c r="D3955">
        <v>147</v>
      </c>
      <c r="E3955">
        <v>158</v>
      </c>
      <c r="F3955" s="2">
        <v>0.93200000000000005</v>
      </c>
      <c r="G3955">
        <v>153</v>
      </c>
      <c r="H3955">
        <v>166</v>
      </c>
      <c r="I3955" s="2">
        <v>0.92200000000000004</v>
      </c>
      <c r="J3955">
        <v>147331</v>
      </c>
    </row>
    <row r="3956" spans="1:10" x14ac:dyDescent="0.45">
      <c r="A3956">
        <f t="shared" si="61"/>
        <v>6503420240609</v>
      </c>
      <c r="B3956" t="s">
        <v>191</v>
      </c>
      <c r="C3956" s="1">
        <v>45452</v>
      </c>
      <c r="D3956">
        <v>139</v>
      </c>
      <c r="E3956">
        <v>146</v>
      </c>
      <c r="F3956" s="2">
        <v>0.95099999999999996</v>
      </c>
      <c r="G3956">
        <v>132</v>
      </c>
      <c r="H3956">
        <v>143</v>
      </c>
      <c r="I3956" s="2">
        <v>0.92300000000000004</v>
      </c>
      <c r="J3956">
        <v>138898</v>
      </c>
    </row>
    <row r="3957" spans="1:10" x14ac:dyDescent="0.45">
      <c r="A3957">
        <f t="shared" si="61"/>
        <v>6503420240610</v>
      </c>
      <c r="B3957" t="s">
        <v>191</v>
      </c>
      <c r="C3957" s="1">
        <v>45453</v>
      </c>
      <c r="D3957">
        <v>86</v>
      </c>
      <c r="E3957">
        <v>96</v>
      </c>
      <c r="F3957" s="2">
        <v>0.89500000000000002</v>
      </c>
      <c r="G3957">
        <v>98</v>
      </c>
      <c r="H3957">
        <v>102</v>
      </c>
      <c r="I3957" s="2">
        <v>0.96099999999999997</v>
      </c>
      <c r="J3957">
        <v>85908</v>
      </c>
    </row>
    <row r="3958" spans="1:10" x14ac:dyDescent="0.45">
      <c r="A3958">
        <f t="shared" si="61"/>
        <v>6503420240611</v>
      </c>
      <c r="B3958" t="s">
        <v>191</v>
      </c>
      <c r="C3958" s="1">
        <v>45454</v>
      </c>
      <c r="D3958">
        <v>102</v>
      </c>
      <c r="E3958">
        <v>96</v>
      </c>
      <c r="F3958" s="2">
        <v>1.0609999999999999</v>
      </c>
      <c r="G3958">
        <v>98</v>
      </c>
      <c r="H3958">
        <v>102</v>
      </c>
      <c r="I3958" s="2">
        <v>0.96099999999999997</v>
      </c>
      <c r="J3958">
        <v>101844</v>
      </c>
    </row>
    <row r="3959" spans="1:10" x14ac:dyDescent="0.45">
      <c r="A3959">
        <f t="shared" si="61"/>
        <v>6503420240612</v>
      </c>
      <c r="B3959" t="s">
        <v>191</v>
      </c>
      <c r="C3959" s="1">
        <v>45455</v>
      </c>
      <c r="D3959">
        <v>84</v>
      </c>
      <c r="E3959">
        <v>96</v>
      </c>
      <c r="F3959" s="2">
        <v>0.871</v>
      </c>
      <c r="G3959">
        <v>79</v>
      </c>
      <c r="H3959">
        <v>102</v>
      </c>
      <c r="I3959" s="2">
        <v>0.77500000000000002</v>
      </c>
      <c r="J3959">
        <v>83577</v>
      </c>
    </row>
    <row r="3960" spans="1:10" x14ac:dyDescent="0.45">
      <c r="A3960">
        <f t="shared" si="61"/>
        <v>6503420240613</v>
      </c>
      <c r="B3960" t="s">
        <v>191</v>
      </c>
      <c r="C3960" s="1">
        <v>45456</v>
      </c>
      <c r="D3960">
        <v>85</v>
      </c>
      <c r="E3960">
        <v>96</v>
      </c>
      <c r="F3960" s="2">
        <v>0.88200000000000001</v>
      </c>
      <c r="G3960">
        <v>83</v>
      </c>
      <c r="H3960">
        <v>102</v>
      </c>
      <c r="I3960" s="2">
        <v>0.81399999999999995</v>
      </c>
      <c r="J3960">
        <v>84667</v>
      </c>
    </row>
    <row r="3961" spans="1:10" x14ac:dyDescent="0.45">
      <c r="A3961">
        <f t="shared" si="61"/>
        <v>6503420240614</v>
      </c>
      <c r="B3961" t="s">
        <v>191</v>
      </c>
      <c r="C3961" s="1">
        <v>45457</v>
      </c>
      <c r="D3961">
        <v>96</v>
      </c>
      <c r="E3961">
        <v>96</v>
      </c>
      <c r="F3961" s="2">
        <v>1.004</v>
      </c>
      <c r="G3961">
        <v>103</v>
      </c>
      <c r="H3961">
        <v>102</v>
      </c>
      <c r="I3961" s="2">
        <v>1.01</v>
      </c>
      <c r="J3961">
        <v>96355</v>
      </c>
    </row>
    <row r="3962" spans="1:10" x14ac:dyDescent="0.45">
      <c r="A3962">
        <f t="shared" si="61"/>
        <v>6503420240615</v>
      </c>
      <c r="B3962" t="s">
        <v>191</v>
      </c>
      <c r="C3962" s="1">
        <v>45458</v>
      </c>
      <c r="D3962">
        <v>149</v>
      </c>
      <c r="E3962">
        <v>158</v>
      </c>
      <c r="F3962" s="2">
        <v>0.94299999999999995</v>
      </c>
      <c r="G3962">
        <v>134</v>
      </c>
      <c r="H3962">
        <v>166</v>
      </c>
      <c r="I3962" s="2">
        <v>0.80700000000000005</v>
      </c>
      <c r="J3962">
        <v>149030</v>
      </c>
    </row>
    <row r="3963" spans="1:10" x14ac:dyDescent="0.45">
      <c r="A3963">
        <f t="shared" si="61"/>
        <v>6503420240616</v>
      </c>
      <c r="B3963" t="s">
        <v>191</v>
      </c>
      <c r="C3963" s="1">
        <v>45459</v>
      </c>
      <c r="D3963">
        <v>145</v>
      </c>
      <c r="E3963">
        <v>146</v>
      </c>
      <c r="F3963" s="2">
        <v>0.99399999999999999</v>
      </c>
      <c r="G3963">
        <v>132</v>
      </c>
      <c r="H3963">
        <v>143</v>
      </c>
      <c r="I3963" s="2">
        <v>0.92300000000000004</v>
      </c>
      <c r="J3963">
        <v>145156</v>
      </c>
    </row>
    <row r="3964" spans="1:10" x14ac:dyDescent="0.45">
      <c r="A3964">
        <f t="shared" si="61"/>
        <v>6503420240617</v>
      </c>
      <c r="B3964" t="s">
        <v>191</v>
      </c>
      <c r="C3964" s="1">
        <v>45460</v>
      </c>
      <c r="D3964">
        <v>84</v>
      </c>
      <c r="E3964">
        <v>96</v>
      </c>
      <c r="F3964" s="2">
        <v>0.879</v>
      </c>
      <c r="G3964">
        <v>98</v>
      </c>
      <c r="H3964">
        <v>102</v>
      </c>
      <c r="I3964" s="2">
        <v>0.96099999999999997</v>
      </c>
      <c r="J3964">
        <v>84420</v>
      </c>
    </row>
    <row r="3965" spans="1:10" x14ac:dyDescent="0.45">
      <c r="A3965">
        <f t="shared" si="61"/>
        <v>6503420240618</v>
      </c>
      <c r="B3965" t="s">
        <v>191</v>
      </c>
      <c r="C3965" s="1">
        <v>45461</v>
      </c>
      <c r="D3965">
        <v>54</v>
      </c>
      <c r="E3965">
        <v>96</v>
      </c>
      <c r="F3965" s="2">
        <v>0.56699999999999995</v>
      </c>
      <c r="G3965">
        <v>58</v>
      </c>
      <c r="H3965">
        <v>102</v>
      </c>
      <c r="I3965" s="2">
        <v>0.56899999999999995</v>
      </c>
      <c r="J3965">
        <v>54388</v>
      </c>
    </row>
    <row r="3966" spans="1:10" x14ac:dyDescent="0.45">
      <c r="A3966">
        <f t="shared" si="61"/>
        <v>6503420240619</v>
      </c>
      <c r="B3966" t="s">
        <v>191</v>
      </c>
      <c r="C3966" s="1">
        <v>45462</v>
      </c>
      <c r="D3966">
        <v>94</v>
      </c>
      <c r="E3966">
        <v>96</v>
      </c>
      <c r="F3966" s="2">
        <v>0.97499999999999998</v>
      </c>
      <c r="G3966">
        <v>92</v>
      </c>
      <c r="H3966">
        <v>102</v>
      </c>
      <c r="I3966" s="2">
        <v>0.90200000000000002</v>
      </c>
      <c r="J3966">
        <v>93640</v>
      </c>
    </row>
    <row r="3967" spans="1:10" x14ac:dyDescent="0.45">
      <c r="A3967">
        <f t="shared" si="61"/>
        <v>6503420240620</v>
      </c>
      <c r="B3967" t="s">
        <v>191</v>
      </c>
      <c r="C3967" s="1">
        <v>45463</v>
      </c>
      <c r="D3967">
        <v>93</v>
      </c>
      <c r="E3967">
        <v>96</v>
      </c>
      <c r="F3967" s="2">
        <v>0.96499999999999997</v>
      </c>
      <c r="G3967">
        <v>97</v>
      </c>
      <c r="H3967">
        <v>102</v>
      </c>
      <c r="I3967" s="2">
        <v>0.95099999999999996</v>
      </c>
      <c r="J3967">
        <v>92614</v>
      </c>
    </row>
    <row r="3968" spans="1:10" x14ac:dyDescent="0.45">
      <c r="A3968">
        <f t="shared" si="61"/>
        <v>6503420240621</v>
      </c>
      <c r="B3968" t="s">
        <v>191</v>
      </c>
      <c r="C3968" s="1">
        <v>45464</v>
      </c>
      <c r="D3968">
        <v>61</v>
      </c>
      <c r="E3968">
        <v>96</v>
      </c>
      <c r="F3968" s="2">
        <v>0.63400000000000001</v>
      </c>
      <c r="G3968">
        <v>74</v>
      </c>
      <c r="H3968">
        <v>102</v>
      </c>
      <c r="I3968" s="2">
        <v>0.72499999999999998</v>
      </c>
      <c r="J3968">
        <v>60857</v>
      </c>
    </row>
    <row r="3969" spans="1:10" x14ac:dyDescent="0.45">
      <c r="A3969">
        <f t="shared" si="61"/>
        <v>6503420240622</v>
      </c>
      <c r="B3969" t="s">
        <v>191</v>
      </c>
      <c r="C3969" s="1">
        <v>45465</v>
      </c>
      <c r="D3969">
        <v>133</v>
      </c>
      <c r="E3969">
        <v>158</v>
      </c>
      <c r="F3969" s="2">
        <v>0.84299999999999997</v>
      </c>
      <c r="G3969">
        <v>145</v>
      </c>
      <c r="H3969">
        <v>166</v>
      </c>
      <c r="I3969" s="2">
        <v>0.873</v>
      </c>
      <c r="J3969">
        <v>133237</v>
      </c>
    </row>
    <row r="3970" spans="1:10" x14ac:dyDescent="0.45">
      <c r="A3970">
        <f t="shared" si="61"/>
        <v>6504020240607</v>
      </c>
      <c r="B3970" t="s">
        <v>192</v>
      </c>
      <c r="C3970" s="1">
        <v>45450</v>
      </c>
      <c r="D3970">
        <v>0</v>
      </c>
      <c r="E3970">
        <v>23</v>
      </c>
      <c r="F3970" s="2">
        <v>0</v>
      </c>
      <c r="H3970">
        <v>34</v>
      </c>
      <c r="J3970">
        <v>0</v>
      </c>
    </row>
    <row r="3971" spans="1:10" x14ac:dyDescent="0.45">
      <c r="A3971">
        <f t="shared" ref="A3971:A4034" si="62">VALUE(LEFT(B3971,6)&amp;TEXT(C3971,"yyyymmdd"))</f>
        <v>6504020240608</v>
      </c>
      <c r="B3971" t="s">
        <v>192</v>
      </c>
      <c r="C3971" s="1">
        <v>45451</v>
      </c>
      <c r="D3971">
        <v>46</v>
      </c>
      <c r="E3971">
        <v>38</v>
      </c>
      <c r="F3971" s="2">
        <v>1.2190000000000001</v>
      </c>
      <c r="G3971">
        <v>65</v>
      </c>
      <c r="H3971">
        <v>54</v>
      </c>
      <c r="I3971" s="2">
        <v>1.204</v>
      </c>
      <c r="J3971">
        <v>46318</v>
      </c>
    </row>
    <row r="3972" spans="1:10" x14ac:dyDescent="0.45">
      <c r="A3972">
        <f t="shared" si="62"/>
        <v>6504020240609</v>
      </c>
      <c r="B3972" t="s">
        <v>192</v>
      </c>
      <c r="C3972" s="1">
        <v>45452</v>
      </c>
      <c r="D3972">
        <v>24</v>
      </c>
      <c r="E3972">
        <v>36</v>
      </c>
      <c r="F3972" s="2">
        <v>0.67200000000000004</v>
      </c>
      <c r="G3972">
        <v>42</v>
      </c>
      <c r="H3972">
        <v>51</v>
      </c>
      <c r="I3972" s="2">
        <v>0.82399999999999995</v>
      </c>
      <c r="J3972">
        <v>24185</v>
      </c>
    </row>
    <row r="3973" spans="1:10" x14ac:dyDescent="0.45">
      <c r="A3973">
        <f t="shared" si="62"/>
        <v>6504020240610</v>
      </c>
      <c r="B3973" t="s">
        <v>192</v>
      </c>
      <c r="C3973" s="1">
        <v>45453</v>
      </c>
      <c r="D3973">
        <v>22</v>
      </c>
      <c r="E3973">
        <v>23</v>
      </c>
      <c r="F3973" s="2">
        <v>0.94099999999999995</v>
      </c>
      <c r="G3973">
        <v>31</v>
      </c>
      <c r="H3973">
        <v>34</v>
      </c>
      <c r="I3973" s="2">
        <v>0.91200000000000003</v>
      </c>
      <c r="J3973">
        <v>21642</v>
      </c>
    </row>
    <row r="3974" spans="1:10" x14ac:dyDescent="0.45">
      <c r="A3974">
        <f t="shared" si="62"/>
        <v>6504020240611</v>
      </c>
      <c r="B3974" t="s">
        <v>192</v>
      </c>
      <c r="C3974" s="1">
        <v>45454</v>
      </c>
      <c r="D3974">
        <v>20</v>
      </c>
      <c r="E3974">
        <v>23</v>
      </c>
      <c r="F3974" s="2">
        <v>0.86099999999999999</v>
      </c>
      <c r="G3974">
        <v>30</v>
      </c>
      <c r="H3974">
        <v>34</v>
      </c>
      <c r="I3974" s="2">
        <v>0.88200000000000001</v>
      </c>
      <c r="J3974">
        <v>19798</v>
      </c>
    </row>
    <row r="3975" spans="1:10" x14ac:dyDescent="0.45">
      <c r="A3975">
        <f t="shared" si="62"/>
        <v>6504020240612</v>
      </c>
      <c r="B3975" t="s">
        <v>192</v>
      </c>
      <c r="C3975" s="1">
        <v>45455</v>
      </c>
      <c r="D3975">
        <v>27</v>
      </c>
      <c r="E3975">
        <v>23</v>
      </c>
      <c r="F3975" s="2">
        <v>1.1930000000000001</v>
      </c>
      <c r="G3975">
        <v>32</v>
      </c>
      <c r="H3975">
        <v>34</v>
      </c>
      <c r="I3975" s="2">
        <v>0.94099999999999995</v>
      </c>
      <c r="J3975">
        <v>27440</v>
      </c>
    </row>
    <row r="3976" spans="1:10" x14ac:dyDescent="0.45">
      <c r="A3976">
        <f t="shared" si="62"/>
        <v>6504020240614</v>
      </c>
      <c r="B3976" t="s">
        <v>192</v>
      </c>
      <c r="C3976" s="1">
        <v>45457</v>
      </c>
      <c r="D3976">
        <v>33</v>
      </c>
      <c r="E3976">
        <v>23</v>
      </c>
      <c r="F3976" s="2">
        <v>1.4139999999999999</v>
      </c>
      <c r="G3976">
        <v>42</v>
      </c>
      <c r="H3976">
        <v>34</v>
      </c>
      <c r="I3976" s="2">
        <v>1.2350000000000001</v>
      </c>
      <c r="J3976">
        <v>32516</v>
      </c>
    </row>
    <row r="3977" spans="1:10" x14ac:dyDescent="0.45">
      <c r="A3977">
        <f t="shared" si="62"/>
        <v>6504020240615</v>
      </c>
      <c r="B3977" t="s">
        <v>192</v>
      </c>
      <c r="C3977" s="1">
        <v>45458</v>
      </c>
      <c r="D3977">
        <v>31</v>
      </c>
      <c r="E3977">
        <v>38</v>
      </c>
      <c r="F3977" s="2">
        <v>0.80700000000000005</v>
      </c>
      <c r="G3977">
        <v>42</v>
      </c>
      <c r="H3977">
        <v>54</v>
      </c>
      <c r="I3977" s="2">
        <v>0.77800000000000002</v>
      </c>
      <c r="J3977">
        <v>30667</v>
      </c>
    </row>
    <row r="3978" spans="1:10" x14ac:dyDescent="0.45">
      <c r="A3978">
        <f t="shared" si="62"/>
        <v>6504020240616</v>
      </c>
      <c r="B3978" t="s">
        <v>192</v>
      </c>
      <c r="C3978" s="1">
        <v>45459</v>
      </c>
      <c r="D3978">
        <v>36</v>
      </c>
      <c r="E3978">
        <v>36</v>
      </c>
      <c r="F3978" s="2">
        <v>1.008</v>
      </c>
      <c r="G3978">
        <v>49</v>
      </c>
      <c r="H3978">
        <v>51</v>
      </c>
      <c r="I3978" s="2">
        <v>0.96099999999999997</v>
      </c>
      <c r="J3978">
        <v>36270</v>
      </c>
    </row>
    <row r="3979" spans="1:10" x14ac:dyDescent="0.45">
      <c r="A3979">
        <f t="shared" si="62"/>
        <v>6504020240618</v>
      </c>
      <c r="B3979" t="s">
        <v>192</v>
      </c>
      <c r="C3979" s="1">
        <v>45461</v>
      </c>
      <c r="D3979">
        <v>25</v>
      </c>
      <c r="E3979">
        <v>23</v>
      </c>
      <c r="F3979" s="2">
        <v>1.093</v>
      </c>
      <c r="G3979">
        <v>33</v>
      </c>
      <c r="H3979">
        <v>34</v>
      </c>
      <c r="I3979" s="2">
        <v>0.97099999999999997</v>
      </c>
      <c r="J3979">
        <v>25143</v>
      </c>
    </row>
    <row r="3980" spans="1:10" x14ac:dyDescent="0.45">
      <c r="A3980">
        <f t="shared" si="62"/>
        <v>6504020240619</v>
      </c>
      <c r="B3980" t="s">
        <v>192</v>
      </c>
      <c r="C3980" s="1">
        <v>45462</v>
      </c>
      <c r="D3980">
        <v>28</v>
      </c>
      <c r="E3980">
        <v>23</v>
      </c>
      <c r="F3980" s="2">
        <v>1.2310000000000001</v>
      </c>
      <c r="G3980">
        <v>41</v>
      </c>
      <c r="H3980">
        <v>34</v>
      </c>
      <c r="I3980" s="2">
        <v>1.206</v>
      </c>
      <c r="J3980">
        <v>28311</v>
      </c>
    </row>
    <row r="3981" spans="1:10" x14ac:dyDescent="0.45">
      <c r="A3981">
        <f t="shared" si="62"/>
        <v>6504020240621</v>
      </c>
      <c r="B3981" t="s">
        <v>192</v>
      </c>
      <c r="C3981" s="1">
        <v>45464</v>
      </c>
      <c r="D3981">
        <v>39</v>
      </c>
      <c r="E3981">
        <v>23</v>
      </c>
      <c r="F3981" s="2">
        <v>1.702</v>
      </c>
      <c r="G3981">
        <v>52</v>
      </c>
      <c r="H3981">
        <v>34</v>
      </c>
      <c r="I3981" s="2">
        <v>1.5289999999999999</v>
      </c>
      <c r="J3981">
        <v>39145</v>
      </c>
    </row>
    <row r="3982" spans="1:10" x14ac:dyDescent="0.45">
      <c r="A3982">
        <f t="shared" si="62"/>
        <v>6504020240622</v>
      </c>
      <c r="B3982" t="s">
        <v>192</v>
      </c>
      <c r="C3982" s="1">
        <v>45465</v>
      </c>
      <c r="D3982">
        <v>34</v>
      </c>
      <c r="E3982">
        <v>38</v>
      </c>
      <c r="F3982" s="2">
        <v>0.88200000000000001</v>
      </c>
      <c r="G3982">
        <v>49</v>
      </c>
      <c r="H3982">
        <v>54</v>
      </c>
      <c r="I3982" s="2">
        <v>0.90700000000000003</v>
      </c>
      <c r="J3982">
        <v>33528</v>
      </c>
    </row>
    <row r="3983" spans="1:10" x14ac:dyDescent="0.45">
      <c r="A3983">
        <f t="shared" si="62"/>
        <v>6504320240601</v>
      </c>
      <c r="B3983" t="s">
        <v>193</v>
      </c>
      <c r="C3983" s="1">
        <v>45444</v>
      </c>
      <c r="D3983">
        <v>45</v>
      </c>
      <c r="E3983">
        <v>77</v>
      </c>
      <c r="F3983" s="2">
        <v>0.57999999999999996</v>
      </c>
      <c r="G3983">
        <v>57</v>
      </c>
      <c r="H3983">
        <v>101</v>
      </c>
      <c r="I3983" s="2">
        <v>0.56399999999999995</v>
      </c>
      <c r="J3983">
        <v>44652</v>
      </c>
    </row>
    <row r="3984" spans="1:10" x14ac:dyDescent="0.45">
      <c r="A3984">
        <f t="shared" si="62"/>
        <v>6504320240602</v>
      </c>
      <c r="B3984" t="s">
        <v>193</v>
      </c>
      <c r="C3984" s="1">
        <v>45445</v>
      </c>
      <c r="D3984">
        <v>68</v>
      </c>
      <c r="E3984">
        <v>57</v>
      </c>
      <c r="F3984" s="2">
        <v>1.1910000000000001</v>
      </c>
      <c r="G3984">
        <v>67</v>
      </c>
      <c r="H3984">
        <v>60</v>
      </c>
      <c r="I3984" s="2">
        <v>1.117</v>
      </c>
      <c r="J3984">
        <v>67888</v>
      </c>
    </row>
    <row r="3985" spans="1:10" x14ac:dyDescent="0.45">
      <c r="A3985">
        <f t="shared" si="62"/>
        <v>6504320240603</v>
      </c>
      <c r="B3985" t="s">
        <v>193</v>
      </c>
      <c r="C3985" s="1">
        <v>45446</v>
      </c>
      <c r="D3985">
        <v>42</v>
      </c>
      <c r="E3985">
        <v>31</v>
      </c>
      <c r="F3985" s="2">
        <v>1.369</v>
      </c>
      <c r="G3985">
        <v>49</v>
      </c>
      <c r="H3985">
        <v>38</v>
      </c>
      <c r="I3985" s="2">
        <v>1.2889999999999999</v>
      </c>
      <c r="J3985">
        <v>42426</v>
      </c>
    </row>
    <row r="3986" spans="1:10" x14ac:dyDescent="0.45">
      <c r="A3986">
        <f t="shared" si="62"/>
        <v>6504320240604</v>
      </c>
      <c r="B3986" t="s">
        <v>193</v>
      </c>
      <c r="C3986" s="1">
        <v>45447</v>
      </c>
      <c r="D3986">
        <v>50</v>
      </c>
      <c r="E3986">
        <v>31</v>
      </c>
      <c r="F3986" s="2">
        <v>1.6220000000000001</v>
      </c>
      <c r="G3986">
        <v>54</v>
      </c>
      <c r="H3986">
        <v>38</v>
      </c>
      <c r="I3986" s="2">
        <v>1.421</v>
      </c>
      <c r="J3986">
        <v>50296</v>
      </c>
    </row>
    <row r="3987" spans="1:10" x14ac:dyDescent="0.45">
      <c r="A3987">
        <f t="shared" si="62"/>
        <v>6504320240606</v>
      </c>
      <c r="B3987" t="s">
        <v>193</v>
      </c>
      <c r="C3987" s="1">
        <v>45449</v>
      </c>
      <c r="D3987">
        <v>33</v>
      </c>
      <c r="E3987">
        <v>31</v>
      </c>
      <c r="F3987" s="2">
        <v>1.079</v>
      </c>
      <c r="G3987">
        <v>39</v>
      </c>
      <c r="H3987">
        <v>38</v>
      </c>
      <c r="I3987" s="2">
        <v>1.026</v>
      </c>
      <c r="J3987">
        <v>33459</v>
      </c>
    </row>
    <row r="3988" spans="1:10" x14ac:dyDescent="0.45">
      <c r="A3988">
        <f t="shared" si="62"/>
        <v>6504320240607</v>
      </c>
      <c r="B3988" t="s">
        <v>193</v>
      </c>
      <c r="C3988" s="1">
        <v>45450</v>
      </c>
      <c r="D3988">
        <v>35</v>
      </c>
      <c r="E3988">
        <v>31</v>
      </c>
      <c r="F3988" s="2">
        <v>1.127</v>
      </c>
      <c r="G3988">
        <v>41</v>
      </c>
      <c r="H3988">
        <v>38</v>
      </c>
      <c r="I3988" s="2">
        <v>1.079</v>
      </c>
      <c r="J3988">
        <v>34943</v>
      </c>
    </row>
    <row r="3989" spans="1:10" x14ac:dyDescent="0.45">
      <c r="A3989">
        <f t="shared" si="62"/>
        <v>6504320240608</v>
      </c>
      <c r="B3989" t="s">
        <v>193</v>
      </c>
      <c r="C3989" s="1">
        <v>45451</v>
      </c>
      <c r="D3989">
        <v>72</v>
      </c>
      <c r="E3989">
        <v>77</v>
      </c>
      <c r="F3989" s="2">
        <v>0.93500000000000005</v>
      </c>
      <c r="G3989">
        <v>85</v>
      </c>
      <c r="H3989">
        <v>96</v>
      </c>
      <c r="I3989" s="2">
        <v>0.88500000000000001</v>
      </c>
      <c r="J3989">
        <v>72023</v>
      </c>
    </row>
    <row r="3990" spans="1:10" x14ac:dyDescent="0.45">
      <c r="A3990">
        <f t="shared" si="62"/>
        <v>6504320240610</v>
      </c>
      <c r="B3990" t="s">
        <v>193</v>
      </c>
      <c r="C3990" s="1">
        <v>45453</v>
      </c>
      <c r="D3990">
        <v>49</v>
      </c>
      <c r="E3990">
        <v>31</v>
      </c>
      <c r="F3990" s="2">
        <v>1.5740000000000001</v>
      </c>
      <c r="G3990">
        <v>62</v>
      </c>
      <c r="H3990">
        <v>38</v>
      </c>
      <c r="I3990" s="2">
        <v>1.6319999999999999</v>
      </c>
      <c r="J3990">
        <v>48782</v>
      </c>
    </row>
    <row r="3991" spans="1:10" x14ac:dyDescent="0.45">
      <c r="A3991">
        <f t="shared" si="62"/>
        <v>6504320240611</v>
      </c>
      <c r="B3991" t="s">
        <v>193</v>
      </c>
      <c r="C3991" s="1">
        <v>45454</v>
      </c>
      <c r="D3991">
        <v>38</v>
      </c>
      <c r="E3991">
        <v>31</v>
      </c>
      <c r="F3991" s="2">
        <v>1.216</v>
      </c>
      <c r="G3991">
        <v>48</v>
      </c>
      <c r="H3991">
        <v>38</v>
      </c>
      <c r="I3991" s="2">
        <v>1.2629999999999999</v>
      </c>
      <c r="J3991">
        <v>37708</v>
      </c>
    </row>
    <row r="3992" spans="1:10" x14ac:dyDescent="0.45">
      <c r="A3992">
        <f t="shared" si="62"/>
        <v>6504320240612</v>
      </c>
      <c r="B3992" t="s">
        <v>193</v>
      </c>
      <c r="C3992" s="1">
        <v>45455</v>
      </c>
      <c r="D3992">
        <v>37</v>
      </c>
      <c r="E3992">
        <v>31</v>
      </c>
      <c r="F3992" s="2">
        <v>1.202</v>
      </c>
      <c r="G3992">
        <v>43</v>
      </c>
      <c r="H3992">
        <v>38</v>
      </c>
      <c r="I3992" s="2">
        <v>1.1319999999999999</v>
      </c>
      <c r="J3992">
        <v>37265</v>
      </c>
    </row>
    <row r="3993" spans="1:10" x14ac:dyDescent="0.45">
      <c r="A3993">
        <f t="shared" si="62"/>
        <v>6504320240613</v>
      </c>
      <c r="B3993" t="s">
        <v>193</v>
      </c>
      <c r="C3993" s="1">
        <v>45456</v>
      </c>
      <c r="D3993">
        <v>27</v>
      </c>
      <c r="E3993">
        <v>31</v>
      </c>
      <c r="F3993" s="2">
        <v>0.85699999999999998</v>
      </c>
      <c r="G3993">
        <v>34</v>
      </c>
      <c r="H3993">
        <v>38</v>
      </c>
      <c r="I3993" s="2">
        <v>0.89500000000000002</v>
      </c>
      <c r="J3993">
        <v>26569</v>
      </c>
    </row>
    <row r="3994" spans="1:10" x14ac:dyDescent="0.45">
      <c r="A3994">
        <f t="shared" si="62"/>
        <v>6504320240614</v>
      </c>
      <c r="B3994" t="s">
        <v>193</v>
      </c>
      <c r="C3994" s="1">
        <v>45457</v>
      </c>
      <c r="D3994">
        <v>36</v>
      </c>
      <c r="E3994">
        <v>31</v>
      </c>
      <c r="F3994" s="2">
        <v>1.1519999999999999</v>
      </c>
      <c r="G3994">
        <v>49</v>
      </c>
      <c r="H3994">
        <v>38</v>
      </c>
      <c r="I3994" s="2">
        <v>1.2889999999999999</v>
      </c>
      <c r="J3994">
        <v>35699</v>
      </c>
    </row>
    <row r="3995" spans="1:10" x14ac:dyDescent="0.45">
      <c r="A3995">
        <f t="shared" si="62"/>
        <v>6504320240615</v>
      </c>
      <c r="B3995" t="s">
        <v>193</v>
      </c>
      <c r="C3995" s="1">
        <v>45458</v>
      </c>
      <c r="D3995">
        <v>64</v>
      </c>
      <c r="E3995">
        <v>77</v>
      </c>
      <c r="F3995" s="2">
        <v>0.82899999999999996</v>
      </c>
      <c r="G3995">
        <v>70</v>
      </c>
      <c r="H3995">
        <v>96</v>
      </c>
      <c r="I3995" s="2">
        <v>0.72899999999999998</v>
      </c>
      <c r="J3995">
        <v>63863</v>
      </c>
    </row>
    <row r="3996" spans="1:10" x14ac:dyDescent="0.45">
      <c r="A3996">
        <f t="shared" si="62"/>
        <v>6504320240617</v>
      </c>
      <c r="B3996" t="s">
        <v>193</v>
      </c>
      <c r="C3996" s="1">
        <v>45460</v>
      </c>
      <c r="D3996">
        <v>37</v>
      </c>
      <c r="E3996">
        <v>31</v>
      </c>
      <c r="F3996" s="2">
        <v>1.198</v>
      </c>
      <c r="G3996">
        <v>43</v>
      </c>
      <c r="H3996">
        <v>38</v>
      </c>
      <c r="I3996" s="2">
        <v>1.1319999999999999</v>
      </c>
      <c r="J3996">
        <v>37151</v>
      </c>
    </row>
    <row r="3997" spans="1:10" x14ac:dyDescent="0.45">
      <c r="A3997">
        <f t="shared" si="62"/>
        <v>6504320240618</v>
      </c>
      <c r="B3997" t="s">
        <v>193</v>
      </c>
      <c r="C3997" s="1">
        <v>45461</v>
      </c>
      <c r="D3997">
        <v>31</v>
      </c>
      <c r="E3997">
        <v>31</v>
      </c>
      <c r="F3997" s="2">
        <v>0.996</v>
      </c>
      <c r="G3997">
        <v>39</v>
      </c>
      <c r="H3997">
        <v>38</v>
      </c>
      <c r="I3997" s="2">
        <v>1.026</v>
      </c>
      <c r="J3997">
        <v>30870</v>
      </c>
    </row>
    <row r="3998" spans="1:10" x14ac:dyDescent="0.45">
      <c r="A3998">
        <f t="shared" si="62"/>
        <v>6504320240619</v>
      </c>
      <c r="B3998" t="s">
        <v>193</v>
      </c>
      <c r="C3998" s="1">
        <v>45462</v>
      </c>
      <c r="D3998">
        <v>33</v>
      </c>
      <c r="E3998">
        <v>31</v>
      </c>
      <c r="F3998" s="2">
        <v>1.0549999999999999</v>
      </c>
      <c r="G3998">
        <v>32</v>
      </c>
      <c r="H3998">
        <v>38</v>
      </c>
      <c r="I3998" s="2">
        <v>0.84199999999999997</v>
      </c>
      <c r="J3998">
        <v>32697</v>
      </c>
    </row>
    <row r="3999" spans="1:10" x14ac:dyDescent="0.45">
      <c r="A3999">
        <f t="shared" si="62"/>
        <v>6504320240620</v>
      </c>
      <c r="B3999" t="s">
        <v>193</v>
      </c>
      <c r="C3999" s="1">
        <v>45463</v>
      </c>
      <c r="D3999">
        <v>26</v>
      </c>
      <c r="E3999">
        <v>31</v>
      </c>
      <c r="F3999" s="2">
        <v>0.83</v>
      </c>
      <c r="G3999">
        <v>33</v>
      </c>
      <c r="H3999">
        <v>38</v>
      </c>
      <c r="I3999" s="2">
        <v>0.86799999999999999</v>
      </c>
      <c r="J3999">
        <v>25734</v>
      </c>
    </row>
    <row r="4000" spans="1:10" x14ac:dyDescent="0.45">
      <c r="A4000">
        <f t="shared" si="62"/>
        <v>6504320240621</v>
      </c>
      <c r="B4000" t="s">
        <v>193</v>
      </c>
      <c r="C4000" s="1">
        <v>45464</v>
      </c>
      <c r="D4000">
        <v>40</v>
      </c>
      <c r="E4000">
        <v>31</v>
      </c>
      <c r="F4000" s="2">
        <v>1.306</v>
      </c>
      <c r="G4000">
        <v>45</v>
      </c>
      <c r="H4000">
        <v>38</v>
      </c>
      <c r="I4000" s="2">
        <v>1.1839999999999999</v>
      </c>
      <c r="J4000">
        <v>40491</v>
      </c>
    </row>
    <row r="4001" spans="1:10" x14ac:dyDescent="0.45">
      <c r="A4001">
        <f t="shared" si="62"/>
        <v>6504320240622</v>
      </c>
      <c r="B4001" t="s">
        <v>193</v>
      </c>
      <c r="C4001" s="1">
        <v>45465</v>
      </c>
      <c r="D4001">
        <v>48</v>
      </c>
      <c r="E4001">
        <v>77</v>
      </c>
      <c r="F4001" s="2">
        <v>0.626</v>
      </c>
      <c r="G4001">
        <v>50</v>
      </c>
      <c r="H4001">
        <v>96</v>
      </c>
      <c r="I4001" s="2">
        <v>0.52100000000000002</v>
      </c>
      <c r="J4001">
        <v>48205</v>
      </c>
    </row>
    <row r="4002" spans="1:10" x14ac:dyDescent="0.45">
      <c r="A4002">
        <f t="shared" si="62"/>
        <v>6504920240601</v>
      </c>
      <c r="B4002" t="s">
        <v>194</v>
      </c>
      <c r="C4002" s="1">
        <v>45444</v>
      </c>
      <c r="D4002">
        <v>123</v>
      </c>
      <c r="E4002">
        <v>113</v>
      </c>
      <c r="F4002" s="2">
        <v>1.089</v>
      </c>
      <c r="G4002">
        <v>147</v>
      </c>
      <c r="H4002">
        <v>139</v>
      </c>
      <c r="I4002" s="2">
        <v>1.0580000000000001</v>
      </c>
      <c r="J4002">
        <v>123010</v>
      </c>
    </row>
    <row r="4003" spans="1:10" x14ac:dyDescent="0.45">
      <c r="A4003">
        <f t="shared" si="62"/>
        <v>6504920240602</v>
      </c>
      <c r="B4003" t="s">
        <v>194</v>
      </c>
      <c r="C4003" s="1">
        <v>45445</v>
      </c>
      <c r="D4003">
        <v>102</v>
      </c>
      <c r="E4003">
        <v>111</v>
      </c>
      <c r="F4003" s="2">
        <v>0.91400000000000003</v>
      </c>
      <c r="G4003">
        <v>110</v>
      </c>
      <c r="H4003">
        <v>129</v>
      </c>
      <c r="I4003" s="2">
        <v>0.85299999999999998</v>
      </c>
      <c r="J4003">
        <v>101507</v>
      </c>
    </row>
    <row r="4004" spans="1:10" x14ac:dyDescent="0.45">
      <c r="A4004">
        <f t="shared" si="62"/>
        <v>6504920240603</v>
      </c>
      <c r="B4004" t="s">
        <v>194</v>
      </c>
      <c r="C4004" s="1">
        <v>45446</v>
      </c>
      <c r="D4004">
        <v>72</v>
      </c>
      <c r="E4004">
        <v>70</v>
      </c>
      <c r="F4004" s="2">
        <v>1.028</v>
      </c>
      <c r="G4004">
        <v>85</v>
      </c>
      <c r="H4004">
        <v>82</v>
      </c>
      <c r="I4004" s="2">
        <v>1.0369999999999999</v>
      </c>
      <c r="J4004">
        <v>71974</v>
      </c>
    </row>
    <row r="4005" spans="1:10" x14ac:dyDescent="0.45">
      <c r="A4005">
        <f t="shared" si="62"/>
        <v>6504920240604</v>
      </c>
      <c r="B4005" t="s">
        <v>194</v>
      </c>
      <c r="C4005" s="1">
        <v>45447</v>
      </c>
      <c r="D4005">
        <v>66</v>
      </c>
      <c r="E4005">
        <v>70</v>
      </c>
      <c r="F4005" s="2">
        <v>0.94399999999999995</v>
      </c>
      <c r="G4005">
        <v>74</v>
      </c>
      <c r="H4005">
        <v>82</v>
      </c>
      <c r="I4005" s="2">
        <v>0.90200000000000002</v>
      </c>
      <c r="J4005">
        <v>66111</v>
      </c>
    </row>
    <row r="4006" spans="1:10" x14ac:dyDescent="0.45">
      <c r="A4006">
        <f t="shared" si="62"/>
        <v>6504920240606</v>
      </c>
      <c r="B4006" t="s">
        <v>194</v>
      </c>
      <c r="C4006" s="1">
        <v>45449</v>
      </c>
      <c r="D4006">
        <v>60</v>
      </c>
      <c r="E4006">
        <v>70</v>
      </c>
      <c r="F4006" s="2">
        <v>0.85699999999999998</v>
      </c>
      <c r="G4006">
        <v>75</v>
      </c>
      <c r="H4006">
        <v>82</v>
      </c>
      <c r="I4006" s="2">
        <v>0.91500000000000004</v>
      </c>
      <c r="J4006">
        <v>60015</v>
      </c>
    </row>
    <row r="4007" spans="1:10" x14ac:dyDescent="0.45">
      <c r="A4007">
        <f t="shared" si="62"/>
        <v>6504920240607</v>
      </c>
      <c r="B4007" t="s">
        <v>194</v>
      </c>
      <c r="C4007" s="1">
        <v>45450</v>
      </c>
      <c r="D4007">
        <v>70</v>
      </c>
      <c r="E4007">
        <v>70</v>
      </c>
      <c r="F4007" s="2">
        <v>0.99399999999999999</v>
      </c>
      <c r="G4007">
        <v>80</v>
      </c>
      <c r="H4007">
        <v>82</v>
      </c>
      <c r="I4007" s="2">
        <v>0.97599999999999998</v>
      </c>
      <c r="J4007">
        <v>69611</v>
      </c>
    </row>
    <row r="4008" spans="1:10" x14ac:dyDescent="0.45">
      <c r="A4008">
        <f t="shared" si="62"/>
        <v>6504920240608</v>
      </c>
      <c r="B4008" t="s">
        <v>194</v>
      </c>
      <c r="C4008" s="1">
        <v>45451</v>
      </c>
      <c r="D4008">
        <v>105</v>
      </c>
      <c r="E4008">
        <v>117</v>
      </c>
      <c r="F4008" s="2">
        <v>0.9</v>
      </c>
      <c r="G4008">
        <v>107</v>
      </c>
      <c r="H4008">
        <v>135</v>
      </c>
      <c r="I4008" s="2">
        <v>0.79300000000000004</v>
      </c>
      <c r="J4008">
        <v>105323</v>
      </c>
    </row>
    <row r="4009" spans="1:10" x14ac:dyDescent="0.45">
      <c r="A4009">
        <f t="shared" si="62"/>
        <v>6504920240609</v>
      </c>
      <c r="B4009" t="s">
        <v>194</v>
      </c>
      <c r="C4009" s="1">
        <v>45452</v>
      </c>
      <c r="D4009">
        <v>127</v>
      </c>
      <c r="E4009">
        <v>111</v>
      </c>
      <c r="F4009" s="2">
        <v>1.1399999999999999</v>
      </c>
      <c r="G4009">
        <v>147</v>
      </c>
      <c r="H4009">
        <v>129</v>
      </c>
      <c r="I4009" s="2">
        <v>1.1399999999999999</v>
      </c>
      <c r="J4009">
        <v>126594</v>
      </c>
    </row>
    <row r="4010" spans="1:10" x14ac:dyDescent="0.45">
      <c r="A4010">
        <f t="shared" si="62"/>
        <v>6504920240610</v>
      </c>
      <c r="B4010" t="s">
        <v>194</v>
      </c>
      <c r="C4010" s="1">
        <v>45453</v>
      </c>
      <c r="D4010">
        <v>57</v>
      </c>
      <c r="E4010">
        <v>70</v>
      </c>
      <c r="F4010" s="2">
        <v>0.80900000000000005</v>
      </c>
      <c r="G4010">
        <v>69</v>
      </c>
      <c r="H4010">
        <v>82</v>
      </c>
      <c r="I4010" s="2">
        <v>0.84099999999999997</v>
      </c>
      <c r="J4010">
        <v>56611</v>
      </c>
    </row>
    <row r="4011" spans="1:10" x14ac:dyDescent="0.45">
      <c r="A4011">
        <f t="shared" si="62"/>
        <v>6504920240611</v>
      </c>
      <c r="B4011" t="s">
        <v>194</v>
      </c>
      <c r="C4011" s="1">
        <v>45454</v>
      </c>
      <c r="D4011">
        <v>79</v>
      </c>
      <c r="E4011">
        <v>70</v>
      </c>
      <c r="F4011" s="2">
        <v>1.1279999999999999</v>
      </c>
      <c r="G4011">
        <v>89</v>
      </c>
      <c r="H4011">
        <v>82</v>
      </c>
      <c r="I4011" s="2">
        <v>1.085</v>
      </c>
      <c r="J4011">
        <v>78957</v>
      </c>
    </row>
    <row r="4012" spans="1:10" x14ac:dyDescent="0.45">
      <c r="A4012">
        <f t="shared" si="62"/>
        <v>6504920240612</v>
      </c>
      <c r="B4012" t="s">
        <v>194</v>
      </c>
      <c r="C4012" s="1">
        <v>45455</v>
      </c>
      <c r="D4012">
        <v>76</v>
      </c>
      <c r="E4012">
        <v>70</v>
      </c>
      <c r="F4012" s="2">
        <v>1.081</v>
      </c>
      <c r="G4012">
        <v>78</v>
      </c>
      <c r="H4012">
        <v>82</v>
      </c>
      <c r="I4012" s="2">
        <v>0.95099999999999996</v>
      </c>
      <c r="J4012">
        <v>75696</v>
      </c>
    </row>
    <row r="4013" spans="1:10" x14ac:dyDescent="0.45">
      <c r="A4013">
        <f t="shared" si="62"/>
        <v>6504920240613</v>
      </c>
      <c r="B4013" t="s">
        <v>194</v>
      </c>
      <c r="C4013" s="1">
        <v>45456</v>
      </c>
      <c r="D4013">
        <v>67</v>
      </c>
      <c r="E4013">
        <v>70</v>
      </c>
      <c r="F4013" s="2">
        <v>0.96</v>
      </c>
      <c r="G4013">
        <v>78</v>
      </c>
      <c r="H4013">
        <v>82</v>
      </c>
      <c r="I4013" s="2">
        <v>0.95099999999999996</v>
      </c>
      <c r="J4013">
        <v>67195</v>
      </c>
    </row>
    <row r="4014" spans="1:10" x14ac:dyDescent="0.45">
      <c r="A4014">
        <f t="shared" si="62"/>
        <v>6504920240614</v>
      </c>
      <c r="B4014" t="s">
        <v>194</v>
      </c>
      <c r="C4014" s="1">
        <v>45457</v>
      </c>
      <c r="D4014">
        <v>68</v>
      </c>
      <c r="E4014">
        <v>70</v>
      </c>
      <c r="F4014" s="2">
        <v>0.97899999999999998</v>
      </c>
      <c r="G4014">
        <v>81</v>
      </c>
      <c r="H4014">
        <v>82</v>
      </c>
      <c r="I4014" s="2">
        <v>0.98799999999999999</v>
      </c>
      <c r="J4014">
        <v>68495</v>
      </c>
    </row>
    <row r="4015" spans="1:10" x14ac:dyDescent="0.45">
      <c r="A4015">
        <f t="shared" si="62"/>
        <v>6504920240616</v>
      </c>
      <c r="B4015" t="s">
        <v>194</v>
      </c>
      <c r="C4015" s="1">
        <v>45459</v>
      </c>
      <c r="D4015">
        <v>115</v>
      </c>
      <c r="E4015">
        <v>111</v>
      </c>
      <c r="F4015" s="2">
        <v>1.034</v>
      </c>
      <c r="G4015">
        <v>132</v>
      </c>
      <c r="H4015">
        <v>129</v>
      </c>
      <c r="I4015" s="2">
        <v>1.0229999999999999</v>
      </c>
      <c r="J4015">
        <v>114766</v>
      </c>
    </row>
    <row r="4016" spans="1:10" x14ac:dyDescent="0.45">
      <c r="A4016">
        <f t="shared" si="62"/>
        <v>6504920240617</v>
      </c>
      <c r="B4016" t="s">
        <v>194</v>
      </c>
      <c r="C4016" s="1">
        <v>45460</v>
      </c>
      <c r="D4016">
        <v>66</v>
      </c>
      <c r="E4016">
        <v>70</v>
      </c>
      <c r="F4016" s="2">
        <v>0.93899999999999995</v>
      </c>
      <c r="G4016">
        <v>83</v>
      </c>
      <c r="H4016">
        <v>82</v>
      </c>
      <c r="I4016" s="2">
        <v>1.012</v>
      </c>
      <c r="J4016">
        <v>65747</v>
      </c>
    </row>
    <row r="4017" spans="1:10" x14ac:dyDescent="0.45">
      <c r="A4017">
        <f t="shared" si="62"/>
        <v>6504920240618</v>
      </c>
      <c r="B4017" t="s">
        <v>194</v>
      </c>
      <c r="C4017" s="1">
        <v>45461</v>
      </c>
      <c r="D4017">
        <v>78</v>
      </c>
      <c r="E4017">
        <v>70</v>
      </c>
      <c r="F4017" s="2">
        <v>1.1080000000000001</v>
      </c>
      <c r="G4017">
        <v>77</v>
      </c>
      <c r="H4017">
        <v>82</v>
      </c>
      <c r="I4017" s="2">
        <v>0.93899999999999995</v>
      </c>
      <c r="J4017">
        <v>77537</v>
      </c>
    </row>
    <row r="4018" spans="1:10" x14ac:dyDescent="0.45">
      <c r="A4018">
        <f t="shared" si="62"/>
        <v>6504920240619</v>
      </c>
      <c r="B4018" t="s">
        <v>194</v>
      </c>
      <c r="C4018" s="1">
        <v>45462</v>
      </c>
      <c r="D4018">
        <v>54</v>
      </c>
      <c r="E4018">
        <v>70</v>
      </c>
      <c r="F4018" s="2">
        <v>0.77600000000000002</v>
      </c>
      <c r="G4018">
        <v>67</v>
      </c>
      <c r="H4018">
        <v>82</v>
      </c>
      <c r="I4018" s="2">
        <v>0.81699999999999995</v>
      </c>
      <c r="J4018">
        <v>54315</v>
      </c>
    </row>
    <row r="4019" spans="1:10" x14ac:dyDescent="0.45">
      <c r="A4019">
        <f t="shared" si="62"/>
        <v>6504920240620</v>
      </c>
      <c r="B4019" t="s">
        <v>194</v>
      </c>
      <c r="C4019" s="1">
        <v>45463</v>
      </c>
      <c r="D4019">
        <v>75</v>
      </c>
      <c r="E4019">
        <v>70</v>
      </c>
      <c r="F4019" s="2">
        <v>1.0720000000000001</v>
      </c>
      <c r="G4019">
        <v>91</v>
      </c>
      <c r="H4019">
        <v>82</v>
      </c>
      <c r="I4019" s="2">
        <v>1.1100000000000001</v>
      </c>
      <c r="J4019">
        <v>75071</v>
      </c>
    </row>
    <row r="4020" spans="1:10" x14ac:dyDescent="0.45">
      <c r="A4020">
        <f t="shared" si="62"/>
        <v>6504920240621</v>
      </c>
      <c r="B4020" t="s">
        <v>194</v>
      </c>
      <c r="C4020" s="1">
        <v>45464</v>
      </c>
      <c r="D4020">
        <v>43</v>
      </c>
      <c r="E4020">
        <v>70</v>
      </c>
      <c r="F4020" s="2">
        <v>0.61899999999999999</v>
      </c>
      <c r="G4020">
        <v>49</v>
      </c>
      <c r="H4020">
        <v>82</v>
      </c>
      <c r="I4020" s="2">
        <v>0.59799999999999998</v>
      </c>
      <c r="J4020">
        <v>43342</v>
      </c>
    </row>
    <row r="4021" spans="1:10" x14ac:dyDescent="0.45">
      <c r="A4021">
        <f t="shared" si="62"/>
        <v>6504920240622</v>
      </c>
      <c r="B4021" t="s">
        <v>194</v>
      </c>
      <c r="C4021" s="1">
        <v>45465</v>
      </c>
      <c r="D4021">
        <v>123</v>
      </c>
      <c r="E4021">
        <v>117</v>
      </c>
      <c r="F4021" s="2">
        <v>1.054</v>
      </c>
      <c r="G4021">
        <v>120</v>
      </c>
      <c r="H4021">
        <v>135</v>
      </c>
      <c r="I4021" s="2">
        <v>0.88900000000000001</v>
      </c>
      <c r="J4021">
        <v>123347</v>
      </c>
    </row>
    <row r="4022" spans="1:10" x14ac:dyDescent="0.45">
      <c r="A4022">
        <f t="shared" si="62"/>
        <v>6505320240601</v>
      </c>
      <c r="B4022" t="s">
        <v>195</v>
      </c>
      <c r="C4022" s="1">
        <v>45444</v>
      </c>
      <c r="D4022">
        <v>141</v>
      </c>
      <c r="E4022">
        <v>142</v>
      </c>
      <c r="F4022" s="2">
        <v>0.995</v>
      </c>
      <c r="G4022">
        <v>143</v>
      </c>
      <c r="H4022">
        <v>150</v>
      </c>
      <c r="I4022" s="2">
        <v>0.95299999999999996</v>
      </c>
      <c r="J4022">
        <v>141220</v>
      </c>
    </row>
    <row r="4023" spans="1:10" x14ac:dyDescent="0.45">
      <c r="A4023">
        <f t="shared" si="62"/>
        <v>6505320240602</v>
      </c>
      <c r="B4023" t="s">
        <v>195</v>
      </c>
      <c r="C4023" s="1">
        <v>45445</v>
      </c>
      <c r="D4023">
        <v>149</v>
      </c>
      <c r="E4023">
        <v>135</v>
      </c>
      <c r="F4023" s="2">
        <v>1.1040000000000001</v>
      </c>
      <c r="G4023">
        <v>148</v>
      </c>
      <c r="H4023">
        <v>136</v>
      </c>
      <c r="I4023" s="2">
        <v>1.0880000000000001</v>
      </c>
      <c r="J4023">
        <v>149042</v>
      </c>
    </row>
    <row r="4024" spans="1:10" x14ac:dyDescent="0.45">
      <c r="A4024">
        <f t="shared" si="62"/>
        <v>6505320240603</v>
      </c>
      <c r="B4024" t="s">
        <v>195</v>
      </c>
      <c r="C4024" s="1">
        <v>45446</v>
      </c>
      <c r="D4024">
        <v>111</v>
      </c>
      <c r="E4024">
        <v>116</v>
      </c>
      <c r="F4024" s="2">
        <v>0.95799999999999996</v>
      </c>
      <c r="G4024">
        <v>118</v>
      </c>
      <c r="H4024">
        <v>117</v>
      </c>
      <c r="I4024" s="2">
        <v>1.0089999999999999</v>
      </c>
      <c r="J4024">
        <v>111071</v>
      </c>
    </row>
    <row r="4025" spans="1:10" x14ac:dyDescent="0.45">
      <c r="A4025">
        <f t="shared" si="62"/>
        <v>6505320240604</v>
      </c>
      <c r="B4025" t="s">
        <v>195</v>
      </c>
      <c r="C4025" s="1">
        <v>45447</v>
      </c>
      <c r="D4025">
        <v>105</v>
      </c>
      <c r="E4025">
        <v>116</v>
      </c>
      <c r="F4025" s="2">
        <v>0.90600000000000003</v>
      </c>
      <c r="G4025">
        <v>108</v>
      </c>
      <c r="H4025">
        <v>117</v>
      </c>
      <c r="I4025" s="2">
        <v>0.92300000000000004</v>
      </c>
      <c r="J4025">
        <v>105111</v>
      </c>
    </row>
    <row r="4026" spans="1:10" x14ac:dyDescent="0.45">
      <c r="A4026">
        <f t="shared" si="62"/>
        <v>6505320240606</v>
      </c>
      <c r="B4026" t="s">
        <v>195</v>
      </c>
      <c r="C4026" s="1">
        <v>45449</v>
      </c>
      <c r="D4026">
        <v>101</v>
      </c>
      <c r="E4026">
        <v>116</v>
      </c>
      <c r="F4026" s="2">
        <v>0.86699999999999999</v>
      </c>
      <c r="G4026">
        <v>101</v>
      </c>
      <c r="H4026">
        <v>117</v>
      </c>
      <c r="I4026" s="2">
        <v>0.86299999999999999</v>
      </c>
      <c r="J4026">
        <v>100605</v>
      </c>
    </row>
    <row r="4027" spans="1:10" x14ac:dyDescent="0.45">
      <c r="A4027">
        <f t="shared" si="62"/>
        <v>6505320240607</v>
      </c>
      <c r="B4027" t="s">
        <v>195</v>
      </c>
      <c r="C4027" s="1">
        <v>45450</v>
      </c>
      <c r="D4027">
        <v>110</v>
      </c>
      <c r="E4027">
        <v>116</v>
      </c>
      <c r="F4027" s="2">
        <v>0.94899999999999995</v>
      </c>
      <c r="G4027">
        <v>103</v>
      </c>
      <c r="H4027">
        <v>117</v>
      </c>
      <c r="I4027" s="2">
        <v>0.88</v>
      </c>
      <c r="J4027">
        <v>110072</v>
      </c>
    </row>
    <row r="4028" spans="1:10" x14ac:dyDescent="0.45">
      <c r="A4028">
        <f t="shared" si="62"/>
        <v>6505320240608</v>
      </c>
      <c r="B4028" t="s">
        <v>195</v>
      </c>
      <c r="C4028" s="1">
        <v>45451</v>
      </c>
      <c r="D4028">
        <v>142</v>
      </c>
      <c r="E4028">
        <v>142</v>
      </c>
      <c r="F4028" s="2">
        <v>0.997</v>
      </c>
      <c r="G4028">
        <v>141</v>
      </c>
      <c r="H4028">
        <v>144</v>
      </c>
      <c r="I4028" s="2">
        <v>0.97899999999999998</v>
      </c>
      <c r="J4028">
        <v>141525</v>
      </c>
    </row>
    <row r="4029" spans="1:10" x14ac:dyDescent="0.45">
      <c r="A4029">
        <f t="shared" si="62"/>
        <v>6505320240609</v>
      </c>
      <c r="B4029" t="s">
        <v>195</v>
      </c>
      <c r="C4029" s="1">
        <v>45452</v>
      </c>
      <c r="D4029">
        <v>136</v>
      </c>
      <c r="E4029">
        <v>135</v>
      </c>
      <c r="F4029" s="2">
        <v>1.008</v>
      </c>
      <c r="G4029">
        <v>137</v>
      </c>
      <c r="H4029">
        <v>136</v>
      </c>
      <c r="I4029" s="2">
        <v>1.0069999999999999</v>
      </c>
      <c r="J4029">
        <v>136106</v>
      </c>
    </row>
    <row r="4030" spans="1:10" x14ac:dyDescent="0.45">
      <c r="A4030">
        <f t="shared" si="62"/>
        <v>6505320240610</v>
      </c>
      <c r="B4030" t="s">
        <v>195</v>
      </c>
      <c r="C4030" s="1">
        <v>45453</v>
      </c>
      <c r="D4030">
        <v>96</v>
      </c>
      <c r="E4030">
        <v>116</v>
      </c>
      <c r="F4030" s="2">
        <v>0.82699999999999996</v>
      </c>
      <c r="G4030">
        <v>93</v>
      </c>
      <c r="H4030">
        <v>117</v>
      </c>
      <c r="I4030" s="2">
        <v>0.79500000000000004</v>
      </c>
      <c r="J4030">
        <v>95928</v>
      </c>
    </row>
    <row r="4031" spans="1:10" x14ac:dyDescent="0.45">
      <c r="A4031">
        <f t="shared" si="62"/>
        <v>6505320240611</v>
      </c>
      <c r="B4031" t="s">
        <v>195</v>
      </c>
      <c r="C4031" s="1">
        <v>45454</v>
      </c>
      <c r="D4031">
        <v>98</v>
      </c>
      <c r="E4031">
        <v>116</v>
      </c>
      <c r="F4031" s="2">
        <v>0.84199999999999997</v>
      </c>
      <c r="G4031">
        <v>106</v>
      </c>
      <c r="H4031">
        <v>117</v>
      </c>
      <c r="I4031" s="2">
        <v>0.90600000000000003</v>
      </c>
      <c r="J4031">
        <v>97693</v>
      </c>
    </row>
    <row r="4032" spans="1:10" x14ac:dyDescent="0.45">
      <c r="A4032">
        <f t="shared" si="62"/>
        <v>6505320240612</v>
      </c>
      <c r="B4032" t="s">
        <v>195</v>
      </c>
      <c r="C4032" s="1">
        <v>45455</v>
      </c>
      <c r="D4032">
        <v>127</v>
      </c>
      <c r="E4032">
        <v>116</v>
      </c>
      <c r="F4032" s="2">
        <v>1.0940000000000001</v>
      </c>
      <c r="G4032">
        <v>127</v>
      </c>
      <c r="H4032">
        <v>117</v>
      </c>
      <c r="I4032" s="2">
        <v>1.085</v>
      </c>
      <c r="J4032">
        <v>126921</v>
      </c>
    </row>
    <row r="4033" spans="1:10" x14ac:dyDescent="0.45">
      <c r="A4033">
        <f t="shared" si="62"/>
        <v>6505320240613</v>
      </c>
      <c r="B4033" t="s">
        <v>195</v>
      </c>
      <c r="C4033" s="1">
        <v>45456</v>
      </c>
      <c r="D4033">
        <v>116</v>
      </c>
      <c r="E4033">
        <v>116</v>
      </c>
      <c r="F4033" s="2">
        <v>0.997</v>
      </c>
      <c r="G4033">
        <v>118</v>
      </c>
      <c r="H4033">
        <v>117</v>
      </c>
      <c r="I4033" s="2">
        <v>1.0089999999999999</v>
      </c>
      <c r="J4033">
        <v>115617</v>
      </c>
    </row>
    <row r="4034" spans="1:10" x14ac:dyDescent="0.45">
      <c r="A4034">
        <f t="shared" si="62"/>
        <v>6505320240614</v>
      </c>
      <c r="B4034" t="s">
        <v>195</v>
      </c>
      <c r="C4034" s="1">
        <v>45457</v>
      </c>
      <c r="D4034">
        <v>138</v>
      </c>
      <c r="E4034">
        <v>116</v>
      </c>
      <c r="F4034" s="2">
        <v>1.1870000000000001</v>
      </c>
      <c r="G4034">
        <v>139</v>
      </c>
      <c r="H4034">
        <v>117</v>
      </c>
      <c r="I4034" s="2">
        <v>1.1879999999999999</v>
      </c>
      <c r="J4034">
        <v>137652</v>
      </c>
    </row>
    <row r="4035" spans="1:10" x14ac:dyDescent="0.45">
      <c r="A4035">
        <f t="shared" ref="A4035:A4098" si="63">VALUE(LEFT(B4035,6)&amp;TEXT(C4035,"yyyymmdd"))</f>
        <v>6505320240615</v>
      </c>
      <c r="B4035" t="s">
        <v>195</v>
      </c>
      <c r="C4035" s="1">
        <v>45458</v>
      </c>
      <c r="D4035">
        <v>153</v>
      </c>
      <c r="E4035">
        <v>142</v>
      </c>
      <c r="F4035" s="2">
        <v>1.077</v>
      </c>
      <c r="G4035">
        <v>148</v>
      </c>
      <c r="H4035">
        <v>144</v>
      </c>
      <c r="I4035" s="2">
        <v>1.028</v>
      </c>
      <c r="J4035">
        <v>152938</v>
      </c>
    </row>
    <row r="4036" spans="1:10" x14ac:dyDescent="0.45">
      <c r="A4036">
        <f t="shared" si="63"/>
        <v>6505320240616</v>
      </c>
      <c r="B4036" t="s">
        <v>195</v>
      </c>
      <c r="C4036" s="1">
        <v>45459</v>
      </c>
      <c r="D4036">
        <v>141</v>
      </c>
      <c r="E4036">
        <v>135</v>
      </c>
      <c r="F4036" s="2">
        <v>1.044</v>
      </c>
      <c r="G4036">
        <v>141</v>
      </c>
      <c r="H4036">
        <v>136</v>
      </c>
      <c r="I4036" s="2">
        <v>1.0369999999999999</v>
      </c>
      <c r="J4036">
        <v>140912</v>
      </c>
    </row>
    <row r="4037" spans="1:10" x14ac:dyDescent="0.45">
      <c r="A4037">
        <f t="shared" si="63"/>
        <v>6505320240617</v>
      </c>
      <c r="B4037" t="s">
        <v>195</v>
      </c>
      <c r="C4037" s="1">
        <v>45460</v>
      </c>
      <c r="D4037">
        <v>122</v>
      </c>
      <c r="E4037">
        <v>116</v>
      </c>
      <c r="F4037" s="2">
        <v>1.0549999999999999</v>
      </c>
      <c r="G4037">
        <v>127</v>
      </c>
      <c r="H4037">
        <v>117</v>
      </c>
      <c r="I4037" s="2">
        <v>1.085</v>
      </c>
      <c r="J4037">
        <v>122341</v>
      </c>
    </row>
    <row r="4038" spans="1:10" x14ac:dyDescent="0.45">
      <c r="A4038">
        <f t="shared" si="63"/>
        <v>6505320240618</v>
      </c>
      <c r="B4038" t="s">
        <v>195</v>
      </c>
      <c r="C4038" s="1">
        <v>45461</v>
      </c>
      <c r="D4038">
        <v>101</v>
      </c>
      <c r="E4038">
        <v>116</v>
      </c>
      <c r="F4038" s="2">
        <v>0.87</v>
      </c>
      <c r="G4038">
        <v>96</v>
      </c>
      <c r="H4038">
        <v>117</v>
      </c>
      <c r="I4038" s="2">
        <v>0.82099999999999995</v>
      </c>
      <c r="J4038">
        <v>100901</v>
      </c>
    </row>
    <row r="4039" spans="1:10" x14ac:dyDescent="0.45">
      <c r="A4039">
        <f t="shared" si="63"/>
        <v>6505320240619</v>
      </c>
      <c r="B4039" t="s">
        <v>195</v>
      </c>
      <c r="C4039" s="1">
        <v>45462</v>
      </c>
      <c r="D4039">
        <v>118</v>
      </c>
      <c r="E4039">
        <v>116</v>
      </c>
      <c r="F4039" s="2">
        <v>1.0169999999999999</v>
      </c>
      <c r="G4039">
        <v>113</v>
      </c>
      <c r="H4039">
        <v>117</v>
      </c>
      <c r="I4039" s="2">
        <v>0.96599999999999997</v>
      </c>
      <c r="J4039">
        <v>118015</v>
      </c>
    </row>
    <row r="4040" spans="1:10" x14ac:dyDescent="0.45">
      <c r="A4040">
        <f t="shared" si="63"/>
        <v>6505320240620</v>
      </c>
      <c r="B4040" t="s">
        <v>195</v>
      </c>
      <c r="C4040" s="1">
        <v>45463</v>
      </c>
      <c r="D4040">
        <v>121</v>
      </c>
      <c r="E4040">
        <v>116</v>
      </c>
      <c r="F4040" s="2">
        <v>1.04</v>
      </c>
      <c r="G4040">
        <v>119</v>
      </c>
      <c r="H4040">
        <v>117</v>
      </c>
      <c r="I4040" s="2">
        <v>1.0169999999999999</v>
      </c>
      <c r="J4040">
        <v>120647</v>
      </c>
    </row>
    <row r="4041" spans="1:10" x14ac:dyDescent="0.45">
      <c r="A4041">
        <f t="shared" si="63"/>
        <v>6505320240621</v>
      </c>
      <c r="B4041" t="s">
        <v>195</v>
      </c>
      <c r="C4041" s="1">
        <v>45464</v>
      </c>
      <c r="D4041">
        <v>137</v>
      </c>
      <c r="E4041">
        <v>116</v>
      </c>
      <c r="F4041" s="2">
        <v>1.179</v>
      </c>
      <c r="G4041">
        <v>142</v>
      </c>
      <c r="H4041">
        <v>117</v>
      </c>
      <c r="I4041" s="2">
        <v>1.214</v>
      </c>
      <c r="J4041">
        <v>136782</v>
      </c>
    </row>
    <row r="4042" spans="1:10" x14ac:dyDescent="0.45">
      <c r="A4042">
        <f t="shared" si="63"/>
        <v>6505320240622</v>
      </c>
      <c r="B4042" t="s">
        <v>195</v>
      </c>
      <c r="C4042" s="1">
        <v>45465</v>
      </c>
      <c r="D4042">
        <v>157</v>
      </c>
      <c r="E4042">
        <v>142</v>
      </c>
      <c r="F4042" s="2">
        <v>1.1040000000000001</v>
      </c>
      <c r="G4042">
        <v>167</v>
      </c>
      <c r="H4042">
        <v>144</v>
      </c>
      <c r="I4042" s="2">
        <v>1.1599999999999999</v>
      </c>
      <c r="J4042">
        <v>156717</v>
      </c>
    </row>
    <row r="4043" spans="1:10" x14ac:dyDescent="0.45">
      <c r="A4043">
        <f t="shared" si="63"/>
        <v>6505420240601</v>
      </c>
      <c r="B4043" t="s">
        <v>196</v>
      </c>
      <c r="C4043" s="1">
        <v>45444</v>
      </c>
      <c r="D4043">
        <v>198</v>
      </c>
      <c r="E4043">
        <v>231</v>
      </c>
      <c r="F4043" s="2">
        <v>0.85599999999999998</v>
      </c>
      <c r="G4043">
        <v>234</v>
      </c>
      <c r="H4043">
        <v>276</v>
      </c>
      <c r="I4043" s="2">
        <v>0.84799999999999998</v>
      </c>
      <c r="J4043">
        <v>197806</v>
      </c>
    </row>
    <row r="4044" spans="1:10" x14ac:dyDescent="0.45">
      <c r="A4044">
        <f t="shared" si="63"/>
        <v>6505420240602</v>
      </c>
      <c r="B4044" t="s">
        <v>196</v>
      </c>
      <c r="C4044" s="1">
        <v>45445</v>
      </c>
      <c r="D4044">
        <v>227</v>
      </c>
      <c r="E4044">
        <v>278</v>
      </c>
      <c r="F4044" s="2">
        <v>0.81499999999999995</v>
      </c>
      <c r="G4044">
        <v>262</v>
      </c>
      <c r="H4044">
        <v>321</v>
      </c>
      <c r="I4044" s="2">
        <v>0.81599999999999995</v>
      </c>
      <c r="J4044">
        <v>226556</v>
      </c>
    </row>
    <row r="4045" spans="1:10" x14ac:dyDescent="0.45">
      <c r="A4045">
        <f t="shared" si="63"/>
        <v>6505420240603</v>
      </c>
      <c r="B4045" t="s">
        <v>196</v>
      </c>
      <c r="C4045" s="1">
        <v>45446</v>
      </c>
      <c r="D4045">
        <v>174</v>
      </c>
      <c r="E4045">
        <v>145</v>
      </c>
      <c r="F4045" s="2">
        <v>1.1970000000000001</v>
      </c>
      <c r="G4045">
        <v>191</v>
      </c>
      <c r="H4045">
        <v>165</v>
      </c>
      <c r="I4045" s="2">
        <v>1.1579999999999999</v>
      </c>
      <c r="J4045">
        <v>173560</v>
      </c>
    </row>
    <row r="4046" spans="1:10" x14ac:dyDescent="0.45">
      <c r="A4046">
        <f t="shared" si="63"/>
        <v>6505420240604</v>
      </c>
      <c r="B4046" t="s">
        <v>196</v>
      </c>
      <c r="C4046" s="1">
        <v>45447</v>
      </c>
      <c r="D4046">
        <v>169</v>
      </c>
      <c r="E4046">
        <v>145</v>
      </c>
      <c r="F4046" s="2">
        <v>1.1679999999999999</v>
      </c>
      <c r="G4046">
        <v>182</v>
      </c>
      <c r="H4046">
        <v>165</v>
      </c>
      <c r="I4046" s="2">
        <v>1.103</v>
      </c>
      <c r="J4046">
        <v>169302</v>
      </c>
    </row>
    <row r="4047" spans="1:10" x14ac:dyDescent="0.45">
      <c r="A4047">
        <f t="shared" si="63"/>
        <v>6505420240605</v>
      </c>
      <c r="B4047" t="s">
        <v>196</v>
      </c>
      <c r="C4047" s="1">
        <v>45448</v>
      </c>
      <c r="D4047">
        <v>144</v>
      </c>
      <c r="E4047">
        <v>145</v>
      </c>
      <c r="F4047" s="2">
        <v>0.99</v>
      </c>
      <c r="G4047">
        <v>164</v>
      </c>
      <c r="H4047">
        <v>165</v>
      </c>
      <c r="I4047" s="2">
        <v>0.99399999999999999</v>
      </c>
      <c r="J4047">
        <v>143576</v>
      </c>
    </row>
    <row r="4048" spans="1:10" x14ac:dyDescent="0.45">
      <c r="A4048">
        <f t="shared" si="63"/>
        <v>6505420240606</v>
      </c>
      <c r="B4048" t="s">
        <v>196</v>
      </c>
      <c r="C4048" s="1">
        <v>45449</v>
      </c>
      <c r="D4048">
        <v>167</v>
      </c>
      <c r="E4048">
        <v>145</v>
      </c>
      <c r="F4048" s="2">
        <v>1.1479999999999999</v>
      </c>
      <c r="G4048">
        <v>190</v>
      </c>
      <c r="H4048">
        <v>165</v>
      </c>
      <c r="I4048" s="2">
        <v>1.1519999999999999</v>
      </c>
      <c r="J4048">
        <v>166521</v>
      </c>
    </row>
    <row r="4049" spans="1:10" x14ac:dyDescent="0.45">
      <c r="A4049">
        <f t="shared" si="63"/>
        <v>6505420240607</v>
      </c>
      <c r="B4049" t="s">
        <v>196</v>
      </c>
      <c r="C4049" s="1">
        <v>45450</v>
      </c>
      <c r="D4049">
        <v>167</v>
      </c>
      <c r="E4049">
        <v>145</v>
      </c>
      <c r="F4049" s="2">
        <v>1.1539999999999999</v>
      </c>
      <c r="G4049">
        <v>187</v>
      </c>
      <c r="H4049">
        <v>165</v>
      </c>
      <c r="I4049" s="2">
        <v>1.133</v>
      </c>
      <c r="J4049">
        <v>167313</v>
      </c>
    </row>
    <row r="4050" spans="1:10" x14ac:dyDescent="0.45">
      <c r="A4050">
        <f t="shared" si="63"/>
        <v>6505420240608</v>
      </c>
      <c r="B4050" t="s">
        <v>196</v>
      </c>
      <c r="C4050" s="1">
        <v>45451</v>
      </c>
      <c r="D4050">
        <v>254</v>
      </c>
      <c r="E4050">
        <v>231</v>
      </c>
      <c r="F4050" s="2">
        <v>1.099</v>
      </c>
      <c r="G4050">
        <v>295</v>
      </c>
      <c r="H4050">
        <v>269</v>
      </c>
      <c r="I4050" s="2">
        <v>1.097</v>
      </c>
      <c r="J4050">
        <v>253889</v>
      </c>
    </row>
    <row r="4051" spans="1:10" x14ac:dyDescent="0.45">
      <c r="A4051">
        <f t="shared" si="63"/>
        <v>6505420240609</v>
      </c>
      <c r="B4051" t="s">
        <v>196</v>
      </c>
      <c r="C4051" s="1">
        <v>45452</v>
      </c>
      <c r="D4051">
        <v>270</v>
      </c>
      <c r="E4051">
        <v>278</v>
      </c>
      <c r="F4051" s="2">
        <v>0.97099999999999997</v>
      </c>
      <c r="G4051">
        <v>315</v>
      </c>
      <c r="H4051">
        <v>321</v>
      </c>
      <c r="I4051" s="2">
        <v>0.98099999999999998</v>
      </c>
      <c r="J4051">
        <v>269823</v>
      </c>
    </row>
    <row r="4052" spans="1:10" x14ac:dyDescent="0.45">
      <c r="A4052">
        <f t="shared" si="63"/>
        <v>6505420240610</v>
      </c>
      <c r="B4052" t="s">
        <v>196</v>
      </c>
      <c r="C4052" s="1">
        <v>45453</v>
      </c>
      <c r="D4052">
        <v>147</v>
      </c>
      <c r="E4052">
        <v>145</v>
      </c>
      <c r="F4052" s="2">
        <v>1.0109999999999999</v>
      </c>
      <c r="G4052">
        <v>164</v>
      </c>
      <c r="H4052">
        <v>165</v>
      </c>
      <c r="I4052" s="2">
        <v>0.99399999999999999</v>
      </c>
      <c r="J4052">
        <v>146593</v>
      </c>
    </row>
    <row r="4053" spans="1:10" x14ac:dyDescent="0.45">
      <c r="A4053">
        <f t="shared" si="63"/>
        <v>6505420240611</v>
      </c>
      <c r="B4053" t="s">
        <v>196</v>
      </c>
      <c r="C4053" s="1">
        <v>45454</v>
      </c>
      <c r="D4053">
        <v>157</v>
      </c>
      <c r="E4053">
        <v>145</v>
      </c>
      <c r="F4053" s="2">
        <v>1.08</v>
      </c>
      <c r="G4053">
        <v>179</v>
      </c>
      <c r="H4053">
        <v>165</v>
      </c>
      <c r="I4053" s="2">
        <v>1.085</v>
      </c>
      <c r="J4053">
        <v>156605</v>
      </c>
    </row>
    <row r="4054" spans="1:10" x14ac:dyDescent="0.45">
      <c r="A4054">
        <f t="shared" si="63"/>
        <v>6505420240612</v>
      </c>
      <c r="B4054" t="s">
        <v>196</v>
      </c>
      <c r="C4054" s="1">
        <v>45455</v>
      </c>
      <c r="D4054">
        <v>141</v>
      </c>
      <c r="E4054">
        <v>145</v>
      </c>
      <c r="F4054" s="2">
        <v>0.97</v>
      </c>
      <c r="G4054">
        <v>165</v>
      </c>
      <c r="H4054">
        <v>165</v>
      </c>
      <c r="I4054" s="2">
        <v>1</v>
      </c>
      <c r="J4054">
        <v>140578</v>
      </c>
    </row>
    <row r="4055" spans="1:10" x14ac:dyDescent="0.45">
      <c r="A4055">
        <f t="shared" si="63"/>
        <v>6505420240613</v>
      </c>
      <c r="B4055" t="s">
        <v>196</v>
      </c>
      <c r="C4055" s="1">
        <v>45456</v>
      </c>
      <c r="D4055">
        <v>160</v>
      </c>
      <c r="E4055">
        <v>145</v>
      </c>
      <c r="F4055" s="2">
        <v>1.1040000000000001</v>
      </c>
      <c r="G4055">
        <v>180</v>
      </c>
      <c r="H4055">
        <v>165</v>
      </c>
      <c r="I4055" s="2">
        <v>1.091</v>
      </c>
      <c r="J4055">
        <v>160030</v>
      </c>
    </row>
    <row r="4056" spans="1:10" x14ac:dyDescent="0.45">
      <c r="A4056">
        <f t="shared" si="63"/>
        <v>6505420240614</v>
      </c>
      <c r="B4056" t="s">
        <v>196</v>
      </c>
      <c r="C4056" s="1">
        <v>45457</v>
      </c>
      <c r="D4056">
        <v>174</v>
      </c>
      <c r="E4056">
        <v>145</v>
      </c>
      <c r="F4056" s="2">
        <v>1.2010000000000001</v>
      </c>
      <c r="G4056">
        <v>192</v>
      </c>
      <c r="H4056">
        <v>165</v>
      </c>
      <c r="I4056" s="2">
        <v>1.1639999999999999</v>
      </c>
      <c r="J4056">
        <v>174095</v>
      </c>
    </row>
    <row r="4057" spans="1:10" x14ac:dyDescent="0.45">
      <c r="A4057">
        <f t="shared" si="63"/>
        <v>6505420240615</v>
      </c>
      <c r="B4057" t="s">
        <v>196</v>
      </c>
      <c r="C4057" s="1">
        <v>45458</v>
      </c>
      <c r="D4057">
        <v>250</v>
      </c>
      <c r="E4057">
        <v>231</v>
      </c>
      <c r="F4057" s="2">
        <v>1.081</v>
      </c>
      <c r="G4057">
        <v>264</v>
      </c>
      <c r="H4057">
        <v>269</v>
      </c>
      <c r="I4057" s="2">
        <v>0.98099999999999998</v>
      </c>
      <c r="J4057">
        <v>249767</v>
      </c>
    </row>
    <row r="4058" spans="1:10" x14ac:dyDescent="0.45">
      <c r="A4058">
        <f t="shared" si="63"/>
        <v>6505420240616</v>
      </c>
      <c r="B4058" t="s">
        <v>196</v>
      </c>
      <c r="C4058" s="1">
        <v>45459</v>
      </c>
      <c r="D4058">
        <v>283</v>
      </c>
      <c r="E4058">
        <v>278</v>
      </c>
      <c r="F4058" s="2">
        <v>1.0169999999999999</v>
      </c>
      <c r="G4058">
        <v>324</v>
      </c>
      <c r="H4058">
        <v>321</v>
      </c>
      <c r="I4058" s="2">
        <v>1.0089999999999999</v>
      </c>
      <c r="J4058">
        <v>282711</v>
      </c>
    </row>
    <row r="4059" spans="1:10" x14ac:dyDescent="0.45">
      <c r="A4059">
        <f t="shared" si="63"/>
        <v>6505420240617</v>
      </c>
      <c r="B4059" t="s">
        <v>196</v>
      </c>
      <c r="C4059" s="1">
        <v>45460</v>
      </c>
      <c r="D4059">
        <v>172</v>
      </c>
      <c r="E4059">
        <v>145</v>
      </c>
      <c r="F4059" s="2">
        <v>1.1870000000000001</v>
      </c>
      <c r="G4059">
        <v>209</v>
      </c>
      <c r="H4059">
        <v>165</v>
      </c>
      <c r="I4059" s="2">
        <v>1.2669999999999999</v>
      </c>
      <c r="J4059">
        <v>172124</v>
      </c>
    </row>
    <row r="4060" spans="1:10" x14ac:dyDescent="0.45">
      <c r="A4060">
        <f t="shared" si="63"/>
        <v>6505420240618</v>
      </c>
      <c r="B4060" t="s">
        <v>196</v>
      </c>
      <c r="C4060" s="1">
        <v>45461</v>
      </c>
      <c r="D4060">
        <v>104</v>
      </c>
      <c r="E4060">
        <v>145</v>
      </c>
      <c r="F4060" s="2">
        <v>0.71899999999999997</v>
      </c>
      <c r="G4060">
        <v>131</v>
      </c>
      <c r="H4060">
        <v>165</v>
      </c>
      <c r="I4060" s="2">
        <v>0.79400000000000004</v>
      </c>
      <c r="J4060">
        <v>104205</v>
      </c>
    </row>
    <row r="4061" spans="1:10" x14ac:dyDescent="0.45">
      <c r="A4061">
        <f t="shared" si="63"/>
        <v>6505420240619</v>
      </c>
      <c r="B4061" t="s">
        <v>196</v>
      </c>
      <c r="C4061" s="1">
        <v>45462</v>
      </c>
      <c r="D4061">
        <v>140</v>
      </c>
      <c r="E4061">
        <v>145</v>
      </c>
      <c r="F4061" s="2">
        <v>0.96899999999999997</v>
      </c>
      <c r="G4061">
        <v>171</v>
      </c>
      <c r="H4061">
        <v>165</v>
      </c>
      <c r="I4061" s="2">
        <v>1.036</v>
      </c>
      <c r="J4061">
        <v>140474</v>
      </c>
    </row>
    <row r="4062" spans="1:10" x14ac:dyDescent="0.45">
      <c r="A4062">
        <f t="shared" si="63"/>
        <v>6505420240620</v>
      </c>
      <c r="B4062" t="s">
        <v>196</v>
      </c>
      <c r="C4062" s="1">
        <v>45463</v>
      </c>
      <c r="D4062">
        <v>160</v>
      </c>
      <c r="E4062">
        <v>145</v>
      </c>
      <c r="F4062" s="2">
        <v>1.103</v>
      </c>
      <c r="G4062">
        <v>186</v>
      </c>
      <c r="H4062">
        <v>165</v>
      </c>
      <c r="I4062" s="2">
        <v>1.127</v>
      </c>
      <c r="J4062">
        <v>159936</v>
      </c>
    </row>
    <row r="4063" spans="1:10" x14ac:dyDescent="0.45">
      <c r="A4063">
        <f t="shared" si="63"/>
        <v>6505420240621</v>
      </c>
      <c r="B4063" t="s">
        <v>196</v>
      </c>
      <c r="C4063" s="1">
        <v>45464</v>
      </c>
      <c r="D4063">
        <v>133</v>
      </c>
      <c r="E4063">
        <v>145</v>
      </c>
      <c r="F4063" s="2">
        <v>0.91800000000000004</v>
      </c>
      <c r="G4063">
        <v>151</v>
      </c>
      <c r="H4063">
        <v>165</v>
      </c>
      <c r="I4063" s="2">
        <v>0.91500000000000004</v>
      </c>
      <c r="J4063">
        <v>133092</v>
      </c>
    </row>
    <row r="4064" spans="1:10" x14ac:dyDescent="0.45">
      <c r="A4064">
        <f t="shared" si="63"/>
        <v>6505420240622</v>
      </c>
      <c r="B4064" t="s">
        <v>196</v>
      </c>
      <c r="C4064" s="1">
        <v>45465</v>
      </c>
      <c r="D4064">
        <v>211</v>
      </c>
      <c r="E4064">
        <v>231</v>
      </c>
      <c r="F4064" s="2">
        <v>0.91500000000000004</v>
      </c>
      <c r="G4064">
        <v>256</v>
      </c>
      <c r="H4064">
        <v>269</v>
      </c>
      <c r="I4064" s="2">
        <v>0.95199999999999996</v>
      </c>
      <c r="J4064">
        <v>211413</v>
      </c>
    </row>
    <row r="4065" spans="1:10" x14ac:dyDescent="0.45">
      <c r="A4065">
        <f t="shared" si="63"/>
        <v>6505720240601</v>
      </c>
      <c r="B4065" t="s">
        <v>197</v>
      </c>
      <c r="C4065" s="1">
        <v>45444</v>
      </c>
      <c r="D4065">
        <v>100</v>
      </c>
      <c r="E4065">
        <v>121</v>
      </c>
      <c r="F4065" s="2">
        <v>0.82599999999999996</v>
      </c>
      <c r="G4065">
        <v>145</v>
      </c>
      <c r="H4065">
        <v>167</v>
      </c>
      <c r="I4065" s="2">
        <v>0.86799999999999999</v>
      </c>
      <c r="J4065">
        <v>99948</v>
      </c>
    </row>
    <row r="4066" spans="1:10" x14ac:dyDescent="0.45">
      <c r="A4066">
        <f t="shared" si="63"/>
        <v>6505720240602</v>
      </c>
      <c r="B4066" t="s">
        <v>197</v>
      </c>
      <c r="C4066" s="1">
        <v>45445</v>
      </c>
      <c r="D4066">
        <v>83</v>
      </c>
      <c r="E4066">
        <v>118</v>
      </c>
      <c r="F4066" s="2">
        <v>0.70699999999999996</v>
      </c>
      <c r="G4066">
        <v>96</v>
      </c>
      <c r="H4066">
        <v>143</v>
      </c>
      <c r="I4066" s="2">
        <v>0.67100000000000004</v>
      </c>
      <c r="J4066">
        <v>83423</v>
      </c>
    </row>
    <row r="4067" spans="1:10" x14ac:dyDescent="0.45">
      <c r="A4067">
        <f t="shared" si="63"/>
        <v>6505720240603</v>
      </c>
      <c r="B4067" t="s">
        <v>197</v>
      </c>
      <c r="C4067" s="1">
        <v>45446</v>
      </c>
      <c r="D4067">
        <v>65</v>
      </c>
      <c r="E4067">
        <v>96</v>
      </c>
      <c r="F4067" s="2">
        <v>0.67600000000000005</v>
      </c>
      <c r="G4067">
        <v>85</v>
      </c>
      <c r="H4067">
        <v>118</v>
      </c>
      <c r="I4067" s="2">
        <v>0.72</v>
      </c>
      <c r="J4067">
        <v>64904</v>
      </c>
    </row>
    <row r="4068" spans="1:10" x14ac:dyDescent="0.45">
      <c r="A4068">
        <f t="shared" si="63"/>
        <v>6505720240604</v>
      </c>
      <c r="B4068" t="s">
        <v>197</v>
      </c>
      <c r="C4068" s="1">
        <v>45447</v>
      </c>
      <c r="D4068">
        <v>70</v>
      </c>
      <c r="E4068">
        <v>96</v>
      </c>
      <c r="F4068" s="2">
        <v>0.73399999999999999</v>
      </c>
      <c r="G4068">
        <v>79</v>
      </c>
      <c r="H4068">
        <v>118</v>
      </c>
      <c r="I4068" s="2">
        <v>0.66900000000000004</v>
      </c>
      <c r="J4068">
        <v>70469</v>
      </c>
    </row>
    <row r="4069" spans="1:10" x14ac:dyDescent="0.45">
      <c r="A4069">
        <f t="shared" si="63"/>
        <v>6505720240605</v>
      </c>
      <c r="B4069" t="s">
        <v>197</v>
      </c>
      <c r="C4069" s="1">
        <v>45448</v>
      </c>
      <c r="D4069">
        <v>66</v>
      </c>
      <c r="E4069">
        <v>96</v>
      </c>
      <c r="F4069" s="2">
        <v>0.69299999999999995</v>
      </c>
      <c r="G4069">
        <v>80</v>
      </c>
      <c r="H4069">
        <v>118</v>
      </c>
      <c r="I4069" s="2">
        <v>0.67800000000000005</v>
      </c>
      <c r="J4069">
        <v>66497</v>
      </c>
    </row>
    <row r="4070" spans="1:10" x14ac:dyDescent="0.45">
      <c r="A4070">
        <f t="shared" si="63"/>
        <v>6505720240606</v>
      </c>
      <c r="B4070" t="s">
        <v>197</v>
      </c>
      <c r="C4070" s="1">
        <v>45449</v>
      </c>
      <c r="D4070">
        <v>71</v>
      </c>
      <c r="E4070">
        <v>96</v>
      </c>
      <c r="F4070" s="2">
        <v>0.73599999999999999</v>
      </c>
      <c r="G4070">
        <v>88</v>
      </c>
      <c r="H4070">
        <v>118</v>
      </c>
      <c r="I4070" s="2">
        <v>0.746</v>
      </c>
      <c r="J4070">
        <v>70645</v>
      </c>
    </row>
    <row r="4071" spans="1:10" x14ac:dyDescent="0.45">
      <c r="A4071">
        <f t="shared" si="63"/>
        <v>6505720240607</v>
      </c>
      <c r="B4071" t="s">
        <v>197</v>
      </c>
      <c r="C4071" s="1">
        <v>45450</v>
      </c>
      <c r="D4071">
        <v>78</v>
      </c>
      <c r="E4071">
        <v>96</v>
      </c>
      <c r="F4071" s="2">
        <v>0.80800000000000005</v>
      </c>
      <c r="G4071">
        <v>95</v>
      </c>
      <c r="H4071">
        <v>118</v>
      </c>
      <c r="I4071" s="2">
        <v>0.80500000000000005</v>
      </c>
      <c r="J4071">
        <v>77595</v>
      </c>
    </row>
    <row r="4072" spans="1:10" x14ac:dyDescent="0.45">
      <c r="A4072">
        <f t="shared" si="63"/>
        <v>6505720240608</v>
      </c>
      <c r="B4072" t="s">
        <v>197</v>
      </c>
      <c r="C4072" s="1">
        <v>45451</v>
      </c>
      <c r="D4072">
        <v>88</v>
      </c>
      <c r="E4072">
        <v>121</v>
      </c>
      <c r="F4072" s="2">
        <v>0.72399999999999998</v>
      </c>
      <c r="G4072">
        <v>112</v>
      </c>
      <c r="H4072">
        <v>162</v>
      </c>
      <c r="I4072" s="2">
        <v>0.69099999999999995</v>
      </c>
      <c r="J4072">
        <v>87594</v>
      </c>
    </row>
    <row r="4073" spans="1:10" x14ac:dyDescent="0.45">
      <c r="A4073">
        <f t="shared" si="63"/>
        <v>6505720240610</v>
      </c>
      <c r="B4073" t="s">
        <v>197</v>
      </c>
      <c r="C4073" s="1">
        <v>45453</v>
      </c>
      <c r="D4073">
        <v>80</v>
      </c>
      <c r="E4073">
        <v>96</v>
      </c>
      <c r="F4073" s="2">
        <v>0.83799999999999997</v>
      </c>
      <c r="G4073">
        <v>90</v>
      </c>
      <c r="H4073">
        <v>118</v>
      </c>
      <c r="I4073" s="2">
        <v>0.76300000000000001</v>
      </c>
      <c r="J4073">
        <v>80407</v>
      </c>
    </row>
    <row r="4074" spans="1:10" x14ac:dyDescent="0.45">
      <c r="A4074">
        <f t="shared" si="63"/>
        <v>6505720240611</v>
      </c>
      <c r="B4074" t="s">
        <v>197</v>
      </c>
      <c r="C4074" s="1">
        <v>45454</v>
      </c>
      <c r="D4074">
        <v>77</v>
      </c>
      <c r="E4074">
        <v>96</v>
      </c>
      <c r="F4074" s="2">
        <v>0.80100000000000005</v>
      </c>
      <c r="G4074">
        <v>90</v>
      </c>
      <c r="H4074">
        <v>118</v>
      </c>
      <c r="I4074" s="2">
        <v>0.76300000000000001</v>
      </c>
      <c r="J4074">
        <v>76933</v>
      </c>
    </row>
    <row r="4075" spans="1:10" x14ac:dyDescent="0.45">
      <c r="A4075">
        <f t="shared" si="63"/>
        <v>6505720240612</v>
      </c>
      <c r="B4075" t="s">
        <v>197</v>
      </c>
      <c r="C4075" s="1">
        <v>45455</v>
      </c>
      <c r="D4075">
        <v>71</v>
      </c>
      <c r="E4075">
        <v>96</v>
      </c>
      <c r="F4075" s="2">
        <v>0.74399999999999999</v>
      </c>
      <c r="G4075">
        <v>88</v>
      </c>
      <c r="H4075">
        <v>118</v>
      </c>
      <c r="I4075" s="2">
        <v>0.746</v>
      </c>
      <c r="J4075">
        <v>71429</v>
      </c>
    </row>
    <row r="4076" spans="1:10" x14ac:dyDescent="0.45">
      <c r="A4076">
        <f t="shared" si="63"/>
        <v>6505720240613</v>
      </c>
      <c r="B4076" t="s">
        <v>197</v>
      </c>
      <c r="C4076" s="1">
        <v>45456</v>
      </c>
      <c r="D4076">
        <v>58</v>
      </c>
      <c r="E4076">
        <v>96</v>
      </c>
      <c r="F4076" s="2">
        <v>0.60599999999999998</v>
      </c>
      <c r="G4076">
        <v>72</v>
      </c>
      <c r="H4076">
        <v>118</v>
      </c>
      <c r="I4076" s="2">
        <v>0.61</v>
      </c>
      <c r="J4076">
        <v>58217</v>
      </c>
    </row>
    <row r="4077" spans="1:10" x14ac:dyDescent="0.45">
      <c r="A4077">
        <f t="shared" si="63"/>
        <v>6505720240614</v>
      </c>
      <c r="B4077" t="s">
        <v>197</v>
      </c>
      <c r="C4077" s="1">
        <v>45457</v>
      </c>
      <c r="D4077">
        <v>95</v>
      </c>
      <c r="E4077">
        <v>96</v>
      </c>
      <c r="F4077" s="2">
        <v>0.99099999999999999</v>
      </c>
      <c r="G4077">
        <v>112</v>
      </c>
      <c r="H4077">
        <v>118</v>
      </c>
      <c r="I4077" s="2">
        <v>0.94899999999999995</v>
      </c>
      <c r="J4077">
        <v>95163</v>
      </c>
    </row>
    <row r="4078" spans="1:10" x14ac:dyDescent="0.45">
      <c r="A4078">
        <f t="shared" si="63"/>
        <v>6505720240615</v>
      </c>
      <c r="B4078" t="s">
        <v>197</v>
      </c>
      <c r="C4078" s="1">
        <v>45458</v>
      </c>
      <c r="D4078">
        <v>98</v>
      </c>
      <c r="E4078">
        <v>121</v>
      </c>
      <c r="F4078" s="2">
        <v>0.81200000000000006</v>
      </c>
      <c r="G4078">
        <v>115</v>
      </c>
      <c r="H4078">
        <v>162</v>
      </c>
      <c r="I4078" s="2">
        <v>0.71</v>
      </c>
      <c r="J4078">
        <v>98225</v>
      </c>
    </row>
    <row r="4079" spans="1:10" x14ac:dyDescent="0.45">
      <c r="A4079">
        <f t="shared" si="63"/>
        <v>6505720240616</v>
      </c>
      <c r="B4079" t="s">
        <v>197</v>
      </c>
      <c r="C4079" s="1">
        <v>45459</v>
      </c>
      <c r="D4079">
        <v>102</v>
      </c>
      <c r="E4079">
        <v>118</v>
      </c>
      <c r="F4079" s="2">
        <v>0.86599999999999999</v>
      </c>
      <c r="G4079">
        <v>119</v>
      </c>
      <c r="H4079">
        <v>143</v>
      </c>
      <c r="I4079" s="2">
        <v>0.83199999999999996</v>
      </c>
      <c r="J4079">
        <v>102204</v>
      </c>
    </row>
    <row r="4080" spans="1:10" x14ac:dyDescent="0.45">
      <c r="A4080">
        <f t="shared" si="63"/>
        <v>6505720240617</v>
      </c>
      <c r="B4080" t="s">
        <v>197</v>
      </c>
      <c r="C4080" s="1">
        <v>45460</v>
      </c>
      <c r="D4080">
        <v>72</v>
      </c>
      <c r="E4080">
        <v>96</v>
      </c>
      <c r="F4080" s="2">
        <v>0.748</v>
      </c>
      <c r="G4080">
        <v>86</v>
      </c>
      <c r="H4080">
        <v>118</v>
      </c>
      <c r="I4080" s="2">
        <v>0.72899999999999998</v>
      </c>
      <c r="J4080">
        <v>71823</v>
      </c>
    </row>
    <row r="4081" spans="1:10" x14ac:dyDescent="0.45">
      <c r="A4081">
        <f t="shared" si="63"/>
        <v>6505720240618</v>
      </c>
      <c r="B4081" t="s">
        <v>197</v>
      </c>
      <c r="C4081" s="1">
        <v>45461</v>
      </c>
      <c r="D4081">
        <v>42</v>
      </c>
      <c r="E4081">
        <v>96</v>
      </c>
      <c r="F4081" s="2">
        <v>0.434</v>
      </c>
      <c r="G4081">
        <v>46</v>
      </c>
      <c r="H4081">
        <v>118</v>
      </c>
      <c r="I4081" s="2">
        <v>0.39</v>
      </c>
      <c r="J4081">
        <v>41648</v>
      </c>
    </row>
    <row r="4082" spans="1:10" x14ac:dyDescent="0.45">
      <c r="A4082">
        <f t="shared" si="63"/>
        <v>6505720240619</v>
      </c>
      <c r="B4082" t="s">
        <v>197</v>
      </c>
      <c r="C4082" s="1">
        <v>45462</v>
      </c>
      <c r="D4082">
        <v>81</v>
      </c>
      <c r="E4082">
        <v>96</v>
      </c>
      <c r="F4082" s="2">
        <v>0.83899999999999997</v>
      </c>
      <c r="G4082">
        <v>106</v>
      </c>
      <c r="H4082">
        <v>118</v>
      </c>
      <c r="I4082" s="2">
        <v>0.89800000000000002</v>
      </c>
      <c r="J4082">
        <v>80514</v>
      </c>
    </row>
    <row r="4083" spans="1:10" x14ac:dyDescent="0.45">
      <c r="A4083">
        <f t="shared" si="63"/>
        <v>6505720240620</v>
      </c>
      <c r="B4083" t="s">
        <v>197</v>
      </c>
      <c r="C4083" s="1">
        <v>45463</v>
      </c>
      <c r="D4083">
        <v>97</v>
      </c>
      <c r="E4083">
        <v>96</v>
      </c>
      <c r="F4083" s="2">
        <v>1.012</v>
      </c>
      <c r="G4083">
        <v>117</v>
      </c>
      <c r="H4083">
        <v>118</v>
      </c>
      <c r="I4083" s="2">
        <v>0.99199999999999999</v>
      </c>
      <c r="J4083">
        <v>97146</v>
      </c>
    </row>
    <row r="4084" spans="1:10" x14ac:dyDescent="0.45">
      <c r="A4084">
        <f t="shared" si="63"/>
        <v>6505720240621</v>
      </c>
      <c r="B4084" t="s">
        <v>197</v>
      </c>
      <c r="C4084" s="1">
        <v>45464</v>
      </c>
      <c r="D4084">
        <v>32</v>
      </c>
      <c r="E4084">
        <v>96</v>
      </c>
      <c r="F4084" s="2">
        <v>0.33800000000000002</v>
      </c>
      <c r="G4084">
        <v>39</v>
      </c>
      <c r="H4084">
        <v>118</v>
      </c>
      <c r="I4084" s="2">
        <v>0.33100000000000002</v>
      </c>
      <c r="J4084">
        <v>32411</v>
      </c>
    </row>
    <row r="4085" spans="1:10" x14ac:dyDescent="0.45">
      <c r="A4085">
        <f t="shared" si="63"/>
        <v>6505720240622</v>
      </c>
      <c r="B4085" t="s">
        <v>197</v>
      </c>
      <c r="C4085" s="1">
        <v>45465</v>
      </c>
      <c r="D4085">
        <v>117</v>
      </c>
      <c r="E4085">
        <v>121</v>
      </c>
      <c r="F4085" s="2">
        <v>0.96699999999999997</v>
      </c>
      <c r="G4085">
        <v>133</v>
      </c>
      <c r="H4085">
        <v>162</v>
      </c>
      <c r="I4085" s="2">
        <v>0.82099999999999995</v>
      </c>
      <c r="J4085">
        <v>117025</v>
      </c>
    </row>
    <row r="4086" spans="1:10" x14ac:dyDescent="0.45">
      <c r="A4086">
        <f t="shared" si="63"/>
        <v>6506020240601</v>
      </c>
      <c r="B4086" t="s">
        <v>198</v>
      </c>
      <c r="C4086" s="1">
        <v>45444</v>
      </c>
      <c r="D4086">
        <v>145</v>
      </c>
      <c r="E4086">
        <v>125</v>
      </c>
      <c r="F4086" s="2">
        <v>1.163</v>
      </c>
      <c r="G4086">
        <v>170</v>
      </c>
      <c r="H4086">
        <v>144</v>
      </c>
      <c r="I4086" s="2">
        <v>1.181</v>
      </c>
      <c r="J4086">
        <v>145435</v>
      </c>
    </row>
    <row r="4087" spans="1:10" x14ac:dyDescent="0.45">
      <c r="A4087">
        <f t="shared" si="63"/>
        <v>6506020240602</v>
      </c>
      <c r="B4087" t="s">
        <v>198</v>
      </c>
      <c r="C4087" s="1">
        <v>45445</v>
      </c>
      <c r="D4087">
        <v>107</v>
      </c>
      <c r="E4087">
        <v>126</v>
      </c>
      <c r="F4087" s="2">
        <v>0.84599999999999997</v>
      </c>
      <c r="G4087">
        <v>126</v>
      </c>
      <c r="H4087">
        <v>146</v>
      </c>
      <c r="I4087" s="2">
        <v>0.86299999999999999</v>
      </c>
      <c r="J4087">
        <v>106652</v>
      </c>
    </row>
    <row r="4088" spans="1:10" x14ac:dyDescent="0.45">
      <c r="A4088">
        <f t="shared" si="63"/>
        <v>6506020240603</v>
      </c>
      <c r="B4088" t="s">
        <v>198</v>
      </c>
      <c r="C4088" s="1">
        <v>45446</v>
      </c>
      <c r="D4088">
        <v>70</v>
      </c>
      <c r="E4088">
        <v>92</v>
      </c>
      <c r="F4088" s="2">
        <v>0.76600000000000001</v>
      </c>
      <c r="G4088">
        <v>89</v>
      </c>
      <c r="H4088">
        <v>113</v>
      </c>
      <c r="I4088" s="2">
        <v>0.78800000000000003</v>
      </c>
      <c r="J4088">
        <v>70484</v>
      </c>
    </row>
    <row r="4089" spans="1:10" x14ac:dyDescent="0.45">
      <c r="A4089">
        <f t="shared" si="63"/>
        <v>6506020240604</v>
      </c>
      <c r="B4089" t="s">
        <v>198</v>
      </c>
      <c r="C4089" s="1">
        <v>45447</v>
      </c>
      <c r="D4089">
        <v>114</v>
      </c>
      <c r="E4089">
        <v>92</v>
      </c>
      <c r="F4089" s="2">
        <v>1.236</v>
      </c>
      <c r="G4089">
        <v>145</v>
      </c>
      <c r="H4089">
        <v>113</v>
      </c>
      <c r="I4089" s="2">
        <v>1.2829999999999999</v>
      </c>
      <c r="J4089">
        <v>113716</v>
      </c>
    </row>
    <row r="4090" spans="1:10" x14ac:dyDescent="0.45">
      <c r="A4090">
        <f t="shared" si="63"/>
        <v>6506020240605</v>
      </c>
      <c r="B4090" t="s">
        <v>198</v>
      </c>
      <c r="C4090" s="1">
        <v>45448</v>
      </c>
      <c r="D4090">
        <v>103</v>
      </c>
      <c r="E4090">
        <v>92</v>
      </c>
      <c r="F4090" s="2">
        <v>1.117</v>
      </c>
      <c r="G4090">
        <v>113</v>
      </c>
      <c r="H4090">
        <v>113</v>
      </c>
      <c r="I4090" s="2">
        <v>1</v>
      </c>
      <c r="J4090">
        <v>102772</v>
      </c>
    </row>
    <row r="4091" spans="1:10" x14ac:dyDescent="0.45">
      <c r="A4091">
        <f t="shared" si="63"/>
        <v>6506020240606</v>
      </c>
      <c r="B4091" t="s">
        <v>198</v>
      </c>
      <c r="C4091" s="1">
        <v>45449</v>
      </c>
      <c r="D4091">
        <v>96</v>
      </c>
      <c r="E4091">
        <v>92</v>
      </c>
      <c r="F4091" s="2">
        <v>1.048</v>
      </c>
      <c r="G4091">
        <v>123</v>
      </c>
      <c r="H4091">
        <v>113</v>
      </c>
      <c r="I4091" s="2">
        <v>1.0880000000000001</v>
      </c>
      <c r="J4091">
        <v>96401</v>
      </c>
    </row>
    <row r="4092" spans="1:10" x14ac:dyDescent="0.45">
      <c r="A4092">
        <f t="shared" si="63"/>
        <v>6506020240607</v>
      </c>
      <c r="B4092" t="s">
        <v>198</v>
      </c>
      <c r="C4092" s="1">
        <v>45450</v>
      </c>
      <c r="D4092">
        <v>119</v>
      </c>
      <c r="E4092">
        <v>92</v>
      </c>
      <c r="F4092" s="2">
        <v>1.2889999999999999</v>
      </c>
      <c r="G4092">
        <v>130</v>
      </c>
      <c r="H4092">
        <v>113</v>
      </c>
      <c r="I4092" s="2">
        <v>1.1499999999999999</v>
      </c>
      <c r="J4092">
        <v>118598</v>
      </c>
    </row>
    <row r="4093" spans="1:10" x14ac:dyDescent="0.45">
      <c r="A4093">
        <f t="shared" si="63"/>
        <v>6506020240608</v>
      </c>
      <c r="B4093" t="s">
        <v>198</v>
      </c>
      <c r="C4093" s="1">
        <v>45451</v>
      </c>
      <c r="D4093">
        <v>147</v>
      </c>
      <c r="E4093">
        <v>125</v>
      </c>
      <c r="F4093" s="2">
        <v>1.177</v>
      </c>
      <c r="G4093">
        <v>168</v>
      </c>
      <c r="H4093">
        <v>147</v>
      </c>
      <c r="I4093" s="2">
        <v>1.143</v>
      </c>
      <c r="J4093">
        <v>147124</v>
      </c>
    </row>
    <row r="4094" spans="1:10" x14ac:dyDescent="0.45">
      <c r="A4094">
        <f t="shared" si="63"/>
        <v>6506020240609</v>
      </c>
      <c r="B4094" t="s">
        <v>198</v>
      </c>
      <c r="C4094" s="1">
        <v>45452</v>
      </c>
      <c r="D4094">
        <v>162</v>
      </c>
      <c r="E4094">
        <v>126</v>
      </c>
      <c r="F4094" s="2">
        <v>1.286</v>
      </c>
      <c r="G4094">
        <v>183</v>
      </c>
      <c r="H4094">
        <v>146</v>
      </c>
      <c r="I4094" s="2">
        <v>1.2529999999999999</v>
      </c>
      <c r="J4094">
        <v>162095</v>
      </c>
    </row>
    <row r="4095" spans="1:10" x14ac:dyDescent="0.45">
      <c r="A4095">
        <f t="shared" si="63"/>
        <v>6506020240610</v>
      </c>
      <c r="B4095" t="s">
        <v>198</v>
      </c>
      <c r="C4095" s="1">
        <v>45453</v>
      </c>
      <c r="D4095">
        <v>92</v>
      </c>
      <c r="E4095">
        <v>92</v>
      </c>
      <c r="F4095" s="2">
        <v>1.002</v>
      </c>
      <c r="G4095">
        <v>118</v>
      </c>
      <c r="H4095">
        <v>113</v>
      </c>
      <c r="I4095" s="2">
        <v>1.044</v>
      </c>
      <c r="J4095">
        <v>92223</v>
      </c>
    </row>
    <row r="4096" spans="1:10" x14ac:dyDescent="0.45">
      <c r="A4096">
        <f t="shared" si="63"/>
        <v>6506020240611</v>
      </c>
      <c r="B4096" t="s">
        <v>198</v>
      </c>
      <c r="C4096" s="1">
        <v>45454</v>
      </c>
      <c r="D4096">
        <v>79</v>
      </c>
      <c r="E4096">
        <v>92</v>
      </c>
      <c r="F4096" s="2">
        <v>0.85899999999999999</v>
      </c>
      <c r="G4096">
        <v>98</v>
      </c>
      <c r="H4096">
        <v>113</v>
      </c>
      <c r="I4096" s="2">
        <v>0.86699999999999999</v>
      </c>
      <c r="J4096">
        <v>79023</v>
      </c>
    </row>
    <row r="4097" spans="1:10" x14ac:dyDescent="0.45">
      <c r="A4097">
        <f t="shared" si="63"/>
        <v>6506020240612</v>
      </c>
      <c r="B4097" t="s">
        <v>198</v>
      </c>
      <c r="C4097" s="1">
        <v>45455</v>
      </c>
      <c r="D4097">
        <v>101</v>
      </c>
      <c r="E4097">
        <v>92</v>
      </c>
      <c r="F4097" s="2">
        <v>1.0980000000000001</v>
      </c>
      <c r="G4097">
        <v>130</v>
      </c>
      <c r="H4097">
        <v>113</v>
      </c>
      <c r="I4097" s="2">
        <v>1.1499999999999999</v>
      </c>
      <c r="J4097">
        <v>100987</v>
      </c>
    </row>
    <row r="4098" spans="1:10" x14ac:dyDescent="0.45">
      <c r="A4098">
        <f t="shared" si="63"/>
        <v>6506020240613</v>
      </c>
      <c r="B4098" t="s">
        <v>198</v>
      </c>
      <c r="C4098" s="1">
        <v>45456</v>
      </c>
      <c r="D4098">
        <v>95</v>
      </c>
      <c r="E4098">
        <v>92</v>
      </c>
      <c r="F4098" s="2">
        <v>1.036</v>
      </c>
      <c r="G4098">
        <v>119</v>
      </c>
      <c r="H4098">
        <v>113</v>
      </c>
      <c r="I4098" s="2">
        <v>1.0529999999999999</v>
      </c>
      <c r="J4098">
        <v>95329</v>
      </c>
    </row>
    <row r="4099" spans="1:10" x14ac:dyDescent="0.45">
      <c r="A4099">
        <f t="shared" ref="A4099:A4162" si="64">VALUE(LEFT(B4099,6)&amp;TEXT(C4099,"yyyymmdd"))</f>
        <v>6506020240614</v>
      </c>
      <c r="B4099" t="s">
        <v>198</v>
      </c>
      <c r="C4099" s="1">
        <v>45457</v>
      </c>
      <c r="D4099">
        <v>88</v>
      </c>
      <c r="E4099">
        <v>92</v>
      </c>
      <c r="F4099" s="2">
        <v>0.95899999999999996</v>
      </c>
      <c r="G4099">
        <v>99</v>
      </c>
      <c r="H4099">
        <v>113</v>
      </c>
      <c r="I4099" s="2">
        <v>0.876</v>
      </c>
      <c r="J4099">
        <v>88197</v>
      </c>
    </row>
    <row r="4100" spans="1:10" x14ac:dyDescent="0.45">
      <c r="A4100">
        <f t="shared" si="64"/>
        <v>6506020240615</v>
      </c>
      <c r="B4100" t="s">
        <v>198</v>
      </c>
      <c r="C4100" s="1">
        <v>45458</v>
      </c>
      <c r="D4100">
        <v>103</v>
      </c>
      <c r="E4100">
        <v>125</v>
      </c>
      <c r="F4100" s="2">
        <v>0.82299999999999995</v>
      </c>
      <c r="G4100">
        <v>112</v>
      </c>
      <c r="H4100">
        <v>147</v>
      </c>
      <c r="I4100" s="2">
        <v>0.76200000000000001</v>
      </c>
      <c r="J4100">
        <v>102829</v>
      </c>
    </row>
    <row r="4101" spans="1:10" x14ac:dyDescent="0.45">
      <c r="A4101">
        <f t="shared" si="64"/>
        <v>6506020240616</v>
      </c>
      <c r="B4101" t="s">
        <v>198</v>
      </c>
      <c r="C4101" s="1">
        <v>45459</v>
      </c>
      <c r="D4101">
        <v>165</v>
      </c>
      <c r="E4101">
        <v>126</v>
      </c>
      <c r="F4101" s="2">
        <v>1.3109999999999999</v>
      </c>
      <c r="G4101">
        <v>198</v>
      </c>
      <c r="H4101">
        <v>146</v>
      </c>
      <c r="I4101" s="2">
        <v>1.3560000000000001</v>
      </c>
      <c r="J4101">
        <v>165168</v>
      </c>
    </row>
    <row r="4102" spans="1:10" x14ac:dyDescent="0.45">
      <c r="A4102">
        <f t="shared" si="64"/>
        <v>6506020240617</v>
      </c>
      <c r="B4102" t="s">
        <v>198</v>
      </c>
      <c r="C4102" s="1">
        <v>45460</v>
      </c>
      <c r="D4102">
        <v>76</v>
      </c>
      <c r="E4102">
        <v>92</v>
      </c>
      <c r="F4102" s="2">
        <v>0.82699999999999996</v>
      </c>
      <c r="G4102">
        <v>97</v>
      </c>
      <c r="H4102">
        <v>113</v>
      </c>
      <c r="I4102" s="2">
        <v>0.85799999999999998</v>
      </c>
      <c r="J4102">
        <v>76085</v>
      </c>
    </row>
    <row r="4103" spans="1:10" x14ac:dyDescent="0.45">
      <c r="A4103">
        <f t="shared" si="64"/>
        <v>6506020240618</v>
      </c>
      <c r="B4103" t="s">
        <v>198</v>
      </c>
      <c r="C4103" s="1">
        <v>45461</v>
      </c>
      <c r="D4103">
        <v>61</v>
      </c>
      <c r="E4103">
        <v>92</v>
      </c>
      <c r="F4103" s="2">
        <v>0.66300000000000003</v>
      </c>
      <c r="G4103">
        <v>77</v>
      </c>
      <c r="H4103">
        <v>113</v>
      </c>
      <c r="I4103" s="2">
        <v>0.68100000000000005</v>
      </c>
      <c r="J4103">
        <v>60971</v>
      </c>
    </row>
    <row r="4104" spans="1:10" x14ac:dyDescent="0.45">
      <c r="A4104">
        <f t="shared" si="64"/>
        <v>6506020240619</v>
      </c>
      <c r="B4104" t="s">
        <v>198</v>
      </c>
      <c r="C4104" s="1">
        <v>45462</v>
      </c>
      <c r="D4104">
        <v>121</v>
      </c>
      <c r="E4104">
        <v>92</v>
      </c>
      <c r="F4104" s="2">
        <v>1.32</v>
      </c>
      <c r="G4104">
        <v>149</v>
      </c>
      <c r="H4104">
        <v>113</v>
      </c>
      <c r="I4104" s="2">
        <v>1.319</v>
      </c>
      <c r="J4104">
        <v>121447</v>
      </c>
    </row>
    <row r="4105" spans="1:10" x14ac:dyDescent="0.45">
      <c r="A4105">
        <f t="shared" si="64"/>
        <v>6506020240620</v>
      </c>
      <c r="B4105" t="s">
        <v>198</v>
      </c>
      <c r="C4105" s="1">
        <v>45463</v>
      </c>
      <c r="D4105">
        <v>94</v>
      </c>
      <c r="E4105">
        <v>92</v>
      </c>
      <c r="F4105" s="2">
        <v>1.026</v>
      </c>
      <c r="G4105">
        <v>118</v>
      </c>
      <c r="H4105">
        <v>113</v>
      </c>
      <c r="I4105" s="2">
        <v>1.044</v>
      </c>
      <c r="J4105">
        <v>94409</v>
      </c>
    </row>
    <row r="4106" spans="1:10" x14ac:dyDescent="0.45">
      <c r="A4106">
        <f t="shared" si="64"/>
        <v>6506020240621</v>
      </c>
      <c r="B4106" t="s">
        <v>198</v>
      </c>
      <c r="C4106" s="1">
        <v>45464</v>
      </c>
      <c r="D4106">
        <v>64</v>
      </c>
      <c r="E4106">
        <v>92</v>
      </c>
      <c r="F4106" s="2">
        <v>0.69799999999999995</v>
      </c>
      <c r="G4106">
        <v>75</v>
      </c>
      <c r="H4106">
        <v>113</v>
      </c>
      <c r="I4106" s="2">
        <v>0.66400000000000003</v>
      </c>
      <c r="J4106">
        <v>64170</v>
      </c>
    </row>
    <row r="4107" spans="1:10" x14ac:dyDescent="0.45">
      <c r="A4107">
        <f t="shared" si="64"/>
        <v>6506020240622</v>
      </c>
      <c r="B4107" t="s">
        <v>198</v>
      </c>
      <c r="C4107" s="1">
        <v>45465</v>
      </c>
      <c r="D4107">
        <v>103</v>
      </c>
      <c r="E4107">
        <v>125</v>
      </c>
      <c r="F4107" s="2">
        <v>0.82099999999999995</v>
      </c>
      <c r="G4107">
        <v>127</v>
      </c>
      <c r="H4107">
        <v>147</v>
      </c>
      <c r="I4107" s="2">
        <v>0.86399999999999999</v>
      </c>
      <c r="J4107">
        <v>102629</v>
      </c>
    </row>
    <row r="4108" spans="1:10" x14ac:dyDescent="0.45">
      <c r="A4108">
        <f t="shared" si="64"/>
        <v>6506120240601</v>
      </c>
      <c r="B4108" t="s">
        <v>199</v>
      </c>
      <c r="C4108" s="1">
        <v>45444</v>
      </c>
      <c r="D4108">
        <v>96</v>
      </c>
      <c r="E4108">
        <v>104</v>
      </c>
      <c r="F4108" s="2">
        <v>0.92500000000000004</v>
      </c>
      <c r="G4108">
        <v>118</v>
      </c>
      <c r="H4108">
        <v>128</v>
      </c>
      <c r="I4108" s="2">
        <v>0.92200000000000004</v>
      </c>
      <c r="J4108">
        <v>96191</v>
      </c>
    </row>
    <row r="4109" spans="1:10" x14ac:dyDescent="0.45">
      <c r="A4109">
        <f t="shared" si="64"/>
        <v>6506120240602</v>
      </c>
      <c r="B4109" t="s">
        <v>199</v>
      </c>
      <c r="C4109" s="1">
        <v>45445</v>
      </c>
      <c r="D4109">
        <v>71</v>
      </c>
      <c r="E4109">
        <v>106</v>
      </c>
      <c r="F4109" s="2">
        <v>0.67200000000000004</v>
      </c>
      <c r="G4109">
        <v>88</v>
      </c>
      <c r="H4109">
        <v>130</v>
      </c>
      <c r="I4109" s="2">
        <v>0.67700000000000005</v>
      </c>
      <c r="J4109">
        <v>71231</v>
      </c>
    </row>
    <row r="4110" spans="1:10" x14ac:dyDescent="0.45">
      <c r="A4110">
        <f t="shared" si="64"/>
        <v>6506120240603</v>
      </c>
      <c r="B4110" t="s">
        <v>199</v>
      </c>
      <c r="C4110" s="1">
        <v>45446</v>
      </c>
      <c r="D4110">
        <v>63</v>
      </c>
      <c r="E4110">
        <v>64</v>
      </c>
      <c r="F4110" s="2">
        <v>0.98799999999999999</v>
      </c>
      <c r="G4110">
        <v>79</v>
      </c>
      <c r="H4110">
        <v>81</v>
      </c>
      <c r="I4110" s="2">
        <v>0.97499999999999998</v>
      </c>
      <c r="J4110">
        <v>63207</v>
      </c>
    </row>
    <row r="4111" spans="1:10" x14ac:dyDescent="0.45">
      <c r="A4111">
        <f t="shared" si="64"/>
        <v>6506120240604</v>
      </c>
      <c r="B4111" t="s">
        <v>199</v>
      </c>
      <c r="C4111" s="1">
        <v>45447</v>
      </c>
      <c r="D4111">
        <v>60</v>
      </c>
      <c r="E4111">
        <v>64</v>
      </c>
      <c r="F4111" s="2">
        <v>0.93799999999999994</v>
      </c>
      <c r="G4111">
        <v>76</v>
      </c>
      <c r="H4111">
        <v>81</v>
      </c>
      <c r="I4111" s="2">
        <v>0.93799999999999994</v>
      </c>
      <c r="J4111">
        <v>60031</v>
      </c>
    </row>
    <row r="4112" spans="1:10" x14ac:dyDescent="0.45">
      <c r="A4112">
        <f t="shared" si="64"/>
        <v>6506120240605</v>
      </c>
      <c r="B4112" t="s">
        <v>199</v>
      </c>
      <c r="C4112" s="1">
        <v>45448</v>
      </c>
      <c r="D4112">
        <v>82</v>
      </c>
      <c r="E4112">
        <v>64</v>
      </c>
      <c r="F4112" s="2">
        <v>1.2829999999999999</v>
      </c>
      <c r="G4112">
        <v>100</v>
      </c>
      <c r="H4112">
        <v>81</v>
      </c>
      <c r="I4112" s="2">
        <v>1.2350000000000001</v>
      </c>
      <c r="J4112">
        <v>82126</v>
      </c>
    </row>
    <row r="4113" spans="1:10" x14ac:dyDescent="0.45">
      <c r="A4113">
        <f t="shared" si="64"/>
        <v>6506120240606</v>
      </c>
      <c r="B4113" t="s">
        <v>199</v>
      </c>
      <c r="C4113" s="1">
        <v>45449</v>
      </c>
      <c r="D4113">
        <v>67</v>
      </c>
      <c r="E4113">
        <v>64</v>
      </c>
      <c r="F4113" s="2">
        <v>1.052</v>
      </c>
      <c r="G4113">
        <v>82</v>
      </c>
      <c r="H4113">
        <v>81</v>
      </c>
      <c r="I4113" s="2">
        <v>1.012</v>
      </c>
      <c r="J4113">
        <v>67311</v>
      </c>
    </row>
    <row r="4114" spans="1:10" x14ac:dyDescent="0.45">
      <c r="A4114">
        <f t="shared" si="64"/>
        <v>6506120240607</v>
      </c>
      <c r="B4114" t="s">
        <v>199</v>
      </c>
      <c r="C4114" s="1">
        <v>45450</v>
      </c>
      <c r="D4114">
        <v>68</v>
      </c>
      <c r="E4114">
        <v>64</v>
      </c>
      <c r="F4114" s="2">
        <v>1.0660000000000001</v>
      </c>
      <c r="G4114">
        <v>87</v>
      </c>
      <c r="H4114">
        <v>81</v>
      </c>
      <c r="I4114" s="2">
        <v>1.0740000000000001</v>
      </c>
      <c r="J4114">
        <v>68224</v>
      </c>
    </row>
    <row r="4115" spans="1:10" x14ac:dyDescent="0.45">
      <c r="A4115">
        <f t="shared" si="64"/>
        <v>6506120240608</v>
      </c>
      <c r="B4115" t="s">
        <v>199</v>
      </c>
      <c r="C4115" s="1">
        <v>45451</v>
      </c>
      <c r="D4115">
        <v>109</v>
      </c>
      <c r="E4115">
        <v>104</v>
      </c>
      <c r="F4115" s="2">
        <v>1.044</v>
      </c>
      <c r="G4115">
        <v>127</v>
      </c>
      <c r="H4115">
        <v>126</v>
      </c>
      <c r="I4115" s="2">
        <v>1.008</v>
      </c>
      <c r="J4115">
        <v>108558</v>
      </c>
    </row>
    <row r="4116" spans="1:10" x14ac:dyDescent="0.45">
      <c r="A4116">
        <f t="shared" si="64"/>
        <v>6506120240609</v>
      </c>
      <c r="B4116" t="s">
        <v>199</v>
      </c>
      <c r="C4116" s="1">
        <v>45452</v>
      </c>
      <c r="D4116">
        <v>71</v>
      </c>
      <c r="E4116">
        <v>106</v>
      </c>
      <c r="F4116" s="2">
        <v>0.66700000000000004</v>
      </c>
      <c r="G4116">
        <v>87</v>
      </c>
      <c r="H4116">
        <v>130</v>
      </c>
      <c r="I4116" s="2">
        <v>0.66900000000000004</v>
      </c>
      <c r="J4116">
        <v>70678</v>
      </c>
    </row>
    <row r="4117" spans="1:10" x14ac:dyDescent="0.45">
      <c r="A4117">
        <f t="shared" si="64"/>
        <v>6506120240610</v>
      </c>
      <c r="B4117" t="s">
        <v>199</v>
      </c>
      <c r="C4117" s="1">
        <v>45453</v>
      </c>
      <c r="D4117">
        <v>61</v>
      </c>
      <c r="E4117">
        <v>64</v>
      </c>
      <c r="F4117" s="2">
        <v>0.95</v>
      </c>
      <c r="G4117">
        <v>83</v>
      </c>
      <c r="H4117">
        <v>81</v>
      </c>
      <c r="I4117" s="2">
        <v>1.0249999999999999</v>
      </c>
      <c r="J4117">
        <v>60774</v>
      </c>
    </row>
    <row r="4118" spans="1:10" x14ac:dyDescent="0.45">
      <c r="A4118">
        <f t="shared" si="64"/>
        <v>6506120240611</v>
      </c>
      <c r="B4118" t="s">
        <v>199</v>
      </c>
      <c r="C4118" s="1">
        <v>45454</v>
      </c>
      <c r="D4118">
        <v>71</v>
      </c>
      <c r="E4118">
        <v>64</v>
      </c>
      <c r="F4118" s="2">
        <v>1.1020000000000001</v>
      </c>
      <c r="G4118">
        <v>86</v>
      </c>
      <c r="H4118">
        <v>81</v>
      </c>
      <c r="I4118" s="2">
        <v>1.0620000000000001</v>
      </c>
      <c r="J4118">
        <v>70502</v>
      </c>
    </row>
    <row r="4119" spans="1:10" x14ac:dyDescent="0.45">
      <c r="A4119">
        <f t="shared" si="64"/>
        <v>6506120240612</v>
      </c>
      <c r="B4119" t="s">
        <v>199</v>
      </c>
      <c r="C4119" s="1">
        <v>45455</v>
      </c>
      <c r="D4119">
        <v>69</v>
      </c>
      <c r="E4119">
        <v>64</v>
      </c>
      <c r="F4119" s="2">
        <v>1.085</v>
      </c>
      <c r="G4119">
        <v>79</v>
      </c>
      <c r="H4119">
        <v>81</v>
      </c>
      <c r="I4119" s="2">
        <v>0.97499999999999998</v>
      </c>
      <c r="J4119">
        <v>69462</v>
      </c>
    </row>
    <row r="4120" spans="1:10" x14ac:dyDescent="0.45">
      <c r="A4120">
        <f t="shared" si="64"/>
        <v>6506120240613</v>
      </c>
      <c r="B4120" t="s">
        <v>199</v>
      </c>
      <c r="C4120" s="1">
        <v>45456</v>
      </c>
      <c r="D4120">
        <v>70</v>
      </c>
      <c r="E4120">
        <v>64</v>
      </c>
      <c r="F4120" s="2">
        <v>1.093</v>
      </c>
      <c r="G4120">
        <v>81</v>
      </c>
      <c r="H4120">
        <v>81</v>
      </c>
      <c r="I4120" s="2">
        <v>1</v>
      </c>
      <c r="J4120">
        <v>69932</v>
      </c>
    </row>
    <row r="4121" spans="1:10" x14ac:dyDescent="0.45">
      <c r="A4121">
        <f t="shared" si="64"/>
        <v>6506120240614</v>
      </c>
      <c r="B4121" t="s">
        <v>199</v>
      </c>
      <c r="C4121" s="1">
        <v>45457</v>
      </c>
      <c r="D4121">
        <v>74</v>
      </c>
      <c r="E4121">
        <v>64</v>
      </c>
      <c r="F4121" s="2">
        <v>1.149</v>
      </c>
      <c r="G4121">
        <v>89</v>
      </c>
      <c r="H4121">
        <v>81</v>
      </c>
      <c r="I4121" s="2">
        <v>1.099</v>
      </c>
      <c r="J4121">
        <v>73522</v>
      </c>
    </row>
    <row r="4122" spans="1:10" x14ac:dyDescent="0.45">
      <c r="A4122">
        <f t="shared" si="64"/>
        <v>6506120240615</v>
      </c>
      <c r="B4122" t="s">
        <v>199</v>
      </c>
      <c r="C4122" s="1">
        <v>45458</v>
      </c>
      <c r="D4122">
        <v>107</v>
      </c>
      <c r="E4122">
        <v>104</v>
      </c>
      <c r="F4122" s="2">
        <v>1.03</v>
      </c>
      <c r="G4122">
        <v>126</v>
      </c>
      <c r="H4122">
        <v>126</v>
      </c>
      <c r="I4122" s="2">
        <v>1</v>
      </c>
      <c r="J4122">
        <v>107104</v>
      </c>
    </row>
    <row r="4123" spans="1:10" x14ac:dyDescent="0.45">
      <c r="A4123">
        <f t="shared" si="64"/>
        <v>6506120240616</v>
      </c>
      <c r="B4123" t="s">
        <v>199</v>
      </c>
      <c r="C4123" s="1">
        <v>45459</v>
      </c>
      <c r="D4123">
        <v>91</v>
      </c>
      <c r="E4123">
        <v>106</v>
      </c>
      <c r="F4123" s="2">
        <v>0.85699999999999998</v>
      </c>
      <c r="G4123">
        <v>106</v>
      </c>
      <c r="H4123">
        <v>130</v>
      </c>
      <c r="I4123" s="2">
        <v>0.81499999999999995</v>
      </c>
      <c r="J4123">
        <v>90823</v>
      </c>
    </row>
    <row r="4124" spans="1:10" x14ac:dyDescent="0.45">
      <c r="A4124">
        <f t="shared" si="64"/>
        <v>6506120240617</v>
      </c>
      <c r="B4124" t="s">
        <v>199</v>
      </c>
      <c r="C4124" s="1">
        <v>45460</v>
      </c>
      <c r="D4124">
        <v>61</v>
      </c>
      <c r="E4124">
        <v>64</v>
      </c>
      <c r="F4124" s="2">
        <v>0.95199999999999996</v>
      </c>
      <c r="G4124">
        <v>72</v>
      </c>
      <c r="H4124">
        <v>81</v>
      </c>
      <c r="I4124" s="2">
        <v>0.88900000000000001</v>
      </c>
      <c r="J4124">
        <v>60935</v>
      </c>
    </row>
    <row r="4125" spans="1:10" x14ac:dyDescent="0.45">
      <c r="A4125">
        <f t="shared" si="64"/>
        <v>6506120240618</v>
      </c>
      <c r="B4125" t="s">
        <v>199</v>
      </c>
      <c r="C4125" s="1">
        <v>45461</v>
      </c>
      <c r="D4125">
        <v>34</v>
      </c>
      <c r="E4125">
        <v>64</v>
      </c>
      <c r="F4125" s="2">
        <v>0.53</v>
      </c>
      <c r="G4125">
        <v>41</v>
      </c>
      <c r="H4125">
        <v>81</v>
      </c>
      <c r="I4125" s="2">
        <v>0.50600000000000001</v>
      </c>
      <c r="J4125">
        <v>33936</v>
      </c>
    </row>
    <row r="4126" spans="1:10" x14ac:dyDescent="0.45">
      <c r="A4126">
        <f t="shared" si="64"/>
        <v>6506120240619</v>
      </c>
      <c r="B4126" t="s">
        <v>199</v>
      </c>
      <c r="C4126" s="1">
        <v>45462</v>
      </c>
      <c r="D4126">
        <v>77</v>
      </c>
      <c r="E4126">
        <v>64</v>
      </c>
      <c r="F4126" s="2">
        <v>1.1990000000000001</v>
      </c>
      <c r="G4126">
        <v>96</v>
      </c>
      <c r="H4126">
        <v>81</v>
      </c>
      <c r="I4126" s="2">
        <v>1.1850000000000001</v>
      </c>
      <c r="J4126">
        <v>76722</v>
      </c>
    </row>
    <row r="4127" spans="1:10" x14ac:dyDescent="0.45">
      <c r="A4127">
        <f t="shared" si="64"/>
        <v>6506120240620</v>
      </c>
      <c r="B4127" t="s">
        <v>199</v>
      </c>
      <c r="C4127" s="1">
        <v>45463</v>
      </c>
      <c r="D4127">
        <v>63</v>
      </c>
      <c r="E4127">
        <v>64</v>
      </c>
      <c r="F4127" s="2">
        <v>0.98699999999999999</v>
      </c>
      <c r="G4127">
        <v>80</v>
      </c>
      <c r="H4127">
        <v>81</v>
      </c>
      <c r="I4127" s="2">
        <v>0.98799999999999999</v>
      </c>
      <c r="J4127">
        <v>63184</v>
      </c>
    </row>
    <row r="4128" spans="1:10" x14ac:dyDescent="0.45">
      <c r="A4128">
        <f t="shared" si="64"/>
        <v>6506120240621</v>
      </c>
      <c r="B4128" t="s">
        <v>199</v>
      </c>
      <c r="C4128" s="1">
        <v>45464</v>
      </c>
      <c r="D4128">
        <v>38</v>
      </c>
      <c r="E4128">
        <v>64</v>
      </c>
      <c r="F4128" s="2">
        <v>0.59899999999999998</v>
      </c>
      <c r="G4128">
        <v>46</v>
      </c>
      <c r="H4128">
        <v>81</v>
      </c>
      <c r="I4128" s="2">
        <v>0.56799999999999995</v>
      </c>
      <c r="J4128">
        <v>38341</v>
      </c>
    </row>
    <row r="4129" spans="1:10" x14ac:dyDescent="0.45">
      <c r="A4129">
        <f t="shared" si="64"/>
        <v>6506220240601</v>
      </c>
      <c r="B4129" t="s">
        <v>200</v>
      </c>
      <c r="C4129" s="1">
        <v>45444</v>
      </c>
      <c r="D4129">
        <v>114</v>
      </c>
      <c r="E4129">
        <v>99</v>
      </c>
      <c r="F4129" s="2">
        <v>1.151</v>
      </c>
      <c r="G4129">
        <v>130</v>
      </c>
      <c r="H4129">
        <v>113</v>
      </c>
      <c r="I4129" s="2">
        <v>1.1499999999999999</v>
      </c>
      <c r="J4129">
        <v>113946</v>
      </c>
    </row>
    <row r="4130" spans="1:10" x14ac:dyDescent="0.45">
      <c r="A4130">
        <f t="shared" si="64"/>
        <v>6506220240602</v>
      </c>
      <c r="B4130" t="s">
        <v>200</v>
      </c>
      <c r="C4130" s="1">
        <v>45445</v>
      </c>
      <c r="D4130">
        <v>81</v>
      </c>
      <c r="E4130">
        <v>107</v>
      </c>
      <c r="F4130" s="2">
        <v>0.75700000000000001</v>
      </c>
      <c r="G4130">
        <v>95</v>
      </c>
      <c r="H4130">
        <v>118</v>
      </c>
      <c r="I4130" s="2">
        <v>0.80500000000000005</v>
      </c>
      <c r="J4130">
        <v>80959</v>
      </c>
    </row>
    <row r="4131" spans="1:10" x14ac:dyDescent="0.45">
      <c r="A4131">
        <f t="shared" si="64"/>
        <v>6506220240603</v>
      </c>
      <c r="B4131" t="s">
        <v>200</v>
      </c>
      <c r="C4131" s="1">
        <v>45446</v>
      </c>
      <c r="D4131">
        <v>65</v>
      </c>
      <c r="E4131">
        <v>65</v>
      </c>
      <c r="F4131" s="2">
        <v>0.99399999999999999</v>
      </c>
      <c r="G4131">
        <v>72</v>
      </c>
      <c r="H4131">
        <v>70</v>
      </c>
      <c r="I4131" s="2">
        <v>1.0289999999999999</v>
      </c>
      <c r="J4131">
        <v>64601</v>
      </c>
    </row>
    <row r="4132" spans="1:10" x14ac:dyDescent="0.45">
      <c r="A4132">
        <f t="shared" si="64"/>
        <v>6506220240604</v>
      </c>
      <c r="B4132" t="s">
        <v>200</v>
      </c>
      <c r="C4132" s="1">
        <v>45447</v>
      </c>
      <c r="D4132">
        <v>69</v>
      </c>
      <c r="E4132">
        <v>65</v>
      </c>
      <c r="F4132" s="2">
        <v>1.0649999999999999</v>
      </c>
      <c r="G4132">
        <v>73</v>
      </c>
      <c r="H4132">
        <v>70</v>
      </c>
      <c r="I4132" s="2">
        <v>1.0429999999999999</v>
      </c>
      <c r="J4132">
        <v>69255</v>
      </c>
    </row>
    <row r="4133" spans="1:10" x14ac:dyDescent="0.45">
      <c r="A4133">
        <f t="shared" si="64"/>
        <v>6506220240605</v>
      </c>
      <c r="B4133" t="s">
        <v>200</v>
      </c>
      <c r="C4133" s="1">
        <v>45448</v>
      </c>
      <c r="D4133">
        <v>65</v>
      </c>
      <c r="E4133">
        <v>65</v>
      </c>
      <c r="F4133" s="2">
        <v>0.995</v>
      </c>
      <c r="G4133">
        <v>66</v>
      </c>
      <c r="H4133">
        <v>70</v>
      </c>
      <c r="I4133" s="2">
        <v>0.94299999999999995</v>
      </c>
      <c r="J4133">
        <v>64681</v>
      </c>
    </row>
    <row r="4134" spans="1:10" x14ac:dyDescent="0.45">
      <c r="A4134">
        <f t="shared" si="64"/>
        <v>6506220240606</v>
      </c>
      <c r="B4134" t="s">
        <v>200</v>
      </c>
      <c r="C4134" s="1">
        <v>45449</v>
      </c>
      <c r="D4134">
        <v>70</v>
      </c>
      <c r="E4134">
        <v>65</v>
      </c>
      <c r="F4134" s="2">
        <v>1.075</v>
      </c>
      <c r="G4134">
        <v>76</v>
      </c>
      <c r="H4134">
        <v>70</v>
      </c>
      <c r="I4134" s="2">
        <v>1.0860000000000001</v>
      </c>
      <c r="J4134">
        <v>69892</v>
      </c>
    </row>
    <row r="4135" spans="1:10" x14ac:dyDescent="0.45">
      <c r="A4135">
        <f t="shared" si="64"/>
        <v>6506220240607</v>
      </c>
      <c r="B4135" t="s">
        <v>200</v>
      </c>
      <c r="C4135" s="1">
        <v>45450</v>
      </c>
      <c r="D4135">
        <v>49</v>
      </c>
      <c r="E4135">
        <v>65</v>
      </c>
      <c r="F4135" s="2">
        <v>0.75900000000000001</v>
      </c>
      <c r="G4135">
        <v>50</v>
      </c>
      <c r="H4135">
        <v>70</v>
      </c>
      <c r="I4135" s="2">
        <v>0.71399999999999997</v>
      </c>
      <c r="J4135">
        <v>49333</v>
      </c>
    </row>
    <row r="4136" spans="1:10" x14ac:dyDescent="0.45">
      <c r="A4136">
        <f t="shared" si="64"/>
        <v>6506220240608</v>
      </c>
      <c r="B4136" t="s">
        <v>200</v>
      </c>
      <c r="C4136" s="1">
        <v>45451</v>
      </c>
      <c r="D4136">
        <v>63</v>
      </c>
      <c r="E4136">
        <v>99</v>
      </c>
      <c r="F4136" s="2">
        <v>0.63400000000000001</v>
      </c>
      <c r="G4136">
        <v>69</v>
      </c>
      <c r="H4136">
        <v>110</v>
      </c>
      <c r="I4136" s="2">
        <v>0.627</v>
      </c>
      <c r="J4136">
        <v>62748</v>
      </c>
    </row>
    <row r="4137" spans="1:10" x14ac:dyDescent="0.45">
      <c r="A4137">
        <f t="shared" si="64"/>
        <v>6506220240609</v>
      </c>
      <c r="B4137" t="s">
        <v>200</v>
      </c>
      <c r="C4137" s="1">
        <v>45452</v>
      </c>
      <c r="D4137">
        <v>109</v>
      </c>
      <c r="E4137">
        <v>107</v>
      </c>
      <c r="F4137" s="2">
        <v>1.0149999999999999</v>
      </c>
      <c r="G4137">
        <v>125</v>
      </c>
      <c r="H4137">
        <v>118</v>
      </c>
      <c r="I4137" s="2">
        <v>1.0589999999999999</v>
      </c>
      <c r="J4137">
        <v>108581</v>
      </c>
    </row>
    <row r="4138" spans="1:10" x14ac:dyDescent="0.45">
      <c r="A4138">
        <f t="shared" si="64"/>
        <v>6506220240610</v>
      </c>
      <c r="B4138" t="s">
        <v>200</v>
      </c>
      <c r="C4138" s="1">
        <v>45453</v>
      </c>
      <c r="D4138">
        <v>56</v>
      </c>
      <c r="E4138">
        <v>65</v>
      </c>
      <c r="F4138" s="2">
        <v>0.86</v>
      </c>
      <c r="G4138">
        <v>63</v>
      </c>
      <c r="H4138">
        <v>70</v>
      </c>
      <c r="I4138" s="2">
        <v>0.9</v>
      </c>
      <c r="J4138">
        <v>55899</v>
      </c>
    </row>
    <row r="4139" spans="1:10" x14ac:dyDescent="0.45">
      <c r="A4139">
        <f t="shared" si="64"/>
        <v>6506220240611</v>
      </c>
      <c r="B4139" t="s">
        <v>200</v>
      </c>
      <c r="C4139" s="1">
        <v>45454</v>
      </c>
      <c r="D4139">
        <v>76</v>
      </c>
      <c r="E4139">
        <v>65</v>
      </c>
      <c r="F4139" s="2">
        <v>1.171</v>
      </c>
      <c r="G4139">
        <v>81</v>
      </c>
      <c r="H4139">
        <v>70</v>
      </c>
      <c r="I4139" s="2">
        <v>1.157</v>
      </c>
      <c r="J4139">
        <v>76143</v>
      </c>
    </row>
    <row r="4140" spans="1:10" x14ac:dyDescent="0.45">
      <c r="A4140">
        <f t="shared" si="64"/>
        <v>6506220240612</v>
      </c>
      <c r="B4140" t="s">
        <v>200</v>
      </c>
      <c r="C4140" s="1">
        <v>45455</v>
      </c>
      <c r="D4140">
        <v>64</v>
      </c>
      <c r="E4140">
        <v>65</v>
      </c>
      <c r="F4140" s="2">
        <v>0.98199999999999998</v>
      </c>
      <c r="G4140">
        <v>64</v>
      </c>
      <c r="H4140">
        <v>70</v>
      </c>
      <c r="I4140" s="2">
        <v>0.91400000000000003</v>
      </c>
      <c r="J4140">
        <v>63810</v>
      </c>
    </row>
    <row r="4141" spans="1:10" x14ac:dyDescent="0.45">
      <c r="A4141">
        <f t="shared" si="64"/>
        <v>6506220240613</v>
      </c>
      <c r="B4141" t="s">
        <v>200</v>
      </c>
      <c r="C4141" s="1">
        <v>45456</v>
      </c>
      <c r="D4141">
        <v>70</v>
      </c>
      <c r="E4141">
        <v>65</v>
      </c>
      <c r="F4141" s="2">
        <v>1.071</v>
      </c>
      <c r="G4141">
        <v>74</v>
      </c>
      <c r="H4141">
        <v>70</v>
      </c>
      <c r="I4141" s="2">
        <v>1.0569999999999999</v>
      </c>
      <c r="J4141">
        <v>69593</v>
      </c>
    </row>
    <row r="4142" spans="1:10" x14ac:dyDescent="0.45">
      <c r="A4142">
        <f t="shared" si="64"/>
        <v>6506220240614</v>
      </c>
      <c r="B4142" t="s">
        <v>200</v>
      </c>
      <c r="C4142" s="1">
        <v>45457</v>
      </c>
      <c r="D4142">
        <v>53</v>
      </c>
      <c r="E4142">
        <v>65</v>
      </c>
      <c r="F4142" s="2">
        <v>0.81100000000000005</v>
      </c>
      <c r="G4142">
        <v>58</v>
      </c>
      <c r="H4142">
        <v>70</v>
      </c>
      <c r="I4142" s="2">
        <v>0.82899999999999996</v>
      </c>
      <c r="J4142">
        <v>52687</v>
      </c>
    </row>
    <row r="4143" spans="1:10" x14ac:dyDescent="0.45">
      <c r="A4143">
        <f t="shared" si="64"/>
        <v>6506220240615</v>
      </c>
      <c r="B4143" t="s">
        <v>200</v>
      </c>
      <c r="C4143" s="1">
        <v>45458</v>
      </c>
      <c r="D4143">
        <v>71</v>
      </c>
      <c r="E4143">
        <v>99</v>
      </c>
      <c r="F4143" s="2">
        <v>0.71699999999999997</v>
      </c>
      <c r="G4143">
        <v>83</v>
      </c>
      <c r="H4143">
        <v>110</v>
      </c>
      <c r="I4143" s="2">
        <v>0.755</v>
      </c>
      <c r="J4143">
        <v>71007</v>
      </c>
    </row>
    <row r="4144" spans="1:10" x14ac:dyDescent="0.45">
      <c r="A4144">
        <f t="shared" si="64"/>
        <v>6506220240616</v>
      </c>
      <c r="B4144" t="s">
        <v>200</v>
      </c>
      <c r="C4144" s="1">
        <v>45459</v>
      </c>
      <c r="D4144">
        <v>115</v>
      </c>
      <c r="E4144">
        <v>107</v>
      </c>
      <c r="F4144" s="2">
        <v>1.075</v>
      </c>
      <c r="G4144">
        <v>117</v>
      </c>
      <c r="H4144">
        <v>118</v>
      </c>
      <c r="I4144" s="2">
        <v>0.99199999999999999</v>
      </c>
      <c r="J4144">
        <v>115074</v>
      </c>
    </row>
    <row r="4145" spans="1:10" x14ac:dyDescent="0.45">
      <c r="A4145">
        <f t="shared" si="64"/>
        <v>6506220240617</v>
      </c>
      <c r="B4145" t="s">
        <v>200</v>
      </c>
      <c r="C4145" s="1">
        <v>45460</v>
      </c>
      <c r="D4145">
        <v>84</v>
      </c>
      <c r="E4145">
        <v>65</v>
      </c>
      <c r="F4145" s="2">
        <v>1.2869999999999999</v>
      </c>
      <c r="G4145">
        <v>89</v>
      </c>
      <c r="H4145">
        <v>70</v>
      </c>
      <c r="I4145" s="2">
        <v>1.2709999999999999</v>
      </c>
      <c r="J4145">
        <v>83678</v>
      </c>
    </row>
    <row r="4146" spans="1:10" x14ac:dyDescent="0.45">
      <c r="A4146">
        <f t="shared" si="64"/>
        <v>6506220240618</v>
      </c>
      <c r="B4146" t="s">
        <v>200</v>
      </c>
      <c r="C4146" s="1">
        <v>45461</v>
      </c>
      <c r="D4146">
        <v>56</v>
      </c>
      <c r="E4146">
        <v>65</v>
      </c>
      <c r="F4146" s="2">
        <v>0.86099999999999999</v>
      </c>
      <c r="G4146">
        <v>49</v>
      </c>
      <c r="H4146">
        <v>70</v>
      </c>
      <c r="I4146" s="2">
        <v>0.7</v>
      </c>
      <c r="J4146">
        <v>55990</v>
      </c>
    </row>
    <row r="4147" spans="1:10" x14ac:dyDescent="0.45">
      <c r="A4147">
        <f t="shared" si="64"/>
        <v>6506220240619</v>
      </c>
      <c r="B4147" t="s">
        <v>200</v>
      </c>
      <c r="C4147" s="1">
        <v>45462</v>
      </c>
      <c r="D4147">
        <v>68</v>
      </c>
      <c r="E4147">
        <v>65</v>
      </c>
      <c r="F4147" s="2">
        <v>1.042</v>
      </c>
      <c r="G4147">
        <v>74</v>
      </c>
      <c r="H4147">
        <v>70</v>
      </c>
      <c r="I4147" s="2">
        <v>1.0569999999999999</v>
      </c>
      <c r="J4147">
        <v>67732</v>
      </c>
    </row>
    <row r="4148" spans="1:10" x14ac:dyDescent="0.45">
      <c r="A4148">
        <f t="shared" si="64"/>
        <v>6506220240620</v>
      </c>
      <c r="B4148" t="s">
        <v>200</v>
      </c>
      <c r="C4148" s="1">
        <v>45463</v>
      </c>
      <c r="D4148">
        <v>67</v>
      </c>
      <c r="E4148">
        <v>65</v>
      </c>
      <c r="F4148" s="2">
        <v>1.03</v>
      </c>
      <c r="G4148">
        <v>70</v>
      </c>
      <c r="H4148">
        <v>70</v>
      </c>
      <c r="I4148" s="2">
        <v>1</v>
      </c>
      <c r="J4148">
        <v>66977</v>
      </c>
    </row>
    <row r="4149" spans="1:10" x14ac:dyDescent="0.45">
      <c r="A4149">
        <f t="shared" si="64"/>
        <v>6506220240621</v>
      </c>
      <c r="B4149" t="s">
        <v>200</v>
      </c>
      <c r="C4149" s="1">
        <v>45464</v>
      </c>
      <c r="D4149">
        <v>38</v>
      </c>
      <c r="E4149">
        <v>65</v>
      </c>
      <c r="F4149" s="2">
        <v>0.59</v>
      </c>
      <c r="G4149">
        <v>40</v>
      </c>
      <c r="H4149">
        <v>70</v>
      </c>
      <c r="I4149" s="2">
        <v>0.57099999999999995</v>
      </c>
      <c r="J4149">
        <v>38323</v>
      </c>
    </row>
    <row r="4150" spans="1:10" x14ac:dyDescent="0.45">
      <c r="A4150">
        <f t="shared" si="64"/>
        <v>6506220240622</v>
      </c>
      <c r="B4150" t="s">
        <v>200</v>
      </c>
      <c r="C4150" s="1">
        <v>45465</v>
      </c>
      <c r="D4150">
        <v>83</v>
      </c>
      <c r="E4150">
        <v>99</v>
      </c>
      <c r="F4150" s="2">
        <v>0.84099999999999997</v>
      </c>
      <c r="G4150">
        <v>96</v>
      </c>
      <c r="H4150">
        <v>110</v>
      </c>
      <c r="I4150" s="2">
        <v>0.873</v>
      </c>
      <c r="J4150">
        <v>83257</v>
      </c>
    </row>
    <row r="4151" spans="1:10" x14ac:dyDescent="0.45">
      <c r="A4151">
        <f t="shared" si="64"/>
        <v>6506820240601</v>
      </c>
      <c r="B4151" t="s">
        <v>201</v>
      </c>
      <c r="C4151" s="1">
        <v>45444</v>
      </c>
      <c r="D4151">
        <v>120</v>
      </c>
      <c r="E4151">
        <v>116</v>
      </c>
      <c r="F4151" s="2">
        <v>1.0389999999999999</v>
      </c>
      <c r="G4151">
        <v>144</v>
      </c>
      <c r="H4151">
        <v>142</v>
      </c>
      <c r="I4151" s="2">
        <v>1.014</v>
      </c>
      <c r="J4151">
        <v>120495</v>
      </c>
    </row>
    <row r="4152" spans="1:10" x14ac:dyDescent="0.45">
      <c r="A4152">
        <f t="shared" si="64"/>
        <v>6506820240602</v>
      </c>
      <c r="B4152" t="s">
        <v>201</v>
      </c>
      <c r="C4152" s="1">
        <v>45445</v>
      </c>
      <c r="D4152">
        <v>120</v>
      </c>
      <c r="E4152">
        <v>114</v>
      </c>
      <c r="F4152" s="2">
        <v>1.0529999999999999</v>
      </c>
      <c r="G4152">
        <v>139</v>
      </c>
      <c r="H4152">
        <v>133</v>
      </c>
      <c r="I4152" s="2">
        <v>1.0449999999999999</v>
      </c>
      <c r="J4152">
        <v>119998</v>
      </c>
    </row>
    <row r="4153" spans="1:10" x14ac:dyDescent="0.45">
      <c r="A4153">
        <f t="shared" si="64"/>
        <v>6506820240603</v>
      </c>
      <c r="B4153" t="s">
        <v>201</v>
      </c>
      <c r="C4153" s="1">
        <v>45446</v>
      </c>
      <c r="D4153">
        <v>64</v>
      </c>
      <c r="E4153">
        <v>72</v>
      </c>
      <c r="F4153" s="2">
        <v>0.89100000000000001</v>
      </c>
      <c r="G4153">
        <v>78</v>
      </c>
      <c r="H4153">
        <v>85</v>
      </c>
      <c r="I4153" s="2">
        <v>0.91800000000000004</v>
      </c>
      <c r="J4153">
        <v>64139</v>
      </c>
    </row>
    <row r="4154" spans="1:10" x14ac:dyDescent="0.45">
      <c r="A4154">
        <f t="shared" si="64"/>
        <v>6506820240604</v>
      </c>
      <c r="B4154" t="s">
        <v>201</v>
      </c>
      <c r="C4154" s="1">
        <v>45447</v>
      </c>
      <c r="D4154">
        <v>73</v>
      </c>
      <c r="E4154">
        <v>72</v>
      </c>
      <c r="F4154" s="2">
        <v>1.02</v>
      </c>
      <c r="G4154">
        <v>101</v>
      </c>
      <c r="H4154">
        <v>85</v>
      </c>
      <c r="I4154" s="2">
        <v>1.1879999999999999</v>
      </c>
      <c r="J4154">
        <v>73445</v>
      </c>
    </row>
    <row r="4155" spans="1:10" x14ac:dyDescent="0.45">
      <c r="A4155">
        <f t="shared" si="64"/>
        <v>6506820240605</v>
      </c>
      <c r="B4155" t="s">
        <v>201</v>
      </c>
      <c r="C4155" s="1">
        <v>45448</v>
      </c>
      <c r="D4155">
        <v>78</v>
      </c>
      <c r="E4155">
        <v>72</v>
      </c>
      <c r="F4155" s="2">
        <v>1.079</v>
      </c>
      <c r="G4155">
        <v>94</v>
      </c>
      <c r="H4155">
        <v>85</v>
      </c>
      <c r="I4155" s="2">
        <v>1.1060000000000001</v>
      </c>
      <c r="J4155">
        <v>77703</v>
      </c>
    </row>
    <row r="4156" spans="1:10" x14ac:dyDescent="0.45">
      <c r="A4156">
        <f t="shared" si="64"/>
        <v>6506820240607</v>
      </c>
      <c r="B4156" t="s">
        <v>201</v>
      </c>
      <c r="C4156" s="1">
        <v>45450</v>
      </c>
      <c r="D4156">
        <v>81</v>
      </c>
      <c r="E4156">
        <v>72</v>
      </c>
      <c r="F4156" s="2">
        <v>1.131</v>
      </c>
      <c r="G4156">
        <v>102</v>
      </c>
      <c r="H4156">
        <v>85</v>
      </c>
      <c r="I4156" s="2">
        <v>1.2</v>
      </c>
      <c r="J4156">
        <v>81436</v>
      </c>
    </row>
    <row r="4157" spans="1:10" x14ac:dyDescent="0.45">
      <c r="A4157">
        <f t="shared" si="64"/>
        <v>6506820240608</v>
      </c>
      <c r="B4157" t="s">
        <v>201</v>
      </c>
      <c r="C4157" s="1">
        <v>45451</v>
      </c>
      <c r="D4157">
        <v>128</v>
      </c>
      <c r="E4157">
        <v>116</v>
      </c>
      <c r="F4157" s="2">
        <v>1.1000000000000001</v>
      </c>
      <c r="G4157">
        <v>147</v>
      </c>
      <c r="H4157">
        <v>139</v>
      </c>
      <c r="I4157" s="2">
        <v>1.0580000000000001</v>
      </c>
      <c r="J4157">
        <v>127578</v>
      </c>
    </row>
    <row r="4158" spans="1:10" x14ac:dyDescent="0.45">
      <c r="A4158">
        <f t="shared" si="64"/>
        <v>6506820240609</v>
      </c>
      <c r="B4158" t="s">
        <v>201</v>
      </c>
      <c r="C4158" s="1">
        <v>45452</v>
      </c>
      <c r="D4158">
        <v>123</v>
      </c>
      <c r="E4158">
        <v>114</v>
      </c>
      <c r="F4158" s="2">
        <v>1.077</v>
      </c>
      <c r="G4158">
        <v>137</v>
      </c>
      <c r="H4158">
        <v>133</v>
      </c>
      <c r="I4158" s="2">
        <v>1.03</v>
      </c>
      <c r="J4158">
        <v>122729</v>
      </c>
    </row>
    <row r="4159" spans="1:10" x14ac:dyDescent="0.45">
      <c r="A4159">
        <f t="shared" si="64"/>
        <v>6506820240610</v>
      </c>
      <c r="B4159" t="s">
        <v>201</v>
      </c>
      <c r="C4159" s="1">
        <v>45453</v>
      </c>
      <c r="D4159">
        <v>78</v>
      </c>
      <c r="E4159">
        <v>72</v>
      </c>
      <c r="F4159" s="2">
        <v>1.089</v>
      </c>
      <c r="G4159">
        <v>86</v>
      </c>
      <c r="H4159">
        <v>85</v>
      </c>
      <c r="I4159" s="2">
        <v>1.012</v>
      </c>
      <c r="J4159">
        <v>78418</v>
      </c>
    </row>
    <row r="4160" spans="1:10" x14ac:dyDescent="0.45">
      <c r="A4160">
        <f t="shared" si="64"/>
        <v>6506820240611</v>
      </c>
      <c r="B4160" t="s">
        <v>201</v>
      </c>
      <c r="C4160" s="1">
        <v>45454</v>
      </c>
      <c r="D4160">
        <v>90</v>
      </c>
      <c r="E4160">
        <v>72</v>
      </c>
      <c r="F4160" s="2">
        <v>1.2450000000000001</v>
      </c>
      <c r="G4160">
        <v>104</v>
      </c>
      <c r="H4160">
        <v>85</v>
      </c>
      <c r="I4160" s="2">
        <v>1.224</v>
      </c>
      <c r="J4160">
        <v>89673</v>
      </c>
    </row>
    <row r="4161" spans="1:10" x14ac:dyDescent="0.45">
      <c r="A4161">
        <f t="shared" si="64"/>
        <v>6506820240612</v>
      </c>
      <c r="B4161" t="s">
        <v>201</v>
      </c>
      <c r="C4161" s="1">
        <v>45455</v>
      </c>
      <c r="D4161">
        <v>81</v>
      </c>
      <c r="E4161">
        <v>72</v>
      </c>
      <c r="F4161" s="2">
        <v>1.125</v>
      </c>
      <c r="G4161">
        <v>98</v>
      </c>
      <c r="H4161">
        <v>85</v>
      </c>
      <c r="I4161" s="2">
        <v>1.153</v>
      </c>
      <c r="J4161">
        <v>81016</v>
      </c>
    </row>
    <row r="4162" spans="1:10" x14ac:dyDescent="0.45">
      <c r="A4162">
        <f t="shared" si="64"/>
        <v>6506820240614</v>
      </c>
      <c r="B4162" t="s">
        <v>201</v>
      </c>
      <c r="C4162" s="1">
        <v>45457</v>
      </c>
      <c r="D4162">
        <v>87</v>
      </c>
      <c r="E4162">
        <v>72</v>
      </c>
      <c r="F4162" s="2">
        <v>1.2150000000000001</v>
      </c>
      <c r="G4162">
        <v>101</v>
      </c>
      <c r="H4162">
        <v>85</v>
      </c>
      <c r="I4162" s="2">
        <v>1.1879999999999999</v>
      </c>
      <c r="J4162">
        <v>87448</v>
      </c>
    </row>
    <row r="4163" spans="1:10" x14ac:dyDescent="0.45">
      <c r="A4163">
        <f t="shared" ref="A4163:A4226" si="65">VALUE(LEFT(B4163,6)&amp;TEXT(C4163,"yyyymmdd"))</f>
        <v>6506820240615</v>
      </c>
      <c r="B4163" t="s">
        <v>201</v>
      </c>
      <c r="C4163" s="1">
        <v>45458</v>
      </c>
      <c r="D4163">
        <v>114</v>
      </c>
      <c r="E4163">
        <v>116</v>
      </c>
      <c r="F4163" s="2">
        <v>0.98499999999999999</v>
      </c>
      <c r="G4163">
        <v>143</v>
      </c>
      <c r="H4163">
        <v>139</v>
      </c>
      <c r="I4163" s="2">
        <v>1.0289999999999999</v>
      </c>
      <c r="J4163">
        <v>114211</v>
      </c>
    </row>
    <row r="4164" spans="1:10" x14ac:dyDescent="0.45">
      <c r="A4164">
        <f t="shared" si="65"/>
        <v>6506820240616</v>
      </c>
      <c r="B4164" t="s">
        <v>201</v>
      </c>
      <c r="C4164" s="1">
        <v>45459</v>
      </c>
      <c r="D4164">
        <v>125</v>
      </c>
      <c r="E4164">
        <v>114</v>
      </c>
      <c r="F4164" s="2">
        <v>1.0940000000000001</v>
      </c>
      <c r="G4164">
        <v>141</v>
      </c>
      <c r="H4164">
        <v>133</v>
      </c>
      <c r="I4164" s="2">
        <v>1.06</v>
      </c>
      <c r="J4164">
        <v>124701</v>
      </c>
    </row>
    <row r="4165" spans="1:10" x14ac:dyDescent="0.45">
      <c r="A4165">
        <f t="shared" si="65"/>
        <v>6506820240617</v>
      </c>
      <c r="B4165" t="s">
        <v>201</v>
      </c>
      <c r="C4165" s="1">
        <v>45460</v>
      </c>
      <c r="D4165">
        <v>84</v>
      </c>
      <c r="E4165">
        <v>72</v>
      </c>
      <c r="F4165" s="2">
        <v>1.1719999999999999</v>
      </c>
      <c r="G4165">
        <v>100</v>
      </c>
      <c r="H4165">
        <v>85</v>
      </c>
      <c r="I4165" s="2">
        <v>1.1759999999999999</v>
      </c>
      <c r="J4165">
        <v>84376</v>
      </c>
    </row>
    <row r="4166" spans="1:10" x14ac:dyDescent="0.45">
      <c r="A4166">
        <f t="shared" si="65"/>
        <v>6506820240618</v>
      </c>
      <c r="B4166" t="s">
        <v>201</v>
      </c>
      <c r="C4166" s="1">
        <v>45461</v>
      </c>
      <c r="D4166">
        <v>34</v>
      </c>
      <c r="E4166">
        <v>72</v>
      </c>
      <c r="F4166" s="2">
        <v>0.47299999999999998</v>
      </c>
      <c r="G4166">
        <v>38</v>
      </c>
      <c r="H4166">
        <v>85</v>
      </c>
      <c r="I4166" s="2">
        <v>0.44700000000000001</v>
      </c>
      <c r="J4166">
        <v>34083</v>
      </c>
    </row>
    <row r="4167" spans="1:10" x14ac:dyDescent="0.45">
      <c r="A4167">
        <f t="shared" si="65"/>
        <v>6506820240619</v>
      </c>
      <c r="B4167" t="s">
        <v>201</v>
      </c>
      <c r="C4167" s="1">
        <v>45462</v>
      </c>
      <c r="D4167">
        <v>70</v>
      </c>
      <c r="E4167">
        <v>72</v>
      </c>
      <c r="F4167" s="2">
        <v>0.96899999999999997</v>
      </c>
      <c r="G4167">
        <v>91</v>
      </c>
      <c r="H4167">
        <v>85</v>
      </c>
      <c r="I4167" s="2">
        <v>1.071</v>
      </c>
      <c r="J4167">
        <v>69760</v>
      </c>
    </row>
    <row r="4168" spans="1:10" x14ac:dyDescent="0.45">
      <c r="A4168">
        <f t="shared" si="65"/>
        <v>6506820240621</v>
      </c>
      <c r="B4168" t="s">
        <v>201</v>
      </c>
      <c r="C4168" s="1">
        <v>45464</v>
      </c>
      <c r="D4168">
        <v>66</v>
      </c>
      <c r="E4168">
        <v>72</v>
      </c>
      <c r="F4168" s="2">
        <v>0.91800000000000004</v>
      </c>
      <c r="G4168">
        <v>75</v>
      </c>
      <c r="H4168">
        <v>85</v>
      </c>
      <c r="I4168" s="2">
        <v>0.88200000000000001</v>
      </c>
      <c r="J4168">
        <v>66064</v>
      </c>
    </row>
    <row r="4169" spans="1:10" x14ac:dyDescent="0.45">
      <c r="A4169">
        <f t="shared" si="65"/>
        <v>6506820240622</v>
      </c>
      <c r="B4169" t="s">
        <v>201</v>
      </c>
      <c r="C4169" s="1">
        <v>45465</v>
      </c>
      <c r="D4169">
        <v>142</v>
      </c>
      <c r="E4169">
        <v>116</v>
      </c>
      <c r="F4169" s="2">
        <v>1.2250000000000001</v>
      </c>
      <c r="G4169">
        <v>172</v>
      </c>
      <c r="H4169">
        <v>139</v>
      </c>
      <c r="I4169" s="2">
        <v>1.2370000000000001</v>
      </c>
      <c r="J4169">
        <v>142142</v>
      </c>
    </row>
    <row r="4170" spans="1:10" x14ac:dyDescent="0.45">
      <c r="A4170">
        <f t="shared" si="65"/>
        <v>6507220240601</v>
      </c>
      <c r="B4170" t="s">
        <v>202</v>
      </c>
      <c r="C4170" s="1">
        <v>45444</v>
      </c>
      <c r="D4170">
        <v>87</v>
      </c>
      <c r="E4170">
        <v>75</v>
      </c>
      <c r="F4170" s="2">
        <v>1.1559999999999999</v>
      </c>
      <c r="G4170">
        <v>110</v>
      </c>
      <c r="H4170">
        <v>92</v>
      </c>
      <c r="I4170" s="2">
        <v>1.196</v>
      </c>
      <c r="J4170">
        <v>86710</v>
      </c>
    </row>
    <row r="4171" spans="1:10" x14ac:dyDescent="0.45">
      <c r="A4171">
        <f t="shared" si="65"/>
        <v>6507220240602</v>
      </c>
      <c r="B4171" t="s">
        <v>202</v>
      </c>
      <c r="C4171" s="1">
        <v>45445</v>
      </c>
      <c r="D4171">
        <v>62</v>
      </c>
      <c r="E4171">
        <v>74</v>
      </c>
      <c r="F4171" s="2">
        <v>0.83699999999999997</v>
      </c>
      <c r="G4171">
        <v>79</v>
      </c>
      <c r="H4171">
        <v>89</v>
      </c>
      <c r="I4171" s="2">
        <v>0.88800000000000001</v>
      </c>
      <c r="J4171">
        <v>61962</v>
      </c>
    </row>
    <row r="4172" spans="1:10" x14ac:dyDescent="0.45">
      <c r="A4172">
        <f t="shared" si="65"/>
        <v>6507220240603</v>
      </c>
      <c r="B4172" t="s">
        <v>202</v>
      </c>
      <c r="C4172" s="1">
        <v>45446</v>
      </c>
      <c r="D4172">
        <v>55</v>
      </c>
      <c r="E4172">
        <v>60</v>
      </c>
      <c r="F4172" s="2">
        <v>0.92400000000000004</v>
      </c>
      <c r="G4172">
        <v>64</v>
      </c>
      <c r="H4172">
        <v>72</v>
      </c>
      <c r="I4172" s="2">
        <v>0.88900000000000001</v>
      </c>
      <c r="J4172">
        <v>55419</v>
      </c>
    </row>
    <row r="4173" spans="1:10" x14ac:dyDescent="0.45">
      <c r="A4173">
        <f t="shared" si="65"/>
        <v>6507220240604</v>
      </c>
      <c r="B4173" t="s">
        <v>202</v>
      </c>
      <c r="C4173" s="1">
        <v>45447</v>
      </c>
      <c r="D4173">
        <v>54</v>
      </c>
      <c r="E4173">
        <v>60</v>
      </c>
      <c r="F4173" s="2">
        <v>0.89700000000000002</v>
      </c>
      <c r="G4173">
        <v>57</v>
      </c>
      <c r="H4173">
        <v>72</v>
      </c>
      <c r="I4173" s="2">
        <v>0.79200000000000004</v>
      </c>
      <c r="J4173">
        <v>53848</v>
      </c>
    </row>
    <row r="4174" spans="1:10" x14ac:dyDescent="0.45">
      <c r="A4174">
        <f t="shared" si="65"/>
        <v>6507220240605</v>
      </c>
      <c r="B4174" t="s">
        <v>202</v>
      </c>
      <c r="C4174" s="1">
        <v>45448</v>
      </c>
      <c r="D4174">
        <v>72</v>
      </c>
      <c r="E4174">
        <v>60</v>
      </c>
      <c r="F4174" s="2">
        <v>1.208</v>
      </c>
      <c r="G4174">
        <v>82</v>
      </c>
      <c r="H4174">
        <v>72</v>
      </c>
      <c r="I4174" s="2">
        <v>1.139</v>
      </c>
      <c r="J4174">
        <v>72481</v>
      </c>
    </row>
    <row r="4175" spans="1:10" x14ac:dyDescent="0.45">
      <c r="A4175">
        <f t="shared" si="65"/>
        <v>6507220240606</v>
      </c>
      <c r="B4175" t="s">
        <v>202</v>
      </c>
      <c r="C4175" s="1">
        <v>45449</v>
      </c>
      <c r="D4175">
        <v>54</v>
      </c>
      <c r="E4175">
        <v>60</v>
      </c>
      <c r="F4175" s="2">
        <v>0.90500000000000003</v>
      </c>
      <c r="G4175">
        <v>62</v>
      </c>
      <c r="H4175">
        <v>72</v>
      </c>
      <c r="I4175" s="2">
        <v>0.86099999999999999</v>
      </c>
      <c r="J4175">
        <v>54314</v>
      </c>
    </row>
    <row r="4176" spans="1:10" x14ac:dyDescent="0.45">
      <c r="A4176">
        <f t="shared" si="65"/>
        <v>6507220240607</v>
      </c>
      <c r="B4176" t="s">
        <v>202</v>
      </c>
      <c r="C4176" s="1">
        <v>45450</v>
      </c>
      <c r="D4176">
        <v>62</v>
      </c>
      <c r="E4176">
        <v>60</v>
      </c>
      <c r="F4176" s="2">
        <v>1.0309999999999999</v>
      </c>
      <c r="G4176">
        <v>72</v>
      </c>
      <c r="H4176">
        <v>72</v>
      </c>
      <c r="I4176" s="2">
        <v>1</v>
      </c>
      <c r="J4176">
        <v>61857</v>
      </c>
    </row>
    <row r="4177" spans="1:10" x14ac:dyDescent="0.45">
      <c r="A4177">
        <f t="shared" si="65"/>
        <v>6507220240608</v>
      </c>
      <c r="B4177" t="s">
        <v>202</v>
      </c>
      <c r="C4177" s="1">
        <v>45451</v>
      </c>
      <c r="D4177">
        <v>95</v>
      </c>
      <c r="E4177">
        <v>75</v>
      </c>
      <c r="F4177" s="2">
        <v>1.268</v>
      </c>
      <c r="G4177">
        <v>108</v>
      </c>
      <c r="H4177">
        <v>97</v>
      </c>
      <c r="I4177" s="2">
        <v>1.113</v>
      </c>
      <c r="J4177">
        <v>95073</v>
      </c>
    </row>
    <row r="4178" spans="1:10" x14ac:dyDescent="0.45">
      <c r="A4178">
        <f t="shared" si="65"/>
        <v>6507220240609</v>
      </c>
      <c r="B4178" t="s">
        <v>202</v>
      </c>
      <c r="C4178" s="1">
        <v>45452</v>
      </c>
      <c r="D4178">
        <v>66</v>
      </c>
      <c r="E4178">
        <v>74</v>
      </c>
      <c r="F4178" s="2">
        <v>0.89800000000000002</v>
      </c>
      <c r="G4178">
        <v>88</v>
      </c>
      <c r="H4178">
        <v>89</v>
      </c>
      <c r="I4178" s="2">
        <v>0.98899999999999999</v>
      </c>
      <c r="J4178">
        <v>66449</v>
      </c>
    </row>
    <row r="4179" spans="1:10" x14ac:dyDescent="0.45">
      <c r="A4179">
        <f t="shared" si="65"/>
        <v>6507220240610</v>
      </c>
      <c r="B4179" t="s">
        <v>202</v>
      </c>
      <c r="C4179" s="1">
        <v>45453</v>
      </c>
      <c r="D4179">
        <v>64</v>
      </c>
      <c r="E4179">
        <v>60</v>
      </c>
      <c r="F4179" s="2">
        <v>1.0720000000000001</v>
      </c>
      <c r="G4179">
        <v>79</v>
      </c>
      <c r="H4179">
        <v>72</v>
      </c>
      <c r="I4179" s="2">
        <v>1.097</v>
      </c>
      <c r="J4179">
        <v>64346</v>
      </c>
    </row>
    <row r="4180" spans="1:10" x14ac:dyDescent="0.45">
      <c r="A4180">
        <f t="shared" si="65"/>
        <v>6507220240611</v>
      </c>
      <c r="B4180" t="s">
        <v>202</v>
      </c>
      <c r="C4180" s="1">
        <v>45454</v>
      </c>
      <c r="D4180">
        <v>71</v>
      </c>
      <c r="E4180">
        <v>60</v>
      </c>
      <c r="F4180" s="2">
        <v>1.1759999999999999</v>
      </c>
      <c r="G4180">
        <v>82</v>
      </c>
      <c r="H4180">
        <v>72</v>
      </c>
      <c r="I4180" s="2">
        <v>1.139</v>
      </c>
      <c r="J4180">
        <v>70559</v>
      </c>
    </row>
    <row r="4181" spans="1:10" x14ac:dyDescent="0.45">
      <c r="A4181">
        <f t="shared" si="65"/>
        <v>6507220240612</v>
      </c>
      <c r="B4181" t="s">
        <v>202</v>
      </c>
      <c r="C4181" s="1">
        <v>45455</v>
      </c>
      <c r="D4181">
        <v>70</v>
      </c>
      <c r="E4181">
        <v>60</v>
      </c>
      <c r="F4181" s="2">
        <v>1.169</v>
      </c>
      <c r="G4181">
        <v>73</v>
      </c>
      <c r="H4181">
        <v>72</v>
      </c>
      <c r="I4181" s="2">
        <v>1.014</v>
      </c>
      <c r="J4181">
        <v>70116</v>
      </c>
    </row>
    <row r="4182" spans="1:10" x14ac:dyDescent="0.45">
      <c r="A4182">
        <f t="shared" si="65"/>
        <v>6507220240613</v>
      </c>
      <c r="B4182" t="s">
        <v>202</v>
      </c>
      <c r="C4182" s="1">
        <v>45456</v>
      </c>
      <c r="D4182">
        <v>72</v>
      </c>
      <c r="E4182">
        <v>60</v>
      </c>
      <c r="F4182" s="2">
        <v>1.196</v>
      </c>
      <c r="G4182">
        <v>79</v>
      </c>
      <c r="H4182">
        <v>72</v>
      </c>
      <c r="I4182" s="2">
        <v>1.097</v>
      </c>
      <c r="J4182">
        <v>71748</v>
      </c>
    </row>
    <row r="4183" spans="1:10" x14ac:dyDescent="0.45">
      <c r="A4183">
        <f t="shared" si="65"/>
        <v>6507220240614</v>
      </c>
      <c r="B4183" t="s">
        <v>202</v>
      </c>
      <c r="C4183" s="1">
        <v>45457</v>
      </c>
      <c r="D4183">
        <v>77</v>
      </c>
      <c r="E4183">
        <v>60</v>
      </c>
      <c r="F4183" s="2">
        <v>1.284</v>
      </c>
      <c r="G4183">
        <v>84</v>
      </c>
      <c r="H4183">
        <v>72</v>
      </c>
      <c r="I4183" s="2">
        <v>1.167</v>
      </c>
      <c r="J4183">
        <v>77014</v>
      </c>
    </row>
    <row r="4184" spans="1:10" x14ac:dyDescent="0.45">
      <c r="A4184">
        <f t="shared" si="65"/>
        <v>6507220240615</v>
      </c>
      <c r="B4184" t="s">
        <v>202</v>
      </c>
      <c r="C4184" s="1">
        <v>45458</v>
      </c>
      <c r="D4184">
        <v>99</v>
      </c>
      <c r="E4184">
        <v>75</v>
      </c>
      <c r="F4184" s="2">
        <v>1.3160000000000001</v>
      </c>
      <c r="G4184">
        <v>108</v>
      </c>
      <c r="H4184">
        <v>97</v>
      </c>
      <c r="I4184" s="2">
        <v>1.113</v>
      </c>
      <c r="J4184">
        <v>98665</v>
      </c>
    </row>
    <row r="4185" spans="1:10" x14ac:dyDescent="0.45">
      <c r="A4185">
        <f t="shared" si="65"/>
        <v>6507220240616</v>
      </c>
      <c r="B4185" t="s">
        <v>202</v>
      </c>
      <c r="C4185" s="1">
        <v>45459</v>
      </c>
      <c r="D4185">
        <v>90</v>
      </c>
      <c r="E4185">
        <v>74</v>
      </c>
      <c r="F4185" s="2">
        <v>1.21</v>
      </c>
      <c r="G4185">
        <v>109</v>
      </c>
      <c r="H4185">
        <v>89</v>
      </c>
      <c r="I4185" s="2">
        <v>1.2250000000000001</v>
      </c>
      <c r="J4185">
        <v>89504</v>
      </c>
    </row>
    <row r="4186" spans="1:10" x14ac:dyDescent="0.45">
      <c r="A4186">
        <f t="shared" si="65"/>
        <v>6507220240617</v>
      </c>
      <c r="B4186" t="s">
        <v>202</v>
      </c>
      <c r="C4186" s="1">
        <v>45460</v>
      </c>
      <c r="D4186">
        <v>78</v>
      </c>
      <c r="E4186">
        <v>60</v>
      </c>
      <c r="F4186" s="2">
        <v>1.2989999999999999</v>
      </c>
      <c r="G4186">
        <v>97</v>
      </c>
      <c r="H4186">
        <v>72</v>
      </c>
      <c r="I4186" s="2">
        <v>1.347</v>
      </c>
      <c r="J4186">
        <v>77968</v>
      </c>
    </row>
    <row r="4187" spans="1:10" x14ac:dyDescent="0.45">
      <c r="A4187">
        <f t="shared" si="65"/>
        <v>6507220240618</v>
      </c>
      <c r="B4187" t="s">
        <v>202</v>
      </c>
      <c r="C4187" s="1">
        <v>45461</v>
      </c>
      <c r="D4187">
        <v>54</v>
      </c>
      <c r="E4187">
        <v>60</v>
      </c>
      <c r="F4187" s="2">
        <v>0.89300000000000002</v>
      </c>
      <c r="G4187">
        <v>53</v>
      </c>
      <c r="H4187">
        <v>72</v>
      </c>
      <c r="I4187" s="2">
        <v>0.73599999999999999</v>
      </c>
      <c r="J4187">
        <v>53565</v>
      </c>
    </row>
    <row r="4188" spans="1:10" x14ac:dyDescent="0.45">
      <c r="A4188">
        <f t="shared" si="65"/>
        <v>6507220240619</v>
      </c>
      <c r="B4188" t="s">
        <v>202</v>
      </c>
      <c r="C4188" s="1">
        <v>45462</v>
      </c>
      <c r="D4188">
        <v>83</v>
      </c>
      <c r="E4188">
        <v>60</v>
      </c>
      <c r="F4188" s="2">
        <v>1.39</v>
      </c>
      <c r="G4188">
        <v>96</v>
      </c>
      <c r="H4188">
        <v>72</v>
      </c>
      <c r="I4188" s="2">
        <v>1.333</v>
      </c>
      <c r="J4188">
        <v>83379</v>
      </c>
    </row>
    <row r="4189" spans="1:10" x14ac:dyDescent="0.45">
      <c r="A4189">
        <f t="shared" si="65"/>
        <v>6507220240620</v>
      </c>
      <c r="B4189" t="s">
        <v>202</v>
      </c>
      <c r="C4189" s="1">
        <v>45463</v>
      </c>
      <c r="D4189">
        <v>73</v>
      </c>
      <c r="E4189">
        <v>60</v>
      </c>
      <c r="F4189" s="2">
        <v>1.2150000000000001</v>
      </c>
      <c r="G4189">
        <v>84</v>
      </c>
      <c r="H4189">
        <v>72</v>
      </c>
      <c r="I4189" s="2">
        <v>1.167</v>
      </c>
      <c r="J4189">
        <v>72903</v>
      </c>
    </row>
    <row r="4190" spans="1:10" x14ac:dyDescent="0.45">
      <c r="A4190">
        <f t="shared" si="65"/>
        <v>6507220240621</v>
      </c>
      <c r="B4190" t="s">
        <v>202</v>
      </c>
      <c r="C4190" s="1">
        <v>45464</v>
      </c>
      <c r="D4190">
        <v>52</v>
      </c>
      <c r="E4190">
        <v>60</v>
      </c>
      <c r="F4190" s="2">
        <v>0.85799999999999998</v>
      </c>
      <c r="G4190">
        <v>55</v>
      </c>
      <c r="H4190">
        <v>72</v>
      </c>
      <c r="I4190" s="2">
        <v>0.76400000000000001</v>
      </c>
      <c r="J4190">
        <v>51506</v>
      </c>
    </row>
    <row r="4191" spans="1:10" x14ac:dyDescent="0.45">
      <c r="A4191">
        <f t="shared" si="65"/>
        <v>6507220240622</v>
      </c>
      <c r="B4191" t="s">
        <v>202</v>
      </c>
      <c r="C4191" s="1">
        <v>45465</v>
      </c>
      <c r="D4191">
        <v>100</v>
      </c>
      <c r="E4191">
        <v>75</v>
      </c>
      <c r="F4191" s="2">
        <v>1.3380000000000001</v>
      </c>
      <c r="G4191">
        <v>114</v>
      </c>
      <c r="H4191">
        <v>97</v>
      </c>
      <c r="I4191" s="2">
        <v>1.175</v>
      </c>
      <c r="J4191">
        <v>100332</v>
      </c>
    </row>
    <row r="4192" spans="1:10" x14ac:dyDescent="0.45">
      <c r="A4192">
        <f t="shared" si="65"/>
        <v>6507420240601</v>
      </c>
      <c r="B4192" t="s">
        <v>203</v>
      </c>
      <c r="C4192" s="1">
        <v>45444</v>
      </c>
      <c r="D4192">
        <v>36</v>
      </c>
      <c r="E4192">
        <v>33</v>
      </c>
      <c r="F4192" s="2">
        <v>1.1020000000000001</v>
      </c>
      <c r="G4192">
        <v>43</v>
      </c>
      <c r="H4192">
        <v>36</v>
      </c>
      <c r="I4192" s="2">
        <v>1.194</v>
      </c>
      <c r="J4192">
        <v>36380</v>
      </c>
    </row>
    <row r="4193" spans="1:10" x14ac:dyDescent="0.45">
      <c r="A4193">
        <f t="shared" si="65"/>
        <v>6507420240602</v>
      </c>
      <c r="B4193" t="s">
        <v>203</v>
      </c>
      <c r="C4193" s="1">
        <v>45445</v>
      </c>
      <c r="D4193">
        <v>32</v>
      </c>
      <c r="E4193">
        <v>35</v>
      </c>
      <c r="F4193" s="2">
        <v>0.90700000000000003</v>
      </c>
      <c r="G4193">
        <v>41</v>
      </c>
      <c r="H4193">
        <v>44</v>
      </c>
      <c r="I4193" s="2">
        <v>0.93200000000000005</v>
      </c>
      <c r="J4193">
        <v>31728</v>
      </c>
    </row>
    <row r="4194" spans="1:10" x14ac:dyDescent="0.45">
      <c r="A4194">
        <f t="shared" si="65"/>
        <v>6507420240603</v>
      </c>
      <c r="B4194" t="s">
        <v>203</v>
      </c>
      <c r="C4194" s="1">
        <v>45446</v>
      </c>
      <c r="D4194">
        <v>40</v>
      </c>
      <c r="E4194">
        <v>35</v>
      </c>
      <c r="F4194" s="2">
        <v>1.1479999999999999</v>
      </c>
      <c r="G4194">
        <v>45</v>
      </c>
      <c r="H4194">
        <v>47</v>
      </c>
      <c r="I4194" s="2">
        <v>0.95699999999999996</v>
      </c>
      <c r="J4194">
        <v>40183</v>
      </c>
    </row>
    <row r="4195" spans="1:10" x14ac:dyDescent="0.45">
      <c r="A4195">
        <f t="shared" si="65"/>
        <v>6507420240604</v>
      </c>
      <c r="B4195" t="s">
        <v>203</v>
      </c>
      <c r="C4195" s="1">
        <v>45447</v>
      </c>
      <c r="D4195">
        <v>30</v>
      </c>
      <c r="E4195">
        <v>35</v>
      </c>
      <c r="F4195" s="2">
        <v>0.85599999999999998</v>
      </c>
      <c r="G4195">
        <v>42</v>
      </c>
      <c r="H4195">
        <v>47</v>
      </c>
      <c r="I4195" s="2">
        <v>0.89400000000000002</v>
      </c>
      <c r="J4195">
        <v>29953</v>
      </c>
    </row>
    <row r="4196" spans="1:10" x14ac:dyDescent="0.45">
      <c r="A4196">
        <f t="shared" si="65"/>
        <v>6507420240606</v>
      </c>
      <c r="B4196" t="s">
        <v>203</v>
      </c>
      <c r="C4196" s="1">
        <v>45449</v>
      </c>
      <c r="D4196">
        <v>47</v>
      </c>
      <c r="E4196">
        <v>35</v>
      </c>
      <c r="F4196" s="2">
        <v>1.33</v>
      </c>
      <c r="G4196">
        <v>64</v>
      </c>
      <c r="H4196">
        <v>47</v>
      </c>
      <c r="I4196" s="2">
        <v>1.3620000000000001</v>
      </c>
      <c r="J4196">
        <v>46543</v>
      </c>
    </row>
    <row r="4197" spans="1:10" x14ac:dyDescent="0.45">
      <c r="A4197">
        <f t="shared" si="65"/>
        <v>6507420240607</v>
      </c>
      <c r="B4197" t="s">
        <v>203</v>
      </c>
      <c r="C4197" s="1">
        <v>45450</v>
      </c>
      <c r="D4197">
        <v>39</v>
      </c>
      <c r="E4197">
        <v>35</v>
      </c>
      <c r="F4197" s="2">
        <v>1.1259999999999999</v>
      </c>
      <c r="G4197">
        <v>51</v>
      </c>
      <c r="H4197">
        <v>47</v>
      </c>
      <c r="I4197" s="2">
        <v>1.085</v>
      </c>
      <c r="J4197">
        <v>39405</v>
      </c>
    </row>
    <row r="4198" spans="1:10" x14ac:dyDescent="0.45">
      <c r="A4198">
        <f t="shared" si="65"/>
        <v>6507420240608</v>
      </c>
      <c r="B4198" t="s">
        <v>203</v>
      </c>
      <c r="C4198" s="1">
        <v>45451</v>
      </c>
      <c r="D4198">
        <v>37</v>
      </c>
      <c r="E4198">
        <v>33</v>
      </c>
      <c r="F4198" s="2">
        <v>1.1240000000000001</v>
      </c>
      <c r="G4198">
        <v>44</v>
      </c>
      <c r="H4198">
        <v>45</v>
      </c>
      <c r="I4198" s="2">
        <v>0.97799999999999998</v>
      </c>
      <c r="J4198">
        <v>37106</v>
      </c>
    </row>
    <row r="4199" spans="1:10" x14ac:dyDescent="0.45">
      <c r="A4199">
        <f t="shared" si="65"/>
        <v>6507420240609</v>
      </c>
      <c r="B4199" t="s">
        <v>203</v>
      </c>
      <c r="C4199" s="1">
        <v>45452</v>
      </c>
      <c r="D4199">
        <v>38</v>
      </c>
      <c r="E4199">
        <v>35</v>
      </c>
      <c r="F4199" s="2">
        <v>1.097</v>
      </c>
      <c r="G4199">
        <v>54</v>
      </c>
      <c r="H4199">
        <v>44</v>
      </c>
      <c r="I4199" s="2">
        <v>1.2270000000000001</v>
      </c>
      <c r="J4199">
        <v>38395</v>
      </c>
    </row>
    <row r="4200" spans="1:10" x14ac:dyDescent="0.45">
      <c r="A4200">
        <f t="shared" si="65"/>
        <v>6507420240610</v>
      </c>
      <c r="B4200" t="s">
        <v>203</v>
      </c>
      <c r="C4200" s="1">
        <v>45453</v>
      </c>
      <c r="D4200">
        <v>29</v>
      </c>
      <c r="E4200">
        <v>35</v>
      </c>
      <c r="F4200" s="2">
        <v>0.83599999999999997</v>
      </c>
      <c r="G4200">
        <v>46</v>
      </c>
      <c r="H4200">
        <v>47</v>
      </c>
      <c r="I4200" s="2">
        <v>0.97899999999999998</v>
      </c>
      <c r="J4200">
        <v>29248</v>
      </c>
    </row>
    <row r="4201" spans="1:10" x14ac:dyDescent="0.45">
      <c r="A4201">
        <f t="shared" si="65"/>
        <v>6507420240611</v>
      </c>
      <c r="B4201" t="s">
        <v>203</v>
      </c>
      <c r="C4201" s="1">
        <v>45454</v>
      </c>
      <c r="D4201">
        <v>44</v>
      </c>
      <c r="E4201">
        <v>35</v>
      </c>
      <c r="F4201" s="2">
        <v>1.2470000000000001</v>
      </c>
      <c r="G4201">
        <v>60</v>
      </c>
      <c r="H4201">
        <v>47</v>
      </c>
      <c r="I4201" s="2">
        <v>1.2769999999999999</v>
      </c>
      <c r="J4201">
        <v>43650</v>
      </c>
    </row>
    <row r="4202" spans="1:10" x14ac:dyDescent="0.45">
      <c r="A4202">
        <f t="shared" si="65"/>
        <v>6507420240612</v>
      </c>
      <c r="B4202" t="s">
        <v>203</v>
      </c>
      <c r="C4202" s="1">
        <v>45455</v>
      </c>
      <c r="D4202">
        <v>18</v>
      </c>
      <c r="E4202">
        <v>35</v>
      </c>
      <c r="F4202" s="2">
        <v>0.52</v>
      </c>
      <c r="G4202">
        <v>23</v>
      </c>
      <c r="H4202">
        <v>47</v>
      </c>
      <c r="I4202" s="2">
        <v>0.48899999999999999</v>
      </c>
      <c r="J4202">
        <v>18193</v>
      </c>
    </row>
    <row r="4203" spans="1:10" x14ac:dyDescent="0.45">
      <c r="A4203">
        <f t="shared" si="65"/>
        <v>6507420240613</v>
      </c>
      <c r="B4203" t="s">
        <v>203</v>
      </c>
      <c r="C4203" s="1">
        <v>45456</v>
      </c>
      <c r="D4203">
        <v>39</v>
      </c>
      <c r="E4203">
        <v>35</v>
      </c>
      <c r="F4203" s="2">
        <v>1.1040000000000001</v>
      </c>
      <c r="G4203">
        <v>53</v>
      </c>
      <c r="H4203">
        <v>47</v>
      </c>
      <c r="I4203" s="2">
        <v>1.1279999999999999</v>
      </c>
      <c r="J4203">
        <v>38648</v>
      </c>
    </row>
    <row r="4204" spans="1:10" x14ac:dyDescent="0.45">
      <c r="A4204">
        <f t="shared" si="65"/>
        <v>6507420240614</v>
      </c>
      <c r="B4204" t="s">
        <v>203</v>
      </c>
      <c r="C4204" s="1">
        <v>45457</v>
      </c>
      <c r="D4204">
        <v>45</v>
      </c>
      <c r="E4204">
        <v>35</v>
      </c>
      <c r="F4204" s="2">
        <v>1.2929999999999999</v>
      </c>
      <c r="G4204">
        <v>60</v>
      </c>
      <c r="H4204">
        <v>47</v>
      </c>
      <c r="I4204" s="2">
        <v>1.2769999999999999</v>
      </c>
      <c r="J4204">
        <v>45272</v>
      </c>
    </row>
    <row r="4205" spans="1:10" x14ac:dyDescent="0.45">
      <c r="A4205">
        <f t="shared" si="65"/>
        <v>6507420240615</v>
      </c>
      <c r="B4205" t="s">
        <v>203</v>
      </c>
      <c r="C4205" s="1">
        <v>45458</v>
      </c>
      <c r="D4205">
        <v>39</v>
      </c>
      <c r="E4205">
        <v>33</v>
      </c>
      <c r="F4205" s="2">
        <v>1.1719999999999999</v>
      </c>
      <c r="G4205">
        <v>52</v>
      </c>
      <c r="H4205">
        <v>45</v>
      </c>
      <c r="I4205" s="2">
        <v>1.1559999999999999</v>
      </c>
      <c r="J4205">
        <v>38682</v>
      </c>
    </row>
    <row r="4206" spans="1:10" x14ac:dyDescent="0.45">
      <c r="A4206">
        <f t="shared" si="65"/>
        <v>6507420240616</v>
      </c>
      <c r="B4206" t="s">
        <v>203</v>
      </c>
      <c r="C4206" s="1">
        <v>45459</v>
      </c>
      <c r="D4206">
        <v>46</v>
      </c>
      <c r="E4206">
        <v>35</v>
      </c>
      <c r="F4206" s="2">
        <v>1.306</v>
      </c>
      <c r="G4206">
        <v>55</v>
      </c>
      <c r="H4206">
        <v>44</v>
      </c>
      <c r="I4206" s="2">
        <v>1.25</v>
      </c>
      <c r="J4206">
        <v>45721</v>
      </c>
    </row>
    <row r="4207" spans="1:10" x14ac:dyDescent="0.45">
      <c r="A4207">
        <f t="shared" si="65"/>
        <v>6507420240617</v>
      </c>
      <c r="B4207" t="s">
        <v>203</v>
      </c>
      <c r="C4207" s="1">
        <v>45460</v>
      </c>
      <c r="D4207">
        <v>39</v>
      </c>
      <c r="E4207">
        <v>35</v>
      </c>
      <c r="F4207" s="2">
        <v>1.121</v>
      </c>
      <c r="G4207">
        <v>51</v>
      </c>
      <c r="H4207">
        <v>47</v>
      </c>
      <c r="I4207" s="2">
        <v>1.085</v>
      </c>
      <c r="J4207">
        <v>39225</v>
      </c>
    </row>
    <row r="4208" spans="1:10" x14ac:dyDescent="0.45">
      <c r="A4208">
        <f t="shared" si="65"/>
        <v>6507420240618</v>
      </c>
      <c r="B4208" t="s">
        <v>203</v>
      </c>
      <c r="C4208" s="1">
        <v>45461</v>
      </c>
      <c r="D4208">
        <v>34</v>
      </c>
      <c r="E4208">
        <v>35</v>
      </c>
      <c r="F4208" s="2">
        <v>0.96699999999999997</v>
      </c>
      <c r="G4208">
        <v>48</v>
      </c>
      <c r="H4208">
        <v>47</v>
      </c>
      <c r="I4208" s="2">
        <v>1.0209999999999999</v>
      </c>
      <c r="J4208">
        <v>33834</v>
      </c>
    </row>
    <row r="4209" spans="1:10" x14ac:dyDescent="0.45">
      <c r="A4209">
        <f t="shared" si="65"/>
        <v>6507420240620</v>
      </c>
      <c r="B4209" t="s">
        <v>203</v>
      </c>
      <c r="C4209" s="1">
        <v>45463</v>
      </c>
      <c r="D4209">
        <v>46</v>
      </c>
      <c r="E4209">
        <v>35</v>
      </c>
      <c r="F4209" s="2">
        <v>1.3149999999999999</v>
      </c>
      <c r="G4209">
        <v>63</v>
      </c>
      <c r="H4209">
        <v>47</v>
      </c>
      <c r="I4209" s="2">
        <v>1.34</v>
      </c>
      <c r="J4209">
        <v>46031</v>
      </c>
    </row>
    <row r="4210" spans="1:10" x14ac:dyDescent="0.45">
      <c r="A4210">
        <f t="shared" si="65"/>
        <v>6507420240621</v>
      </c>
      <c r="B4210" t="s">
        <v>203</v>
      </c>
      <c r="C4210" s="1">
        <v>45464</v>
      </c>
      <c r="D4210">
        <v>39</v>
      </c>
      <c r="E4210">
        <v>35</v>
      </c>
      <c r="F4210" s="2">
        <v>1.105</v>
      </c>
      <c r="G4210">
        <v>53</v>
      </c>
      <c r="H4210">
        <v>47</v>
      </c>
      <c r="I4210" s="2">
        <v>1.1279999999999999</v>
      </c>
      <c r="J4210">
        <v>38692</v>
      </c>
    </row>
    <row r="4211" spans="1:10" x14ac:dyDescent="0.45">
      <c r="A4211">
        <f t="shared" si="65"/>
        <v>6507420240622</v>
      </c>
      <c r="B4211" t="s">
        <v>203</v>
      </c>
      <c r="C4211" s="1">
        <v>45465</v>
      </c>
      <c r="D4211">
        <v>54</v>
      </c>
      <c r="E4211">
        <v>33</v>
      </c>
      <c r="F4211" s="2">
        <v>1.629</v>
      </c>
      <c r="G4211">
        <v>57</v>
      </c>
      <c r="H4211">
        <v>45</v>
      </c>
      <c r="I4211" s="2">
        <v>1.2669999999999999</v>
      </c>
      <c r="J4211">
        <v>53756</v>
      </c>
    </row>
    <row r="4212" spans="1:10" x14ac:dyDescent="0.45">
      <c r="A4212">
        <f t="shared" si="65"/>
        <v>6507520240601</v>
      </c>
      <c r="B4212" t="s">
        <v>204</v>
      </c>
      <c r="C4212" s="1">
        <v>45444</v>
      </c>
      <c r="D4212">
        <v>49</v>
      </c>
      <c r="E4212">
        <v>62</v>
      </c>
      <c r="F4212" s="2">
        <v>0.79400000000000004</v>
      </c>
      <c r="G4212">
        <v>97</v>
      </c>
      <c r="H4212">
        <v>112</v>
      </c>
      <c r="I4212" s="2">
        <v>0.86599999999999999</v>
      </c>
      <c r="J4212">
        <v>49232</v>
      </c>
    </row>
    <row r="4213" spans="1:10" x14ac:dyDescent="0.45">
      <c r="A4213">
        <f t="shared" si="65"/>
        <v>6507520240602</v>
      </c>
      <c r="B4213" t="s">
        <v>204</v>
      </c>
      <c r="C4213" s="1">
        <v>45445</v>
      </c>
      <c r="D4213">
        <v>53</v>
      </c>
      <c r="E4213">
        <v>61</v>
      </c>
      <c r="F4213" s="2">
        <v>0.86099999999999999</v>
      </c>
      <c r="G4213">
        <v>100</v>
      </c>
      <c r="H4213">
        <v>108</v>
      </c>
      <c r="I4213" s="2">
        <v>0.92600000000000005</v>
      </c>
      <c r="J4213">
        <v>52500</v>
      </c>
    </row>
    <row r="4214" spans="1:10" x14ac:dyDescent="0.45">
      <c r="A4214">
        <f t="shared" si="65"/>
        <v>6507520240603</v>
      </c>
      <c r="B4214" t="s">
        <v>204</v>
      </c>
      <c r="C4214" s="1">
        <v>45446</v>
      </c>
      <c r="D4214">
        <v>47</v>
      </c>
      <c r="E4214">
        <v>63</v>
      </c>
      <c r="F4214" s="2">
        <v>0.74099999999999999</v>
      </c>
      <c r="G4214">
        <v>90</v>
      </c>
      <c r="H4214">
        <v>116</v>
      </c>
      <c r="I4214" s="2">
        <v>0.77600000000000002</v>
      </c>
      <c r="J4214">
        <v>46711</v>
      </c>
    </row>
    <row r="4215" spans="1:10" x14ac:dyDescent="0.45">
      <c r="A4215">
        <f t="shared" si="65"/>
        <v>6507520240604</v>
      </c>
      <c r="B4215" t="s">
        <v>204</v>
      </c>
      <c r="C4215" s="1">
        <v>45447</v>
      </c>
      <c r="D4215">
        <v>52</v>
      </c>
      <c r="E4215">
        <v>63</v>
      </c>
      <c r="F4215" s="2">
        <v>0.82599999999999996</v>
      </c>
      <c r="G4215">
        <v>109</v>
      </c>
      <c r="H4215">
        <v>116</v>
      </c>
      <c r="I4215" s="2">
        <v>0.94</v>
      </c>
      <c r="J4215">
        <v>52020</v>
      </c>
    </row>
    <row r="4216" spans="1:10" x14ac:dyDescent="0.45">
      <c r="A4216">
        <f t="shared" si="65"/>
        <v>6507520240605</v>
      </c>
      <c r="B4216" t="s">
        <v>204</v>
      </c>
      <c r="C4216" s="1">
        <v>45448</v>
      </c>
      <c r="D4216">
        <v>56</v>
      </c>
      <c r="E4216">
        <v>63</v>
      </c>
      <c r="F4216" s="2">
        <v>0.88700000000000001</v>
      </c>
      <c r="G4216">
        <v>108</v>
      </c>
      <c r="H4216">
        <v>116</v>
      </c>
      <c r="I4216" s="2">
        <v>0.93100000000000005</v>
      </c>
      <c r="J4216">
        <v>55879</v>
      </c>
    </row>
    <row r="4217" spans="1:10" x14ac:dyDescent="0.45">
      <c r="A4217">
        <f t="shared" si="65"/>
        <v>6507520240606</v>
      </c>
      <c r="B4217" t="s">
        <v>204</v>
      </c>
      <c r="C4217" s="1">
        <v>45449</v>
      </c>
      <c r="D4217">
        <v>48</v>
      </c>
      <c r="E4217">
        <v>63</v>
      </c>
      <c r="F4217" s="2">
        <v>0.754</v>
      </c>
      <c r="G4217">
        <v>88</v>
      </c>
      <c r="H4217">
        <v>116</v>
      </c>
      <c r="I4217" s="2">
        <v>0.75900000000000001</v>
      </c>
      <c r="J4217">
        <v>47533</v>
      </c>
    </row>
    <row r="4218" spans="1:10" x14ac:dyDescent="0.45">
      <c r="A4218">
        <f t="shared" si="65"/>
        <v>6507520240607</v>
      </c>
      <c r="B4218" t="s">
        <v>204</v>
      </c>
      <c r="C4218" s="1">
        <v>45450</v>
      </c>
      <c r="D4218">
        <v>50</v>
      </c>
      <c r="E4218">
        <v>63</v>
      </c>
      <c r="F4218" s="2">
        <v>0.8</v>
      </c>
      <c r="G4218">
        <v>100</v>
      </c>
      <c r="H4218">
        <v>116</v>
      </c>
      <c r="I4218" s="2">
        <v>0.86199999999999999</v>
      </c>
      <c r="J4218">
        <v>50425</v>
      </c>
    </row>
    <row r="4219" spans="1:10" x14ac:dyDescent="0.45">
      <c r="A4219">
        <f t="shared" si="65"/>
        <v>6507520240608</v>
      </c>
      <c r="B4219" t="s">
        <v>204</v>
      </c>
      <c r="C4219" s="1">
        <v>45451</v>
      </c>
      <c r="D4219">
        <v>43</v>
      </c>
      <c r="E4219">
        <v>62</v>
      </c>
      <c r="F4219" s="2">
        <v>0.69699999999999995</v>
      </c>
      <c r="G4219">
        <v>81</v>
      </c>
      <c r="H4219">
        <v>107</v>
      </c>
      <c r="I4219" s="2">
        <v>0.75700000000000001</v>
      </c>
      <c r="J4219">
        <v>43225</v>
      </c>
    </row>
    <row r="4220" spans="1:10" x14ac:dyDescent="0.45">
      <c r="A4220">
        <f t="shared" si="65"/>
        <v>6507520240609</v>
      </c>
      <c r="B4220" t="s">
        <v>204</v>
      </c>
      <c r="C4220" s="1">
        <v>45452</v>
      </c>
      <c r="D4220">
        <v>51</v>
      </c>
      <c r="E4220">
        <v>61</v>
      </c>
      <c r="F4220" s="2">
        <v>0.83199999999999996</v>
      </c>
      <c r="G4220">
        <v>101</v>
      </c>
      <c r="H4220">
        <v>108</v>
      </c>
      <c r="I4220" s="2">
        <v>0.93500000000000005</v>
      </c>
      <c r="J4220">
        <v>50724</v>
      </c>
    </row>
    <row r="4221" spans="1:10" x14ac:dyDescent="0.45">
      <c r="A4221">
        <f t="shared" si="65"/>
        <v>6507520240610</v>
      </c>
      <c r="B4221" t="s">
        <v>204</v>
      </c>
      <c r="C4221" s="1">
        <v>45453</v>
      </c>
      <c r="D4221">
        <v>52</v>
      </c>
      <c r="E4221">
        <v>63</v>
      </c>
      <c r="F4221" s="2">
        <v>0.82799999999999996</v>
      </c>
      <c r="G4221">
        <v>107</v>
      </c>
      <c r="H4221">
        <v>116</v>
      </c>
      <c r="I4221" s="2">
        <v>0.92200000000000004</v>
      </c>
      <c r="J4221">
        <v>52151</v>
      </c>
    </row>
    <row r="4222" spans="1:10" x14ac:dyDescent="0.45">
      <c r="A4222">
        <f t="shared" si="65"/>
        <v>6507520240611</v>
      </c>
      <c r="B4222" t="s">
        <v>204</v>
      </c>
      <c r="C4222" s="1">
        <v>45454</v>
      </c>
      <c r="D4222">
        <v>59</v>
      </c>
      <c r="E4222">
        <v>63</v>
      </c>
      <c r="F4222" s="2">
        <v>0.93400000000000005</v>
      </c>
      <c r="G4222">
        <v>112</v>
      </c>
      <c r="H4222">
        <v>116</v>
      </c>
      <c r="I4222" s="2">
        <v>0.96599999999999997</v>
      </c>
      <c r="J4222">
        <v>58871</v>
      </c>
    </row>
    <row r="4223" spans="1:10" x14ac:dyDescent="0.45">
      <c r="A4223">
        <f t="shared" si="65"/>
        <v>6507520240612</v>
      </c>
      <c r="B4223" t="s">
        <v>204</v>
      </c>
      <c r="C4223" s="1">
        <v>45455</v>
      </c>
      <c r="D4223">
        <v>50</v>
      </c>
      <c r="E4223">
        <v>63</v>
      </c>
      <c r="F4223" s="2">
        <v>0.78800000000000003</v>
      </c>
      <c r="G4223">
        <v>97</v>
      </c>
      <c r="H4223">
        <v>116</v>
      </c>
      <c r="I4223" s="2">
        <v>0.83599999999999997</v>
      </c>
      <c r="J4223">
        <v>49632</v>
      </c>
    </row>
    <row r="4224" spans="1:10" x14ac:dyDescent="0.45">
      <c r="A4224">
        <f t="shared" si="65"/>
        <v>6507520240613</v>
      </c>
      <c r="B4224" t="s">
        <v>204</v>
      </c>
      <c r="C4224" s="1">
        <v>45456</v>
      </c>
      <c r="D4224">
        <v>61</v>
      </c>
      <c r="E4224">
        <v>63</v>
      </c>
      <c r="F4224" s="2">
        <v>0.97499999999999998</v>
      </c>
      <c r="G4224">
        <v>123</v>
      </c>
      <c r="H4224">
        <v>116</v>
      </c>
      <c r="I4224" s="2">
        <v>1.06</v>
      </c>
      <c r="J4224">
        <v>61404</v>
      </c>
    </row>
    <row r="4225" spans="1:10" x14ac:dyDescent="0.45">
      <c r="A4225">
        <f t="shared" si="65"/>
        <v>6507520240614</v>
      </c>
      <c r="B4225" t="s">
        <v>204</v>
      </c>
      <c r="C4225" s="1">
        <v>45457</v>
      </c>
      <c r="D4225">
        <v>51</v>
      </c>
      <c r="E4225">
        <v>63</v>
      </c>
      <c r="F4225" s="2">
        <v>0.80500000000000005</v>
      </c>
      <c r="G4225">
        <v>100</v>
      </c>
      <c r="H4225">
        <v>116</v>
      </c>
      <c r="I4225" s="2">
        <v>0.86199999999999999</v>
      </c>
      <c r="J4225">
        <v>50685</v>
      </c>
    </row>
    <row r="4226" spans="1:10" x14ac:dyDescent="0.45">
      <c r="A4226">
        <f t="shared" si="65"/>
        <v>6507520240615</v>
      </c>
      <c r="B4226" t="s">
        <v>204</v>
      </c>
      <c r="C4226" s="1">
        <v>45458</v>
      </c>
      <c r="D4226">
        <v>44</v>
      </c>
      <c r="E4226">
        <v>62</v>
      </c>
      <c r="F4226" s="2">
        <v>0.71499999999999997</v>
      </c>
      <c r="G4226">
        <v>81</v>
      </c>
      <c r="H4226">
        <v>107</v>
      </c>
      <c r="I4226" s="2">
        <v>0.75700000000000001</v>
      </c>
      <c r="J4226">
        <v>44320</v>
      </c>
    </row>
    <row r="4227" spans="1:10" x14ac:dyDescent="0.45">
      <c r="A4227">
        <f t="shared" ref="A4227:A4290" si="66">VALUE(LEFT(B4227,6)&amp;TEXT(C4227,"yyyymmdd"))</f>
        <v>6507520240616</v>
      </c>
      <c r="B4227" t="s">
        <v>204</v>
      </c>
      <c r="C4227" s="1">
        <v>45459</v>
      </c>
      <c r="D4227">
        <v>43</v>
      </c>
      <c r="E4227">
        <v>61</v>
      </c>
      <c r="F4227" s="2">
        <v>0.69799999999999995</v>
      </c>
      <c r="G4227">
        <v>84</v>
      </c>
      <c r="H4227">
        <v>108</v>
      </c>
      <c r="I4227" s="2">
        <v>0.77800000000000002</v>
      </c>
      <c r="J4227">
        <v>42593</v>
      </c>
    </row>
    <row r="4228" spans="1:10" x14ac:dyDescent="0.45">
      <c r="A4228">
        <f t="shared" si="66"/>
        <v>6507520240617</v>
      </c>
      <c r="B4228" t="s">
        <v>204</v>
      </c>
      <c r="C4228" s="1">
        <v>45460</v>
      </c>
      <c r="D4228">
        <v>61</v>
      </c>
      <c r="E4228">
        <v>63</v>
      </c>
      <c r="F4228" s="2">
        <v>0.97399999999999998</v>
      </c>
      <c r="G4228">
        <v>113</v>
      </c>
      <c r="H4228">
        <v>116</v>
      </c>
      <c r="I4228" s="2">
        <v>0.97399999999999998</v>
      </c>
      <c r="J4228">
        <v>61361</v>
      </c>
    </row>
    <row r="4229" spans="1:10" x14ac:dyDescent="0.45">
      <c r="A4229">
        <f t="shared" si="66"/>
        <v>6507520240618</v>
      </c>
      <c r="B4229" t="s">
        <v>204</v>
      </c>
      <c r="C4229" s="1">
        <v>45461</v>
      </c>
      <c r="D4229">
        <v>47</v>
      </c>
      <c r="E4229">
        <v>63</v>
      </c>
      <c r="F4229" s="2">
        <v>0.749</v>
      </c>
      <c r="G4229">
        <v>97</v>
      </c>
      <c r="H4229">
        <v>116</v>
      </c>
      <c r="I4229" s="2">
        <v>0.83599999999999997</v>
      </c>
      <c r="J4229">
        <v>47174</v>
      </c>
    </row>
    <row r="4230" spans="1:10" x14ac:dyDescent="0.45">
      <c r="A4230">
        <f t="shared" si="66"/>
        <v>6507520240619</v>
      </c>
      <c r="B4230" t="s">
        <v>204</v>
      </c>
      <c r="C4230" s="1">
        <v>45462</v>
      </c>
      <c r="D4230">
        <v>66</v>
      </c>
      <c r="E4230">
        <v>63</v>
      </c>
      <c r="F4230" s="2">
        <v>1.054</v>
      </c>
      <c r="G4230">
        <v>112</v>
      </c>
      <c r="H4230">
        <v>116</v>
      </c>
      <c r="I4230" s="2">
        <v>0.96599999999999997</v>
      </c>
      <c r="J4230">
        <v>66386</v>
      </c>
    </row>
    <row r="4231" spans="1:10" x14ac:dyDescent="0.45">
      <c r="A4231">
        <f t="shared" si="66"/>
        <v>6507520240620</v>
      </c>
      <c r="B4231" t="s">
        <v>204</v>
      </c>
      <c r="C4231" s="1">
        <v>45463</v>
      </c>
      <c r="D4231">
        <v>64</v>
      </c>
      <c r="E4231">
        <v>63</v>
      </c>
      <c r="F4231" s="2">
        <v>1.014</v>
      </c>
      <c r="G4231">
        <v>107</v>
      </c>
      <c r="H4231">
        <v>116</v>
      </c>
      <c r="I4231" s="2">
        <v>0.92200000000000004</v>
      </c>
      <c r="J4231">
        <v>63873</v>
      </c>
    </row>
    <row r="4232" spans="1:10" x14ac:dyDescent="0.45">
      <c r="A4232">
        <f t="shared" si="66"/>
        <v>6507520240621</v>
      </c>
      <c r="B4232" t="s">
        <v>204</v>
      </c>
      <c r="C4232" s="1">
        <v>45464</v>
      </c>
      <c r="D4232">
        <v>57</v>
      </c>
      <c r="E4232">
        <v>63</v>
      </c>
      <c r="F4232" s="2">
        <v>0.90500000000000003</v>
      </c>
      <c r="G4232">
        <v>103</v>
      </c>
      <c r="H4232">
        <v>116</v>
      </c>
      <c r="I4232" s="2">
        <v>0.88800000000000001</v>
      </c>
      <c r="J4232">
        <v>57042</v>
      </c>
    </row>
    <row r="4233" spans="1:10" x14ac:dyDescent="0.45">
      <c r="A4233">
        <f t="shared" si="66"/>
        <v>6507520240622</v>
      </c>
      <c r="B4233" t="s">
        <v>204</v>
      </c>
      <c r="C4233" s="1">
        <v>45465</v>
      </c>
      <c r="D4233">
        <v>53</v>
      </c>
      <c r="E4233">
        <v>62</v>
      </c>
      <c r="F4233" s="2">
        <v>0.85799999999999998</v>
      </c>
      <c r="G4233">
        <v>96</v>
      </c>
      <c r="H4233">
        <v>107</v>
      </c>
      <c r="I4233" s="2">
        <v>0.89700000000000002</v>
      </c>
      <c r="J4233">
        <v>53207</v>
      </c>
    </row>
    <row r="4234" spans="1:10" x14ac:dyDescent="0.45">
      <c r="A4234">
        <f t="shared" si="66"/>
        <v>6508020240601</v>
      </c>
      <c r="B4234" t="s">
        <v>205</v>
      </c>
      <c r="C4234" s="1">
        <v>45444</v>
      </c>
      <c r="D4234">
        <v>111</v>
      </c>
      <c r="E4234">
        <v>111</v>
      </c>
      <c r="F4234" s="2">
        <v>1.0029999999999999</v>
      </c>
      <c r="G4234">
        <v>135</v>
      </c>
      <c r="H4234">
        <v>126</v>
      </c>
      <c r="I4234" s="2">
        <v>1.071</v>
      </c>
      <c r="J4234">
        <v>111300</v>
      </c>
    </row>
    <row r="4235" spans="1:10" x14ac:dyDescent="0.45">
      <c r="A4235">
        <f t="shared" si="66"/>
        <v>6508020240602</v>
      </c>
      <c r="B4235" t="s">
        <v>205</v>
      </c>
      <c r="C4235" s="1">
        <v>45445</v>
      </c>
      <c r="D4235">
        <v>89</v>
      </c>
      <c r="E4235">
        <v>119</v>
      </c>
      <c r="F4235" s="2">
        <v>0.75</v>
      </c>
      <c r="G4235">
        <v>106</v>
      </c>
      <c r="H4235">
        <v>136</v>
      </c>
      <c r="I4235" s="2">
        <v>0.77900000000000003</v>
      </c>
      <c r="J4235">
        <v>89208</v>
      </c>
    </row>
    <row r="4236" spans="1:10" x14ac:dyDescent="0.45">
      <c r="A4236">
        <f t="shared" si="66"/>
        <v>6508020240603</v>
      </c>
      <c r="B4236" t="s">
        <v>205</v>
      </c>
      <c r="C4236" s="1">
        <v>45446</v>
      </c>
      <c r="D4236">
        <v>75</v>
      </c>
      <c r="F4236" t="s">
        <v>179</v>
      </c>
      <c r="G4236">
        <v>92</v>
      </c>
      <c r="H4236">
        <v>106</v>
      </c>
      <c r="I4236" s="2">
        <v>0.86799999999999999</v>
      </c>
      <c r="J4236">
        <v>74665</v>
      </c>
    </row>
    <row r="4237" spans="1:10" x14ac:dyDescent="0.45">
      <c r="A4237">
        <f t="shared" si="66"/>
        <v>6508020240604</v>
      </c>
      <c r="B4237" t="s">
        <v>205</v>
      </c>
      <c r="C4237" s="1">
        <v>45447</v>
      </c>
      <c r="D4237">
        <v>64</v>
      </c>
      <c r="F4237" t="s">
        <v>179</v>
      </c>
      <c r="G4237">
        <v>78</v>
      </c>
      <c r="H4237">
        <v>106</v>
      </c>
      <c r="I4237" s="2">
        <v>0.73599999999999999</v>
      </c>
      <c r="J4237">
        <v>64346</v>
      </c>
    </row>
    <row r="4238" spans="1:10" x14ac:dyDescent="0.45">
      <c r="A4238">
        <f t="shared" si="66"/>
        <v>6508020240605</v>
      </c>
      <c r="B4238" t="s">
        <v>205</v>
      </c>
      <c r="C4238" s="1">
        <v>45448</v>
      </c>
      <c r="D4238">
        <v>96</v>
      </c>
      <c r="F4238" t="s">
        <v>179</v>
      </c>
      <c r="G4238">
        <v>105</v>
      </c>
      <c r="H4238">
        <v>106</v>
      </c>
      <c r="I4238" s="2">
        <v>0.99099999999999999</v>
      </c>
      <c r="J4238">
        <v>96266</v>
      </c>
    </row>
    <row r="4239" spans="1:10" x14ac:dyDescent="0.45">
      <c r="A4239">
        <f t="shared" si="66"/>
        <v>6508020240606</v>
      </c>
      <c r="B4239" t="s">
        <v>205</v>
      </c>
      <c r="C4239" s="1">
        <v>45449</v>
      </c>
      <c r="D4239">
        <v>76</v>
      </c>
      <c r="F4239" t="s">
        <v>179</v>
      </c>
      <c r="G4239">
        <v>98</v>
      </c>
      <c r="H4239">
        <v>106</v>
      </c>
      <c r="I4239" s="2">
        <v>0.92500000000000004</v>
      </c>
      <c r="J4239">
        <v>75648</v>
      </c>
    </row>
    <row r="4240" spans="1:10" x14ac:dyDescent="0.45">
      <c r="A4240">
        <f t="shared" si="66"/>
        <v>6508020240607</v>
      </c>
      <c r="B4240" t="s">
        <v>205</v>
      </c>
      <c r="C4240" s="1">
        <v>45450</v>
      </c>
      <c r="D4240">
        <v>71</v>
      </c>
      <c r="F4240" t="s">
        <v>179</v>
      </c>
      <c r="G4240">
        <v>90</v>
      </c>
      <c r="H4240">
        <v>106</v>
      </c>
      <c r="I4240" s="2">
        <v>0.84899999999999998</v>
      </c>
      <c r="J4240">
        <v>71089</v>
      </c>
    </row>
    <row r="4241" spans="1:10" x14ac:dyDescent="0.45">
      <c r="A4241">
        <f t="shared" si="66"/>
        <v>6508020240608</v>
      </c>
      <c r="B4241" t="s">
        <v>205</v>
      </c>
      <c r="C4241" s="1">
        <v>45451</v>
      </c>
      <c r="D4241">
        <v>118</v>
      </c>
      <c r="E4241">
        <v>111</v>
      </c>
      <c r="F4241" s="2">
        <v>1.0640000000000001</v>
      </c>
      <c r="G4241">
        <v>140</v>
      </c>
      <c r="H4241">
        <v>135</v>
      </c>
      <c r="I4241" s="2">
        <v>1.0369999999999999</v>
      </c>
      <c r="J4241">
        <v>118158</v>
      </c>
    </row>
    <row r="4242" spans="1:10" x14ac:dyDescent="0.45">
      <c r="A4242">
        <f t="shared" si="66"/>
        <v>6508020240609</v>
      </c>
      <c r="B4242" t="s">
        <v>205</v>
      </c>
      <c r="C4242" s="1">
        <v>45452</v>
      </c>
      <c r="D4242">
        <v>119</v>
      </c>
      <c r="E4242">
        <v>119</v>
      </c>
      <c r="F4242" s="2">
        <v>0.998</v>
      </c>
      <c r="G4242">
        <v>135</v>
      </c>
      <c r="H4242">
        <v>136</v>
      </c>
      <c r="I4242" s="2">
        <v>0.99299999999999999</v>
      </c>
      <c r="J4242">
        <v>118818</v>
      </c>
    </row>
    <row r="4243" spans="1:10" x14ac:dyDescent="0.45">
      <c r="A4243">
        <f t="shared" si="66"/>
        <v>6508020240610</v>
      </c>
      <c r="B4243" t="s">
        <v>205</v>
      </c>
      <c r="C4243" s="1">
        <v>45453</v>
      </c>
      <c r="D4243">
        <v>79</v>
      </c>
      <c r="F4243" t="s">
        <v>179</v>
      </c>
      <c r="G4243">
        <v>90</v>
      </c>
      <c r="H4243">
        <v>106</v>
      </c>
      <c r="I4243" s="2">
        <v>0.84899999999999998</v>
      </c>
      <c r="J4243">
        <v>79127</v>
      </c>
    </row>
    <row r="4244" spans="1:10" x14ac:dyDescent="0.45">
      <c r="A4244">
        <f t="shared" si="66"/>
        <v>6508020240611</v>
      </c>
      <c r="B4244" t="s">
        <v>205</v>
      </c>
      <c r="C4244" s="1">
        <v>45454</v>
      </c>
      <c r="D4244">
        <v>78</v>
      </c>
      <c r="F4244" t="s">
        <v>179</v>
      </c>
      <c r="G4244">
        <v>91</v>
      </c>
      <c r="H4244">
        <v>106</v>
      </c>
      <c r="I4244" s="2">
        <v>0.85799999999999998</v>
      </c>
      <c r="J4244">
        <v>77990</v>
      </c>
    </row>
    <row r="4245" spans="1:10" x14ac:dyDescent="0.45">
      <c r="A4245">
        <f t="shared" si="66"/>
        <v>6508020240612</v>
      </c>
      <c r="B4245" t="s">
        <v>205</v>
      </c>
      <c r="C4245" s="1">
        <v>45455</v>
      </c>
      <c r="D4245">
        <v>93</v>
      </c>
      <c r="F4245" t="s">
        <v>179</v>
      </c>
      <c r="G4245">
        <v>106</v>
      </c>
      <c r="H4245">
        <v>106</v>
      </c>
      <c r="I4245" s="2">
        <v>1</v>
      </c>
      <c r="J4245">
        <v>93003</v>
      </c>
    </row>
    <row r="4246" spans="1:10" x14ac:dyDescent="0.45">
      <c r="A4246">
        <f t="shared" si="66"/>
        <v>6508020240613</v>
      </c>
      <c r="B4246" t="s">
        <v>205</v>
      </c>
      <c r="C4246" s="1">
        <v>45456</v>
      </c>
      <c r="D4246">
        <v>69</v>
      </c>
      <c r="F4246" t="s">
        <v>179</v>
      </c>
      <c r="G4246">
        <v>86</v>
      </c>
      <c r="H4246">
        <v>106</v>
      </c>
      <c r="I4246" s="2">
        <v>0.81100000000000005</v>
      </c>
      <c r="J4246">
        <v>69029</v>
      </c>
    </row>
    <row r="4247" spans="1:10" x14ac:dyDescent="0.45">
      <c r="A4247">
        <f t="shared" si="66"/>
        <v>6508020240614</v>
      </c>
      <c r="B4247" t="s">
        <v>205</v>
      </c>
      <c r="C4247" s="1">
        <v>45457</v>
      </c>
      <c r="D4247">
        <v>97</v>
      </c>
      <c r="F4247" t="s">
        <v>179</v>
      </c>
      <c r="G4247">
        <v>122</v>
      </c>
      <c r="H4247">
        <v>106</v>
      </c>
      <c r="I4247" s="2">
        <v>1.151</v>
      </c>
      <c r="J4247">
        <v>97380</v>
      </c>
    </row>
    <row r="4248" spans="1:10" x14ac:dyDescent="0.45">
      <c r="A4248">
        <f t="shared" si="66"/>
        <v>6508020240615</v>
      </c>
      <c r="B4248" t="s">
        <v>205</v>
      </c>
      <c r="C4248" s="1">
        <v>45458</v>
      </c>
      <c r="D4248">
        <v>139</v>
      </c>
      <c r="E4248">
        <v>111</v>
      </c>
      <c r="F4248" s="2">
        <v>1.256</v>
      </c>
      <c r="G4248">
        <v>162</v>
      </c>
      <c r="H4248">
        <v>135</v>
      </c>
      <c r="I4248" s="2">
        <v>1.2</v>
      </c>
      <c r="J4248">
        <v>139384</v>
      </c>
    </row>
    <row r="4249" spans="1:10" x14ac:dyDescent="0.45">
      <c r="A4249">
        <f t="shared" si="66"/>
        <v>6508020240616</v>
      </c>
      <c r="B4249" t="s">
        <v>205</v>
      </c>
      <c r="C4249" s="1">
        <v>45459</v>
      </c>
      <c r="D4249">
        <v>137</v>
      </c>
      <c r="E4249">
        <v>119</v>
      </c>
      <c r="F4249" s="2">
        <v>1.149</v>
      </c>
      <c r="G4249">
        <v>160</v>
      </c>
      <c r="H4249">
        <v>136</v>
      </c>
      <c r="I4249" s="2">
        <v>1.1759999999999999</v>
      </c>
      <c r="J4249">
        <v>136728</v>
      </c>
    </row>
    <row r="4250" spans="1:10" x14ac:dyDescent="0.45">
      <c r="A4250">
        <f t="shared" si="66"/>
        <v>6508020240617</v>
      </c>
      <c r="B4250" t="s">
        <v>205</v>
      </c>
      <c r="C4250" s="1">
        <v>45460</v>
      </c>
      <c r="D4250">
        <v>76</v>
      </c>
      <c r="F4250" t="s">
        <v>179</v>
      </c>
      <c r="G4250">
        <v>95</v>
      </c>
      <c r="H4250">
        <v>106</v>
      </c>
      <c r="I4250" s="2">
        <v>0.89600000000000002</v>
      </c>
      <c r="J4250">
        <v>76202</v>
      </c>
    </row>
    <row r="4251" spans="1:10" x14ac:dyDescent="0.45">
      <c r="A4251">
        <f t="shared" si="66"/>
        <v>6508020240618</v>
      </c>
      <c r="B4251" t="s">
        <v>205</v>
      </c>
      <c r="C4251" s="1">
        <v>45461</v>
      </c>
      <c r="D4251">
        <v>50</v>
      </c>
      <c r="F4251" t="s">
        <v>179</v>
      </c>
      <c r="G4251">
        <v>54</v>
      </c>
      <c r="H4251">
        <v>106</v>
      </c>
      <c r="I4251" s="2">
        <v>0.50900000000000001</v>
      </c>
      <c r="J4251">
        <v>50030</v>
      </c>
    </row>
    <row r="4252" spans="1:10" x14ac:dyDescent="0.45">
      <c r="A4252">
        <f t="shared" si="66"/>
        <v>6508020240619</v>
      </c>
      <c r="B4252" t="s">
        <v>205</v>
      </c>
      <c r="C4252" s="1">
        <v>45462</v>
      </c>
      <c r="D4252">
        <v>85</v>
      </c>
      <c r="F4252" t="s">
        <v>179</v>
      </c>
      <c r="G4252">
        <v>101</v>
      </c>
      <c r="H4252">
        <v>106</v>
      </c>
      <c r="I4252" s="2">
        <v>0.95299999999999996</v>
      </c>
      <c r="J4252">
        <v>84816</v>
      </c>
    </row>
    <row r="4253" spans="1:10" x14ac:dyDescent="0.45">
      <c r="A4253">
        <f t="shared" si="66"/>
        <v>6508020240620</v>
      </c>
      <c r="B4253" t="s">
        <v>205</v>
      </c>
      <c r="C4253" s="1">
        <v>45463</v>
      </c>
      <c r="D4253">
        <v>89</v>
      </c>
      <c r="F4253" t="s">
        <v>179</v>
      </c>
      <c r="G4253">
        <v>101</v>
      </c>
      <c r="H4253">
        <v>106</v>
      </c>
      <c r="I4253" s="2">
        <v>0.95299999999999996</v>
      </c>
      <c r="J4253">
        <v>89170</v>
      </c>
    </row>
    <row r="4254" spans="1:10" x14ac:dyDescent="0.45">
      <c r="A4254">
        <f t="shared" si="66"/>
        <v>6508020240621</v>
      </c>
      <c r="B4254" t="s">
        <v>205</v>
      </c>
      <c r="C4254" s="1">
        <v>45464</v>
      </c>
      <c r="D4254">
        <v>58</v>
      </c>
      <c r="F4254" t="s">
        <v>179</v>
      </c>
      <c r="G4254">
        <v>67</v>
      </c>
      <c r="H4254">
        <v>106</v>
      </c>
      <c r="I4254" s="2">
        <v>0.63200000000000001</v>
      </c>
      <c r="J4254">
        <v>58458</v>
      </c>
    </row>
    <row r="4255" spans="1:10" x14ac:dyDescent="0.45">
      <c r="A4255">
        <f t="shared" si="66"/>
        <v>6508020240622</v>
      </c>
      <c r="B4255" t="s">
        <v>205</v>
      </c>
      <c r="C4255" s="1">
        <v>45465</v>
      </c>
      <c r="D4255">
        <v>139</v>
      </c>
      <c r="E4255">
        <v>111</v>
      </c>
      <c r="F4255" s="2">
        <v>1.2509999999999999</v>
      </c>
      <c r="G4255">
        <v>163</v>
      </c>
      <c r="H4255">
        <v>135</v>
      </c>
      <c r="I4255" s="2">
        <v>1.2070000000000001</v>
      </c>
      <c r="J4255">
        <v>138826</v>
      </c>
    </row>
    <row r="4256" spans="1:10" x14ac:dyDescent="0.45">
      <c r="A4256">
        <f t="shared" si="66"/>
        <v>6508420240601</v>
      </c>
      <c r="B4256" t="s">
        <v>206</v>
      </c>
      <c r="C4256" s="1">
        <v>45444</v>
      </c>
      <c r="D4256">
        <v>85</v>
      </c>
      <c r="E4256">
        <v>72</v>
      </c>
      <c r="F4256" s="2">
        <v>1.177</v>
      </c>
      <c r="G4256">
        <v>94</v>
      </c>
      <c r="H4256">
        <v>81</v>
      </c>
      <c r="I4256" s="2">
        <v>1.1599999999999999</v>
      </c>
      <c r="J4256">
        <v>84754</v>
      </c>
    </row>
    <row r="4257" spans="1:10" x14ac:dyDescent="0.45">
      <c r="A4257">
        <f t="shared" si="66"/>
        <v>6508420240602</v>
      </c>
      <c r="B4257" t="s">
        <v>206</v>
      </c>
      <c r="C4257" s="1">
        <v>45445</v>
      </c>
      <c r="D4257">
        <v>59</v>
      </c>
      <c r="E4257">
        <v>60</v>
      </c>
      <c r="F4257" s="2">
        <v>0.98899999999999999</v>
      </c>
      <c r="G4257">
        <v>71</v>
      </c>
      <c r="H4257">
        <v>72</v>
      </c>
      <c r="I4257" s="2">
        <v>0.98599999999999999</v>
      </c>
      <c r="J4257">
        <v>59342</v>
      </c>
    </row>
    <row r="4258" spans="1:10" x14ac:dyDescent="0.45">
      <c r="A4258">
        <f t="shared" si="66"/>
        <v>6508420240603</v>
      </c>
      <c r="B4258" t="s">
        <v>206</v>
      </c>
      <c r="C4258" s="1">
        <v>45446</v>
      </c>
      <c r="D4258">
        <v>43</v>
      </c>
      <c r="F4258" t="s">
        <v>179</v>
      </c>
      <c r="G4258">
        <v>46</v>
      </c>
      <c r="I4258" t="s">
        <v>179</v>
      </c>
      <c r="J4258">
        <v>42508</v>
      </c>
    </row>
    <row r="4259" spans="1:10" x14ac:dyDescent="0.45">
      <c r="A4259">
        <f t="shared" si="66"/>
        <v>6508420240604</v>
      </c>
      <c r="B4259" t="s">
        <v>206</v>
      </c>
      <c r="C4259" s="1">
        <v>45447</v>
      </c>
      <c r="D4259">
        <v>56</v>
      </c>
      <c r="E4259">
        <v>38</v>
      </c>
      <c r="F4259" s="2">
        <v>1.462</v>
      </c>
      <c r="G4259">
        <v>71</v>
      </c>
      <c r="H4259">
        <v>46</v>
      </c>
      <c r="I4259" s="2">
        <v>1.5429999999999999</v>
      </c>
      <c r="J4259">
        <v>55551</v>
      </c>
    </row>
    <row r="4260" spans="1:10" x14ac:dyDescent="0.45">
      <c r="A4260">
        <f t="shared" si="66"/>
        <v>6508420240605</v>
      </c>
      <c r="B4260" t="s">
        <v>206</v>
      </c>
      <c r="C4260" s="1">
        <v>45448</v>
      </c>
      <c r="D4260">
        <v>38</v>
      </c>
      <c r="E4260">
        <v>38</v>
      </c>
      <c r="F4260" s="2">
        <v>0.997</v>
      </c>
      <c r="G4260">
        <v>44</v>
      </c>
      <c r="H4260">
        <v>46</v>
      </c>
      <c r="I4260" s="2">
        <v>0.95699999999999996</v>
      </c>
      <c r="J4260">
        <v>37893</v>
      </c>
    </row>
    <row r="4261" spans="1:10" x14ac:dyDescent="0.45">
      <c r="A4261">
        <f t="shared" si="66"/>
        <v>6508420240606</v>
      </c>
      <c r="B4261" t="s">
        <v>206</v>
      </c>
      <c r="C4261" s="1">
        <v>45449</v>
      </c>
      <c r="D4261">
        <v>39</v>
      </c>
      <c r="E4261">
        <v>38</v>
      </c>
      <c r="F4261" s="2">
        <v>1.028</v>
      </c>
      <c r="G4261">
        <v>51</v>
      </c>
      <c r="H4261">
        <v>46</v>
      </c>
      <c r="I4261" s="2">
        <v>1.109</v>
      </c>
      <c r="J4261">
        <v>39076</v>
      </c>
    </row>
    <row r="4262" spans="1:10" x14ac:dyDescent="0.45">
      <c r="A4262">
        <f t="shared" si="66"/>
        <v>6508420240607</v>
      </c>
      <c r="B4262" t="s">
        <v>206</v>
      </c>
      <c r="C4262" s="1">
        <v>45450</v>
      </c>
      <c r="D4262">
        <v>39</v>
      </c>
      <c r="E4262">
        <v>38</v>
      </c>
      <c r="F4262" s="2">
        <v>1.028</v>
      </c>
      <c r="G4262">
        <v>45</v>
      </c>
      <c r="H4262">
        <v>46</v>
      </c>
      <c r="I4262" s="2">
        <v>0.97799999999999998</v>
      </c>
      <c r="J4262">
        <v>39052</v>
      </c>
    </row>
    <row r="4263" spans="1:10" x14ac:dyDescent="0.45">
      <c r="A4263">
        <f t="shared" si="66"/>
        <v>6508420240608</v>
      </c>
      <c r="B4263" t="s">
        <v>206</v>
      </c>
      <c r="C4263" s="1">
        <v>45451</v>
      </c>
      <c r="D4263">
        <v>70</v>
      </c>
      <c r="E4263">
        <v>72</v>
      </c>
      <c r="F4263" s="2">
        <v>0.97599999999999998</v>
      </c>
      <c r="G4263">
        <v>79</v>
      </c>
      <c r="H4263">
        <v>87</v>
      </c>
      <c r="I4263" s="2">
        <v>0.90800000000000003</v>
      </c>
      <c r="J4263">
        <v>70293</v>
      </c>
    </row>
    <row r="4264" spans="1:10" x14ac:dyDescent="0.45">
      <c r="A4264">
        <f t="shared" si="66"/>
        <v>6508420240609</v>
      </c>
      <c r="B4264" t="s">
        <v>206</v>
      </c>
      <c r="C4264" s="1">
        <v>45452</v>
      </c>
      <c r="D4264">
        <v>43</v>
      </c>
      <c r="E4264">
        <v>60</v>
      </c>
      <c r="F4264" s="2">
        <v>0.71199999999999997</v>
      </c>
      <c r="G4264">
        <v>47</v>
      </c>
      <c r="H4264">
        <v>72</v>
      </c>
      <c r="I4264" s="2">
        <v>0.65300000000000002</v>
      </c>
      <c r="J4264">
        <v>42711</v>
      </c>
    </row>
    <row r="4265" spans="1:10" x14ac:dyDescent="0.45">
      <c r="A4265">
        <f t="shared" si="66"/>
        <v>6508420240610</v>
      </c>
      <c r="B4265" t="s">
        <v>206</v>
      </c>
      <c r="C4265" s="1">
        <v>45453</v>
      </c>
      <c r="D4265">
        <v>37</v>
      </c>
      <c r="E4265">
        <v>38</v>
      </c>
      <c r="F4265" s="2">
        <v>0.97599999999999998</v>
      </c>
      <c r="G4265">
        <v>49</v>
      </c>
      <c r="H4265">
        <v>46</v>
      </c>
      <c r="I4265" s="2">
        <v>1.0649999999999999</v>
      </c>
      <c r="J4265">
        <v>37085</v>
      </c>
    </row>
    <row r="4266" spans="1:10" x14ac:dyDescent="0.45">
      <c r="A4266">
        <f t="shared" si="66"/>
        <v>6508420240611</v>
      </c>
      <c r="B4266" t="s">
        <v>206</v>
      </c>
      <c r="C4266" s="1">
        <v>45454</v>
      </c>
      <c r="D4266">
        <v>47</v>
      </c>
      <c r="E4266">
        <v>38</v>
      </c>
      <c r="F4266" s="2">
        <v>1.2390000000000001</v>
      </c>
      <c r="G4266">
        <v>54</v>
      </c>
      <c r="H4266">
        <v>46</v>
      </c>
      <c r="I4266" s="2">
        <v>1.1739999999999999</v>
      </c>
      <c r="J4266">
        <v>47100</v>
      </c>
    </row>
    <row r="4267" spans="1:10" x14ac:dyDescent="0.45">
      <c r="A4267">
        <f t="shared" si="66"/>
        <v>6508420240612</v>
      </c>
      <c r="B4267" t="s">
        <v>206</v>
      </c>
      <c r="C4267" s="1">
        <v>45455</v>
      </c>
      <c r="D4267">
        <v>30</v>
      </c>
      <c r="E4267">
        <v>38</v>
      </c>
      <c r="F4267" s="2">
        <v>0.79800000000000004</v>
      </c>
      <c r="G4267">
        <v>32</v>
      </c>
      <c r="H4267">
        <v>46</v>
      </c>
      <c r="I4267" s="2">
        <v>0.69599999999999995</v>
      </c>
      <c r="J4267">
        <v>30308</v>
      </c>
    </row>
    <row r="4268" spans="1:10" x14ac:dyDescent="0.45">
      <c r="A4268">
        <f t="shared" si="66"/>
        <v>6508420240613</v>
      </c>
      <c r="B4268" t="s">
        <v>206</v>
      </c>
      <c r="C4268" s="1">
        <v>45456</v>
      </c>
      <c r="D4268">
        <v>48</v>
      </c>
      <c r="E4268">
        <v>38</v>
      </c>
      <c r="F4268" s="2">
        <v>1.2609999999999999</v>
      </c>
      <c r="G4268">
        <v>56</v>
      </c>
      <c r="H4268">
        <v>46</v>
      </c>
      <c r="I4268" s="2">
        <v>1.2170000000000001</v>
      </c>
      <c r="J4268">
        <v>47923</v>
      </c>
    </row>
    <row r="4269" spans="1:10" x14ac:dyDescent="0.45">
      <c r="A4269">
        <f t="shared" si="66"/>
        <v>6508420240614</v>
      </c>
      <c r="B4269" t="s">
        <v>206</v>
      </c>
      <c r="C4269" s="1">
        <v>45457</v>
      </c>
      <c r="D4269">
        <v>43</v>
      </c>
      <c r="E4269">
        <v>38</v>
      </c>
      <c r="F4269" s="2">
        <v>1.127</v>
      </c>
      <c r="G4269">
        <v>52</v>
      </c>
      <c r="H4269">
        <v>46</v>
      </c>
      <c r="I4269" s="2">
        <v>1.1299999999999999</v>
      </c>
      <c r="J4269">
        <v>42823</v>
      </c>
    </row>
    <row r="4270" spans="1:10" x14ac:dyDescent="0.45">
      <c r="A4270">
        <f t="shared" si="66"/>
        <v>6508420240615</v>
      </c>
      <c r="B4270" t="s">
        <v>206</v>
      </c>
      <c r="C4270" s="1">
        <v>45458</v>
      </c>
      <c r="D4270">
        <v>85</v>
      </c>
      <c r="E4270">
        <v>72</v>
      </c>
      <c r="F4270" s="2">
        <v>1.1870000000000001</v>
      </c>
      <c r="G4270">
        <v>91</v>
      </c>
      <c r="H4270">
        <v>87</v>
      </c>
      <c r="I4270" s="2">
        <v>1.046</v>
      </c>
      <c r="J4270">
        <v>85460</v>
      </c>
    </row>
    <row r="4271" spans="1:10" x14ac:dyDescent="0.45">
      <c r="A4271">
        <f t="shared" si="66"/>
        <v>6508420240616</v>
      </c>
      <c r="B4271" t="s">
        <v>206</v>
      </c>
      <c r="C4271" s="1">
        <v>45459</v>
      </c>
      <c r="D4271">
        <v>65</v>
      </c>
      <c r="E4271">
        <v>60</v>
      </c>
      <c r="F4271" s="2">
        <v>1.0880000000000001</v>
      </c>
      <c r="G4271">
        <v>74</v>
      </c>
      <c r="H4271">
        <v>72</v>
      </c>
      <c r="I4271" s="2">
        <v>1.028</v>
      </c>
      <c r="J4271">
        <v>65277</v>
      </c>
    </row>
    <row r="4272" spans="1:10" x14ac:dyDescent="0.45">
      <c r="A4272">
        <f t="shared" si="66"/>
        <v>6508420240617</v>
      </c>
      <c r="B4272" t="s">
        <v>206</v>
      </c>
      <c r="C4272" s="1">
        <v>45460</v>
      </c>
      <c r="D4272">
        <v>46</v>
      </c>
      <c r="F4272" t="s">
        <v>179</v>
      </c>
      <c r="G4272">
        <v>55</v>
      </c>
      <c r="I4272" t="s">
        <v>179</v>
      </c>
      <c r="J4272">
        <v>46005</v>
      </c>
    </row>
    <row r="4273" spans="1:10" x14ac:dyDescent="0.45">
      <c r="A4273">
        <f t="shared" si="66"/>
        <v>6508420240618</v>
      </c>
      <c r="B4273" t="s">
        <v>206</v>
      </c>
      <c r="C4273" s="1">
        <v>45461</v>
      </c>
      <c r="D4273">
        <v>38</v>
      </c>
      <c r="E4273">
        <v>38</v>
      </c>
      <c r="F4273" s="2">
        <v>0.99399999999999999</v>
      </c>
      <c r="G4273">
        <v>48</v>
      </c>
      <c r="H4273">
        <v>46</v>
      </c>
      <c r="I4273" s="2">
        <v>1.0429999999999999</v>
      </c>
      <c r="J4273">
        <v>37762</v>
      </c>
    </row>
    <row r="4274" spans="1:10" x14ac:dyDescent="0.45">
      <c r="A4274">
        <f t="shared" si="66"/>
        <v>6508420240619</v>
      </c>
      <c r="B4274" t="s">
        <v>206</v>
      </c>
      <c r="C4274" s="1">
        <v>45462</v>
      </c>
      <c r="D4274">
        <v>46</v>
      </c>
      <c r="E4274">
        <v>38</v>
      </c>
      <c r="F4274" s="2">
        <v>1.2210000000000001</v>
      </c>
      <c r="G4274">
        <v>52</v>
      </c>
      <c r="H4274">
        <v>46</v>
      </c>
      <c r="I4274" s="2">
        <v>1.1299999999999999</v>
      </c>
      <c r="J4274">
        <v>46408</v>
      </c>
    </row>
    <row r="4275" spans="1:10" x14ac:dyDescent="0.45">
      <c r="A4275">
        <f t="shared" si="66"/>
        <v>6508420240620</v>
      </c>
      <c r="B4275" t="s">
        <v>206</v>
      </c>
      <c r="C4275" s="1">
        <v>45463</v>
      </c>
      <c r="D4275">
        <v>40</v>
      </c>
      <c r="E4275">
        <v>38</v>
      </c>
      <c r="F4275" s="2">
        <v>1.0580000000000001</v>
      </c>
      <c r="G4275">
        <v>47</v>
      </c>
      <c r="H4275">
        <v>46</v>
      </c>
      <c r="I4275" s="2">
        <v>1.022</v>
      </c>
      <c r="J4275">
        <v>40200</v>
      </c>
    </row>
    <row r="4276" spans="1:10" x14ac:dyDescent="0.45">
      <c r="A4276">
        <f t="shared" si="66"/>
        <v>6508420240621</v>
      </c>
      <c r="B4276" t="s">
        <v>206</v>
      </c>
      <c r="C4276" s="1">
        <v>45464</v>
      </c>
      <c r="D4276">
        <v>41</v>
      </c>
      <c r="E4276">
        <v>38</v>
      </c>
      <c r="F4276" s="2">
        <v>1.0900000000000001</v>
      </c>
      <c r="G4276">
        <v>45</v>
      </c>
      <c r="H4276">
        <v>46</v>
      </c>
      <c r="I4276" s="2">
        <v>0.97799999999999998</v>
      </c>
      <c r="J4276">
        <v>41433</v>
      </c>
    </row>
    <row r="4277" spans="1:10" x14ac:dyDescent="0.45">
      <c r="A4277">
        <f t="shared" si="66"/>
        <v>6508420240622</v>
      </c>
      <c r="B4277" t="s">
        <v>206</v>
      </c>
      <c r="C4277" s="1">
        <v>45465</v>
      </c>
      <c r="D4277">
        <v>90</v>
      </c>
      <c r="E4277">
        <v>72</v>
      </c>
      <c r="F4277" s="2">
        <v>1.244</v>
      </c>
      <c r="G4277">
        <v>120</v>
      </c>
      <c r="H4277">
        <v>87</v>
      </c>
      <c r="I4277" s="2">
        <v>1.379</v>
      </c>
      <c r="J4277">
        <v>89562</v>
      </c>
    </row>
    <row r="4278" spans="1:10" x14ac:dyDescent="0.45">
      <c r="A4278">
        <f t="shared" si="66"/>
        <v>6508920240601</v>
      </c>
      <c r="B4278" t="s">
        <v>207</v>
      </c>
      <c r="C4278" s="1">
        <v>45444</v>
      </c>
      <c r="D4278">
        <v>91</v>
      </c>
      <c r="E4278">
        <v>106</v>
      </c>
      <c r="F4278" s="2">
        <v>0.85599999999999998</v>
      </c>
      <c r="G4278">
        <v>82</v>
      </c>
      <c r="H4278">
        <v>88</v>
      </c>
      <c r="I4278" s="2">
        <v>0.93200000000000005</v>
      </c>
      <c r="J4278">
        <v>90777</v>
      </c>
    </row>
    <row r="4279" spans="1:10" x14ac:dyDescent="0.45">
      <c r="A4279">
        <f t="shared" si="66"/>
        <v>6508920240602</v>
      </c>
      <c r="B4279" t="s">
        <v>207</v>
      </c>
      <c r="C4279" s="1">
        <v>45445</v>
      </c>
      <c r="D4279">
        <v>101</v>
      </c>
      <c r="E4279">
        <v>149</v>
      </c>
      <c r="F4279" s="2">
        <v>0.67600000000000005</v>
      </c>
      <c r="G4279">
        <v>104</v>
      </c>
      <c r="H4279">
        <v>135</v>
      </c>
      <c r="I4279" s="2">
        <v>0.77</v>
      </c>
      <c r="J4279">
        <v>100711</v>
      </c>
    </row>
    <row r="4280" spans="1:10" x14ac:dyDescent="0.45">
      <c r="A4280">
        <f t="shared" si="66"/>
        <v>6508920240603</v>
      </c>
      <c r="B4280" t="s">
        <v>207</v>
      </c>
      <c r="C4280" s="1">
        <v>45446</v>
      </c>
      <c r="D4280">
        <v>77</v>
      </c>
      <c r="E4280">
        <v>77</v>
      </c>
      <c r="F4280" s="2">
        <v>0.995</v>
      </c>
      <c r="G4280">
        <v>67</v>
      </c>
      <c r="H4280">
        <v>70</v>
      </c>
      <c r="I4280" s="2">
        <v>0.95699999999999996</v>
      </c>
      <c r="J4280">
        <v>76601</v>
      </c>
    </row>
    <row r="4281" spans="1:10" x14ac:dyDescent="0.45">
      <c r="A4281">
        <f t="shared" si="66"/>
        <v>6508920240604</v>
      </c>
      <c r="B4281" t="s">
        <v>207</v>
      </c>
      <c r="C4281" s="1">
        <v>45447</v>
      </c>
      <c r="D4281">
        <v>68</v>
      </c>
      <c r="E4281">
        <v>77</v>
      </c>
      <c r="F4281" s="2">
        <v>0.879</v>
      </c>
      <c r="G4281">
        <v>62</v>
      </c>
      <c r="H4281">
        <v>70</v>
      </c>
      <c r="I4281" s="2">
        <v>0.88600000000000001</v>
      </c>
      <c r="J4281">
        <v>67661</v>
      </c>
    </row>
    <row r="4282" spans="1:10" x14ac:dyDescent="0.45">
      <c r="A4282">
        <f t="shared" si="66"/>
        <v>6508920240605</v>
      </c>
      <c r="B4282" t="s">
        <v>207</v>
      </c>
      <c r="C4282" s="1">
        <v>45448</v>
      </c>
      <c r="D4282">
        <v>74</v>
      </c>
      <c r="E4282">
        <v>77</v>
      </c>
      <c r="F4282" s="2">
        <v>0.95499999999999996</v>
      </c>
      <c r="G4282">
        <v>63</v>
      </c>
      <c r="H4282">
        <v>70</v>
      </c>
      <c r="I4282" s="2">
        <v>0.9</v>
      </c>
      <c r="J4282">
        <v>73537</v>
      </c>
    </row>
    <row r="4283" spans="1:10" x14ac:dyDescent="0.45">
      <c r="A4283">
        <f t="shared" si="66"/>
        <v>6508920240606</v>
      </c>
      <c r="B4283" t="s">
        <v>207</v>
      </c>
      <c r="C4283" s="1">
        <v>45449</v>
      </c>
      <c r="D4283">
        <v>60</v>
      </c>
      <c r="E4283">
        <v>77</v>
      </c>
      <c r="F4283" s="2">
        <v>0.78200000000000003</v>
      </c>
      <c r="G4283">
        <v>63</v>
      </c>
      <c r="H4283">
        <v>70</v>
      </c>
      <c r="I4283" s="2">
        <v>0.9</v>
      </c>
      <c r="J4283">
        <v>60244</v>
      </c>
    </row>
    <row r="4284" spans="1:10" x14ac:dyDescent="0.45">
      <c r="A4284">
        <f t="shared" si="66"/>
        <v>6508920240607</v>
      </c>
      <c r="B4284" t="s">
        <v>207</v>
      </c>
      <c r="C4284" s="1">
        <v>45450</v>
      </c>
      <c r="D4284">
        <v>79</v>
      </c>
      <c r="E4284">
        <v>77</v>
      </c>
      <c r="F4284" s="2">
        <v>1.022</v>
      </c>
      <c r="G4284">
        <v>66</v>
      </c>
      <c r="H4284">
        <v>70</v>
      </c>
      <c r="I4284" s="2">
        <v>0.94299999999999995</v>
      </c>
      <c r="J4284">
        <v>78672</v>
      </c>
    </row>
    <row r="4285" spans="1:10" x14ac:dyDescent="0.45">
      <c r="A4285">
        <f t="shared" si="66"/>
        <v>6508920240608</v>
      </c>
      <c r="B4285" t="s">
        <v>207</v>
      </c>
      <c r="C4285" s="1">
        <v>45451</v>
      </c>
      <c r="D4285">
        <v>124</v>
      </c>
      <c r="E4285">
        <v>106</v>
      </c>
      <c r="F4285" s="2">
        <v>1.1739999999999999</v>
      </c>
      <c r="G4285">
        <v>113</v>
      </c>
      <c r="H4285">
        <v>102</v>
      </c>
      <c r="I4285" s="2">
        <v>1.1080000000000001</v>
      </c>
      <c r="J4285">
        <v>124486</v>
      </c>
    </row>
    <row r="4286" spans="1:10" x14ac:dyDescent="0.45">
      <c r="A4286">
        <f t="shared" si="66"/>
        <v>6508920240609</v>
      </c>
      <c r="B4286" t="s">
        <v>207</v>
      </c>
      <c r="C4286" s="1">
        <v>45452</v>
      </c>
      <c r="D4286">
        <v>124</v>
      </c>
      <c r="E4286">
        <v>149</v>
      </c>
      <c r="F4286" s="2">
        <v>0.83499999999999996</v>
      </c>
      <c r="G4286">
        <v>98</v>
      </c>
      <c r="H4286">
        <v>135</v>
      </c>
      <c r="I4286" s="2">
        <v>0.72599999999999998</v>
      </c>
      <c r="J4286">
        <v>124381</v>
      </c>
    </row>
    <row r="4287" spans="1:10" x14ac:dyDescent="0.45">
      <c r="A4287">
        <f t="shared" si="66"/>
        <v>6508920240610</v>
      </c>
      <c r="B4287" t="s">
        <v>207</v>
      </c>
      <c r="C4287" s="1">
        <v>45453</v>
      </c>
      <c r="D4287">
        <v>83</v>
      </c>
      <c r="E4287">
        <v>77</v>
      </c>
      <c r="F4287" s="2">
        <v>1.0820000000000001</v>
      </c>
      <c r="G4287">
        <v>76</v>
      </c>
      <c r="H4287">
        <v>70</v>
      </c>
      <c r="I4287" s="2">
        <v>1.0860000000000001</v>
      </c>
      <c r="J4287">
        <v>83327</v>
      </c>
    </row>
    <row r="4288" spans="1:10" x14ac:dyDescent="0.45">
      <c r="A4288">
        <f t="shared" si="66"/>
        <v>6508920240611</v>
      </c>
      <c r="B4288" t="s">
        <v>207</v>
      </c>
      <c r="C4288" s="1">
        <v>45454</v>
      </c>
      <c r="D4288">
        <v>72</v>
      </c>
      <c r="E4288">
        <v>77</v>
      </c>
      <c r="F4288" s="2">
        <v>0.93200000000000005</v>
      </c>
      <c r="G4288">
        <v>67</v>
      </c>
      <c r="H4288">
        <v>70</v>
      </c>
      <c r="I4288" s="2">
        <v>0.95699999999999996</v>
      </c>
      <c r="J4288">
        <v>71789</v>
      </c>
    </row>
    <row r="4289" spans="1:10" x14ac:dyDescent="0.45">
      <c r="A4289">
        <f t="shared" si="66"/>
        <v>6508920240612</v>
      </c>
      <c r="B4289" t="s">
        <v>207</v>
      </c>
      <c r="C4289" s="1">
        <v>45455</v>
      </c>
      <c r="D4289">
        <v>84</v>
      </c>
      <c r="E4289">
        <v>77</v>
      </c>
      <c r="F4289" s="2">
        <v>1.0860000000000001</v>
      </c>
      <c r="G4289">
        <v>75</v>
      </c>
      <c r="H4289">
        <v>70</v>
      </c>
      <c r="I4289" s="2">
        <v>1.071</v>
      </c>
      <c r="J4289">
        <v>83601</v>
      </c>
    </row>
    <row r="4290" spans="1:10" x14ac:dyDescent="0.45">
      <c r="A4290">
        <f t="shared" si="66"/>
        <v>6508920240613</v>
      </c>
      <c r="B4290" t="s">
        <v>207</v>
      </c>
      <c r="C4290" s="1">
        <v>45456</v>
      </c>
      <c r="D4290">
        <v>88</v>
      </c>
      <c r="E4290">
        <v>77</v>
      </c>
      <c r="F4290" s="2">
        <v>1.1379999999999999</v>
      </c>
      <c r="G4290">
        <v>81</v>
      </c>
      <c r="H4290">
        <v>70</v>
      </c>
      <c r="I4290" s="2">
        <v>1.157</v>
      </c>
      <c r="J4290">
        <v>87619</v>
      </c>
    </row>
    <row r="4291" spans="1:10" x14ac:dyDescent="0.45">
      <c r="A4291">
        <f t="shared" ref="A4291:A4354" si="67">VALUE(LEFT(B4291,6)&amp;TEXT(C4291,"yyyymmdd"))</f>
        <v>6508920240614</v>
      </c>
      <c r="B4291" t="s">
        <v>207</v>
      </c>
      <c r="C4291" s="1">
        <v>45457</v>
      </c>
      <c r="D4291">
        <v>72</v>
      </c>
      <c r="E4291">
        <v>77</v>
      </c>
      <c r="F4291" s="2">
        <v>0.93400000000000005</v>
      </c>
      <c r="G4291">
        <v>62</v>
      </c>
      <c r="H4291">
        <v>70</v>
      </c>
      <c r="I4291" s="2">
        <v>0.88600000000000001</v>
      </c>
      <c r="J4291">
        <v>71918</v>
      </c>
    </row>
    <row r="4292" spans="1:10" x14ac:dyDescent="0.45">
      <c r="A4292">
        <f t="shared" si="67"/>
        <v>6508920240615</v>
      </c>
      <c r="B4292" t="s">
        <v>207</v>
      </c>
      <c r="C4292" s="1">
        <v>45458</v>
      </c>
      <c r="D4292">
        <v>109</v>
      </c>
      <c r="E4292">
        <v>106</v>
      </c>
      <c r="F4292" s="2">
        <v>1.03</v>
      </c>
      <c r="G4292">
        <v>97</v>
      </c>
      <c r="H4292">
        <v>102</v>
      </c>
      <c r="I4292" s="2">
        <v>0.95099999999999996</v>
      </c>
      <c r="J4292">
        <v>109170</v>
      </c>
    </row>
    <row r="4293" spans="1:10" x14ac:dyDescent="0.45">
      <c r="A4293">
        <f t="shared" si="67"/>
        <v>6508920240616</v>
      </c>
      <c r="B4293" t="s">
        <v>207</v>
      </c>
      <c r="C4293" s="1">
        <v>45459</v>
      </c>
      <c r="D4293">
        <v>175</v>
      </c>
      <c r="E4293">
        <v>149</v>
      </c>
      <c r="F4293" s="2">
        <v>1.1759999999999999</v>
      </c>
      <c r="G4293">
        <v>151</v>
      </c>
      <c r="H4293">
        <v>135</v>
      </c>
      <c r="I4293" s="2">
        <v>1.119</v>
      </c>
      <c r="J4293">
        <v>175291</v>
      </c>
    </row>
    <row r="4294" spans="1:10" x14ac:dyDescent="0.45">
      <c r="A4294">
        <f t="shared" si="67"/>
        <v>6508920240617</v>
      </c>
      <c r="B4294" t="s">
        <v>207</v>
      </c>
      <c r="C4294" s="1">
        <v>45460</v>
      </c>
      <c r="D4294">
        <v>94</v>
      </c>
      <c r="E4294">
        <v>77</v>
      </c>
      <c r="F4294" s="2">
        <v>1.2170000000000001</v>
      </c>
      <c r="G4294">
        <v>76</v>
      </c>
      <c r="H4294">
        <v>70</v>
      </c>
      <c r="I4294" s="2">
        <v>1.0860000000000001</v>
      </c>
      <c r="J4294">
        <v>93746</v>
      </c>
    </row>
    <row r="4295" spans="1:10" x14ac:dyDescent="0.45">
      <c r="A4295">
        <f t="shared" si="67"/>
        <v>6508920240618</v>
      </c>
      <c r="B4295" t="s">
        <v>207</v>
      </c>
      <c r="C4295" s="1">
        <v>45461</v>
      </c>
      <c r="D4295">
        <v>50</v>
      </c>
      <c r="E4295">
        <v>77</v>
      </c>
      <c r="F4295" s="2">
        <v>0.65500000000000003</v>
      </c>
      <c r="G4295">
        <v>41</v>
      </c>
      <c r="H4295">
        <v>70</v>
      </c>
      <c r="I4295" s="2">
        <v>0.58599999999999997</v>
      </c>
      <c r="J4295">
        <v>50460</v>
      </c>
    </row>
    <row r="4296" spans="1:10" x14ac:dyDescent="0.45">
      <c r="A4296">
        <f t="shared" si="67"/>
        <v>6508920240619</v>
      </c>
      <c r="B4296" t="s">
        <v>207</v>
      </c>
      <c r="C4296" s="1">
        <v>45462</v>
      </c>
      <c r="D4296">
        <v>91</v>
      </c>
      <c r="E4296">
        <v>77</v>
      </c>
      <c r="F4296" s="2">
        <v>1.177</v>
      </c>
      <c r="G4296">
        <v>76</v>
      </c>
      <c r="H4296">
        <v>70</v>
      </c>
      <c r="I4296" s="2">
        <v>1.0860000000000001</v>
      </c>
      <c r="J4296">
        <v>90599</v>
      </c>
    </row>
    <row r="4297" spans="1:10" x14ac:dyDescent="0.45">
      <c r="A4297">
        <f t="shared" si="67"/>
        <v>6508920240620</v>
      </c>
      <c r="B4297" t="s">
        <v>207</v>
      </c>
      <c r="C4297" s="1">
        <v>45463</v>
      </c>
      <c r="D4297">
        <v>98</v>
      </c>
      <c r="E4297">
        <v>77</v>
      </c>
      <c r="F4297" s="2">
        <v>1.278</v>
      </c>
      <c r="G4297">
        <v>86</v>
      </c>
      <c r="H4297">
        <v>70</v>
      </c>
      <c r="I4297" s="2">
        <v>1.2290000000000001</v>
      </c>
      <c r="J4297">
        <v>98368</v>
      </c>
    </row>
    <row r="4298" spans="1:10" x14ac:dyDescent="0.45">
      <c r="A4298">
        <f t="shared" si="67"/>
        <v>6508920240621</v>
      </c>
      <c r="B4298" t="s">
        <v>207</v>
      </c>
      <c r="C4298" s="1">
        <v>45464</v>
      </c>
      <c r="D4298">
        <v>99</v>
      </c>
      <c r="E4298">
        <v>77</v>
      </c>
      <c r="F4298" s="2">
        <v>1.288</v>
      </c>
      <c r="G4298">
        <v>86</v>
      </c>
      <c r="H4298">
        <v>70</v>
      </c>
      <c r="I4298" s="2">
        <v>1.2290000000000001</v>
      </c>
      <c r="J4298">
        <v>99145</v>
      </c>
    </row>
    <row r="4299" spans="1:10" x14ac:dyDescent="0.45">
      <c r="A4299">
        <f t="shared" si="67"/>
        <v>6508920240622</v>
      </c>
      <c r="B4299" t="s">
        <v>207</v>
      </c>
      <c r="C4299" s="1">
        <v>45465</v>
      </c>
      <c r="D4299">
        <v>110</v>
      </c>
      <c r="E4299">
        <v>106</v>
      </c>
      <c r="F4299" s="2">
        <v>1.04</v>
      </c>
      <c r="G4299">
        <v>97</v>
      </c>
      <c r="H4299">
        <v>102</v>
      </c>
      <c r="I4299" s="2">
        <v>0.95099999999999996</v>
      </c>
      <c r="J4299">
        <v>110256</v>
      </c>
    </row>
    <row r="4300" spans="1:10" x14ac:dyDescent="0.45">
      <c r="A4300">
        <f t="shared" si="67"/>
        <v>6509520240601</v>
      </c>
      <c r="B4300" t="s">
        <v>208</v>
      </c>
      <c r="C4300" s="1">
        <v>45444</v>
      </c>
      <c r="D4300">
        <v>78</v>
      </c>
      <c r="E4300">
        <v>98</v>
      </c>
      <c r="F4300" s="2">
        <v>0.79300000000000004</v>
      </c>
      <c r="G4300">
        <v>70</v>
      </c>
      <c r="H4300">
        <v>97</v>
      </c>
      <c r="I4300" s="2">
        <v>0.72199999999999998</v>
      </c>
      <c r="J4300">
        <v>77698</v>
      </c>
    </row>
    <row r="4301" spans="1:10" x14ac:dyDescent="0.45">
      <c r="A4301">
        <f t="shared" si="67"/>
        <v>6509520240602</v>
      </c>
      <c r="B4301" t="s">
        <v>208</v>
      </c>
      <c r="C4301" s="1">
        <v>45445</v>
      </c>
      <c r="D4301">
        <v>70</v>
      </c>
      <c r="E4301">
        <v>73</v>
      </c>
      <c r="F4301" s="2">
        <v>0.95199999999999996</v>
      </c>
      <c r="G4301">
        <v>64</v>
      </c>
      <c r="H4301">
        <v>67</v>
      </c>
      <c r="I4301" s="2">
        <v>0.95499999999999996</v>
      </c>
      <c r="J4301">
        <v>69523</v>
      </c>
    </row>
    <row r="4302" spans="1:10" x14ac:dyDescent="0.45">
      <c r="A4302">
        <f t="shared" si="67"/>
        <v>6509520240603</v>
      </c>
      <c r="B4302" t="s">
        <v>208</v>
      </c>
      <c r="C4302" s="1">
        <v>45446</v>
      </c>
      <c r="D4302">
        <v>48</v>
      </c>
      <c r="E4302">
        <v>56</v>
      </c>
      <c r="F4302" s="2">
        <v>0.85699999999999998</v>
      </c>
      <c r="G4302">
        <v>44</v>
      </c>
      <c r="H4302">
        <v>56</v>
      </c>
      <c r="I4302" s="2">
        <v>0.78600000000000003</v>
      </c>
      <c r="J4302">
        <v>48017</v>
      </c>
    </row>
    <row r="4303" spans="1:10" x14ac:dyDescent="0.45">
      <c r="A4303">
        <f t="shared" si="67"/>
        <v>6509520240604</v>
      </c>
      <c r="B4303" t="s">
        <v>208</v>
      </c>
      <c r="C4303" s="1">
        <v>45447</v>
      </c>
      <c r="D4303">
        <v>52</v>
      </c>
      <c r="E4303">
        <v>56</v>
      </c>
      <c r="F4303" s="2">
        <v>0.92100000000000004</v>
      </c>
      <c r="G4303">
        <v>53</v>
      </c>
      <c r="H4303">
        <v>56</v>
      </c>
      <c r="I4303" s="2">
        <v>0.94599999999999995</v>
      </c>
      <c r="J4303">
        <v>51603</v>
      </c>
    </row>
    <row r="4304" spans="1:10" x14ac:dyDescent="0.45">
      <c r="A4304">
        <f t="shared" si="67"/>
        <v>6509520240605</v>
      </c>
      <c r="B4304" t="s">
        <v>208</v>
      </c>
      <c r="C4304" s="1">
        <v>45448</v>
      </c>
      <c r="D4304">
        <v>39</v>
      </c>
      <c r="E4304">
        <v>56</v>
      </c>
      <c r="F4304" s="2">
        <v>0.70399999999999996</v>
      </c>
      <c r="G4304">
        <v>35</v>
      </c>
      <c r="H4304">
        <v>56</v>
      </c>
      <c r="I4304" s="2">
        <v>0.625</v>
      </c>
      <c r="J4304">
        <v>39399</v>
      </c>
    </row>
    <row r="4305" spans="1:10" x14ac:dyDescent="0.45">
      <c r="A4305">
        <f t="shared" si="67"/>
        <v>6509520240606</v>
      </c>
      <c r="B4305" t="s">
        <v>208</v>
      </c>
      <c r="C4305" s="1">
        <v>45449</v>
      </c>
      <c r="D4305">
        <v>55</v>
      </c>
      <c r="E4305">
        <v>56</v>
      </c>
      <c r="F4305" s="2">
        <v>0.98499999999999999</v>
      </c>
      <c r="G4305">
        <v>54</v>
      </c>
      <c r="H4305">
        <v>56</v>
      </c>
      <c r="I4305" s="2">
        <v>0.96399999999999997</v>
      </c>
      <c r="J4305">
        <v>55156</v>
      </c>
    </row>
    <row r="4306" spans="1:10" x14ac:dyDescent="0.45">
      <c r="A4306">
        <f t="shared" si="67"/>
        <v>6509520240607</v>
      </c>
      <c r="B4306" t="s">
        <v>208</v>
      </c>
      <c r="C4306" s="1">
        <v>45450</v>
      </c>
      <c r="D4306">
        <v>63</v>
      </c>
      <c r="E4306">
        <v>56</v>
      </c>
      <c r="F4306" s="2">
        <v>1.117</v>
      </c>
      <c r="G4306">
        <v>60</v>
      </c>
      <c r="H4306">
        <v>56</v>
      </c>
      <c r="I4306" s="2">
        <v>1.071</v>
      </c>
      <c r="J4306">
        <v>62559</v>
      </c>
    </row>
    <row r="4307" spans="1:10" x14ac:dyDescent="0.45">
      <c r="A4307">
        <f t="shared" si="67"/>
        <v>6509520240608</v>
      </c>
      <c r="B4307" t="s">
        <v>208</v>
      </c>
      <c r="C4307" s="1">
        <v>45451</v>
      </c>
      <c r="D4307">
        <v>65</v>
      </c>
      <c r="E4307">
        <v>98</v>
      </c>
      <c r="F4307" s="2">
        <v>0.66100000000000003</v>
      </c>
      <c r="G4307">
        <v>74</v>
      </c>
      <c r="H4307">
        <v>95</v>
      </c>
      <c r="I4307" s="2">
        <v>0.77900000000000003</v>
      </c>
      <c r="J4307">
        <v>64756</v>
      </c>
    </row>
    <row r="4308" spans="1:10" x14ac:dyDescent="0.45">
      <c r="A4308">
        <f t="shared" si="67"/>
        <v>6509520240609</v>
      </c>
      <c r="B4308" t="s">
        <v>208</v>
      </c>
      <c r="C4308" s="1">
        <v>45452</v>
      </c>
      <c r="D4308">
        <v>56</v>
      </c>
      <c r="E4308">
        <v>73</v>
      </c>
      <c r="F4308" s="2">
        <v>0.76200000000000001</v>
      </c>
      <c r="G4308">
        <v>50</v>
      </c>
      <c r="H4308">
        <v>67</v>
      </c>
      <c r="I4308" s="2">
        <v>0.746</v>
      </c>
      <c r="J4308">
        <v>55642</v>
      </c>
    </row>
    <row r="4309" spans="1:10" x14ac:dyDescent="0.45">
      <c r="A4309">
        <f t="shared" si="67"/>
        <v>6509520240610</v>
      </c>
      <c r="B4309" t="s">
        <v>208</v>
      </c>
      <c r="C4309" s="1">
        <v>45453</v>
      </c>
      <c r="D4309">
        <v>44</v>
      </c>
      <c r="E4309">
        <v>56</v>
      </c>
      <c r="F4309" s="2">
        <v>0.78300000000000003</v>
      </c>
      <c r="G4309">
        <v>51</v>
      </c>
      <c r="H4309">
        <v>56</v>
      </c>
      <c r="I4309" s="2">
        <v>0.91100000000000003</v>
      </c>
      <c r="J4309">
        <v>43851</v>
      </c>
    </row>
    <row r="4310" spans="1:10" x14ac:dyDescent="0.45">
      <c r="A4310">
        <f t="shared" si="67"/>
        <v>6509520240611</v>
      </c>
      <c r="B4310" t="s">
        <v>208</v>
      </c>
      <c r="C4310" s="1">
        <v>45454</v>
      </c>
      <c r="D4310">
        <v>50</v>
      </c>
      <c r="E4310">
        <v>56</v>
      </c>
      <c r="F4310" s="2">
        <v>0.88700000000000001</v>
      </c>
      <c r="G4310">
        <v>50</v>
      </c>
      <c r="H4310">
        <v>56</v>
      </c>
      <c r="I4310" s="2">
        <v>0.89300000000000002</v>
      </c>
      <c r="J4310">
        <v>49698</v>
      </c>
    </row>
    <row r="4311" spans="1:10" x14ac:dyDescent="0.45">
      <c r="A4311">
        <f t="shared" si="67"/>
        <v>6509520240612</v>
      </c>
      <c r="B4311" t="s">
        <v>208</v>
      </c>
      <c r="C4311" s="1">
        <v>45455</v>
      </c>
      <c r="D4311">
        <v>56</v>
      </c>
      <c r="E4311">
        <v>56</v>
      </c>
      <c r="F4311" s="2">
        <v>0.998</v>
      </c>
      <c r="G4311">
        <v>58</v>
      </c>
      <c r="H4311">
        <v>56</v>
      </c>
      <c r="I4311" s="2">
        <v>1.036</v>
      </c>
      <c r="J4311">
        <v>55876</v>
      </c>
    </row>
    <row r="4312" spans="1:10" x14ac:dyDescent="0.45">
      <c r="A4312">
        <f t="shared" si="67"/>
        <v>6509520240613</v>
      </c>
      <c r="B4312" t="s">
        <v>208</v>
      </c>
      <c r="C4312" s="1">
        <v>45456</v>
      </c>
      <c r="D4312">
        <v>59</v>
      </c>
      <c r="E4312">
        <v>56</v>
      </c>
      <c r="F4312" s="2">
        <v>1.046</v>
      </c>
      <c r="G4312">
        <v>53</v>
      </c>
      <c r="H4312">
        <v>56</v>
      </c>
      <c r="I4312" s="2">
        <v>0.94599999999999995</v>
      </c>
      <c r="J4312">
        <v>58580</v>
      </c>
    </row>
    <row r="4313" spans="1:10" x14ac:dyDescent="0.45">
      <c r="A4313">
        <f t="shared" si="67"/>
        <v>6509520240614</v>
      </c>
      <c r="B4313" t="s">
        <v>208</v>
      </c>
      <c r="C4313" s="1">
        <v>45457</v>
      </c>
      <c r="D4313">
        <v>56</v>
      </c>
      <c r="E4313">
        <v>56</v>
      </c>
      <c r="F4313" s="2">
        <v>1.0029999999999999</v>
      </c>
      <c r="G4313">
        <v>57</v>
      </c>
      <c r="H4313">
        <v>56</v>
      </c>
      <c r="I4313" s="2">
        <v>1.018</v>
      </c>
      <c r="J4313">
        <v>56145</v>
      </c>
    </row>
    <row r="4314" spans="1:10" x14ac:dyDescent="0.45">
      <c r="A4314">
        <f t="shared" si="67"/>
        <v>6509520240615</v>
      </c>
      <c r="B4314" t="s">
        <v>208</v>
      </c>
      <c r="C4314" s="1">
        <v>45458</v>
      </c>
      <c r="D4314">
        <v>105</v>
      </c>
      <c r="E4314">
        <v>98</v>
      </c>
      <c r="F4314" s="2">
        <v>1.073</v>
      </c>
      <c r="G4314">
        <v>91</v>
      </c>
      <c r="H4314">
        <v>95</v>
      </c>
      <c r="I4314" s="2">
        <v>0.95799999999999996</v>
      </c>
      <c r="J4314">
        <v>105181</v>
      </c>
    </row>
    <row r="4315" spans="1:10" x14ac:dyDescent="0.45">
      <c r="A4315">
        <f t="shared" si="67"/>
        <v>6509520240616</v>
      </c>
      <c r="B4315" t="s">
        <v>208</v>
      </c>
      <c r="C4315" s="1">
        <v>45459</v>
      </c>
      <c r="D4315">
        <v>83</v>
      </c>
      <c r="E4315">
        <v>73</v>
      </c>
      <c r="F4315" s="2">
        <v>1.143</v>
      </c>
      <c r="G4315">
        <v>76</v>
      </c>
      <c r="H4315">
        <v>67</v>
      </c>
      <c r="I4315" s="2">
        <v>1.1339999999999999</v>
      </c>
      <c r="J4315">
        <v>83416</v>
      </c>
    </row>
    <row r="4316" spans="1:10" x14ac:dyDescent="0.45">
      <c r="A4316">
        <f t="shared" si="67"/>
        <v>6509520240617</v>
      </c>
      <c r="B4316" t="s">
        <v>208</v>
      </c>
      <c r="C4316" s="1">
        <v>45460</v>
      </c>
      <c r="D4316">
        <v>70</v>
      </c>
      <c r="E4316">
        <v>56</v>
      </c>
      <c r="F4316" s="2">
        <v>1.2450000000000001</v>
      </c>
      <c r="G4316">
        <v>65</v>
      </c>
      <c r="H4316">
        <v>56</v>
      </c>
      <c r="I4316" s="2">
        <v>1.161</v>
      </c>
      <c r="J4316">
        <v>69745</v>
      </c>
    </row>
    <row r="4317" spans="1:10" x14ac:dyDescent="0.45">
      <c r="A4317">
        <f t="shared" si="67"/>
        <v>6509520240618</v>
      </c>
      <c r="B4317" t="s">
        <v>208</v>
      </c>
      <c r="C4317" s="1">
        <v>45461</v>
      </c>
      <c r="D4317">
        <v>28</v>
      </c>
      <c r="E4317">
        <v>56</v>
      </c>
      <c r="F4317" s="2">
        <v>0.50900000000000001</v>
      </c>
      <c r="G4317">
        <v>24</v>
      </c>
      <c r="H4317">
        <v>56</v>
      </c>
      <c r="I4317" s="2">
        <v>0.42899999999999999</v>
      </c>
      <c r="J4317">
        <v>28493</v>
      </c>
    </row>
    <row r="4318" spans="1:10" x14ac:dyDescent="0.45">
      <c r="A4318">
        <f t="shared" si="67"/>
        <v>6509520240619</v>
      </c>
      <c r="B4318" t="s">
        <v>208</v>
      </c>
      <c r="C4318" s="1">
        <v>45462</v>
      </c>
      <c r="D4318">
        <v>32</v>
      </c>
      <c r="E4318">
        <v>56</v>
      </c>
      <c r="F4318" s="2">
        <v>0.56399999999999995</v>
      </c>
      <c r="G4318">
        <v>29</v>
      </c>
      <c r="H4318">
        <v>56</v>
      </c>
      <c r="I4318" s="2">
        <v>0.51800000000000002</v>
      </c>
      <c r="J4318">
        <v>31559</v>
      </c>
    </row>
    <row r="4319" spans="1:10" x14ac:dyDescent="0.45">
      <c r="A4319">
        <f t="shared" si="67"/>
        <v>6509520240620</v>
      </c>
      <c r="B4319" t="s">
        <v>208</v>
      </c>
      <c r="C4319" s="1">
        <v>45463</v>
      </c>
      <c r="D4319">
        <v>39</v>
      </c>
      <c r="E4319">
        <v>56</v>
      </c>
      <c r="F4319" s="2">
        <v>0.69699999999999995</v>
      </c>
      <c r="G4319">
        <v>44</v>
      </c>
      <c r="H4319">
        <v>56</v>
      </c>
      <c r="I4319" s="2">
        <v>0.78600000000000003</v>
      </c>
      <c r="J4319">
        <v>39034</v>
      </c>
    </row>
    <row r="4320" spans="1:10" x14ac:dyDescent="0.45">
      <c r="A4320">
        <f t="shared" si="67"/>
        <v>6509520240621</v>
      </c>
      <c r="B4320" t="s">
        <v>208</v>
      </c>
      <c r="C4320" s="1">
        <v>45464</v>
      </c>
      <c r="D4320">
        <v>28</v>
      </c>
      <c r="E4320">
        <v>56</v>
      </c>
      <c r="F4320" s="2">
        <v>0.495</v>
      </c>
      <c r="G4320">
        <v>27</v>
      </c>
      <c r="H4320">
        <v>56</v>
      </c>
      <c r="I4320" s="2">
        <v>0.48199999999999998</v>
      </c>
      <c r="J4320">
        <v>27709</v>
      </c>
    </row>
    <row r="4321" spans="1:10" x14ac:dyDescent="0.45">
      <c r="A4321">
        <f t="shared" si="67"/>
        <v>6509520240622</v>
      </c>
      <c r="B4321" t="s">
        <v>208</v>
      </c>
      <c r="C4321" s="1">
        <v>45465</v>
      </c>
      <c r="D4321">
        <v>90</v>
      </c>
      <c r="E4321">
        <v>98</v>
      </c>
      <c r="F4321" s="2">
        <v>0.92100000000000004</v>
      </c>
      <c r="G4321">
        <v>86</v>
      </c>
      <c r="H4321">
        <v>95</v>
      </c>
      <c r="I4321" s="2">
        <v>0.90500000000000003</v>
      </c>
      <c r="J4321">
        <v>90237</v>
      </c>
    </row>
    <row r="4322" spans="1:10" x14ac:dyDescent="0.45">
      <c r="A4322">
        <f t="shared" si="67"/>
        <v>6509820240601</v>
      </c>
      <c r="B4322" t="s">
        <v>209</v>
      </c>
      <c r="C4322" s="1">
        <v>45444</v>
      </c>
      <c r="D4322">
        <v>59</v>
      </c>
      <c r="E4322">
        <v>69</v>
      </c>
      <c r="F4322" s="2">
        <v>0.85399999999999998</v>
      </c>
      <c r="G4322">
        <v>71</v>
      </c>
      <c r="H4322">
        <v>76</v>
      </c>
      <c r="I4322" s="2">
        <v>0.93400000000000005</v>
      </c>
      <c r="J4322">
        <v>58907</v>
      </c>
    </row>
    <row r="4323" spans="1:10" x14ac:dyDescent="0.45">
      <c r="A4323">
        <f t="shared" si="67"/>
        <v>6509820240602</v>
      </c>
      <c r="B4323" t="s">
        <v>209</v>
      </c>
      <c r="C4323" s="1">
        <v>45445</v>
      </c>
      <c r="D4323">
        <v>55</v>
      </c>
      <c r="E4323">
        <v>56</v>
      </c>
      <c r="F4323" s="2">
        <v>0.99</v>
      </c>
      <c r="G4323">
        <v>64</v>
      </c>
      <c r="H4323">
        <v>64</v>
      </c>
      <c r="I4323" s="2">
        <v>1</v>
      </c>
      <c r="J4323">
        <v>55426</v>
      </c>
    </row>
    <row r="4324" spans="1:10" x14ac:dyDescent="0.45">
      <c r="A4324">
        <f t="shared" si="67"/>
        <v>6509820240603</v>
      </c>
      <c r="B4324" t="s">
        <v>209</v>
      </c>
      <c r="C4324" s="1">
        <v>45446</v>
      </c>
      <c r="D4324">
        <v>56</v>
      </c>
      <c r="E4324">
        <v>56</v>
      </c>
      <c r="F4324" s="2">
        <v>0.996</v>
      </c>
      <c r="G4324">
        <v>60</v>
      </c>
      <c r="H4324">
        <v>63</v>
      </c>
      <c r="I4324" s="2">
        <v>0.95199999999999996</v>
      </c>
      <c r="J4324">
        <v>55802</v>
      </c>
    </row>
    <row r="4325" spans="1:10" x14ac:dyDescent="0.45">
      <c r="A4325">
        <f t="shared" si="67"/>
        <v>6509820240605</v>
      </c>
      <c r="B4325" t="s">
        <v>209</v>
      </c>
      <c r="C4325" s="1">
        <v>45448</v>
      </c>
      <c r="D4325">
        <v>78</v>
      </c>
      <c r="E4325">
        <v>56</v>
      </c>
      <c r="F4325" s="2">
        <v>1.399</v>
      </c>
      <c r="G4325">
        <v>88</v>
      </c>
      <c r="H4325">
        <v>63</v>
      </c>
      <c r="I4325" s="2">
        <v>1.397</v>
      </c>
      <c r="J4325">
        <v>78359</v>
      </c>
    </row>
    <row r="4326" spans="1:10" x14ac:dyDescent="0.45">
      <c r="A4326">
        <f t="shared" si="67"/>
        <v>6509820240606</v>
      </c>
      <c r="B4326" t="s">
        <v>209</v>
      </c>
      <c r="C4326" s="1">
        <v>45449</v>
      </c>
      <c r="D4326">
        <v>48</v>
      </c>
      <c r="E4326">
        <v>56</v>
      </c>
      <c r="F4326" s="2">
        <v>0.85499999999999998</v>
      </c>
      <c r="G4326">
        <v>56</v>
      </c>
      <c r="H4326">
        <v>63</v>
      </c>
      <c r="I4326" s="2">
        <v>0.88900000000000001</v>
      </c>
      <c r="J4326">
        <v>47902</v>
      </c>
    </row>
    <row r="4327" spans="1:10" x14ac:dyDescent="0.45">
      <c r="A4327">
        <f t="shared" si="67"/>
        <v>6509820240607</v>
      </c>
      <c r="B4327" t="s">
        <v>209</v>
      </c>
      <c r="C4327" s="1">
        <v>45450</v>
      </c>
      <c r="D4327">
        <v>55</v>
      </c>
      <c r="E4327">
        <v>56</v>
      </c>
      <c r="F4327" s="2">
        <v>0.97799999999999998</v>
      </c>
      <c r="G4327">
        <v>64</v>
      </c>
      <c r="H4327">
        <v>63</v>
      </c>
      <c r="I4327" s="2">
        <v>1.016</v>
      </c>
      <c r="J4327">
        <v>54789</v>
      </c>
    </row>
    <row r="4328" spans="1:10" x14ac:dyDescent="0.45">
      <c r="A4328">
        <f t="shared" si="67"/>
        <v>6509820240608</v>
      </c>
      <c r="B4328" t="s">
        <v>209</v>
      </c>
      <c r="C4328" s="1">
        <v>45451</v>
      </c>
      <c r="D4328">
        <v>57</v>
      </c>
      <c r="E4328">
        <v>69</v>
      </c>
      <c r="F4328" s="2">
        <v>0.82099999999999995</v>
      </c>
      <c r="G4328">
        <v>59</v>
      </c>
      <c r="H4328">
        <v>77</v>
      </c>
      <c r="I4328" s="2">
        <v>0.76600000000000001</v>
      </c>
      <c r="J4328">
        <v>56680</v>
      </c>
    </row>
    <row r="4329" spans="1:10" x14ac:dyDescent="0.45">
      <c r="A4329">
        <f t="shared" si="67"/>
        <v>6509820240609</v>
      </c>
      <c r="B4329" t="s">
        <v>209</v>
      </c>
      <c r="C4329" s="1">
        <v>45452</v>
      </c>
      <c r="D4329">
        <v>47</v>
      </c>
      <c r="E4329">
        <v>56</v>
      </c>
      <c r="F4329" s="2">
        <v>0.83199999999999996</v>
      </c>
      <c r="G4329">
        <v>52</v>
      </c>
      <c r="H4329">
        <v>64</v>
      </c>
      <c r="I4329" s="2">
        <v>0.81299999999999994</v>
      </c>
      <c r="J4329">
        <v>46614</v>
      </c>
    </row>
    <row r="4330" spans="1:10" x14ac:dyDescent="0.45">
      <c r="A4330">
        <f t="shared" si="67"/>
        <v>6509820240610</v>
      </c>
      <c r="B4330" t="s">
        <v>209</v>
      </c>
      <c r="C4330" s="1">
        <v>45453</v>
      </c>
      <c r="D4330">
        <v>49</v>
      </c>
      <c r="E4330">
        <v>56</v>
      </c>
      <c r="F4330" s="2">
        <v>0.875</v>
      </c>
      <c r="G4330">
        <v>60</v>
      </c>
      <c r="H4330">
        <v>63</v>
      </c>
      <c r="I4330" s="2">
        <v>0.95199999999999996</v>
      </c>
      <c r="J4330">
        <v>48973</v>
      </c>
    </row>
    <row r="4331" spans="1:10" x14ac:dyDescent="0.45">
      <c r="A4331">
        <f t="shared" si="67"/>
        <v>6509820240612</v>
      </c>
      <c r="B4331" t="s">
        <v>209</v>
      </c>
      <c r="C4331" s="1">
        <v>45455</v>
      </c>
      <c r="D4331">
        <v>60</v>
      </c>
      <c r="E4331">
        <v>56</v>
      </c>
      <c r="F4331" s="2">
        <v>1.0760000000000001</v>
      </c>
      <c r="G4331">
        <v>70</v>
      </c>
      <c r="H4331">
        <v>63</v>
      </c>
      <c r="I4331" s="2">
        <v>1.111</v>
      </c>
      <c r="J4331">
        <v>60247</v>
      </c>
    </row>
    <row r="4332" spans="1:10" x14ac:dyDescent="0.45">
      <c r="A4332">
        <f t="shared" si="67"/>
        <v>6509820240613</v>
      </c>
      <c r="B4332" t="s">
        <v>209</v>
      </c>
      <c r="C4332" s="1">
        <v>45456</v>
      </c>
      <c r="D4332">
        <v>64</v>
      </c>
      <c r="E4332">
        <v>56</v>
      </c>
      <c r="F4332" s="2">
        <v>1.151</v>
      </c>
      <c r="G4332">
        <v>66</v>
      </c>
      <c r="H4332">
        <v>63</v>
      </c>
      <c r="I4332" s="2">
        <v>1.048</v>
      </c>
      <c r="J4332">
        <v>64454</v>
      </c>
    </row>
    <row r="4333" spans="1:10" x14ac:dyDescent="0.45">
      <c r="A4333">
        <f t="shared" si="67"/>
        <v>6509820240614</v>
      </c>
      <c r="B4333" t="s">
        <v>209</v>
      </c>
      <c r="C4333" s="1">
        <v>45457</v>
      </c>
      <c r="D4333">
        <v>86</v>
      </c>
      <c r="E4333">
        <v>56</v>
      </c>
      <c r="F4333" s="2">
        <v>1.5269999999999999</v>
      </c>
      <c r="G4333">
        <v>98</v>
      </c>
      <c r="H4333">
        <v>63</v>
      </c>
      <c r="I4333" s="2">
        <v>1.556</v>
      </c>
      <c r="J4333">
        <v>85522</v>
      </c>
    </row>
    <row r="4334" spans="1:10" x14ac:dyDescent="0.45">
      <c r="A4334">
        <f t="shared" si="67"/>
        <v>6509820240615</v>
      </c>
      <c r="B4334" t="s">
        <v>209</v>
      </c>
      <c r="C4334" s="1">
        <v>45458</v>
      </c>
      <c r="D4334">
        <v>70</v>
      </c>
      <c r="E4334">
        <v>69</v>
      </c>
      <c r="F4334" s="2">
        <v>1.02</v>
      </c>
      <c r="G4334">
        <v>76</v>
      </c>
      <c r="H4334">
        <v>77</v>
      </c>
      <c r="I4334" s="2">
        <v>0.98699999999999999</v>
      </c>
      <c r="J4334">
        <v>70411</v>
      </c>
    </row>
    <row r="4335" spans="1:10" x14ac:dyDescent="0.45">
      <c r="A4335">
        <f t="shared" si="67"/>
        <v>6509820240616</v>
      </c>
      <c r="B4335" t="s">
        <v>209</v>
      </c>
      <c r="C4335" s="1">
        <v>45459</v>
      </c>
      <c r="D4335">
        <v>63</v>
      </c>
      <c r="E4335">
        <v>56</v>
      </c>
      <c r="F4335" s="2">
        <v>1.133</v>
      </c>
      <c r="G4335">
        <v>76</v>
      </c>
      <c r="H4335">
        <v>64</v>
      </c>
      <c r="I4335" s="2">
        <v>1.1879999999999999</v>
      </c>
      <c r="J4335">
        <v>63466</v>
      </c>
    </row>
    <row r="4336" spans="1:10" x14ac:dyDescent="0.45">
      <c r="A4336">
        <f t="shared" si="67"/>
        <v>6509820240617</v>
      </c>
      <c r="B4336" t="s">
        <v>209</v>
      </c>
      <c r="C4336" s="1">
        <v>45460</v>
      </c>
      <c r="D4336">
        <v>68</v>
      </c>
      <c r="E4336">
        <v>56</v>
      </c>
      <c r="F4336" s="2">
        <v>1.222</v>
      </c>
      <c r="G4336">
        <v>79</v>
      </c>
      <c r="H4336">
        <v>63</v>
      </c>
      <c r="I4336" s="2">
        <v>1.254</v>
      </c>
      <c r="J4336">
        <v>68458</v>
      </c>
    </row>
    <row r="4337" spans="1:10" x14ac:dyDescent="0.45">
      <c r="A4337">
        <f t="shared" si="67"/>
        <v>6509820240619</v>
      </c>
      <c r="B4337" t="s">
        <v>209</v>
      </c>
      <c r="C4337" s="1">
        <v>45462</v>
      </c>
      <c r="D4337">
        <v>60</v>
      </c>
      <c r="E4337">
        <v>56</v>
      </c>
      <c r="F4337" s="2">
        <v>1.079</v>
      </c>
      <c r="G4337">
        <v>65</v>
      </c>
      <c r="H4337">
        <v>63</v>
      </c>
      <c r="I4337" s="2">
        <v>1.032</v>
      </c>
      <c r="J4337">
        <v>60424</v>
      </c>
    </row>
    <row r="4338" spans="1:10" x14ac:dyDescent="0.45">
      <c r="A4338">
        <f t="shared" si="67"/>
        <v>6509820240620</v>
      </c>
      <c r="B4338" t="s">
        <v>209</v>
      </c>
      <c r="C4338" s="1">
        <v>45463</v>
      </c>
      <c r="D4338">
        <v>121</v>
      </c>
      <c r="E4338">
        <v>56</v>
      </c>
      <c r="F4338" s="2">
        <v>2.1539999999999999</v>
      </c>
      <c r="G4338">
        <v>97</v>
      </c>
      <c r="H4338">
        <v>63</v>
      </c>
      <c r="I4338" s="2">
        <v>1.54</v>
      </c>
      <c r="J4338">
        <v>120617</v>
      </c>
    </row>
    <row r="4339" spans="1:10" x14ac:dyDescent="0.45">
      <c r="A4339">
        <f t="shared" si="67"/>
        <v>6509820240621</v>
      </c>
      <c r="B4339" t="s">
        <v>209</v>
      </c>
      <c r="C4339" s="1">
        <v>45464</v>
      </c>
      <c r="D4339">
        <v>35</v>
      </c>
      <c r="E4339">
        <v>56</v>
      </c>
      <c r="F4339" s="2">
        <v>0.623</v>
      </c>
      <c r="G4339">
        <v>44</v>
      </c>
      <c r="H4339">
        <v>63</v>
      </c>
      <c r="I4339" s="2">
        <v>0.69799999999999995</v>
      </c>
      <c r="J4339">
        <v>34877</v>
      </c>
    </row>
    <row r="4340" spans="1:10" x14ac:dyDescent="0.45">
      <c r="A4340">
        <f t="shared" si="67"/>
        <v>6509820240622</v>
      </c>
      <c r="B4340" t="s">
        <v>209</v>
      </c>
      <c r="C4340" s="1">
        <v>45465</v>
      </c>
      <c r="D4340">
        <v>84</v>
      </c>
      <c r="E4340">
        <v>69</v>
      </c>
      <c r="F4340" s="2">
        <v>1.2190000000000001</v>
      </c>
      <c r="G4340">
        <v>91</v>
      </c>
      <c r="H4340">
        <v>77</v>
      </c>
      <c r="I4340" s="2">
        <v>1.1819999999999999</v>
      </c>
      <c r="J4340">
        <v>84098</v>
      </c>
    </row>
    <row r="4341" spans="1:10" x14ac:dyDescent="0.45">
      <c r="A4341">
        <f t="shared" si="67"/>
        <v>6510520240601</v>
      </c>
      <c r="B4341" t="s">
        <v>210</v>
      </c>
      <c r="C4341" s="1">
        <v>45444</v>
      </c>
      <c r="D4341">
        <v>78</v>
      </c>
      <c r="E4341">
        <v>86</v>
      </c>
      <c r="F4341" s="2">
        <v>0.91200000000000003</v>
      </c>
      <c r="G4341">
        <v>98</v>
      </c>
      <c r="H4341">
        <v>100</v>
      </c>
      <c r="I4341" s="2">
        <v>0.98</v>
      </c>
      <c r="J4341">
        <v>78417</v>
      </c>
    </row>
    <row r="4342" spans="1:10" x14ac:dyDescent="0.45">
      <c r="A4342">
        <f t="shared" si="67"/>
        <v>6510520240602</v>
      </c>
      <c r="B4342" t="s">
        <v>210</v>
      </c>
      <c r="C4342" s="1">
        <v>45445</v>
      </c>
      <c r="D4342">
        <v>68</v>
      </c>
      <c r="E4342">
        <v>68</v>
      </c>
      <c r="F4342" s="2">
        <v>0.99299999999999999</v>
      </c>
      <c r="G4342">
        <v>77</v>
      </c>
      <c r="H4342">
        <v>82</v>
      </c>
      <c r="I4342" s="2">
        <v>0.93899999999999995</v>
      </c>
      <c r="J4342">
        <v>67505</v>
      </c>
    </row>
    <row r="4343" spans="1:10" x14ac:dyDescent="0.45">
      <c r="A4343">
        <f t="shared" si="67"/>
        <v>6510520240603</v>
      </c>
      <c r="B4343" t="s">
        <v>210</v>
      </c>
      <c r="C4343" s="1">
        <v>45446</v>
      </c>
      <c r="D4343">
        <v>47</v>
      </c>
      <c r="E4343">
        <v>36</v>
      </c>
      <c r="F4343" s="2">
        <v>1.3089999999999999</v>
      </c>
      <c r="G4343">
        <v>58</v>
      </c>
      <c r="H4343">
        <v>48</v>
      </c>
      <c r="I4343" s="2">
        <v>1.208</v>
      </c>
      <c r="J4343">
        <v>47134</v>
      </c>
    </row>
    <row r="4344" spans="1:10" x14ac:dyDescent="0.45">
      <c r="A4344">
        <f t="shared" si="67"/>
        <v>6510520240604</v>
      </c>
      <c r="B4344" t="s">
        <v>210</v>
      </c>
      <c r="C4344" s="1">
        <v>45447</v>
      </c>
      <c r="D4344">
        <v>22</v>
      </c>
      <c r="E4344">
        <v>36</v>
      </c>
      <c r="F4344" s="2">
        <v>0.61499999999999999</v>
      </c>
      <c r="G4344">
        <v>32</v>
      </c>
      <c r="H4344">
        <v>48</v>
      </c>
      <c r="I4344" s="2">
        <v>0.66700000000000004</v>
      </c>
      <c r="J4344">
        <v>22139</v>
      </c>
    </row>
    <row r="4345" spans="1:10" x14ac:dyDescent="0.45">
      <c r="A4345">
        <f t="shared" si="67"/>
        <v>6510520240605</v>
      </c>
      <c r="B4345" t="s">
        <v>210</v>
      </c>
      <c r="C4345" s="1">
        <v>45448</v>
      </c>
      <c r="D4345">
        <v>68</v>
      </c>
      <c r="E4345">
        <v>36</v>
      </c>
      <c r="F4345" s="2">
        <v>1.8839999999999999</v>
      </c>
      <c r="G4345">
        <v>75</v>
      </c>
      <c r="H4345">
        <v>48</v>
      </c>
      <c r="I4345" s="2">
        <v>1.5629999999999999</v>
      </c>
      <c r="J4345">
        <v>67827</v>
      </c>
    </row>
    <row r="4346" spans="1:10" x14ac:dyDescent="0.45">
      <c r="A4346">
        <f t="shared" si="67"/>
        <v>6510520240606</v>
      </c>
      <c r="B4346" t="s">
        <v>210</v>
      </c>
      <c r="C4346" s="1">
        <v>45449</v>
      </c>
      <c r="D4346">
        <v>31</v>
      </c>
      <c r="E4346">
        <v>36</v>
      </c>
      <c r="F4346" s="2">
        <v>0.85599999999999998</v>
      </c>
      <c r="G4346">
        <v>38</v>
      </c>
      <c r="H4346">
        <v>48</v>
      </c>
      <c r="I4346" s="2">
        <v>0.79200000000000004</v>
      </c>
      <c r="J4346">
        <v>30813</v>
      </c>
    </row>
    <row r="4347" spans="1:10" x14ac:dyDescent="0.45">
      <c r="A4347">
        <f t="shared" si="67"/>
        <v>6510520240607</v>
      </c>
      <c r="B4347" t="s">
        <v>210</v>
      </c>
      <c r="C4347" s="1">
        <v>45450</v>
      </c>
      <c r="D4347">
        <v>25</v>
      </c>
      <c r="E4347">
        <v>36</v>
      </c>
      <c r="F4347" s="2">
        <v>0.70399999999999996</v>
      </c>
      <c r="G4347">
        <v>33</v>
      </c>
      <c r="H4347">
        <v>48</v>
      </c>
      <c r="I4347" s="2">
        <v>0.68799999999999994</v>
      </c>
      <c r="J4347">
        <v>25340</v>
      </c>
    </row>
    <row r="4348" spans="1:10" x14ac:dyDescent="0.45">
      <c r="A4348">
        <f t="shared" si="67"/>
        <v>6510520240608</v>
      </c>
      <c r="B4348" t="s">
        <v>210</v>
      </c>
      <c r="C4348" s="1">
        <v>45451</v>
      </c>
      <c r="D4348">
        <v>56</v>
      </c>
      <c r="E4348">
        <v>86</v>
      </c>
      <c r="F4348" s="2">
        <v>0.65300000000000002</v>
      </c>
      <c r="G4348">
        <v>60</v>
      </c>
      <c r="H4348">
        <v>104</v>
      </c>
      <c r="I4348" s="2">
        <v>0.57699999999999996</v>
      </c>
      <c r="J4348">
        <v>56184</v>
      </c>
    </row>
    <row r="4349" spans="1:10" x14ac:dyDescent="0.45">
      <c r="A4349">
        <f t="shared" si="67"/>
        <v>6510520240609</v>
      </c>
      <c r="B4349" t="s">
        <v>210</v>
      </c>
      <c r="C4349" s="1">
        <v>45452</v>
      </c>
      <c r="D4349">
        <v>63</v>
      </c>
      <c r="E4349">
        <v>68</v>
      </c>
      <c r="F4349" s="2">
        <v>0.93</v>
      </c>
      <c r="G4349">
        <v>70</v>
      </c>
      <c r="H4349">
        <v>82</v>
      </c>
      <c r="I4349" s="2">
        <v>0.85399999999999998</v>
      </c>
      <c r="J4349">
        <v>63228</v>
      </c>
    </row>
    <row r="4350" spans="1:10" x14ac:dyDescent="0.45">
      <c r="A4350">
        <f t="shared" si="67"/>
        <v>6510520240610</v>
      </c>
      <c r="B4350" t="s">
        <v>210</v>
      </c>
      <c r="C4350" s="1">
        <v>45453</v>
      </c>
      <c r="D4350">
        <v>67</v>
      </c>
      <c r="E4350">
        <v>36</v>
      </c>
      <c r="F4350" s="2">
        <v>1.87</v>
      </c>
      <c r="G4350">
        <v>78</v>
      </c>
      <c r="H4350">
        <v>48</v>
      </c>
      <c r="I4350" s="2">
        <v>1.625</v>
      </c>
      <c r="J4350">
        <v>67305</v>
      </c>
    </row>
    <row r="4351" spans="1:10" x14ac:dyDescent="0.45">
      <c r="A4351">
        <f t="shared" si="67"/>
        <v>6510520240611</v>
      </c>
      <c r="B4351" t="s">
        <v>210</v>
      </c>
      <c r="C4351" s="1">
        <v>45454</v>
      </c>
      <c r="D4351">
        <v>22</v>
      </c>
      <c r="E4351">
        <v>36</v>
      </c>
      <c r="F4351" s="2">
        <v>0.61299999999999999</v>
      </c>
      <c r="G4351">
        <v>25</v>
      </c>
      <c r="H4351">
        <v>48</v>
      </c>
      <c r="I4351" s="2">
        <v>0.52100000000000002</v>
      </c>
      <c r="J4351">
        <v>22051</v>
      </c>
    </row>
    <row r="4352" spans="1:10" x14ac:dyDescent="0.45">
      <c r="A4352">
        <f t="shared" si="67"/>
        <v>6510520240612</v>
      </c>
      <c r="B4352" t="s">
        <v>210</v>
      </c>
      <c r="C4352" s="1">
        <v>45455</v>
      </c>
      <c r="D4352">
        <v>31</v>
      </c>
      <c r="E4352">
        <v>36</v>
      </c>
      <c r="F4352" s="2">
        <v>0.85599999999999998</v>
      </c>
      <c r="G4352">
        <v>38</v>
      </c>
      <c r="H4352">
        <v>48</v>
      </c>
      <c r="I4352" s="2">
        <v>0.79200000000000004</v>
      </c>
      <c r="J4352">
        <v>30814</v>
      </c>
    </row>
    <row r="4353" spans="1:10" x14ac:dyDescent="0.45">
      <c r="A4353">
        <f t="shared" si="67"/>
        <v>6510520240613</v>
      </c>
      <c r="B4353" t="s">
        <v>210</v>
      </c>
      <c r="C4353" s="1">
        <v>45456</v>
      </c>
      <c r="D4353">
        <v>51</v>
      </c>
      <c r="E4353">
        <v>36</v>
      </c>
      <c r="F4353" s="2">
        <v>1.4239999999999999</v>
      </c>
      <c r="G4353">
        <v>63</v>
      </c>
      <c r="H4353">
        <v>48</v>
      </c>
      <c r="I4353" s="2">
        <v>1.3129999999999999</v>
      </c>
      <c r="J4353">
        <v>51253</v>
      </c>
    </row>
    <row r="4354" spans="1:10" x14ac:dyDescent="0.45">
      <c r="A4354">
        <f t="shared" si="67"/>
        <v>6510520240614</v>
      </c>
      <c r="B4354" t="s">
        <v>210</v>
      </c>
      <c r="C4354" s="1">
        <v>45457</v>
      </c>
      <c r="D4354">
        <v>38</v>
      </c>
      <c r="E4354">
        <v>36</v>
      </c>
      <c r="F4354" s="2">
        <v>1.0489999999999999</v>
      </c>
      <c r="G4354">
        <v>48</v>
      </c>
      <c r="H4354">
        <v>48</v>
      </c>
      <c r="I4354" s="2">
        <v>1</v>
      </c>
      <c r="J4354">
        <v>37768</v>
      </c>
    </row>
    <row r="4355" spans="1:10" x14ac:dyDescent="0.45">
      <c r="A4355">
        <f t="shared" ref="A4355:A4418" si="68">VALUE(LEFT(B4355,6)&amp;TEXT(C4355,"yyyymmdd"))</f>
        <v>6510520240615</v>
      </c>
      <c r="B4355" t="s">
        <v>210</v>
      </c>
      <c r="C4355" s="1">
        <v>45458</v>
      </c>
      <c r="D4355">
        <v>61</v>
      </c>
      <c r="E4355">
        <v>86</v>
      </c>
      <c r="F4355" s="2">
        <v>0.70699999999999996</v>
      </c>
      <c r="G4355">
        <v>65</v>
      </c>
      <c r="H4355">
        <v>104</v>
      </c>
      <c r="I4355" s="2">
        <v>0.625</v>
      </c>
      <c r="J4355">
        <v>60838</v>
      </c>
    </row>
    <row r="4356" spans="1:10" x14ac:dyDescent="0.45">
      <c r="A4356">
        <f t="shared" si="68"/>
        <v>6510520240616</v>
      </c>
      <c r="B4356" t="s">
        <v>210</v>
      </c>
      <c r="C4356" s="1">
        <v>45459</v>
      </c>
      <c r="D4356">
        <v>55</v>
      </c>
      <c r="E4356">
        <v>68</v>
      </c>
      <c r="F4356" s="2">
        <v>0.80800000000000005</v>
      </c>
      <c r="G4356">
        <v>54</v>
      </c>
      <c r="H4356">
        <v>82</v>
      </c>
      <c r="I4356" s="2">
        <v>0.65900000000000003</v>
      </c>
      <c r="J4356">
        <v>54923</v>
      </c>
    </row>
    <row r="4357" spans="1:10" x14ac:dyDescent="0.45">
      <c r="A4357">
        <f t="shared" si="68"/>
        <v>6510520240617</v>
      </c>
      <c r="B4357" t="s">
        <v>210</v>
      </c>
      <c r="C4357" s="1">
        <v>45460</v>
      </c>
      <c r="D4357">
        <v>51</v>
      </c>
      <c r="E4357">
        <v>36</v>
      </c>
      <c r="F4357" s="2">
        <v>1.417</v>
      </c>
      <c r="G4357">
        <v>56</v>
      </c>
      <c r="H4357">
        <v>48</v>
      </c>
      <c r="I4357" s="2">
        <v>1.167</v>
      </c>
      <c r="J4357">
        <v>50998</v>
      </c>
    </row>
    <row r="4358" spans="1:10" x14ac:dyDescent="0.45">
      <c r="A4358">
        <f t="shared" si="68"/>
        <v>6510520240618</v>
      </c>
      <c r="B4358" t="s">
        <v>210</v>
      </c>
      <c r="C4358" s="1">
        <v>45461</v>
      </c>
      <c r="D4358">
        <v>24</v>
      </c>
      <c r="E4358">
        <v>36</v>
      </c>
      <c r="F4358" s="2">
        <v>0.66100000000000003</v>
      </c>
      <c r="G4358">
        <v>27</v>
      </c>
      <c r="H4358">
        <v>48</v>
      </c>
      <c r="I4358" s="2">
        <v>0.56299999999999994</v>
      </c>
      <c r="J4358">
        <v>23811</v>
      </c>
    </row>
    <row r="4359" spans="1:10" x14ac:dyDescent="0.45">
      <c r="A4359">
        <f t="shared" si="68"/>
        <v>6510520240619</v>
      </c>
      <c r="B4359" t="s">
        <v>210</v>
      </c>
      <c r="C4359" s="1">
        <v>45462</v>
      </c>
      <c r="D4359">
        <v>35</v>
      </c>
      <c r="E4359">
        <v>36</v>
      </c>
      <c r="F4359" s="2">
        <v>0.97199999999999998</v>
      </c>
      <c r="G4359">
        <v>50</v>
      </c>
      <c r="H4359">
        <v>48</v>
      </c>
      <c r="I4359" s="2">
        <v>1.042</v>
      </c>
      <c r="J4359">
        <v>34991</v>
      </c>
    </row>
    <row r="4360" spans="1:10" x14ac:dyDescent="0.45">
      <c r="A4360">
        <f t="shared" si="68"/>
        <v>6510520240620</v>
      </c>
      <c r="B4360" t="s">
        <v>210</v>
      </c>
      <c r="C4360" s="1">
        <v>45463</v>
      </c>
      <c r="D4360">
        <v>49</v>
      </c>
      <c r="E4360">
        <v>36</v>
      </c>
      <c r="F4360" s="2">
        <v>1.373</v>
      </c>
      <c r="G4360">
        <v>54</v>
      </c>
      <c r="H4360">
        <v>48</v>
      </c>
      <c r="I4360" s="2">
        <v>1.125</v>
      </c>
      <c r="J4360">
        <v>49410</v>
      </c>
    </row>
    <row r="4361" spans="1:10" x14ac:dyDescent="0.45">
      <c r="A4361">
        <f t="shared" si="68"/>
        <v>6510520240621</v>
      </c>
      <c r="B4361" t="s">
        <v>210</v>
      </c>
      <c r="C4361" s="1">
        <v>45464</v>
      </c>
      <c r="D4361">
        <v>49</v>
      </c>
      <c r="E4361">
        <v>36</v>
      </c>
      <c r="F4361" s="2">
        <v>1.3620000000000001</v>
      </c>
      <c r="G4361">
        <v>63</v>
      </c>
      <c r="H4361">
        <v>48</v>
      </c>
      <c r="I4361" s="2">
        <v>1.3129999999999999</v>
      </c>
      <c r="J4361">
        <v>49022</v>
      </c>
    </row>
    <row r="4362" spans="1:10" x14ac:dyDescent="0.45">
      <c r="A4362">
        <f t="shared" si="68"/>
        <v>6510520240622</v>
      </c>
      <c r="B4362" t="s">
        <v>210</v>
      </c>
      <c r="C4362" s="1">
        <v>45465</v>
      </c>
      <c r="D4362">
        <v>69</v>
      </c>
      <c r="E4362">
        <v>86</v>
      </c>
      <c r="F4362" s="2">
        <v>0.80600000000000005</v>
      </c>
      <c r="G4362">
        <v>79</v>
      </c>
      <c r="H4362">
        <v>104</v>
      </c>
      <c r="I4362" s="2">
        <v>0.76</v>
      </c>
      <c r="J4362">
        <v>69357</v>
      </c>
    </row>
    <row r="4363" spans="1:10" x14ac:dyDescent="0.45">
      <c r="A4363">
        <f t="shared" si="68"/>
        <v>6510820240601</v>
      </c>
      <c r="B4363" t="s">
        <v>211</v>
      </c>
      <c r="C4363" s="1">
        <v>45444</v>
      </c>
      <c r="D4363">
        <v>202</v>
      </c>
      <c r="E4363">
        <v>158</v>
      </c>
      <c r="F4363" s="2">
        <v>1.2789999999999999</v>
      </c>
      <c r="G4363">
        <v>198</v>
      </c>
      <c r="H4363">
        <v>162</v>
      </c>
      <c r="I4363" s="2">
        <v>1.222</v>
      </c>
      <c r="J4363">
        <v>202080</v>
      </c>
    </row>
    <row r="4364" spans="1:10" x14ac:dyDescent="0.45">
      <c r="A4364">
        <f t="shared" si="68"/>
        <v>6510820240602</v>
      </c>
      <c r="B4364" t="s">
        <v>211</v>
      </c>
      <c r="C4364" s="1">
        <v>45445</v>
      </c>
      <c r="D4364">
        <v>136</v>
      </c>
      <c r="E4364">
        <v>210</v>
      </c>
      <c r="F4364" s="2">
        <v>0.65</v>
      </c>
      <c r="G4364">
        <v>142</v>
      </c>
      <c r="H4364">
        <v>219</v>
      </c>
      <c r="I4364" s="2">
        <v>0.64800000000000002</v>
      </c>
      <c r="J4364">
        <v>136434</v>
      </c>
    </row>
    <row r="4365" spans="1:10" x14ac:dyDescent="0.45">
      <c r="A4365">
        <f t="shared" si="68"/>
        <v>6510820240603</v>
      </c>
      <c r="B4365" t="s">
        <v>211</v>
      </c>
      <c r="C4365" s="1">
        <v>45446</v>
      </c>
      <c r="D4365">
        <v>93</v>
      </c>
      <c r="E4365">
        <v>108</v>
      </c>
      <c r="F4365" s="2">
        <v>0.86</v>
      </c>
      <c r="G4365">
        <v>90</v>
      </c>
      <c r="H4365">
        <v>113</v>
      </c>
      <c r="I4365" s="2">
        <v>0.79600000000000004</v>
      </c>
      <c r="J4365">
        <v>92881</v>
      </c>
    </row>
    <row r="4366" spans="1:10" x14ac:dyDescent="0.45">
      <c r="A4366">
        <f t="shared" si="68"/>
        <v>6510820240604</v>
      </c>
      <c r="B4366" t="s">
        <v>211</v>
      </c>
      <c r="C4366" s="1">
        <v>45447</v>
      </c>
      <c r="D4366">
        <v>107</v>
      </c>
      <c r="E4366">
        <v>108</v>
      </c>
      <c r="F4366" s="2">
        <v>0.99399999999999999</v>
      </c>
      <c r="G4366">
        <v>126</v>
      </c>
      <c r="H4366">
        <v>113</v>
      </c>
      <c r="I4366" s="2">
        <v>1.115</v>
      </c>
      <c r="J4366">
        <v>107300</v>
      </c>
    </row>
    <row r="4367" spans="1:10" x14ac:dyDescent="0.45">
      <c r="A4367">
        <f t="shared" si="68"/>
        <v>6510820240605</v>
      </c>
      <c r="B4367" t="s">
        <v>211</v>
      </c>
      <c r="C4367" s="1">
        <v>45448</v>
      </c>
      <c r="D4367">
        <v>103</v>
      </c>
      <c r="E4367">
        <v>108</v>
      </c>
      <c r="F4367" s="2">
        <v>0.95199999999999996</v>
      </c>
      <c r="G4367">
        <v>115</v>
      </c>
      <c r="H4367">
        <v>113</v>
      </c>
      <c r="I4367" s="2">
        <v>1.018</v>
      </c>
      <c r="J4367">
        <v>102806</v>
      </c>
    </row>
    <row r="4368" spans="1:10" x14ac:dyDescent="0.45">
      <c r="A4368">
        <f t="shared" si="68"/>
        <v>6510820240606</v>
      </c>
      <c r="B4368" t="s">
        <v>211</v>
      </c>
      <c r="C4368" s="1">
        <v>45449</v>
      </c>
      <c r="D4368">
        <v>135</v>
      </c>
      <c r="E4368">
        <v>108</v>
      </c>
      <c r="F4368" s="2">
        <v>1.25</v>
      </c>
      <c r="G4368">
        <v>138</v>
      </c>
      <c r="H4368">
        <v>113</v>
      </c>
      <c r="I4368" s="2">
        <v>1.2210000000000001</v>
      </c>
      <c r="J4368">
        <v>134971</v>
      </c>
    </row>
    <row r="4369" spans="1:10" x14ac:dyDescent="0.45">
      <c r="A4369">
        <f t="shared" si="68"/>
        <v>6510820240607</v>
      </c>
      <c r="B4369" t="s">
        <v>211</v>
      </c>
      <c r="C4369" s="1">
        <v>45450</v>
      </c>
      <c r="D4369">
        <v>115</v>
      </c>
      <c r="E4369">
        <v>108</v>
      </c>
      <c r="F4369" s="2">
        <v>1.0640000000000001</v>
      </c>
      <c r="G4369">
        <v>121</v>
      </c>
      <c r="H4369">
        <v>113</v>
      </c>
      <c r="I4369" s="2">
        <v>1.071</v>
      </c>
      <c r="J4369">
        <v>114925</v>
      </c>
    </row>
    <row r="4370" spans="1:10" x14ac:dyDescent="0.45">
      <c r="A4370">
        <f t="shared" si="68"/>
        <v>6510820240608</v>
      </c>
      <c r="B4370" t="s">
        <v>211</v>
      </c>
      <c r="C4370" s="1">
        <v>45451</v>
      </c>
      <c r="D4370">
        <v>178</v>
      </c>
      <c r="E4370">
        <v>158</v>
      </c>
      <c r="F4370" s="2">
        <v>1.1279999999999999</v>
      </c>
      <c r="G4370">
        <v>190</v>
      </c>
      <c r="H4370">
        <v>165</v>
      </c>
      <c r="I4370" s="2">
        <v>1.1519999999999999</v>
      </c>
      <c r="J4370">
        <v>178273</v>
      </c>
    </row>
    <row r="4371" spans="1:10" x14ac:dyDescent="0.45">
      <c r="A4371">
        <f t="shared" si="68"/>
        <v>6510820240609</v>
      </c>
      <c r="B4371" t="s">
        <v>211</v>
      </c>
      <c r="C4371" s="1">
        <v>45452</v>
      </c>
      <c r="D4371">
        <v>116</v>
      </c>
      <c r="E4371">
        <v>210</v>
      </c>
      <c r="F4371" s="2">
        <v>0.55400000000000005</v>
      </c>
      <c r="G4371">
        <v>123</v>
      </c>
      <c r="H4371">
        <v>219</v>
      </c>
      <c r="I4371" s="2">
        <v>0.56200000000000006</v>
      </c>
      <c r="J4371">
        <v>116306</v>
      </c>
    </row>
    <row r="4372" spans="1:10" x14ac:dyDescent="0.45">
      <c r="A4372">
        <f t="shared" si="68"/>
        <v>6510820240610</v>
      </c>
      <c r="B4372" t="s">
        <v>211</v>
      </c>
      <c r="C4372" s="1">
        <v>45453</v>
      </c>
      <c r="D4372">
        <v>102</v>
      </c>
      <c r="E4372">
        <v>108</v>
      </c>
      <c r="F4372" s="2">
        <v>0.94599999999999995</v>
      </c>
      <c r="G4372">
        <v>107</v>
      </c>
      <c r="H4372">
        <v>113</v>
      </c>
      <c r="I4372" s="2">
        <v>0.94699999999999995</v>
      </c>
      <c r="J4372">
        <v>102195</v>
      </c>
    </row>
    <row r="4373" spans="1:10" x14ac:dyDescent="0.45">
      <c r="A4373">
        <f t="shared" si="68"/>
        <v>6510820240611</v>
      </c>
      <c r="B4373" t="s">
        <v>211</v>
      </c>
      <c r="C4373" s="1">
        <v>45454</v>
      </c>
      <c r="D4373">
        <v>125</v>
      </c>
      <c r="E4373">
        <v>108</v>
      </c>
      <c r="F4373" s="2">
        <v>1.155</v>
      </c>
      <c r="G4373">
        <v>117</v>
      </c>
      <c r="H4373">
        <v>113</v>
      </c>
      <c r="I4373" s="2">
        <v>1.0349999999999999</v>
      </c>
      <c r="J4373">
        <v>124707</v>
      </c>
    </row>
    <row r="4374" spans="1:10" x14ac:dyDescent="0.45">
      <c r="A4374">
        <f t="shared" si="68"/>
        <v>6510820240612</v>
      </c>
      <c r="B4374" t="s">
        <v>211</v>
      </c>
      <c r="C4374" s="1">
        <v>45455</v>
      </c>
      <c r="D4374">
        <v>98</v>
      </c>
      <c r="E4374">
        <v>108</v>
      </c>
      <c r="F4374" s="2">
        <v>0.90900000000000003</v>
      </c>
      <c r="G4374">
        <v>102</v>
      </c>
      <c r="H4374">
        <v>113</v>
      </c>
      <c r="I4374" s="2">
        <v>0.90300000000000002</v>
      </c>
      <c r="J4374">
        <v>98185</v>
      </c>
    </row>
    <row r="4375" spans="1:10" x14ac:dyDescent="0.45">
      <c r="A4375">
        <f t="shared" si="68"/>
        <v>6510820240613</v>
      </c>
      <c r="B4375" t="s">
        <v>211</v>
      </c>
      <c r="C4375" s="1">
        <v>45456</v>
      </c>
      <c r="D4375">
        <v>99</v>
      </c>
      <c r="E4375">
        <v>108</v>
      </c>
      <c r="F4375" s="2">
        <v>0.91800000000000004</v>
      </c>
      <c r="G4375">
        <v>103</v>
      </c>
      <c r="H4375">
        <v>113</v>
      </c>
      <c r="I4375" s="2">
        <v>0.91200000000000003</v>
      </c>
      <c r="J4375">
        <v>99105</v>
      </c>
    </row>
    <row r="4376" spans="1:10" x14ac:dyDescent="0.45">
      <c r="A4376">
        <f t="shared" si="68"/>
        <v>6510820240614</v>
      </c>
      <c r="B4376" t="s">
        <v>211</v>
      </c>
      <c r="C4376" s="1">
        <v>45457</v>
      </c>
      <c r="D4376">
        <v>110</v>
      </c>
      <c r="E4376">
        <v>108</v>
      </c>
      <c r="F4376" s="2">
        <v>1.0149999999999999</v>
      </c>
      <c r="G4376">
        <v>111</v>
      </c>
      <c r="H4376">
        <v>113</v>
      </c>
      <c r="I4376" s="2">
        <v>0.98199999999999998</v>
      </c>
      <c r="J4376">
        <v>109598</v>
      </c>
    </row>
    <row r="4377" spans="1:10" x14ac:dyDescent="0.45">
      <c r="A4377">
        <f t="shared" si="68"/>
        <v>6510820240615</v>
      </c>
      <c r="B4377" t="s">
        <v>211</v>
      </c>
      <c r="C4377" s="1">
        <v>45458</v>
      </c>
      <c r="D4377">
        <v>140</v>
      </c>
      <c r="E4377">
        <v>158</v>
      </c>
      <c r="F4377" s="2">
        <v>0.88700000000000001</v>
      </c>
      <c r="G4377">
        <v>145</v>
      </c>
      <c r="H4377">
        <v>165</v>
      </c>
      <c r="I4377" s="2">
        <v>0.879</v>
      </c>
      <c r="J4377">
        <v>140145</v>
      </c>
    </row>
    <row r="4378" spans="1:10" x14ac:dyDescent="0.45">
      <c r="A4378">
        <f t="shared" si="68"/>
        <v>6510820240616</v>
      </c>
      <c r="B4378" t="s">
        <v>211</v>
      </c>
      <c r="C4378" s="1">
        <v>45459</v>
      </c>
      <c r="D4378">
        <v>216</v>
      </c>
      <c r="E4378">
        <v>210</v>
      </c>
      <c r="F4378" s="2">
        <v>1.0309999999999999</v>
      </c>
      <c r="G4378">
        <v>216</v>
      </c>
      <c r="H4378">
        <v>219</v>
      </c>
      <c r="I4378" s="2">
        <v>0.98599999999999999</v>
      </c>
      <c r="J4378">
        <v>216491</v>
      </c>
    </row>
    <row r="4379" spans="1:10" x14ac:dyDescent="0.45">
      <c r="A4379">
        <f t="shared" si="68"/>
        <v>6510820240617</v>
      </c>
      <c r="B4379" t="s">
        <v>211</v>
      </c>
      <c r="C4379" s="1">
        <v>45460</v>
      </c>
      <c r="D4379">
        <v>110</v>
      </c>
      <c r="E4379">
        <v>108</v>
      </c>
      <c r="F4379" s="2">
        <v>1.014</v>
      </c>
      <c r="G4379">
        <v>110</v>
      </c>
      <c r="H4379">
        <v>113</v>
      </c>
      <c r="I4379" s="2">
        <v>0.97299999999999998</v>
      </c>
      <c r="J4379">
        <v>109507</v>
      </c>
    </row>
    <row r="4380" spans="1:10" x14ac:dyDescent="0.45">
      <c r="A4380">
        <f t="shared" si="68"/>
        <v>6510820240618</v>
      </c>
      <c r="B4380" t="s">
        <v>211</v>
      </c>
      <c r="C4380" s="1">
        <v>45461</v>
      </c>
      <c r="D4380">
        <v>98</v>
      </c>
      <c r="E4380">
        <v>108</v>
      </c>
      <c r="F4380" s="2">
        <v>0.90700000000000003</v>
      </c>
      <c r="G4380">
        <v>92</v>
      </c>
      <c r="H4380">
        <v>113</v>
      </c>
      <c r="I4380" s="2">
        <v>0.81399999999999995</v>
      </c>
      <c r="J4380">
        <v>97996</v>
      </c>
    </row>
    <row r="4381" spans="1:10" x14ac:dyDescent="0.45">
      <c r="A4381">
        <f t="shared" si="68"/>
        <v>6510820240619</v>
      </c>
      <c r="B4381" t="s">
        <v>211</v>
      </c>
      <c r="C4381" s="1">
        <v>45462</v>
      </c>
      <c r="D4381">
        <v>104</v>
      </c>
      <c r="E4381">
        <v>108</v>
      </c>
      <c r="F4381" s="2">
        <v>0.96599999999999997</v>
      </c>
      <c r="G4381">
        <v>107</v>
      </c>
      <c r="H4381">
        <v>113</v>
      </c>
      <c r="I4381" s="2">
        <v>0.94699999999999995</v>
      </c>
      <c r="J4381">
        <v>104345</v>
      </c>
    </row>
    <row r="4382" spans="1:10" x14ac:dyDescent="0.45">
      <c r="A4382">
        <f t="shared" si="68"/>
        <v>6510820240620</v>
      </c>
      <c r="B4382" t="s">
        <v>211</v>
      </c>
      <c r="C4382" s="1">
        <v>45463</v>
      </c>
      <c r="D4382">
        <v>115</v>
      </c>
      <c r="E4382">
        <v>108</v>
      </c>
      <c r="F4382" s="2">
        <v>1.0640000000000001</v>
      </c>
      <c r="G4382">
        <v>121</v>
      </c>
      <c r="H4382">
        <v>113</v>
      </c>
      <c r="I4382" s="2">
        <v>1.071</v>
      </c>
      <c r="J4382">
        <v>114876</v>
      </c>
    </row>
    <row r="4383" spans="1:10" x14ac:dyDescent="0.45">
      <c r="A4383">
        <f t="shared" si="68"/>
        <v>6510820240621</v>
      </c>
      <c r="B4383" t="s">
        <v>211</v>
      </c>
      <c r="C4383" s="1">
        <v>45464</v>
      </c>
      <c r="D4383">
        <v>64</v>
      </c>
      <c r="E4383">
        <v>108</v>
      </c>
      <c r="F4383" s="2">
        <v>0.59399999999999997</v>
      </c>
      <c r="G4383">
        <v>67</v>
      </c>
      <c r="H4383">
        <v>113</v>
      </c>
      <c r="I4383" s="2">
        <v>0.59299999999999997</v>
      </c>
      <c r="J4383">
        <v>64134</v>
      </c>
    </row>
    <row r="4384" spans="1:10" x14ac:dyDescent="0.45">
      <c r="A4384">
        <f t="shared" si="68"/>
        <v>6510820240622</v>
      </c>
      <c r="B4384" t="s">
        <v>211</v>
      </c>
      <c r="C4384" s="1">
        <v>45465</v>
      </c>
      <c r="D4384">
        <v>166</v>
      </c>
      <c r="E4384">
        <v>158</v>
      </c>
      <c r="F4384" s="2">
        <v>1.052</v>
      </c>
      <c r="G4384">
        <v>178</v>
      </c>
      <c r="H4384">
        <v>165</v>
      </c>
      <c r="I4384" s="2">
        <v>1.079</v>
      </c>
      <c r="J4384">
        <v>166174</v>
      </c>
    </row>
    <row r="4385" spans="1:10" x14ac:dyDescent="0.45">
      <c r="A4385">
        <f t="shared" si="68"/>
        <v>6511020240601</v>
      </c>
      <c r="B4385" t="s">
        <v>212</v>
      </c>
      <c r="C4385" s="1">
        <v>45444</v>
      </c>
      <c r="D4385">
        <v>97</v>
      </c>
      <c r="E4385">
        <v>96</v>
      </c>
      <c r="F4385" s="2">
        <v>1.0109999999999999</v>
      </c>
      <c r="G4385">
        <v>104</v>
      </c>
      <c r="H4385">
        <v>107</v>
      </c>
      <c r="I4385" s="2">
        <v>0.97199999999999998</v>
      </c>
      <c r="J4385">
        <v>97031</v>
      </c>
    </row>
    <row r="4386" spans="1:10" x14ac:dyDescent="0.45">
      <c r="A4386">
        <f t="shared" si="68"/>
        <v>6511020240602</v>
      </c>
      <c r="B4386" t="s">
        <v>212</v>
      </c>
      <c r="C4386" s="1">
        <v>45445</v>
      </c>
      <c r="D4386">
        <v>85</v>
      </c>
      <c r="E4386">
        <v>86</v>
      </c>
      <c r="F4386" s="2">
        <v>0.99299999999999999</v>
      </c>
      <c r="G4386">
        <v>90</v>
      </c>
      <c r="H4386">
        <v>93</v>
      </c>
      <c r="I4386" s="2">
        <v>0.96799999999999997</v>
      </c>
      <c r="J4386">
        <v>85376</v>
      </c>
    </row>
    <row r="4387" spans="1:10" x14ac:dyDescent="0.45">
      <c r="A4387">
        <f t="shared" si="68"/>
        <v>6511020240603</v>
      </c>
      <c r="B4387" t="s">
        <v>212</v>
      </c>
      <c r="C4387" s="1">
        <v>45446</v>
      </c>
      <c r="D4387">
        <v>35</v>
      </c>
      <c r="E4387">
        <v>47</v>
      </c>
      <c r="F4387" s="2">
        <v>0.754</v>
      </c>
      <c r="G4387">
        <v>43</v>
      </c>
      <c r="H4387">
        <v>51</v>
      </c>
      <c r="I4387" s="2">
        <v>0.84299999999999997</v>
      </c>
      <c r="J4387">
        <v>35451</v>
      </c>
    </row>
    <row r="4388" spans="1:10" x14ac:dyDescent="0.45">
      <c r="A4388">
        <f t="shared" si="68"/>
        <v>6511020240604</v>
      </c>
      <c r="B4388" t="s">
        <v>212</v>
      </c>
      <c r="C4388" s="1">
        <v>45447</v>
      </c>
      <c r="D4388">
        <v>47</v>
      </c>
      <c r="E4388">
        <v>47</v>
      </c>
      <c r="F4388" s="2">
        <v>0.99</v>
      </c>
      <c r="G4388">
        <v>47</v>
      </c>
      <c r="H4388">
        <v>51</v>
      </c>
      <c r="I4388" s="2">
        <v>0.92200000000000004</v>
      </c>
      <c r="J4388">
        <v>46537</v>
      </c>
    </row>
    <row r="4389" spans="1:10" x14ac:dyDescent="0.45">
      <c r="A4389">
        <f t="shared" si="68"/>
        <v>6511020240605</v>
      </c>
      <c r="B4389" t="s">
        <v>212</v>
      </c>
      <c r="C4389" s="1">
        <v>45448</v>
      </c>
      <c r="D4389">
        <v>48</v>
      </c>
      <c r="E4389">
        <v>47</v>
      </c>
      <c r="F4389" s="2">
        <v>1.0109999999999999</v>
      </c>
      <c r="G4389">
        <v>49</v>
      </c>
      <c r="H4389">
        <v>51</v>
      </c>
      <c r="I4389" s="2">
        <v>0.96099999999999997</v>
      </c>
      <c r="J4389">
        <v>47533</v>
      </c>
    </row>
    <row r="4390" spans="1:10" x14ac:dyDescent="0.45">
      <c r="A4390">
        <f t="shared" si="68"/>
        <v>6511020240607</v>
      </c>
      <c r="B4390" t="s">
        <v>212</v>
      </c>
      <c r="C4390" s="1">
        <v>45450</v>
      </c>
      <c r="D4390">
        <v>50</v>
      </c>
      <c r="E4390">
        <v>47</v>
      </c>
      <c r="F4390" s="2">
        <v>1.054</v>
      </c>
      <c r="G4390">
        <v>57</v>
      </c>
      <c r="H4390">
        <v>51</v>
      </c>
      <c r="I4390" s="2">
        <v>1.1180000000000001</v>
      </c>
      <c r="J4390">
        <v>49520</v>
      </c>
    </row>
    <row r="4391" spans="1:10" x14ac:dyDescent="0.45">
      <c r="A4391">
        <f t="shared" si="68"/>
        <v>6511020240608</v>
      </c>
      <c r="B4391" t="s">
        <v>212</v>
      </c>
      <c r="C4391" s="1">
        <v>45451</v>
      </c>
      <c r="D4391">
        <v>91</v>
      </c>
      <c r="E4391">
        <v>96</v>
      </c>
      <c r="F4391" s="2">
        <v>0.95099999999999996</v>
      </c>
      <c r="G4391">
        <v>98</v>
      </c>
      <c r="H4391">
        <v>102</v>
      </c>
      <c r="I4391" s="2">
        <v>0.96099999999999997</v>
      </c>
      <c r="J4391">
        <v>91291</v>
      </c>
    </row>
    <row r="4392" spans="1:10" x14ac:dyDescent="0.45">
      <c r="A4392">
        <f t="shared" si="68"/>
        <v>6511020240609</v>
      </c>
      <c r="B4392" t="s">
        <v>212</v>
      </c>
      <c r="C4392" s="1">
        <v>45452</v>
      </c>
      <c r="D4392">
        <v>90</v>
      </c>
      <c r="E4392">
        <v>86</v>
      </c>
      <c r="F4392" s="2">
        <v>1.0509999999999999</v>
      </c>
      <c r="G4392">
        <v>93</v>
      </c>
      <c r="H4392">
        <v>93</v>
      </c>
      <c r="I4392" s="2">
        <v>1</v>
      </c>
      <c r="J4392">
        <v>90345</v>
      </c>
    </row>
    <row r="4393" spans="1:10" x14ac:dyDescent="0.45">
      <c r="A4393">
        <f t="shared" si="68"/>
        <v>6511020240610</v>
      </c>
      <c r="B4393" t="s">
        <v>212</v>
      </c>
      <c r="C4393" s="1">
        <v>45453</v>
      </c>
      <c r="D4393">
        <v>44</v>
      </c>
      <c r="E4393">
        <v>47</v>
      </c>
      <c r="F4393" s="2">
        <v>0.93799999999999994</v>
      </c>
      <c r="G4393">
        <v>44</v>
      </c>
      <c r="H4393">
        <v>51</v>
      </c>
      <c r="I4393" s="2">
        <v>0.86299999999999999</v>
      </c>
      <c r="J4393">
        <v>44075</v>
      </c>
    </row>
    <row r="4394" spans="1:10" x14ac:dyDescent="0.45">
      <c r="A4394">
        <f t="shared" si="68"/>
        <v>6511020240611</v>
      </c>
      <c r="B4394" t="s">
        <v>212</v>
      </c>
      <c r="C4394" s="1">
        <v>45454</v>
      </c>
      <c r="D4394">
        <v>48</v>
      </c>
      <c r="E4394">
        <v>47</v>
      </c>
      <c r="F4394" s="2">
        <v>1.026</v>
      </c>
      <c r="G4394">
        <v>53</v>
      </c>
      <c r="H4394">
        <v>51</v>
      </c>
      <c r="I4394" s="2">
        <v>1.0389999999999999</v>
      </c>
      <c r="J4394">
        <v>48227</v>
      </c>
    </row>
    <row r="4395" spans="1:10" x14ac:dyDescent="0.45">
      <c r="A4395">
        <f t="shared" si="68"/>
        <v>6511020240612</v>
      </c>
      <c r="B4395" t="s">
        <v>212</v>
      </c>
      <c r="C4395" s="1">
        <v>45455</v>
      </c>
      <c r="D4395">
        <v>40</v>
      </c>
      <c r="E4395">
        <v>47</v>
      </c>
      <c r="F4395" s="2">
        <v>0.84899999999999998</v>
      </c>
      <c r="G4395">
        <v>44</v>
      </c>
      <c r="H4395">
        <v>51</v>
      </c>
      <c r="I4395" s="2">
        <v>0.86299999999999999</v>
      </c>
      <c r="J4395">
        <v>39915</v>
      </c>
    </row>
    <row r="4396" spans="1:10" x14ac:dyDescent="0.45">
      <c r="A4396">
        <f t="shared" si="68"/>
        <v>6511020240614</v>
      </c>
      <c r="B4396" t="s">
        <v>212</v>
      </c>
      <c r="C4396" s="1">
        <v>45457</v>
      </c>
      <c r="D4396">
        <v>45</v>
      </c>
      <c r="E4396">
        <v>47</v>
      </c>
      <c r="F4396" s="2">
        <v>0.96</v>
      </c>
      <c r="G4396">
        <v>53</v>
      </c>
      <c r="H4396">
        <v>51</v>
      </c>
      <c r="I4396" s="2">
        <v>1.0389999999999999</v>
      </c>
      <c r="J4396">
        <v>45117</v>
      </c>
    </row>
    <row r="4397" spans="1:10" x14ac:dyDescent="0.45">
      <c r="A4397">
        <f t="shared" si="68"/>
        <v>6511020240615</v>
      </c>
      <c r="B4397" t="s">
        <v>212</v>
      </c>
      <c r="C4397" s="1">
        <v>45458</v>
      </c>
      <c r="D4397">
        <v>79</v>
      </c>
      <c r="E4397">
        <v>96</v>
      </c>
      <c r="F4397" s="2">
        <v>0.82799999999999996</v>
      </c>
      <c r="G4397">
        <v>77</v>
      </c>
      <c r="H4397">
        <v>102</v>
      </c>
      <c r="I4397" s="2">
        <v>0.755</v>
      </c>
      <c r="J4397">
        <v>79473</v>
      </c>
    </row>
    <row r="4398" spans="1:10" x14ac:dyDescent="0.45">
      <c r="A4398">
        <f t="shared" si="68"/>
        <v>6511020240616</v>
      </c>
      <c r="B4398" t="s">
        <v>212</v>
      </c>
      <c r="C4398" s="1">
        <v>45459</v>
      </c>
      <c r="D4398">
        <v>85</v>
      </c>
      <c r="E4398">
        <v>86</v>
      </c>
      <c r="F4398" s="2">
        <v>0.98699999999999999</v>
      </c>
      <c r="G4398">
        <v>88</v>
      </c>
      <c r="H4398">
        <v>93</v>
      </c>
      <c r="I4398" s="2">
        <v>0.94599999999999995</v>
      </c>
      <c r="J4398">
        <v>84893</v>
      </c>
    </row>
    <row r="4399" spans="1:10" x14ac:dyDescent="0.45">
      <c r="A4399">
        <f t="shared" si="68"/>
        <v>6511020240617</v>
      </c>
      <c r="B4399" t="s">
        <v>212</v>
      </c>
      <c r="C4399" s="1">
        <v>45460</v>
      </c>
      <c r="D4399">
        <v>58</v>
      </c>
      <c r="E4399">
        <v>47</v>
      </c>
      <c r="F4399" s="2">
        <v>1.232</v>
      </c>
      <c r="G4399">
        <v>68</v>
      </c>
      <c r="H4399">
        <v>51</v>
      </c>
      <c r="I4399" s="2">
        <v>1.333</v>
      </c>
      <c r="J4399">
        <v>57923</v>
      </c>
    </row>
    <row r="4400" spans="1:10" x14ac:dyDescent="0.45">
      <c r="A4400">
        <f t="shared" si="68"/>
        <v>6511020240618</v>
      </c>
      <c r="B4400" t="s">
        <v>212</v>
      </c>
      <c r="C4400" s="1">
        <v>45461</v>
      </c>
      <c r="D4400">
        <v>21</v>
      </c>
      <c r="E4400">
        <v>47</v>
      </c>
      <c r="F4400" s="2">
        <v>0.45700000000000002</v>
      </c>
      <c r="G4400">
        <v>22</v>
      </c>
      <c r="H4400">
        <v>51</v>
      </c>
      <c r="I4400" s="2">
        <v>0.43099999999999999</v>
      </c>
      <c r="J4400">
        <v>21458</v>
      </c>
    </row>
    <row r="4401" spans="1:10" x14ac:dyDescent="0.45">
      <c r="A4401">
        <f t="shared" si="68"/>
        <v>6511020240621</v>
      </c>
      <c r="B4401" t="s">
        <v>212</v>
      </c>
      <c r="C4401" s="1">
        <v>45464</v>
      </c>
      <c r="D4401">
        <v>42</v>
      </c>
      <c r="E4401">
        <v>47</v>
      </c>
      <c r="F4401" s="2">
        <v>0.9</v>
      </c>
      <c r="G4401">
        <v>47</v>
      </c>
      <c r="H4401">
        <v>51</v>
      </c>
      <c r="I4401" s="2">
        <v>0.92200000000000004</v>
      </c>
      <c r="J4401">
        <v>42317</v>
      </c>
    </row>
    <row r="4402" spans="1:10" x14ac:dyDescent="0.45">
      <c r="A4402">
        <f t="shared" si="68"/>
        <v>6511020240622</v>
      </c>
      <c r="B4402" t="s">
        <v>212</v>
      </c>
      <c r="C4402" s="1">
        <v>45465</v>
      </c>
      <c r="D4402">
        <v>129</v>
      </c>
      <c r="E4402">
        <v>96</v>
      </c>
      <c r="F4402" s="2">
        <v>1.3480000000000001</v>
      </c>
      <c r="G4402">
        <v>122</v>
      </c>
      <c r="H4402">
        <v>102</v>
      </c>
      <c r="I4402" s="2">
        <v>1.196</v>
      </c>
      <c r="J4402">
        <v>129407</v>
      </c>
    </row>
    <row r="4403" spans="1:10" x14ac:dyDescent="0.45">
      <c r="A4403">
        <f t="shared" si="68"/>
        <v>6511120240601</v>
      </c>
      <c r="B4403" t="s">
        <v>213</v>
      </c>
      <c r="C4403" s="1">
        <v>45444</v>
      </c>
      <c r="D4403">
        <v>107</v>
      </c>
      <c r="E4403">
        <v>117</v>
      </c>
      <c r="F4403" s="2">
        <v>0.91500000000000004</v>
      </c>
      <c r="G4403">
        <v>124</v>
      </c>
      <c r="H4403">
        <v>152</v>
      </c>
      <c r="I4403" s="2">
        <v>0.81599999999999995</v>
      </c>
      <c r="J4403">
        <v>107003</v>
      </c>
    </row>
    <row r="4404" spans="1:10" x14ac:dyDescent="0.45">
      <c r="A4404">
        <f t="shared" si="68"/>
        <v>6511120240602</v>
      </c>
      <c r="B4404" t="s">
        <v>213</v>
      </c>
      <c r="C4404" s="1">
        <v>45445</v>
      </c>
      <c r="D4404">
        <v>94</v>
      </c>
      <c r="E4404">
        <v>102</v>
      </c>
      <c r="F4404" s="2">
        <v>0.92400000000000004</v>
      </c>
      <c r="G4404">
        <v>112</v>
      </c>
      <c r="H4404">
        <v>127</v>
      </c>
      <c r="I4404" s="2">
        <v>0.88200000000000001</v>
      </c>
      <c r="J4404">
        <v>94215</v>
      </c>
    </row>
    <row r="4405" spans="1:10" x14ac:dyDescent="0.45">
      <c r="A4405">
        <f t="shared" si="68"/>
        <v>6511120240603</v>
      </c>
      <c r="B4405" t="s">
        <v>213</v>
      </c>
      <c r="C4405" s="1">
        <v>45446</v>
      </c>
      <c r="D4405">
        <v>69</v>
      </c>
      <c r="E4405">
        <v>69</v>
      </c>
      <c r="F4405" s="2">
        <v>1.006</v>
      </c>
      <c r="G4405">
        <v>81</v>
      </c>
      <c r="H4405">
        <v>85</v>
      </c>
      <c r="I4405" s="2">
        <v>0.95299999999999996</v>
      </c>
      <c r="J4405">
        <v>69403</v>
      </c>
    </row>
    <row r="4406" spans="1:10" x14ac:dyDescent="0.45">
      <c r="A4406">
        <f t="shared" si="68"/>
        <v>6511120240606</v>
      </c>
      <c r="B4406" t="s">
        <v>213</v>
      </c>
      <c r="C4406" s="1">
        <v>45449</v>
      </c>
      <c r="D4406">
        <v>72</v>
      </c>
      <c r="E4406">
        <v>69</v>
      </c>
      <c r="F4406" s="2">
        <v>1.048</v>
      </c>
      <c r="G4406">
        <v>88</v>
      </c>
      <c r="H4406">
        <v>85</v>
      </c>
      <c r="I4406" s="2">
        <v>1.0349999999999999</v>
      </c>
      <c r="J4406">
        <v>72300</v>
      </c>
    </row>
    <row r="4407" spans="1:10" x14ac:dyDescent="0.45">
      <c r="A4407">
        <f t="shared" si="68"/>
        <v>6511120240607</v>
      </c>
      <c r="B4407" t="s">
        <v>213</v>
      </c>
      <c r="C4407" s="1">
        <v>45450</v>
      </c>
      <c r="D4407">
        <v>75</v>
      </c>
      <c r="E4407">
        <v>69</v>
      </c>
      <c r="F4407" s="2">
        <v>1.083</v>
      </c>
      <c r="G4407">
        <v>85</v>
      </c>
      <c r="H4407">
        <v>85</v>
      </c>
      <c r="I4407" s="2">
        <v>1</v>
      </c>
      <c r="J4407">
        <v>74737</v>
      </c>
    </row>
    <row r="4408" spans="1:10" x14ac:dyDescent="0.45">
      <c r="A4408">
        <f t="shared" si="68"/>
        <v>6511120240608</v>
      </c>
      <c r="B4408" t="s">
        <v>213</v>
      </c>
      <c r="C4408" s="1">
        <v>45451</v>
      </c>
      <c r="D4408">
        <v>102</v>
      </c>
      <c r="E4408">
        <v>117</v>
      </c>
      <c r="F4408" s="2">
        <v>0.87</v>
      </c>
      <c r="G4408">
        <v>132</v>
      </c>
      <c r="H4408">
        <v>148</v>
      </c>
      <c r="I4408" s="2">
        <v>0.89200000000000002</v>
      </c>
      <c r="J4408">
        <v>101777</v>
      </c>
    </row>
    <row r="4409" spans="1:10" x14ac:dyDescent="0.45">
      <c r="A4409">
        <f t="shared" si="68"/>
        <v>6511120240609</v>
      </c>
      <c r="B4409" t="s">
        <v>213</v>
      </c>
      <c r="C4409" s="1">
        <v>45452</v>
      </c>
      <c r="D4409">
        <v>82</v>
      </c>
      <c r="E4409">
        <v>102</v>
      </c>
      <c r="F4409" s="2">
        <v>0.80500000000000005</v>
      </c>
      <c r="G4409">
        <v>93</v>
      </c>
      <c r="H4409">
        <v>127</v>
      </c>
      <c r="I4409" s="2">
        <v>0.73199999999999998</v>
      </c>
      <c r="J4409">
        <v>82113</v>
      </c>
    </row>
    <row r="4410" spans="1:10" x14ac:dyDescent="0.45">
      <c r="A4410">
        <f t="shared" si="68"/>
        <v>6511120240610</v>
      </c>
      <c r="B4410" t="s">
        <v>213</v>
      </c>
      <c r="C4410" s="1">
        <v>45453</v>
      </c>
      <c r="D4410">
        <v>73</v>
      </c>
      <c r="E4410">
        <v>69</v>
      </c>
      <c r="F4410" s="2">
        <v>1.0549999999999999</v>
      </c>
      <c r="G4410">
        <v>87</v>
      </c>
      <c r="H4410">
        <v>85</v>
      </c>
      <c r="I4410" s="2">
        <v>1.024</v>
      </c>
      <c r="J4410">
        <v>72765</v>
      </c>
    </row>
    <row r="4411" spans="1:10" x14ac:dyDescent="0.45">
      <c r="A4411">
        <f t="shared" si="68"/>
        <v>6511120240612</v>
      </c>
      <c r="B4411" t="s">
        <v>213</v>
      </c>
      <c r="C4411" s="1">
        <v>45455</v>
      </c>
      <c r="D4411">
        <v>60</v>
      </c>
      <c r="E4411">
        <v>69</v>
      </c>
      <c r="F4411" s="2">
        <v>0.873</v>
      </c>
      <c r="G4411">
        <v>71</v>
      </c>
      <c r="H4411">
        <v>85</v>
      </c>
      <c r="I4411" s="2">
        <v>0.83499999999999996</v>
      </c>
      <c r="J4411">
        <v>60208</v>
      </c>
    </row>
    <row r="4412" spans="1:10" x14ac:dyDescent="0.45">
      <c r="A4412">
        <f t="shared" si="68"/>
        <v>6511120240613</v>
      </c>
      <c r="B4412" t="s">
        <v>213</v>
      </c>
      <c r="C4412" s="1">
        <v>45456</v>
      </c>
      <c r="D4412">
        <v>57</v>
      </c>
      <c r="E4412">
        <v>69</v>
      </c>
      <c r="F4412" s="2">
        <v>0.82099999999999995</v>
      </c>
      <c r="G4412">
        <v>73</v>
      </c>
      <c r="H4412">
        <v>85</v>
      </c>
      <c r="I4412" s="2">
        <v>0.85899999999999999</v>
      </c>
      <c r="J4412">
        <v>56647</v>
      </c>
    </row>
    <row r="4413" spans="1:10" x14ac:dyDescent="0.45">
      <c r="A4413">
        <f t="shared" si="68"/>
        <v>6511120240614</v>
      </c>
      <c r="B4413" t="s">
        <v>213</v>
      </c>
      <c r="C4413" s="1">
        <v>45457</v>
      </c>
      <c r="D4413">
        <v>74</v>
      </c>
      <c r="E4413">
        <v>69</v>
      </c>
      <c r="F4413" s="2">
        <v>1.07</v>
      </c>
      <c r="G4413">
        <v>90</v>
      </c>
      <c r="H4413">
        <v>85</v>
      </c>
      <c r="I4413" s="2">
        <v>1.0589999999999999</v>
      </c>
      <c r="J4413">
        <v>73818</v>
      </c>
    </row>
    <row r="4414" spans="1:10" x14ac:dyDescent="0.45">
      <c r="A4414">
        <f t="shared" si="68"/>
        <v>6511120240615</v>
      </c>
      <c r="B4414" t="s">
        <v>213</v>
      </c>
      <c r="C4414" s="1">
        <v>45458</v>
      </c>
      <c r="D4414">
        <v>96</v>
      </c>
      <c r="E4414">
        <v>117</v>
      </c>
      <c r="F4414" s="2">
        <v>0.82</v>
      </c>
      <c r="G4414">
        <v>118</v>
      </c>
      <c r="H4414">
        <v>148</v>
      </c>
      <c r="I4414" s="2">
        <v>0.79700000000000004</v>
      </c>
      <c r="J4414">
        <v>95897</v>
      </c>
    </row>
    <row r="4415" spans="1:10" x14ac:dyDescent="0.45">
      <c r="A4415">
        <f t="shared" si="68"/>
        <v>6511120240616</v>
      </c>
      <c r="B4415" t="s">
        <v>213</v>
      </c>
      <c r="C4415" s="1">
        <v>45459</v>
      </c>
      <c r="D4415">
        <v>84</v>
      </c>
      <c r="E4415">
        <v>102</v>
      </c>
      <c r="F4415" s="2">
        <v>0.82099999999999995</v>
      </c>
      <c r="G4415">
        <v>104</v>
      </c>
      <c r="H4415">
        <v>127</v>
      </c>
      <c r="I4415" s="2">
        <v>0.81899999999999995</v>
      </c>
      <c r="J4415">
        <v>83710</v>
      </c>
    </row>
    <row r="4416" spans="1:10" x14ac:dyDescent="0.45">
      <c r="A4416">
        <f t="shared" si="68"/>
        <v>6511120240619</v>
      </c>
      <c r="B4416" t="s">
        <v>213</v>
      </c>
      <c r="C4416" s="1">
        <v>45462</v>
      </c>
      <c r="D4416">
        <v>67</v>
      </c>
      <c r="E4416">
        <v>69</v>
      </c>
      <c r="F4416" s="2">
        <v>0.97</v>
      </c>
      <c r="G4416">
        <v>80</v>
      </c>
      <c r="H4416">
        <v>85</v>
      </c>
      <c r="I4416" s="2">
        <v>0.94099999999999995</v>
      </c>
      <c r="J4416">
        <v>66924</v>
      </c>
    </row>
    <row r="4417" spans="1:10" x14ac:dyDescent="0.45">
      <c r="A4417">
        <f t="shared" si="68"/>
        <v>6511120240620</v>
      </c>
      <c r="B4417" t="s">
        <v>213</v>
      </c>
      <c r="C4417" s="1">
        <v>45463</v>
      </c>
      <c r="D4417">
        <v>74</v>
      </c>
      <c r="E4417">
        <v>69</v>
      </c>
      <c r="F4417" s="2">
        <v>1.079</v>
      </c>
      <c r="G4417">
        <v>91</v>
      </c>
      <c r="H4417">
        <v>85</v>
      </c>
      <c r="I4417" s="2">
        <v>1.071</v>
      </c>
      <c r="J4417">
        <v>74443</v>
      </c>
    </row>
    <row r="4418" spans="1:10" x14ac:dyDescent="0.45">
      <c r="A4418">
        <f t="shared" si="68"/>
        <v>6511120240621</v>
      </c>
      <c r="B4418" t="s">
        <v>213</v>
      </c>
      <c r="C4418" s="1">
        <v>45464</v>
      </c>
      <c r="D4418">
        <v>40</v>
      </c>
      <c r="E4418">
        <v>69</v>
      </c>
      <c r="F4418" s="2">
        <v>0.58499999999999996</v>
      </c>
      <c r="G4418">
        <v>53</v>
      </c>
      <c r="H4418">
        <v>85</v>
      </c>
      <c r="I4418" s="2">
        <v>0.624</v>
      </c>
      <c r="J4418">
        <v>40380</v>
      </c>
    </row>
    <row r="4419" spans="1:10" x14ac:dyDescent="0.45">
      <c r="A4419">
        <f t="shared" ref="A4419:A4482" si="69">VALUE(LEFT(B4419,6)&amp;TEXT(C4419,"yyyymmdd"))</f>
        <v>6511120240622</v>
      </c>
      <c r="B4419" t="s">
        <v>213</v>
      </c>
      <c r="C4419" s="1">
        <v>45465</v>
      </c>
      <c r="D4419">
        <v>109</v>
      </c>
      <c r="E4419">
        <v>117</v>
      </c>
      <c r="F4419" s="2">
        <v>0.93500000000000005</v>
      </c>
      <c r="G4419">
        <v>126</v>
      </c>
      <c r="H4419">
        <v>148</v>
      </c>
      <c r="I4419" s="2">
        <v>0.85099999999999998</v>
      </c>
      <c r="J4419">
        <v>109427</v>
      </c>
    </row>
    <row r="4420" spans="1:10" x14ac:dyDescent="0.45">
      <c r="A4420">
        <f t="shared" si="69"/>
        <v>6511720240601</v>
      </c>
      <c r="B4420" t="s">
        <v>214</v>
      </c>
      <c r="C4420" s="1">
        <v>45444</v>
      </c>
      <c r="D4420">
        <v>26</v>
      </c>
      <c r="E4420">
        <v>19</v>
      </c>
      <c r="F4420" s="2">
        <v>1.37</v>
      </c>
      <c r="G4420">
        <v>45</v>
      </c>
      <c r="H4420">
        <v>41</v>
      </c>
      <c r="I4420" s="2">
        <v>1.0980000000000001</v>
      </c>
      <c r="J4420">
        <v>26037</v>
      </c>
    </row>
    <row r="4421" spans="1:10" x14ac:dyDescent="0.45">
      <c r="A4421">
        <f t="shared" si="69"/>
        <v>6511720240603</v>
      </c>
      <c r="B4421" t="s">
        <v>214</v>
      </c>
      <c r="C4421" s="1">
        <v>45446</v>
      </c>
      <c r="D4421">
        <v>30</v>
      </c>
      <c r="E4421">
        <v>29</v>
      </c>
      <c r="F4421" s="2">
        <v>1.026</v>
      </c>
      <c r="G4421">
        <v>54</v>
      </c>
      <c r="H4421">
        <v>53</v>
      </c>
      <c r="I4421" s="2">
        <v>1.0189999999999999</v>
      </c>
      <c r="J4421">
        <v>29764</v>
      </c>
    </row>
    <row r="4422" spans="1:10" x14ac:dyDescent="0.45">
      <c r="A4422">
        <f t="shared" si="69"/>
        <v>6511720240604</v>
      </c>
      <c r="B4422" t="s">
        <v>214</v>
      </c>
      <c r="C4422" s="1">
        <v>45447</v>
      </c>
      <c r="D4422">
        <v>29</v>
      </c>
      <c r="E4422">
        <v>29</v>
      </c>
      <c r="F4422" s="2">
        <v>1.0029999999999999</v>
      </c>
      <c r="G4422">
        <v>56</v>
      </c>
      <c r="H4422">
        <v>53</v>
      </c>
      <c r="I4422" s="2">
        <v>1.0569999999999999</v>
      </c>
      <c r="J4422">
        <v>29091</v>
      </c>
    </row>
    <row r="4423" spans="1:10" x14ac:dyDescent="0.45">
      <c r="A4423">
        <f t="shared" si="69"/>
        <v>6511720240605</v>
      </c>
      <c r="B4423" t="s">
        <v>214</v>
      </c>
      <c r="C4423" s="1">
        <v>45448</v>
      </c>
      <c r="D4423">
        <v>30</v>
      </c>
      <c r="E4423">
        <v>29</v>
      </c>
      <c r="F4423" s="2">
        <v>1.0509999999999999</v>
      </c>
      <c r="G4423">
        <v>54</v>
      </c>
      <c r="H4423">
        <v>53</v>
      </c>
      <c r="I4423" s="2">
        <v>1.0189999999999999</v>
      </c>
      <c r="J4423">
        <v>30472</v>
      </c>
    </row>
    <row r="4424" spans="1:10" x14ac:dyDescent="0.45">
      <c r="A4424">
        <f t="shared" si="69"/>
        <v>6511720240606</v>
      </c>
      <c r="B4424" t="s">
        <v>214</v>
      </c>
      <c r="C4424" s="1">
        <v>45449</v>
      </c>
      <c r="D4424">
        <v>31</v>
      </c>
      <c r="E4424">
        <v>29</v>
      </c>
      <c r="F4424" s="2">
        <v>1.054</v>
      </c>
      <c r="G4424">
        <v>58</v>
      </c>
      <c r="H4424">
        <v>53</v>
      </c>
      <c r="I4424" s="2">
        <v>1.0940000000000001</v>
      </c>
      <c r="J4424">
        <v>30568</v>
      </c>
    </row>
    <row r="4425" spans="1:10" x14ac:dyDescent="0.45">
      <c r="A4425">
        <f t="shared" si="69"/>
        <v>6511720240607</v>
      </c>
      <c r="B4425" t="s">
        <v>214</v>
      </c>
      <c r="C4425" s="1">
        <v>45450</v>
      </c>
      <c r="D4425">
        <v>30</v>
      </c>
      <c r="E4425">
        <v>29</v>
      </c>
      <c r="F4425" s="2">
        <v>1.036</v>
      </c>
      <c r="G4425">
        <v>57</v>
      </c>
      <c r="H4425">
        <v>53</v>
      </c>
      <c r="I4425" s="2">
        <v>1.075</v>
      </c>
      <c r="J4425">
        <v>30050</v>
      </c>
    </row>
    <row r="4426" spans="1:10" x14ac:dyDescent="0.45">
      <c r="A4426">
        <f t="shared" si="69"/>
        <v>6511720240608</v>
      </c>
      <c r="B4426" t="s">
        <v>214</v>
      </c>
      <c r="C4426" s="1">
        <v>45451</v>
      </c>
      <c r="D4426">
        <v>29</v>
      </c>
      <c r="E4426">
        <v>19</v>
      </c>
      <c r="F4426" s="2">
        <v>1.512</v>
      </c>
      <c r="G4426">
        <v>51</v>
      </c>
      <c r="H4426">
        <v>34</v>
      </c>
      <c r="I4426" s="2">
        <v>1.5</v>
      </c>
      <c r="J4426">
        <v>28737</v>
      </c>
    </row>
    <row r="4427" spans="1:10" x14ac:dyDescent="0.45">
      <c r="A4427">
        <f t="shared" si="69"/>
        <v>6511720240610</v>
      </c>
      <c r="B4427" t="s">
        <v>214</v>
      </c>
      <c r="C4427" s="1">
        <v>45453</v>
      </c>
      <c r="D4427">
        <v>32</v>
      </c>
      <c r="E4427">
        <v>29</v>
      </c>
      <c r="F4427" s="2">
        <v>1.105</v>
      </c>
      <c r="G4427">
        <v>54</v>
      </c>
      <c r="H4427">
        <v>53</v>
      </c>
      <c r="I4427" s="2">
        <v>1.0189999999999999</v>
      </c>
      <c r="J4427">
        <v>32047</v>
      </c>
    </row>
    <row r="4428" spans="1:10" x14ac:dyDescent="0.45">
      <c r="A4428">
        <f t="shared" si="69"/>
        <v>6511720240611</v>
      </c>
      <c r="B4428" t="s">
        <v>214</v>
      </c>
      <c r="C4428" s="1">
        <v>45454</v>
      </c>
      <c r="D4428">
        <v>27</v>
      </c>
      <c r="E4428">
        <v>29</v>
      </c>
      <c r="F4428" s="2">
        <v>0.93799999999999994</v>
      </c>
      <c r="G4428">
        <v>50</v>
      </c>
      <c r="H4428">
        <v>53</v>
      </c>
      <c r="I4428" s="2">
        <v>0.94299999999999995</v>
      </c>
      <c r="J4428">
        <v>27210</v>
      </c>
    </row>
    <row r="4429" spans="1:10" x14ac:dyDescent="0.45">
      <c r="A4429">
        <f t="shared" si="69"/>
        <v>6511720240612</v>
      </c>
      <c r="B4429" t="s">
        <v>214</v>
      </c>
      <c r="C4429" s="1">
        <v>45455</v>
      </c>
      <c r="D4429">
        <v>29</v>
      </c>
      <c r="E4429">
        <v>29</v>
      </c>
      <c r="F4429" s="2">
        <v>0.98899999999999999</v>
      </c>
      <c r="G4429">
        <v>43</v>
      </c>
      <c r="H4429">
        <v>53</v>
      </c>
      <c r="I4429" s="2">
        <v>0.81100000000000005</v>
      </c>
      <c r="J4429">
        <v>28678</v>
      </c>
    </row>
    <row r="4430" spans="1:10" x14ac:dyDescent="0.45">
      <c r="A4430">
        <f t="shared" si="69"/>
        <v>6511720240613</v>
      </c>
      <c r="B4430" t="s">
        <v>214</v>
      </c>
      <c r="C4430" s="1">
        <v>45456</v>
      </c>
      <c r="D4430">
        <v>33</v>
      </c>
      <c r="E4430">
        <v>29</v>
      </c>
      <c r="F4430" s="2">
        <v>1.1419999999999999</v>
      </c>
      <c r="G4430">
        <v>70</v>
      </c>
      <c r="H4430">
        <v>53</v>
      </c>
      <c r="I4430" s="2">
        <v>1.321</v>
      </c>
      <c r="J4430">
        <v>33130</v>
      </c>
    </row>
    <row r="4431" spans="1:10" x14ac:dyDescent="0.45">
      <c r="A4431">
        <f t="shared" si="69"/>
        <v>6511720240614</v>
      </c>
      <c r="B4431" t="s">
        <v>214</v>
      </c>
      <c r="C4431" s="1">
        <v>45457</v>
      </c>
      <c r="D4431">
        <v>30</v>
      </c>
      <c r="E4431">
        <v>29</v>
      </c>
      <c r="F4431" s="2">
        <v>1.0169999999999999</v>
      </c>
      <c r="G4431">
        <v>54</v>
      </c>
      <c r="H4431">
        <v>53</v>
      </c>
      <c r="I4431" s="2">
        <v>1.0189999999999999</v>
      </c>
      <c r="J4431">
        <v>29502</v>
      </c>
    </row>
    <row r="4432" spans="1:10" x14ac:dyDescent="0.45">
      <c r="A4432">
        <f t="shared" si="69"/>
        <v>6511720240615</v>
      </c>
      <c r="B4432" t="s">
        <v>214</v>
      </c>
      <c r="C4432" s="1">
        <v>45458</v>
      </c>
      <c r="D4432">
        <v>22</v>
      </c>
      <c r="E4432">
        <v>19</v>
      </c>
      <c r="F4432" s="2">
        <v>1.157</v>
      </c>
      <c r="G4432">
        <v>44</v>
      </c>
      <c r="H4432">
        <v>34</v>
      </c>
      <c r="I4432" s="2">
        <v>1.294</v>
      </c>
      <c r="J4432">
        <v>21981</v>
      </c>
    </row>
    <row r="4433" spans="1:10" x14ac:dyDescent="0.45">
      <c r="A4433">
        <f t="shared" si="69"/>
        <v>6511720240617</v>
      </c>
      <c r="B4433" t="s">
        <v>214</v>
      </c>
      <c r="C4433" s="1">
        <v>45460</v>
      </c>
      <c r="D4433">
        <v>34</v>
      </c>
      <c r="E4433">
        <v>29</v>
      </c>
      <c r="F4433" s="2">
        <v>1.1739999999999999</v>
      </c>
      <c r="G4433">
        <v>62</v>
      </c>
      <c r="H4433">
        <v>53</v>
      </c>
      <c r="I4433" s="2">
        <v>1.17</v>
      </c>
      <c r="J4433">
        <v>34058</v>
      </c>
    </row>
    <row r="4434" spans="1:10" x14ac:dyDescent="0.45">
      <c r="A4434">
        <f t="shared" si="69"/>
        <v>6511720240618</v>
      </c>
      <c r="B4434" t="s">
        <v>214</v>
      </c>
      <c r="C4434" s="1">
        <v>45461</v>
      </c>
      <c r="D4434">
        <v>33</v>
      </c>
      <c r="E4434">
        <v>29</v>
      </c>
      <c r="F4434" s="2">
        <v>1.1539999999999999</v>
      </c>
      <c r="G4434">
        <v>62</v>
      </c>
      <c r="H4434">
        <v>53</v>
      </c>
      <c r="I4434" s="2">
        <v>1.17</v>
      </c>
      <c r="J4434">
        <v>33464</v>
      </c>
    </row>
    <row r="4435" spans="1:10" x14ac:dyDescent="0.45">
      <c r="A4435">
        <f t="shared" si="69"/>
        <v>6511720240619</v>
      </c>
      <c r="B4435" t="s">
        <v>214</v>
      </c>
      <c r="C4435" s="1">
        <v>45462</v>
      </c>
      <c r="D4435">
        <v>37</v>
      </c>
      <c r="E4435">
        <v>29</v>
      </c>
      <c r="F4435" s="2">
        <v>1.2809999999999999</v>
      </c>
      <c r="G4435">
        <v>64</v>
      </c>
      <c r="H4435">
        <v>53</v>
      </c>
      <c r="I4435" s="2">
        <v>1.208</v>
      </c>
      <c r="J4435">
        <v>37143</v>
      </c>
    </row>
    <row r="4436" spans="1:10" x14ac:dyDescent="0.45">
      <c r="A4436">
        <f t="shared" si="69"/>
        <v>6511720240620</v>
      </c>
      <c r="B4436" t="s">
        <v>214</v>
      </c>
      <c r="C4436" s="1">
        <v>45463</v>
      </c>
      <c r="D4436">
        <v>36</v>
      </c>
      <c r="E4436">
        <v>29</v>
      </c>
      <c r="F4436" s="2">
        <v>1.244</v>
      </c>
      <c r="G4436">
        <v>72</v>
      </c>
      <c r="H4436">
        <v>53</v>
      </c>
      <c r="I4436" s="2">
        <v>1.3580000000000001</v>
      </c>
      <c r="J4436">
        <v>36065</v>
      </c>
    </row>
    <row r="4437" spans="1:10" x14ac:dyDescent="0.45">
      <c r="A4437">
        <f t="shared" si="69"/>
        <v>6511720240621</v>
      </c>
      <c r="B4437" t="s">
        <v>214</v>
      </c>
      <c r="C4437" s="1">
        <v>45464</v>
      </c>
      <c r="D4437">
        <v>31</v>
      </c>
      <c r="E4437">
        <v>29</v>
      </c>
      <c r="F4437" s="2">
        <v>1.077</v>
      </c>
      <c r="G4437">
        <v>56</v>
      </c>
      <c r="H4437">
        <v>53</v>
      </c>
      <c r="I4437" s="2">
        <v>1.0569999999999999</v>
      </c>
      <c r="J4437">
        <v>31243</v>
      </c>
    </row>
    <row r="4438" spans="1:10" x14ac:dyDescent="0.45">
      <c r="A4438">
        <f t="shared" si="69"/>
        <v>6511720240622</v>
      </c>
      <c r="B4438" t="s">
        <v>214</v>
      </c>
      <c r="C4438" s="1">
        <v>45465</v>
      </c>
      <c r="D4438">
        <v>26</v>
      </c>
      <c r="E4438">
        <v>19</v>
      </c>
      <c r="F4438" s="2">
        <v>1.363</v>
      </c>
      <c r="G4438">
        <v>46</v>
      </c>
      <c r="H4438">
        <v>34</v>
      </c>
      <c r="I4438" s="2">
        <v>1.353</v>
      </c>
      <c r="J4438">
        <v>25902</v>
      </c>
    </row>
    <row r="4439" spans="1:10" x14ac:dyDescent="0.45">
      <c r="A4439">
        <f t="shared" si="69"/>
        <v>6511820240601</v>
      </c>
      <c r="B4439" t="s">
        <v>215</v>
      </c>
      <c r="C4439" s="1">
        <v>45444</v>
      </c>
      <c r="D4439">
        <v>105</v>
      </c>
      <c r="E4439">
        <v>104</v>
      </c>
      <c r="F4439" s="2">
        <v>1.0049999999999999</v>
      </c>
      <c r="G4439">
        <v>128</v>
      </c>
      <c r="H4439">
        <v>135</v>
      </c>
      <c r="I4439" s="2">
        <v>0.94799999999999995</v>
      </c>
      <c r="J4439">
        <v>104513</v>
      </c>
    </row>
    <row r="4440" spans="1:10" x14ac:dyDescent="0.45">
      <c r="A4440">
        <f t="shared" si="69"/>
        <v>6511820240602</v>
      </c>
      <c r="B4440" t="s">
        <v>215</v>
      </c>
      <c r="C4440" s="1">
        <v>45445</v>
      </c>
      <c r="D4440">
        <v>99</v>
      </c>
      <c r="E4440">
        <v>116</v>
      </c>
      <c r="F4440" s="2">
        <v>0.85699999999999998</v>
      </c>
      <c r="G4440">
        <v>126</v>
      </c>
      <c r="H4440">
        <v>136</v>
      </c>
      <c r="I4440" s="2">
        <v>0.92600000000000005</v>
      </c>
      <c r="J4440">
        <v>99430</v>
      </c>
    </row>
    <row r="4441" spans="1:10" x14ac:dyDescent="0.45">
      <c r="A4441">
        <f t="shared" si="69"/>
        <v>6511820240603</v>
      </c>
      <c r="B4441" t="s">
        <v>215</v>
      </c>
      <c r="C4441" s="1">
        <v>45446</v>
      </c>
      <c r="D4441">
        <v>39</v>
      </c>
      <c r="E4441">
        <v>56</v>
      </c>
      <c r="F4441" s="2">
        <v>0.69399999999999995</v>
      </c>
      <c r="G4441">
        <v>50</v>
      </c>
      <c r="H4441">
        <v>67</v>
      </c>
      <c r="I4441" s="2">
        <v>0.746</v>
      </c>
      <c r="J4441">
        <v>38876</v>
      </c>
    </row>
    <row r="4442" spans="1:10" x14ac:dyDescent="0.45">
      <c r="A4442">
        <f t="shared" si="69"/>
        <v>6511820240604</v>
      </c>
      <c r="B4442" t="s">
        <v>215</v>
      </c>
      <c r="C4442" s="1">
        <v>45447</v>
      </c>
      <c r="D4442">
        <v>41</v>
      </c>
      <c r="E4442">
        <v>56</v>
      </c>
      <c r="F4442" s="2">
        <v>0.72599999999999998</v>
      </c>
      <c r="G4442">
        <v>49</v>
      </c>
      <c r="H4442">
        <v>67</v>
      </c>
      <c r="I4442" s="2">
        <v>0.73099999999999998</v>
      </c>
      <c r="J4442">
        <v>40674</v>
      </c>
    </row>
    <row r="4443" spans="1:10" x14ac:dyDescent="0.45">
      <c r="A4443">
        <f t="shared" si="69"/>
        <v>6511820240605</v>
      </c>
      <c r="B4443" t="s">
        <v>215</v>
      </c>
      <c r="C4443" s="1">
        <v>45448</v>
      </c>
      <c r="D4443">
        <v>54</v>
      </c>
      <c r="E4443">
        <v>56</v>
      </c>
      <c r="F4443" s="2">
        <v>0.96699999999999997</v>
      </c>
      <c r="G4443">
        <v>62</v>
      </c>
      <c r="H4443">
        <v>67</v>
      </c>
      <c r="I4443" s="2">
        <v>0.92500000000000004</v>
      </c>
      <c r="J4443">
        <v>54144</v>
      </c>
    </row>
    <row r="4444" spans="1:10" x14ac:dyDescent="0.45">
      <c r="A4444">
        <f t="shared" si="69"/>
        <v>6511820240606</v>
      </c>
      <c r="B4444" t="s">
        <v>215</v>
      </c>
      <c r="C4444" s="1">
        <v>45449</v>
      </c>
      <c r="D4444">
        <v>43</v>
      </c>
      <c r="E4444">
        <v>56</v>
      </c>
      <c r="F4444" s="2">
        <v>0.77200000000000002</v>
      </c>
      <c r="G4444">
        <v>59</v>
      </c>
      <c r="H4444">
        <v>67</v>
      </c>
      <c r="I4444" s="2">
        <v>0.88100000000000001</v>
      </c>
      <c r="J4444">
        <v>43214</v>
      </c>
    </row>
    <row r="4445" spans="1:10" x14ac:dyDescent="0.45">
      <c r="A4445">
        <f t="shared" si="69"/>
        <v>6511820240607</v>
      </c>
      <c r="B4445" t="s">
        <v>215</v>
      </c>
      <c r="C4445" s="1">
        <v>45450</v>
      </c>
      <c r="D4445">
        <v>61</v>
      </c>
      <c r="E4445">
        <v>56</v>
      </c>
      <c r="F4445" s="2">
        <v>1.0860000000000001</v>
      </c>
      <c r="G4445">
        <v>83</v>
      </c>
      <c r="H4445">
        <v>67</v>
      </c>
      <c r="I4445" s="2">
        <v>1.2390000000000001</v>
      </c>
      <c r="J4445">
        <v>60809</v>
      </c>
    </row>
    <row r="4446" spans="1:10" x14ac:dyDescent="0.45">
      <c r="A4446">
        <f t="shared" si="69"/>
        <v>6511820240608</v>
      </c>
      <c r="B4446" t="s">
        <v>215</v>
      </c>
      <c r="C4446" s="1">
        <v>45451</v>
      </c>
      <c r="D4446">
        <v>122</v>
      </c>
      <c r="E4446">
        <v>104</v>
      </c>
      <c r="F4446" s="2">
        <v>1.169</v>
      </c>
      <c r="G4446">
        <v>138</v>
      </c>
      <c r="H4446">
        <v>128</v>
      </c>
      <c r="I4446" s="2">
        <v>1.0780000000000001</v>
      </c>
      <c r="J4446">
        <v>121602</v>
      </c>
    </row>
    <row r="4447" spans="1:10" x14ac:dyDescent="0.45">
      <c r="A4447">
        <f t="shared" si="69"/>
        <v>6511820240609</v>
      </c>
      <c r="B4447" t="s">
        <v>215</v>
      </c>
      <c r="C4447" s="1">
        <v>45452</v>
      </c>
      <c r="D4447">
        <v>119</v>
      </c>
      <c r="E4447">
        <v>116</v>
      </c>
      <c r="F4447" s="2">
        <v>1.024</v>
      </c>
      <c r="G4447">
        <v>131</v>
      </c>
      <c r="H4447">
        <v>136</v>
      </c>
      <c r="I4447" s="2">
        <v>0.96299999999999997</v>
      </c>
      <c r="J4447">
        <v>118773</v>
      </c>
    </row>
    <row r="4448" spans="1:10" x14ac:dyDescent="0.45">
      <c r="A4448">
        <f t="shared" si="69"/>
        <v>6511820240610</v>
      </c>
      <c r="B4448" t="s">
        <v>215</v>
      </c>
      <c r="C4448" s="1">
        <v>45453</v>
      </c>
      <c r="D4448">
        <v>48</v>
      </c>
      <c r="E4448">
        <v>56</v>
      </c>
      <c r="F4448" s="2">
        <v>0.86599999999999999</v>
      </c>
      <c r="G4448">
        <v>63</v>
      </c>
      <c r="H4448">
        <v>67</v>
      </c>
      <c r="I4448" s="2">
        <v>0.94</v>
      </c>
      <c r="J4448">
        <v>48494</v>
      </c>
    </row>
    <row r="4449" spans="1:10" x14ac:dyDescent="0.45">
      <c r="A4449">
        <f t="shared" si="69"/>
        <v>6511820240611</v>
      </c>
      <c r="B4449" t="s">
        <v>215</v>
      </c>
      <c r="C4449" s="1">
        <v>45454</v>
      </c>
      <c r="D4449">
        <v>106</v>
      </c>
      <c r="E4449">
        <v>56</v>
      </c>
      <c r="F4449" s="2">
        <v>1.8959999999999999</v>
      </c>
      <c r="G4449">
        <v>119</v>
      </c>
      <c r="H4449">
        <v>67</v>
      </c>
      <c r="I4449" s="2">
        <v>1.776</v>
      </c>
      <c r="J4449">
        <v>106186</v>
      </c>
    </row>
    <row r="4450" spans="1:10" x14ac:dyDescent="0.45">
      <c r="A4450">
        <f t="shared" si="69"/>
        <v>6511820240612</v>
      </c>
      <c r="B4450" t="s">
        <v>215</v>
      </c>
      <c r="C4450" s="1">
        <v>45455</v>
      </c>
      <c r="D4450">
        <v>60</v>
      </c>
      <c r="E4450">
        <v>56</v>
      </c>
      <c r="F4450" s="2">
        <v>1.0720000000000001</v>
      </c>
      <c r="G4450">
        <v>69</v>
      </c>
      <c r="H4450">
        <v>67</v>
      </c>
      <c r="I4450" s="2">
        <v>1.03</v>
      </c>
      <c r="J4450">
        <v>60006</v>
      </c>
    </row>
    <row r="4451" spans="1:10" x14ac:dyDescent="0.45">
      <c r="A4451">
        <f t="shared" si="69"/>
        <v>6511820240613</v>
      </c>
      <c r="B4451" t="s">
        <v>215</v>
      </c>
      <c r="C4451" s="1">
        <v>45456</v>
      </c>
      <c r="D4451">
        <v>73</v>
      </c>
      <c r="E4451">
        <v>56</v>
      </c>
      <c r="F4451" s="2">
        <v>1.306</v>
      </c>
      <c r="G4451">
        <v>96</v>
      </c>
      <c r="H4451">
        <v>67</v>
      </c>
      <c r="I4451" s="2">
        <v>1.4330000000000001</v>
      </c>
      <c r="J4451">
        <v>73154</v>
      </c>
    </row>
    <row r="4452" spans="1:10" x14ac:dyDescent="0.45">
      <c r="A4452">
        <f t="shared" si="69"/>
        <v>6511820240614</v>
      </c>
      <c r="B4452" t="s">
        <v>215</v>
      </c>
      <c r="C4452" s="1">
        <v>45457</v>
      </c>
      <c r="D4452">
        <v>75</v>
      </c>
      <c r="E4452">
        <v>56</v>
      </c>
      <c r="F4452" s="2">
        <v>1.345</v>
      </c>
      <c r="G4452">
        <v>99</v>
      </c>
      <c r="H4452">
        <v>67</v>
      </c>
      <c r="I4452" s="2">
        <v>1.478</v>
      </c>
      <c r="J4452">
        <v>75302</v>
      </c>
    </row>
    <row r="4453" spans="1:10" x14ac:dyDescent="0.45">
      <c r="A4453">
        <f t="shared" si="69"/>
        <v>6511820240615</v>
      </c>
      <c r="B4453" t="s">
        <v>215</v>
      </c>
      <c r="C4453" s="1">
        <v>45458</v>
      </c>
      <c r="D4453">
        <v>121</v>
      </c>
      <c r="E4453">
        <v>104</v>
      </c>
      <c r="F4453" s="2">
        <v>1.159</v>
      </c>
      <c r="G4453">
        <v>150</v>
      </c>
      <c r="H4453">
        <v>128</v>
      </c>
      <c r="I4453" s="2">
        <v>1.1719999999999999</v>
      </c>
      <c r="J4453">
        <v>120500</v>
      </c>
    </row>
    <row r="4454" spans="1:10" x14ac:dyDescent="0.45">
      <c r="A4454">
        <f t="shared" si="69"/>
        <v>6511820240616</v>
      </c>
      <c r="B4454" t="s">
        <v>215</v>
      </c>
      <c r="C4454" s="1">
        <v>45459</v>
      </c>
      <c r="D4454">
        <v>127</v>
      </c>
      <c r="E4454">
        <v>116</v>
      </c>
      <c r="F4454" s="2">
        <v>1.0940000000000001</v>
      </c>
      <c r="G4454">
        <v>163</v>
      </c>
      <c r="H4454">
        <v>136</v>
      </c>
      <c r="I4454" s="2">
        <v>1.1990000000000001</v>
      </c>
      <c r="J4454">
        <v>126928</v>
      </c>
    </row>
    <row r="4455" spans="1:10" x14ac:dyDescent="0.45">
      <c r="A4455">
        <f t="shared" si="69"/>
        <v>6511820240617</v>
      </c>
      <c r="B4455" t="s">
        <v>215</v>
      </c>
      <c r="C4455" s="1">
        <v>45460</v>
      </c>
      <c r="D4455">
        <v>94</v>
      </c>
      <c r="E4455">
        <v>56</v>
      </c>
      <c r="F4455" s="2">
        <v>1.6819999999999999</v>
      </c>
      <c r="G4455">
        <v>103</v>
      </c>
      <c r="H4455">
        <v>67</v>
      </c>
      <c r="I4455" s="2">
        <v>1.5369999999999999</v>
      </c>
      <c r="J4455">
        <v>94169</v>
      </c>
    </row>
    <row r="4456" spans="1:10" x14ac:dyDescent="0.45">
      <c r="A4456">
        <f t="shared" si="69"/>
        <v>6511820240618</v>
      </c>
      <c r="B4456" t="s">
        <v>215</v>
      </c>
      <c r="C4456" s="1">
        <v>45461</v>
      </c>
      <c r="D4456">
        <v>78</v>
      </c>
      <c r="E4456">
        <v>56</v>
      </c>
      <c r="F4456" s="2">
        <v>1.391</v>
      </c>
      <c r="G4456">
        <v>102</v>
      </c>
      <c r="H4456">
        <v>67</v>
      </c>
      <c r="I4456" s="2">
        <v>1.522</v>
      </c>
      <c r="J4456">
        <v>77876</v>
      </c>
    </row>
    <row r="4457" spans="1:10" x14ac:dyDescent="0.45">
      <c r="A4457">
        <f t="shared" si="69"/>
        <v>6511820240619</v>
      </c>
      <c r="B4457" t="s">
        <v>215</v>
      </c>
      <c r="C4457" s="1">
        <v>45462</v>
      </c>
      <c r="D4457">
        <v>65</v>
      </c>
      <c r="E4457">
        <v>56</v>
      </c>
      <c r="F4457" s="2">
        <v>1.1659999999999999</v>
      </c>
      <c r="G4457">
        <v>74</v>
      </c>
      <c r="H4457">
        <v>67</v>
      </c>
      <c r="I4457" s="2">
        <v>1.1040000000000001</v>
      </c>
      <c r="J4457">
        <v>65295</v>
      </c>
    </row>
    <row r="4458" spans="1:10" x14ac:dyDescent="0.45">
      <c r="A4458">
        <f t="shared" si="69"/>
        <v>6511820240620</v>
      </c>
      <c r="B4458" t="s">
        <v>215</v>
      </c>
      <c r="C4458" s="1">
        <v>45463</v>
      </c>
      <c r="D4458">
        <v>72</v>
      </c>
      <c r="E4458">
        <v>56</v>
      </c>
      <c r="F4458" s="2">
        <v>1.278</v>
      </c>
      <c r="G4458">
        <v>94</v>
      </c>
      <c r="H4458">
        <v>67</v>
      </c>
      <c r="I4458" s="2">
        <v>1.403</v>
      </c>
      <c r="J4458">
        <v>71595</v>
      </c>
    </row>
    <row r="4459" spans="1:10" x14ac:dyDescent="0.45">
      <c r="A4459">
        <f t="shared" si="69"/>
        <v>6511820240621</v>
      </c>
      <c r="B4459" t="s">
        <v>215</v>
      </c>
      <c r="C4459" s="1">
        <v>45464</v>
      </c>
      <c r="D4459">
        <v>81</v>
      </c>
      <c r="E4459">
        <v>56</v>
      </c>
      <c r="F4459" s="2">
        <v>1.444</v>
      </c>
      <c r="G4459">
        <v>111</v>
      </c>
      <c r="H4459">
        <v>67</v>
      </c>
      <c r="I4459" s="2">
        <v>1.657</v>
      </c>
      <c r="J4459">
        <v>80862</v>
      </c>
    </row>
    <row r="4460" spans="1:10" x14ac:dyDescent="0.45">
      <c r="A4460">
        <f t="shared" si="69"/>
        <v>6511820240622</v>
      </c>
      <c r="B4460" t="s">
        <v>215</v>
      </c>
      <c r="C4460" s="1">
        <v>45465</v>
      </c>
      <c r="D4460">
        <v>70</v>
      </c>
      <c r="E4460">
        <v>104</v>
      </c>
      <c r="F4460" s="2">
        <v>0.67300000000000004</v>
      </c>
      <c r="G4460">
        <v>82</v>
      </c>
      <c r="H4460">
        <v>128</v>
      </c>
      <c r="I4460" s="2">
        <v>0.64100000000000001</v>
      </c>
      <c r="J4460">
        <v>70027</v>
      </c>
    </row>
    <row r="4461" spans="1:10" x14ac:dyDescent="0.45">
      <c r="A4461">
        <f t="shared" si="69"/>
        <v>6512320240601</v>
      </c>
      <c r="B4461" t="s">
        <v>216</v>
      </c>
      <c r="C4461" s="1">
        <v>45444</v>
      </c>
      <c r="D4461">
        <v>156</v>
      </c>
      <c r="E4461">
        <v>181</v>
      </c>
      <c r="F4461" s="2">
        <v>0.86</v>
      </c>
      <c r="G4461">
        <v>182</v>
      </c>
      <c r="H4461">
        <v>225</v>
      </c>
      <c r="I4461" s="2">
        <v>0.80900000000000005</v>
      </c>
      <c r="J4461">
        <v>155601</v>
      </c>
    </row>
    <row r="4462" spans="1:10" x14ac:dyDescent="0.45">
      <c r="A4462">
        <f t="shared" si="69"/>
        <v>6512320240602</v>
      </c>
      <c r="B4462" t="s">
        <v>216</v>
      </c>
      <c r="C4462" s="1">
        <v>45445</v>
      </c>
      <c r="D4462">
        <v>164</v>
      </c>
      <c r="E4462">
        <v>195</v>
      </c>
      <c r="F4462" s="2">
        <v>0.84</v>
      </c>
      <c r="G4462">
        <v>196</v>
      </c>
      <c r="H4462">
        <v>232</v>
      </c>
      <c r="I4462" s="2">
        <v>0.84499999999999997</v>
      </c>
      <c r="J4462">
        <v>163895</v>
      </c>
    </row>
    <row r="4463" spans="1:10" x14ac:dyDescent="0.45">
      <c r="A4463">
        <f t="shared" si="69"/>
        <v>6512320240603</v>
      </c>
      <c r="B4463" t="s">
        <v>216</v>
      </c>
      <c r="C4463" s="1">
        <v>45446</v>
      </c>
      <c r="D4463">
        <v>103</v>
      </c>
      <c r="E4463">
        <v>131</v>
      </c>
      <c r="F4463" s="2">
        <v>0.78400000000000003</v>
      </c>
      <c r="G4463">
        <v>124</v>
      </c>
      <c r="H4463">
        <v>157</v>
      </c>
      <c r="I4463" s="2">
        <v>0.79</v>
      </c>
      <c r="J4463">
        <v>102705</v>
      </c>
    </row>
    <row r="4464" spans="1:10" x14ac:dyDescent="0.45">
      <c r="A4464">
        <f t="shared" si="69"/>
        <v>6512320240604</v>
      </c>
      <c r="B4464" t="s">
        <v>216</v>
      </c>
      <c r="C4464" s="1">
        <v>45447</v>
      </c>
      <c r="D4464">
        <v>91</v>
      </c>
      <c r="E4464">
        <v>131</v>
      </c>
      <c r="F4464" s="2">
        <v>0.69599999999999995</v>
      </c>
      <c r="G4464">
        <v>110</v>
      </c>
      <c r="H4464">
        <v>157</v>
      </c>
      <c r="I4464" s="2">
        <v>0.70099999999999996</v>
      </c>
      <c r="J4464">
        <v>91179</v>
      </c>
    </row>
    <row r="4465" spans="1:10" x14ac:dyDescent="0.45">
      <c r="A4465">
        <f t="shared" si="69"/>
        <v>6512320240605</v>
      </c>
      <c r="B4465" t="s">
        <v>216</v>
      </c>
      <c r="C4465" s="1">
        <v>45448</v>
      </c>
      <c r="D4465">
        <v>105</v>
      </c>
      <c r="E4465">
        <v>131</v>
      </c>
      <c r="F4465" s="2">
        <v>0.80400000000000005</v>
      </c>
      <c r="G4465">
        <v>136</v>
      </c>
      <c r="H4465">
        <v>157</v>
      </c>
      <c r="I4465" s="2">
        <v>0.86599999999999999</v>
      </c>
      <c r="J4465">
        <v>105328</v>
      </c>
    </row>
    <row r="4466" spans="1:10" x14ac:dyDescent="0.45">
      <c r="A4466">
        <f t="shared" si="69"/>
        <v>6512320240606</v>
      </c>
      <c r="B4466" t="s">
        <v>216</v>
      </c>
      <c r="C4466" s="1">
        <v>45449</v>
      </c>
      <c r="D4466">
        <v>125</v>
      </c>
      <c r="E4466">
        <v>131</v>
      </c>
      <c r="F4466" s="2">
        <v>0.95299999999999996</v>
      </c>
      <c r="G4466">
        <v>150</v>
      </c>
      <c r="H4466">
        <v>157</v>
      </c>
      <c r="I4466" s="2">
        <v>0.95499999999999996</v>
      </c>
      <c r="J4466">
        <v>124780</v>
      </c>
    </row>
    <row r="4467" spans="1:10" x14ac:dyDescent="0.45">
      <c r="A4467">
        <f t="shared" si="69"/>
        <v>6512320240607</v>
      </c>
      <c r="B4467" t="s">
        <v>216</v>
      </c>
      <c r="C4467" s="1">
        <v>45450</v>
      </c>
      <c r="D4467">
        <v>142</v>
      </c>
      <c r="E4467">
        <v>131</v>
      </c>
      <c r="F4467" s="2">
        <v>1.081</v>
      </c>
      <c r="G4467">
        <v>167</v>
      </c>
      <c r="H4467">
        <v>157</v>
      </c>
      <c r="I4467" s="2">
        <v>1.0640000000000001</v>
      </c>
      <c r="J4467">
        <v>141627</v>
      </c>
    </row>
    <row r="4468" spans="1:10" x14ac:dyDescent="0.45">
      <c r="A4468">
        <f t="shared" si="69"/>
        <v>6512320240608</v>
      </c>
      <c r="B4468" t="s">
        <v>216</v>
      </c>
      <c r="C4468" s="1">
        <v>45451</v>
      </c>
      <c r="D4468">
        <v>191</v>
      </c>
      <c r="E4468">
        <v>181</v>
      </c>
      <c r="F4468" s="2">
        <v>1.0569999999999999</v>
      </c>
      <c r="G4468">
        <v>221</v>
      </c>
      <c r="H4468">
        <v>217</v>
      </c>
      <c r="I4468" s="2">
        <v>1.018</v>
      </c>
      <c r="J4468">
        <v>191386</v>
      </c>
    </row>
    <row r="4469" spans="1:10" x14ac:dyDescent="0.45">
      <c r="A4469">
        <f t="shared" si="69"/>
        <v>6512320240609</v>
      </c>
      <c r="B4469" t="s">
        <v>216</v>
      </c>
      <c r="C4469" s="1">
        <v>45452</v>
      </c>
      <c r="D4469">
        <v>205</v>
      </c>
      <c r="E4469">
        <v>195</v>
      </c>
      <c r="F4469" s="2">
        <v>1.05</v>
      </c>
      <c r="G4469">
        <v>226</v>
      </c>
      <c r="H4469">
        <v>232</v>
      </c>
      <c r="I4469" s="2">
        <v>0.97399999999999998</v>
      </c>
      <c r="J4469">
        <v>204741</v>
      </c>
    </row>
    <row r="4470" spans="1:10" x14ac:dyDescent="0.45">
      <c r="A4470">
        <f t="shared" si="69"/>
        <v>6512320240610</v>
      </c>
      <c r="B4470" t="s">
        <v>216</v>
      </c>
      <c r="C4470" s="1">
        <v>45453</v>
      </c>
      <c r="D4470">
        <v>111</v>
      </c>
      <c r="E4470">
        <v>131</v>
      </c>
      <c r="F4470" s="2">
        <v>0.84799999999999998</v>
      </c>
      <c r="G4470">
        <v>126</v>
      </c>
      <c r="H4470">
        <v>157</v>
      </c>
      <c r="I4470" s="2">
        <v>0.80300000000000005</v>
      </c>
      <c r="J4470">
        <v>111149</v>
      </c>
    </row>
    <row r="4471" spans="1:10" x14ac:dyDescent="0.45">
      <c r="A4471">
        <f t="shared" si="69"/>
        <v>6512320240611</v>
      </c>
      <c r="B4471" t="s">
        <v>216</v>
      </c>
      <c r="C4471" s="1">
        <v>45454</v>
      </c>
      <c r="D4471">
        <v>108</v>
      </c>
      <c r="E4471">
        <v>131</v>
      </c>
      <c r="F4471" s="2">
        <v>0.82599999999999996</v>
      </c>
      <c r="G4471">
        <v>125</v>
      </c>
      <c r="H4471">
        <v>157</v>
      </c>
      <c r="I4471" s="2">
        <v>0.79600000000000004</v>
      </c>
      <c r="J4471">
        <v>108210</v>
      </c>
    </row>
    <row r="4472" spans="1:10" x14ac:dyDescent="0.45">
      <c r="A4472">
        <f t="shared" si="69"/>
        <v>6512320240612</v>
      </c>
      <c r="B4472" t="s">
        <v>216</v>
      </c>
      <c r="C4472" s="1">
        <v>45455</v>
      </c>
      <c r="D4472">
        <v>120</v>
      </c>
      <c r="E4472">
        <v>131</v>
      </c>
      <c r="F4472" s="2">
        <v>0.91700000000000004</v>
      </c>
      <c r="G4472">
        <v>140</v>
      </c>
      <c r="H4472">
        <v>157</v>
      </c>
      <c r="I4472" s="2">
        <v>0.89200000000000002</v>
      </c>
      <c r="J4472">
        <v>120177</v>
      </c>
    </row>
    <row r="4473" spans="1:10" x14ac:dyDescent="0.45">
      <c r="A4473">
        <f t="shared" si="69"/>
        <v>6512320240613</v>
      </c>
      <c r="B4473" t="s">
        <v>216</v>
      </c>
      <c r="C4473" s="1">
        <v>45456</v>
      </c>
      <c r="D4473">
        <v>102</v>
      </c>
      <c r="E4473">
        <v>131</v>
      </c>
      <c r="F4473" s="2">
        <v>0.77900000000000003</v>
      </c>
      <c r="G4473">
        <v>126</v>
      </c>
      <c r="H4473">
        <v>157</v>
      </c>
      <c r="I4473" s="2">
        <v>0.80300000000000005</v>
      </c>
      <c r="J4473">
        <v>102091</v>
      </c>
    </row>
    <row r="4474" spans="1:10" x14ac:dyDescent="0.45">
      <c r="A4474">
        <f t="shared" si="69"/>
        <v>6512320240614</v>
      </c>
      <c r="B4474" t="s">
        <v>216</v>
      </c>
      <c r="C4474" s="1">
        <v>45457</v>
      </c>
      <c r="D4474">
        <v>155</v>
      </c>
      <c r="E4474">
        <v>131</v>
      </c>
      <c r="F4474" s="2">
        <v>1.1850000000000001</v>
      </c>
      <c r="G4474">
        <v>201</v>
      </c>
      <c r="H4474">
        <v>157</v>
      </c>
      <c r="I4474" s="2">
        <v>1.28</v>
      </c>
      <c r="J4474">
        <v>155294</v>
      </c>
    </row>
    <row r="4475" spans="1:10" x14ac:dyDescent="0.45">
      <c r="A4475">
        <f t="shared" si="69"/>
        <v>6512320240615</v>
      </c>
      <c r="B4475" t="s">
        <v>216</v>
      </c>
      <c r="C4475" s="1">
        <v>45458</v>
      </c>
      <c r="D4475">
        <v>184</v>
      </c>
      <c r="E4475">
        <v>181</v>
      </c>
      <c r="F4475" s="2">
        <v>1.014</v>
      </c>
      <c r="G4475">
        <v>235</v>
      </c>
      <c r="H4475">
        <v>217</v>
      </c>
      <c r="I4475" s="2">
        <v>1.083</v>
      </c>
      <c r="J4475">
        <v>183557</v>
      </c>
    </row>
    <row r="4476" spans="1:10" x14ac:dyDescent="0.45">
      <c r="A4476">
        <f t="shared" si="69"/>
        <v>6512320240616</v>
      </c>
      <c r="B4476" t="s">
        <v>216</v>
      </c>
      <c r="C4476" s="1">
        <v>45459</v>
      </c>
      <c r="D4476">
        <v>207</v>
      </c>
      <c r="E4476">
        <v>195</v>
      </c>
      <c r="F4476" s="2">
        <v>1.0629999999999999</v>
      </c>
      <c r="G4476">
        <v>254</v>
      </c>
      <c r="H4476">
        <v>232</v>
      </c>
      <c r="I4476" s="2">
        <v>1.095</v>
      </c>
      <c r="J4476">
        <v>207301</v>
      </c>
    </row>
    <row r="4477" spans="1:10" x14ac:dyDescent="0.45">
      <c r="A4477">
        <f t="shared" si="69"/>
        <v>6512320240617</v>
      </c>
      <c r="B4477" t="s">
        <v>216</v>
      </c>
      <c r="C4477" s="1">
        <v>45460</v>
      </c>
      <c r="D4477">
        <v>148</v>
      </c>
      <c r="E4477">
        <v>131</v>
      </c>
      <c r="F4477" s="2">
        <v>1.1279999999999999</v>
      </c>
      <c r="G4477">
        <v>181</v>
      </c>
      <c r="H4477">
        <v>157</v>
      </c>
      <c r="I4477" s="2">
        <v>1.153</v>
      </c>
      <c r="J4477">
        <v>147703</v>
      </c>
    </row>
    <row r="4478" spans="1:10" x14ac:dyDescent="0.45">
      <c r="A4478">
        <f t="shared" si="69"/>
        <v>6512320240618</v>
      </c>
      <c r="B4478" t="s">
        <v>216</v>
      </c>
      <c r="C4478" s="1">
        <v>45461</v>
      </c>
      <c r="D4478">
        <v>115</v>
      </c>
      <c r="E4478">
        <v>131</v>
      </c>
      <c r="F4478" s="2">
        <v>0.88200000000000001</v>
      </c>
      <c r="G4478">
        <v>135</v>
      </c>
      <c r="H4478">
        <v>157</v>
      </c>
      <c r="I4478" s="2">
        <v>0.86</v>
      </c>
      <c r="J4478">
        <v>115485</v>
      </c>
    </row>
    <row r="4479" spans="1:10" x14ac:dyDescent="0.45">
      <c r="A4479">
        <f t="shared" si="69"/>
        <v>6512320240619</v>
      </c>
      <c r="B4479" t="s">
        <v>216</v>
      </c>
      <c r="C4479" s="1">
        <v>45462</v>
      </c>
      <c r="D4479">
        <v>166</v>
      </c>
      <c r="E4479">
        <v>131</v>
      </c>
      <c r="F4479" s="2">
        <v>1.2649999999999999</v>
      </c>
      <c r="G4479">
        <v>189</v>
      </c>
      <c r="H4479">
        <v>157</v>
      </c>
      <c r="I4479" s="2">
        <v>1.204</v>
      </c>
      <c r="J4479">
        <v>165737</v>
      </c>
    </row>
    <row r="4480" spans="1:10" x14ac:dyDescent="0.45">
      <c r="A4480">
        <f t="shared" si="69"/>
        <v>6512320240620</v>
      </c>
      <c r="B4480" t="s">
        <v>216</v>
      </c>
      <c r="C4480" s="1">
        <v>45463</v>
      </c>
      <c r="D4480">
        <v>134</v>
      </c>
      <c r="E4480">
        <v>131</v>
      </c>
      <c r="F4480" s="2">
        <v>1.02</v>
      </c>
      <c r="G4480">
        <v>150</v>
      </c>
      <c r="H4480">
        <v>157</v>
      </c>
      <c r="I4480" s="2">
        <v>0.95499999999999996</v>
      </c>
      <c r="J4480">
        <v>133659</v>
      </c>
    </row>
    <row r="4481" spans="1:10" x14ac:dyDescent="0.45">
      <c r="A4481">
        <f t="shared" si="69"/>
        <v>6512320240621</v>
      </c>
      <c r="B4481" t="s">
        <v>216</v>
      </c>
      <c r="C4481" s="1">
        <v>45464</v>
      </c>
      <c r="D4481">
        <v>142</v>
      </c>
      <c r="E4481">
        <v>131</v>
      </c>
      <c r="F4481" s="2">
        <v>1.0860000000000001</v>
      </c>
      <c r="G4481">
        <v>174</v>
      </c>
      <c r="H4481">
        <v>157</v>
      </c>
      <c r="I4481" s="2">
        <v>1.1080000000000001</v>
      </c>
      <c r="J4481">
        <v>142245</v>
      </c>
    </row>
    <row r="4482" spans="1:10" x14ac:dyDescent="0.45">
      <c r="A4482">
        <f t="shared" si="69"/>
        <v>6512320240622</v>
      </c>
      <c r="B4482" t="s">
        <v>216</v>
      </c>
      <c r="C4482" s="1">
        <v>45465</v>
      </c>
      <c r="D4482">
        <v>202</v>
      </c>
      <c r="E4482">
        <v>181</v>
      </c>
      <c r="F4482" s="2">
        <v>1.117</v>
      </c>
      <c r="G4482">
        <v>254</v>
      </c>
      <c r="H4482">
        <v>217</v>
      </c>
      <c r="I4482" s="2">
        <v>1.171</v>
      </c>
      <c r="J4482">
        <v>202263</v>
      </c>
    </row>
    <row r="4483" spans="1:10" x14ac:dyDescent="0.45">
      <c r="A4483">
        <f t="shared" ref="A4483:A4546" si="70">VALUE(LEFT(B4483,6)&amp;TEXT(C4483,"yyyymmdd"))</f>
        <v>6512520240601</v>
      </c>
      <c r="B4483" t="s">
        <v>217</v>
      </c>
      <c r="C4483" s="1">
        <v>45444</v>
      </c>
      <c r="D4483">
        <v>116</v>
      </c>
      <c r="E4483">
        <v>138</v>
      </c>
      <c r="F4483" s="2">
        <v>0.84</v>
      </c>
      <c r="G4483">
        <v>122</v>
      </c>
      <c r="H4483">
        <v>151</v>
      </c>
      <c r="I4483" s="2">
        <v>0.80800000000000005</v>
      </c>
      <c r="J4483">
        <v>115853</v>
      </c>
    </row>
    <row r="4484" spans="1:10" x14ac:dyDescent="0.45">
      <c r="A4484">
        <f t="shared" si="70"/>
        <v>6512520240602</v>
      </c>
      <c r="B4484" t="s">
        <v>217</v>
      </c>
      <c r="C4484" s="1">
        <v>45445</v>
      </c>
      <c r="D4484">
        <v>179</v>
      </c>
      <c r="E4484">
        <v>163</v>
      </c>
      <c r="F4484" s="2">
        <v>1.101</v>
      </c>
      <c r="G4484">
        <v>183</v>
      </c>
      <c r="H4484">
        <v>176</v>
      </c>
      <c r="I4484" s="2">
        <v>1.04</v>
      </c>
      <c r="J4484">
        <v>179413</v>
      </c>
    </row>
    <row r="4485" spans="1:10" x14ac:dyDescent="0.45">
      <c r="A4485">
        <f t="shared" si="70"/>
        <v>6512520240603</v>
      </c>
      <c r="B4485" t="s">
        <v>217</v>
      </c>
      <c r="C4485" s="1">
        <v>45446</v>
      </c>
      <c r="D4485">
        <v>52</v>
      </c>
      <c r="E4485">
        <v>56</v>
      </c>
      <c r="F4485" s="2">
        <v>0.93400000000000005</v>
      </c>
      <c r="G4485">
        <v>58</v>
      </c>
      <c r="H4485">
        <v>59</v>
      </c>
      <c r="I4485" s="2">
        <v>0.98299999999999998</v>
      </c>
      <c r="J4485">
        <v>52289</v>
      </c>
    </row>
    <row r="4486" spans="1:10" x14ac:dyDescent="0.45">
      <c r="A4486">
        <f t="shared" si="70"/>
        <v>6512520240604</v>
      </c>
      <c r="B4486" t="s">
        <v>217</v>
      </c>
      <c r="C4486" s="1">
        <v>45447</v>
      </c>
      <c r="D4486">
        <v>59</v>
      </c>
      <c r="E4486">
        <v>56</v>
      </c>
      <c r="F4486" s="2">
        <v>1.0549999999999999</v>
      </c>
      <c r="G4486">
        <v>63</v>
      </c>
      <c r="H4486">
        <v>59</v>
      </c>
      <c r="I4486" s="2">
        <v>1.0680000000000001</v>
      </c>
      <c r="J4486">
        <v>59106</v>
      </c>
    </row>
    <row r="4487" spans="1:10" x14ac:dyDescent="0.45">
      <c r="A4487">
        <f t="shared" si="70"/>
        <v>6512520240605</v>
      </c>
      <c r="B4487" t="s">
        <v>217</v>
      </c>
      <c r="C4487" s="1">
        <v>45448</v>
      </c>
      <c r="D4487">
        <v>47</v>
      </c>
      <c r="E4487">
        <v>56</v>
      </c>
      <c r="F4487" s="2">
        <v>0.83099999999999996</v>
      </c>
      <c r="G4487">
        <v>45</v>
      </c>
      <c r="H4487">
        <v>59</v>
      </c>
      <c r="I4487" s="2">
        <v>0.76300000000000001</v>
      </c>
      <c r="J4487">
        <v>46515</v>
      </c>
    </row>
    <row r="4488" spans="1:10" x14ac:dyDescent="0.45">
      <c r="A4488">
        <f t="shared" si="70"/>
        <v>6512520240606</v>
      </c>
      <c r="B4488" t="s">
        <v>217</v>
      </c>
      <c r="C4488" s="1">
        <v>45449</v>
      </c>
      <c r="D4488">
        <v>40</v>
      </c>
      <c r="E4488">
        <v>56</v>
      </c>
      <c r="F4488" s="2">
        <v>0.71</v>
      </c>
      <c r="G4488">
        <v>46</v>
      </c>
      <c r="H4488">
        <v>59</v>
      </c>
      <c r="I4488" s="2">
        <v>0.78</v>
      </c>
      <c r="J4488">
        <v>39777</v>
      </c>
    </row>
    <row r="4489" spans="1:10" x14ac:dyDescent="0.45">
      <c r="A4489">
        <f t="shared" si="70"/>
        <v>6512520240607</v>
      </c>
      <c r="B4489" t="s">
        <v>217</v>
      </c>
      <c r="C4489" s="1">
        <v>45450</v>
      </c>
      <c r="D4489">
        <v>70</v>
      </c>
      <c r="E4489">
        <v>56</v>
      </c>
      <c r="F4489" s="2">
        <v>1.2569999999999999</v>
      </c>
      <c r="G4489">
        <v>71</v>
      </c>
      <c r="H4489">
        <v>59</v>
      </c>
      <c r="I4489" s="2">
        <v>1.2030000000000001</v>
      </c>
      <c r="J4489">
        <v>70383</v>
      </c>
    </row>
    <row r="4490" spans="1:10" x14ac:dyDescent="0.45">
      <c r="A4490">
        <f t="shared" si="70"/>
        <v>6512520240608</v>
      </c>
      <c r="B4490" t="s">
        <v>217</v>
      </c>
      <c r="C4490" s="1">
        <v>45451</v>
      </c>
      <c r="D4490">
        <v>158</v>
      </c>
      <c r="E4490">
        <v>138</v>
      </c>
      <c r="F4490" s="2">
        <v>1.1459999999999999</v>
      </c>
      <c r="G4490">
        <v>168</v>
      </c>
      <c r="H4490">
        <v>153</v>
      </c>
      <c r="I4490" s="2">
        <v>1.0980000000000001</v>
      </c>
      <c r="J4490">
        <v>158200</v>
      </c>
    </row>
    <row r="4491" spans="1:10" x14ac:dyDescent="0.45">
      <c r="A4491">
        <f t="shared" si="70"/>
        <v>6512520240609</v>
      </c>
      <c r="B4491" t="s">
        <v>217</v>
      </c>
      <c r="C4491" s="1">
        <v>45452</v>
      </c>
      <c r="D4491">
        <v>199</v>
      </c>
      <c r="E4491">
        <v>163</v>
      </c>
      <c r="F4491" s="2">
        <v>1.222</v>
      </c>
      <c r="G4491">
        <v>195</v>
      </c>
      <c r="H4491">
        <v>176</v>
      </c>
      <c r="I4491" s="2">
        <v>1.1080000000000001</v>
      </c>
      <c r="J4491">
        <v>199216</v>
      </c>
    </row>
    <row r="4492" spans="1:10" x14ac:dyDescent="0.45">
      <c r="A4492">
        <f t="shared" si="70"/>
        <v>6512520240610</v>
      </c>
      <c r="B4492" t="s">
        <v>217</v>
      </c>
      <c r="C4492" s="1">
        <v>45453</v>
      </c>
      <c r="D4492">
        <v>64</v>
      </c>
      <c r="E4492">
        <v>56</v>
      </c>
      <c r="F4492" s="2">
        <v>1.143</v>
      </c>
      <c r="G4492">
        <v>64</v>
      </c>
      <c r="H4492">
        <v>59</v>
      </c>
      <c r="I4492" s="2">
        <v>1.085</v>
      </c>
      <c r="J4492">
        <v>63994</v>
      </c>
    </row>
    <row r="4493" spans="1:10" x14ac:dyDescent="0.45">
      <c r="A4493">
        <f t="shared" si="70"/>
        <v>6512520240611</v>
      </c>
      <c r="B4493" t="s">
        <v>217</v>
      </c>
      <c r="C4493" s="1">
        <v>45454</v>
      </c>
      <c r="D4493">
        <v>57</v>
      </c>
      <c r="E4493">
        <v>56</v>
      </c>
      <c r="F4493" s="2">
        <v>1.0209999999999999</v>
      </c>
      <c r="G4493">
        <v>55</v>
      </c>
      <c r="H4493">
        <v>59</v>
      </c>
      <c r="I4493" s="2">
        <v>0.93200000000000005</v>
      </c>
      <c r="J4493">
        <v>57170</v>
      </c>
    </row>
    <row r="4494" spans="1:10" x14ac:dyDescent="0.45">
      <c r="A4494">
        <f t="shared" si="70"/>
        <v>6512520240612</v>
      </c>
      <c r="B4494" t="s">
        <v>217</v>
      </c>
      <c r="C4494" s="1">
        <v>45455</v>
      </c>
      <c r="D4494">
        <v>58</v>
      </c>
      <c r="E4494">
        <v>56</v>
      </c>
      <c r="F4494" s="2">
        <v>1.0329999999999999</v>
      </c>
      <c r="G4494">
        <v>62</v>
      </c>
      <c r="H4494">
        <v>59</v>
      </c>
      <c r="I4494" s="2">
        <v>1.0509999999999999</v>
      </c>
      <c r="J4494">
        <v>57862</v>
      </c>
    </row>
    <row r="4495" spans="1:10" x14ac:dyDescent="0.45">
      <c r="A4495">
        <f t="shared" si="70"/>
        <v>6512520240613</v>
      </c>
      <c r="B4495" t="s">
        <v>217</v>
      </c>
      <c r="C4495" s="1">
        <v>45456</v>
      </c>
      <c r="D4495">
        <v>67</v>
      </c>
      <c r="E4495">
        <v>56</v>
      </c>
      <c r="F4495" s="2">
        <v>1.196</v>
      </c>
      <c r="G4495">
        <v>74</v>
      </c>
      <c r="H4495">
        <v>59</v>
      </c>
      <c r="I4495" s="2">
        <v>1.254</v>
      </c>
      <c r="J4495">
        <v>66970</v>
      </c>
    </row>
    <row r="4496" spans="1:10" x14ac:dyDescent="0.45">
      <c r="A4496">
        <f t="shared" si="70"/>
        <v>6512520240614</v>
      </c>
      <c r="B4496" t="s">
        <v>217</v>
      </c>
      <c r="C4496" s="1">
        <v>45457</v>
      </c>
      <c r="D4496">
        <v>70</v>
      </c>
      <c r="E4496">
        <v>56</v>
      </c>
      <c r="F4496" s="2">
        <v>1.2470000000000001</v>
      </c>
      <c r="G4496">
        <v>74</v>
      </c>
      <c r="H4496">
        <v>59</v>
      </c>
      <c r="I4496" s="2">
        <v>1.254</v>
      </c>
      <c r="J4496">
        <v>69832</v>
      </c>
    </row>
    <row r="4497" spans="1:10" x14ac:dyDescent="0.45">
      <c r="A4497">
        <f t="shared" si="70"/>
        <v>6512520240615</v>
      </c>
      <c r="B4497" t="s">
        <v>217</v>
      </c>
      <c r="C4497" s="1">
        <v>45458</v>
      </c>
      <c r="D4497">
        <v>175</v>
      </c>
      <c r="E4497">
        <v>138</v>
      </c>
      <c r="F4497" s="2">
        <v>1.2649999999999999</v>
      </c>
      <c r="G4497">
        <v>190</v>
      </c>
      <c r="H4497">
        <v>153</v>
      </c>
      <c r="I4497" s="2">
        <v>1.242</v>
      </c>
      <c r="J4497">
        <v>174634</v>
      </c>
    </row>
    <row r="4498" spans="1:10" x14ac:dyDescent="0.45">
      <c r="A4498">
        <f t="shared" si="70"/>
        <v>6512520240616</v>
      </c>
      <c r="B4498" t="s">
        <v>217</v>
      </c>
      <c r="C4498" s="1">
        <v>45459</v>
      </c>
      <c r="D4498">
        <v>219</v>
      </c>
      <c r="E4498">
        <v>163</v>
      </c>
      <c r="F4498" s="2">
        <v>1.3460000000000001</v>
      </c>
      <c r="G4498">
        <v>236</v>
      </c>
      <c r="H4498">
        <v>176</v>
      </c>
      <c r="I4498" s="2">
        <v>1.341</v>
      </c>
      <c r="J4498">
        <v>219436</v>
      </c>
    </row>
    <row r="4499" spans="1:10" x14ac:dyDescent="0.45">
      <c r="A4499">
        <f t="shared" si="70"/>
        <v>6512520240617</v>
      </c>
      <c r="B4499" t="s">
        <v>217</v>
      </c>
      <c r="C4499" s="1">
        <v>45460</v>
      </c>
      <c r="D4499">
        <v>61</v>
      </c>
      <c r="E4499">
        <v>56</v>
      </c>
      <c r="F4499" s="2">
        <v>1.097</v>
      </c>
      <c r="G4499">
        <v>62</v>
      </c>
      <c r="H4499">
        <v>59</v>
      </c>
      <c r="I4499" s="2">
        <v>1.0509999999999999</v>
      </c>
      <c r="J4499">
        <v>61404</v>
      </c>
    </row>
    <row r="4500" spans="1:10" x14ac:dyDescent="0.45">
      <c r="A4500">
        <f t="shared" si="70"/>
        <v>6512520240618</v>
      </c>
      <c r="B4500" t="s">
        <v>217</v>
      </c>
      <c r="C4500" s="1">
        <v>45461</v>
      </c>
      <c r="D4500">
        <v>42</v>
      </c>
      <c r="E4500">
        <v>56</v>
      </c>
      <c r="F4500" s="2">
        <v>0.74299999999999999</v>
      </c>
      <c r="G4500">
        <v>48</v>
      </c>
      <c r="H4500">
        <v>59</v>
      </c>
      <c r="I4500" s="2">
        <v>0.81399999999999995</v>
      </c>
      <c r="J4500">
        <v>41610</v>
      </c>
    </row>
    <row r="4501" spans="1:10" x14ac:dyDescent="0.45">
      <c r="A4501">
        <f t="shared" si="70"/>
        <v>6512520240619</v>
      </c>
      <c r="B4501" t="s">
        <v>217</v>
      </c>
      <c r="C4501" s="1">
        <v>45462</v>
      </c>
      <c r="D4501">
        <v>51</v>
      </c>
      <c r="E4501">
        <v>56</v>
      </c>
      <c r="F4501" s="2">
        <v>0.91400000000000003</v>
      </c>
      <c r="G4501">
        <v>60</v>
      </c>
      <c r="H4501">
        <v>59</v>
      </c>
      <c r="I4501" s="2">
        <v>1.0169999999999999</v>
      </c>
      <c r="J4501">
        <v>51169</v>
      </c>
    </row>
    <row r="4502" spans="1:10" x14ac:dyDescent="0.45">
      <c r="A4502">
        <f t="shared" si="70"/>
        <v>6512520240620</v>
      </c>
      <c r="B4502" t="s">
        <v>217</v>
      </c>
      <c r="C4502" s="1">
        <v>45463</v>
      </c>
      <c r="D4502">
        <v>57</v>
      </c>
      <c r="E4502">
        <v>56</v>
      </c>
      <c r="F4502" s="2">
        <v>1.026</v>
      </c>
      <c r="G4502">
        <v>60</v>
      </c>
      <c r="H4502">
        <v>59</v>
      </c>
      <c r="I4502" s="2">
        <v>1.0169999999999999</v>
      </c>
      <c r="J4502">
        <v>57465</v>
      </c>
    </row>
    <row r="4503" spans="1:10" x14ac:dyDescent="0.45">
      <c r="A4503">
        <f t="shared" si="70"/>
        <v>6512520240621</v>
      </c>
      <c r="B4503" t="s">
        <v>217</v>
      </c>
      <c r="C4503" s="1">
        <v>45464</v>
      </c>
      <c r="D4503">
        <v>60</v>
      </c>
      <c r="E4503">
        <v>56</v>
      </c>
      <c r="F4503" s="2">
        <v>1.0760000000000001</v>
      </c>
      <c r="G4503">
        <v>65</v>
      </c>
      <c r="H4503">
        <v>59</v>
      </c>
      <c r="I4503" s="2">
        <v>1.1020000000000001</v>
      </c>
      <c r="J4503">
        <v>60262</v>
      </c>
    </row>
    <row r="4504" spans="1:10" x14ac:dyDescent="0.45">
      <c r="A4504">
        <f t="shared" si="70"/>
        <v>6512520240622</v>
      </c>
      <c r="B4504" t="s">
        <v>217</v>
      </c>
      <c r="C4504" s="1">
        <v>45465</v>
      </c>
      <c r="D4504">
        <v>160</v>
      </c>
      <c r="E4504">
        <v>138</v>
      </c>
      <c r="F4504" s="2">
        <v>1.159</v>
      </c>
      <c r="G4504">
        <v>167</v>
      </c>
      <c r="H4504">
        <v>153</v>
      </c>
      <c r="I4504" s="2">
        <v>1.0920000000000001</v>
      </c>
      <c r="J4504">
        <v>159991</v>
      </c>
    </row>
    <row r="4505" spans="1:10" x14ac:dyDescent="0.45">
      <c r="A4505">
        <f t="shared" si="70"/>
        <v>6512620240601</v>
      </c>
      <c r="B4505" t="s">
        <v>218</v>
      </c>
      <c r="C4505" s="1">
        <v>45444</v>
      </c>
      <c r="D4505">
        <v>238</v>
      </c>
      <c r="E4505">
        <v>249</v>
      </c>
      <c r="F4505" s="2">
        <v>0.95499999999999996</v>
      </c>
      <c r="G4505">
        <v>265</v>
      </c>
      <c r="H4505">
        <v>276</v>
      </c>
      <c r="I4505" s="2">
        <v>0.96</v>
      </c>
      <c r="J4505">
        <v>237717</v>
      </c>
    </row>
    <row r="4506" spans="1:10" x14ac:dyDescent="0.45">
      <c r="A4506">
        <f t="shared" si="70"/>
        <v>6512620240602</v>
      </c>
      <c r="B4506" t="s">
        <v>218</v>
      </c>
      <c r="C4506" s="1">
        <v>45445</v>
      </c>
      <c r="D4506">
        <v>194</v>
      </c>
      <c r="E4506">
        <v>207</v>
      </c>
      <c r="F4506" s="2">
        <v>0.93899999999999995</v>
      </c>
      <c r="G4506">
        <v>213</v>
      </c>
      <c r="H4506">
        <v>229</v>
      </c>
      <c r="I4506" s="2">
        <v>0.93</v>
      </c>
      <c r="J4506">
        <v>194297</v>
      </c>
    </row>
    <row r="4507" spans="1:10" x14ac:dyDescent="0.45">
      <c r="A4507">
        <f t="shared" si="70"/>
        <v>6512620240603</v>
      </c>
      <c r="B4507" t="s">
        <v>218</v>
      </c>
      <c r="C4507" s="1">
        <v>45446</v>
      </c>
      <c r="D4507">
        <v>164</v>
      </c>
      <c r="E4507">
        <v>177</v>
      </c>
      <c r="F4507" s="2">
        <v>0.92800000000000005</v>
      </c>
      <c r="G4507">
        <v>171</v>
      </c>
      <c r="H4507">
        <v>198</v>
      </c>
      <c r="I4507" s="2">
        <v>0.86399999999999999</v>
      </c>
      <c r="J4507">
        <v>164186</v>
      </c>
    </row>
    <row r="4508" spans="1:10" x14ac:dyDescent="0.45">
      <c r="A4508">
        <f t="shared" si="70"/>
        <v>6512620240604</v>
      </c>
      <c r="B4508" t="s">
        <v>218</v>
      </c>
      <c r="C4508" s="1">
        <v>45447</v>
      </c>
      <c r="D4508">
        <v>151</v>
      </c>
      <c r="E4508">
        <v>177</v>
      </c>
      <c r="F4508" s="2">
        <v>0.85199999999999998</v>
      </c>
      <c r="G4508">
        <v>161</v>
      </c>
      <c r="H4508">
        <v>198</v>
      </c>
      <c r="I4508" s="2">
        <v>0.81299999999999994</v>
      </c>
      <c r="J4508">
        <v>150748</v>
      </c>
    </row>
    <row r="4509" spans="1:10" x14ac:dyDescent="0.45">
      <c r="A4509">
        <f t="shared" si="70"/>
        <v>6512620240605</v>
      </c>
      <c r="B4509" t="s">
        <v>218</v>
      </c>
      <c r="C4509" s="1">
        <v>45448</v>
      </c>
      <c r="D4509">
        <v>176</v>
      </c>
      <c r="E4509">
        <v>177</v>
      </c>
      <c r="F4509" s="2">
        <v>0.997</v>
      </c>
      <c r="G4509">
        <v>195</v>
      </c>
      <c r="H4509">
        <v>198</v>
      </c>
      <c r="I4509" s="2">
        <v>0.98499999999999999</v>
      </c>
      <c r="J4509">
        <v>176444</v>
      </c>
    </row>
    <row r="4510" spans="1:10" x14ac:dyDescent="0.45">
      <c r="A4510">
        <f t="shared" si="70"/>
        <v>6512620240606</v>
      </c>
      <c r="B4510" t="s">
        <v>218</v>
      </c>
      <c r="C4510" s="1">
        <v>45449</v>
      </c>
      <c r="D4510">
        <v>159</v>
      </c>
      <c r="E4510">
        <v>177</v>
      </c>
      <c r="F4510" s="2">
        <v>0.9</v>
      </c>
      <c r="G4510">
        <v>173</v>
      </c>
      <c r="H4510">
        <v>198</v>
      </c>
      <c r="I4510" s="2">
        <v>0.874</v>
      </c>
      <c r="J4510">
        <v>159281</v>
      </c>
    </row>
    <row r="4511" spans="1:10" x14ac:dyDescent="0.45">
      <c r="A4511">
        <f t="shared" si="70"/>
        <v>6512620240607</v>
      </c>
      <c r="B4511" t="s">
        <v>218</v>
      </c>
      <c r="C4511" s="1">
        <v>45450</v>
      </c>
      <c r="D4511">
        <v>190</v>
      </c>
      <c r="E4511">
        <v>177</v>
      </c>
      <c r="F4511" s="2">
        <v>1.073</v>
      </c>
      <c r="G4511">
        <v>213</v>
      </c>
      <c r="H4511">
        <v>198</v>
      </c>
      <c r="I4511" s="2">
        <v>1.0760000000000001</v>
      </c>
      <c r="J4511">
        <v>189939</v>
      </c>
    </row>
    <row r="4512" spans="1:10" x14ac:dyDescent="0.45">
      <c r="A4512">
        <f t="shared" si="70"/>
        <v>6512620240608</v>
      </c>
      <c r="B4512" t="s">
        <v>218</v>
      </c>
      <c r="C4512" s="1">
        <v>45451</v>
      </c>
      <c r="D4512">
        <v>251</v>
      </c>
      <c r="E4512">
        <v>249</v>
      </c>
      <c r="F4512" s="2">
        <v>1.006</v>
      </c>
      <c r="G4512">
        <v>267</v>
      </c>
      <c r="H4512">
        <v>277</v>
      </c>
      <c r="I4512" s="2">
        <v>0.96399999999999997</v>
      </c>
      <c r="J4512">
        <v>250522</v>
      </c>
    </row>
    <row r="4513" spans="1:10" x14ac:dyDescent="0.45">
      <c r="A4513">
        <f t="shared" si="70"/>
        <v>6512620240609</v>
      </c>
      <c r="B4513" t="s">
        <v>218</v>
      </c>
      <c r="C4513" s="1">
        <v>45452</v>
      </c>
      <c r="D4513">
        <v>184</v>
      </c>
      <c r="E4513">
        <v>207</v>
      </c>
      <c r="F4513" s="2">
        <v>0.88900000000000001</v>
      </c>
      <c r="G4513">
        <v>207</v>
      </c>
      <c r="H4513">
        <v>229</v>
      </c>
      <c r="I4513" s="2">
        <v>0.90400000000000003</v>
      </c>
      <c r="J4513">
        <v>183923</v>
      </c>
    </row>
    <row r="4514" spans="1:10" x14ac:dyDescent="0.45">
      <c r="A4514">
        <f t="shared" si="70"/>
        <v>6512620240610</v>
      </c>
      <c r="B4514" t="s">
        <v>218</v>
      </c>
      <c r="C4514" s="1">
        <v>45453</v>
      </c>
      <c r="D4514">
        <v>173</v>
      </c>
      <c r="E4514">
        <v>177</v>
      </c>
      <c r="F4514" s="2">
        <v>0.97599999999999998</v>
      </c>
      <c r="G4514">
        <v>188</v>
      </c>
      <c r="H4514">
        <v>198</v>
      </c>
      <c r="I4514" s="2">
        <v>0.94899999999999995</v>
      </c>
      <c r="J4514">
        <v>172684</v>
      </c>
    </row>
    <row r="4515" spans="1:10" x14ac:dyDescent="0.45">
      <c r="A4515">
        <f t="shared" si="70"/>
        <v>6512620240611</v>
      </c>
      <c r="B4515" t="s">
        <v>218</v>
      </c>
      <c r="C4515" s="1">
        <v>45454</v>
      </c>
      <c r="D4515">
        <v>173</v>
      </c>
      <c r="E4515">
        <v>177</v>
      </c>
      <c r="F4515" s="2">
        <v>0.97599999999999998</v>
      </c>
      <c r="G4515">
        <v>195</v>
      </c>
      <c r="H4515">
        <v>198</v>
      </c>
      <c r="I4515" s="2">
        <v>0.98499999999999999</v>
      </c>
      <c r="J4515">
        <v>172726</v>
      </c>
    </row>
    <row r="4516" spans="1:10" x14ac:dyDescent="0.45">
      <c r="A4516">
        <f t="shared" si="70"/>
        <v>6512620240612</v>
      </c>
      <c r="B4516" t="s">
        <v>218</v>
      </c>
      <c r="C4516" s="1">
        <v>45455</v>
      </c>
      <c r="D4516">
        <v>177</v>
      </c>
      <c r="E4516">
        <v>177</v>
      </c>
      <c r="F4516" s="2">
        <v>1</v>
      </c>
      <c r="G4516">
        <v>191</v>
      </c>
      <c r="H4516">
        <v>198</v>
      </c>
      <c r="I4516" s="2">
        <v>0.96499999999999997</v>
      </c>
      <c r="J4516">
        <v>176928</v>
      </c>
    </row>
    <row r="4517" spans="1:10" x14ac:dyDescent="0.45">
      <c r="A4517">
        <f t="shared" si="70"/>
        <v>6512620240613</v>
      </c>
      <c r="B4517" t="s">
        <v>218</v>
      </c>
      <c r="C4517" s="1">
        <v>45456</v>
      </c>
      <c r="D4517">
        <v>173</v>
      </c>
      <c r="E4517">
        <v>177</v>
      </c>
      <c r="F4517" s="2">
        <v>0.97799999999999998</v>
      </c>
      <c r="G4517">
        <v>183</v>
      </c>
      <c r="H4517">
        <v>198</v>
      </c>
      <c r="I4517" s="2">
        <v>0.92400000000000004</v>
      </c>
      <c r="J4517">
        <v>173083</v>
      </c>
    </row>
    <row r="4518" spans="1:10" x14ac:dyDescent="0.45">
      <c r="A4518">
        <f t="shared" si="70"/>
        <v>6512620240614</v>
      </c>
      <c r="B4518" t="s">
        <v>218</v>
      </c>
      <c r="C4518" s="1">
        <v>45457</v>
      </c>
      <c r="D4518">
        <v>201</v>
      </c>
      <c r="E4518">
        <v>177</v>
      </c>
      <c r="F4518" s="2">
        <v>1.137</v>
      </c>
      <c r="G4518">
        <v>227</v>
      </c>
      <c r="H4518">
        <v>198</v>
      </c>
      <c r="I4518" s="2">
        <v>1.1459999999999999</v>
      </c>
      <c r="J4518">
        <v>201218</v>
      </c>
    </row>
    <row r="4519" spans="1:10" x14ac:dyDescent="0.45">
      <c r="A4519">
        <f t="shared" si="70"/>
        <v>6512620240615</v>
      </c>
      <c r="B4519" t="s">
        <v>218</v>
      </c>
      <c r="C4519" s="1">
        <v>45458</v>
      </c>
      <c r="D4519">
        <v>265</v>
      </c>
      <c r="E4519">
        <v>249</v>
      </c>
      <c r="F4519" s="2">
        <v>1.0629999999999999</v>
      </c>
      <c r="G4519">
        <v>285</v>
      </c>
      <c r="H4519">
        <v>277</v>
      </c>
      <c r="I4519" s="2">
        <v>1.0289999999999999</v>
      </c>
      <c r="J4519">
        <v>264574</v>
      </c>
    </row>
    <row r="4520" spans="1:10" x14ac:dyDescent="0.45">
      <c r="A4520">
        <f t="shared" si="70"/>
        <v>6512620240616</v>
      </c>
      <c r="B4520" t="s">
        <v>218</v>
      </c>
      <c r="C4520" s="1">
        <v>45459</v>
      </c>
      <c r="D4520">
        <v>218</v>
      </c>
      <c r="E4520">
        <v>207</v>
      </c>
      <c r="F4520" s="2">
        <v>1.054</v>
      </c>
      <c r="G4520">
        <v>241</v>
      </c>
      <c r="H4520">
        <v>229</v>
      </c>
      <c r="I4520" s="2">
        <v>1.052</v>
      </c>
      <c r="J4520">
        <v>218128</v>
      </c>
    </row>
    <row r="4521" spans="1:10" x14ac:dyDescent="0.45">
      <c r="A4521">
        <f t="shared" si="70"/>
        <v>6512620240617</v>
      </c>
      <c r="B4521" t="s">
        <v>218</v>
      </c>
      <c r="C4521" s="1">
        <v>45460</v>
      </c>
      <c r="D4521">
        <v>182</v>
      </c>
      <c r="E4521">
        <v>177</v>
      </c>
      <c r="F4521" s="2">
        <v>1.0289999999999999</v>
      </c>
      <c r="G4521">
        <v>188</v>
      </c>
      <c r="H4521">
        <v>198</v>
      </c>
      <c r="I4521" s="2">
        <v>0.94899999999999995</v>
      </c>
      <c r="J4521">
        <v>182101</v>
      </c>
    </row>
    <row r="4522" spans="1:10" x14ac:dyDescent="0.45">
      <c r="A4522">
        <f t="shared" si="70"/>
        <v>6512620240618</v>
      </c>
      <c r="B4522" t="s">
        <v>218</v>
      </c>
      <c r="C4522" s="1">
        <v>45461</v>
      </c>
      <c r="D4522">
        <v>148</v>
      </c>
      <c r="E4522">
        <v>177</v>
      </c>
      <c r="F4522" s="2">
        <v>0.83399999999999996</v>
      </c>
      <c r="G4522">
        <v>157</v>
      </c>
      <c r="H4522">
        <v>198</v>
      </c>
      <c r="I4522" s="2">
        <v>0.79300000000000004</v>
      </c>
      <c r="J4522">
        <v>147587</v>
      </c>
    </row>
    <row r="4523" spans="1:10" x14ac:dyDescent="0.45">
      <c r="A4523">
        <f t="shared" si="70"/>
        <v>6512620240619</v>
      </c>
      <c r="B4523" t="s">
        <v>218</v>
      </c>
      <c r="C4523" s="1">
        <v>45462</v>
      </c>
      <c r="D4523">
        <v>177</v>
      </c>
      <c r="E4523">
        <v>177</v>
      </c>
      <c r="F4523" s="2">
        <v>1.002</v>
      </c>
      <c r="G4523">
        <v>193</v>
      </c>
      <c r="H4523">
        <v>198</v>
      </c>
      <c r="I4523" s="2">
        <v>0.97499999999999998</v>
      </c>
      <c r="J4523">
        <v>177396</v>
      </c>
    </row>
    <row r="4524" spans="1:10" x14ac:dyDescent="0.45">
      <c r="A4524">
        <f t="shared" si="70"/>
        <v>6512620240620</v>
      </c>
      <c r="B4524" t="s">
        <v>218</v>
      </c>
      <c r="C4524" s="1">
        <v>45463</v>
      </c>
      <c r="D4524">
        <v>187</v>
      </c>
      <c r="E4524">
        <v>177</v>
      </c>
      <c r="F4524" s="2">
        <v>1.054</v>
      </c>
      <c r="G4524">
        <v>217</v>
      </c>
      <c r="H4524">
        <v>198</v>
      </c>
      <c r="I4524" s="2">
        <v>1.0960000000000001</v>
      </c>
      <c r="J4524">
        <v>186640</v>
      </c>
    </row>
    <row r="4525" spans="1:10" x14ac:dyDescent="0.45">
      <c r="A4525">
        <f t="shared" si="70"/>
        <v>6512620240621</v>
      </c>
      <c r="B4525" t="s">
        <v>218</v>
      </c>
      <c r="C4525" s="1">
        <v>45464</v>
      </c>
      <c r="D4525">
        <v>195</v>
      </c>
      <c r="E4525">
        <v>177</v>
      </c>
      <c r="F4525" s="2">
        <v>1.103</v>
      </c>
      <c r="G4525">
        <v>206</v>
      </c>
      <c r="H4525">
        <v>198</v>
      </c>
      <c r="I4525" s="2">
        <v>1.04</v>
      </c>
      <c r="J4525">
        <v>195155</v>
      </c>
    </row>
    <row r="4526" spans="1:10" x14ac:dyDescent="0.45">
      <c r="A4526">
        <f t="shared" si="70"/>
        <v>6512620240622</v>
      </c>
      <c r="B4526" t="s">
        <v>218</v>
      </c>
      <c r="C4526" s="1">
        <v>45465</v>
      </c>
      <c r="D4526">
        <v>250</v>
      </c>
      <c r="E4526">
        <v>249</v>
      </c>
      <c r="F4526" s="2">
        <v>1.0029999999999999</v>
      </c>
      <c r="G4526">
        <v>275</v>
      </c>
      <c r="H4526">
        <v>277</v>
      </c>
      <c r="I4526" s="2">
        <v>0.99299999999999999</v>
      </c>
      <c r="J4526">
        <v>249641</v>
      </c>
    </row>
    <row r="4527" spans="1:10" x14ac:dyDescent="0.45">
      <c r="A4527">
        <f t="shared" si="70"/>
        <v>6512820240603</v>
      </c>
      <c r="B4527" t="s">
        <v>219</v>
      </c>
      <c r="C4527" s="1">
        <v>45446</v>
      </c>
      <c r="D4527">
        <v>106</v>
      </c>
      <c r="E4527">
        <v>90</v>
      </c>
      <c r="F4527" s="2">
        <v>1.1779999999999999</v>
      </c>
      <c r="G4527">
        <v>118</v>
      </c>
      <c r="H4527">
        <v>111</v>
      </c>
      <c r="I4527" s="2">
        <v>1.0629999999999999</v>
      </c>
      <c r="J4527">
        <v>105980</v>
      </c>
    </row>
    <row r="4528" spans="1:10" x14ac:dyDescent="0.45">
      <c r="A4528">
        <f t="shared" si="70"/>
        <v>6512820240604</v>
      </c>
      <c r="B4528" t="s">
        <v>219</v>
      </c>
      <c r="C4528" s="1">
        <v>45447</v>
      </c>
      <c r="D4528">
        <v>98</v>
      </c>
      <c r="E4528">
        <v>90</v>
      </c>
      <c r="F4528" s="2">
        <v>1.0840000000000001</v>
      </c>
      <c r="G4528">
        <v>125</v>
      </c>
      <c r="H4528">
        <v>110</v>
      </c>
      <c r="I4528" s="2">
        <v>1.1359999999999999</v>
      </c>
      <c r="J4528">
        <v>97521</v>
      </c>
    </row>
    <row r="4529" spans="1:10" x14ac:dyDescent="0.45">
      <c r="A4529">
        <f t="shared" si="70"/>
        <v>6512820240605</v>
      </c>
      <c r="B4529" t="s">
        <v>219</v>
      </c>
      <c r="C4529" s="1">
        <v>45448</v>
      </c>
      <c r="D4529">
        <v>93</v>
      </c>
      <c r="E4529">
        <v>90</v>
      </c>
      <c r="F4529" s="2">
        <v>1.036</v>
      </c>
      <c r="G4529">
        <v>112</v>
      </c>
      <c r="H4529">
        <v>110</v>
      </c>
      <c r="I4529" s="2">
        <v>1.018</v>
      </c>
      <c r="J4529">
        <v>93247</v>
      </c>
    </row>
    <row r="4530" spans="1:10" x14ac:dyDescent="0.45">
      <c r="A4530">
        <f t="shared" si="70"/>
        <v>6512820240606</v>
      </c>
      <c r="B4530" t="s">
        <v>219</v>
      </c>
      <c r="C4530" s="1">
        <v>45449</v>
      </c>
      <c r="D4530">
        <v>108</v>
      </c>
      <c r="E4530">
        <v>90</v>
      </c>
      <c r="F4530" s="2">
        <v>1.1990000000000001</v>
      </c>
      <c r="G4530">
        <v>127</v>
      </c>
      <c r="H4530">
        <v>110</v>
      </c>
      <c r="I4530" s="2">
        <v>1.155</v>
      </c>
      <c r="J4530">
        <v>107915</v>
      </c>
    </row>
    <row r="4531" spans="1:10" x14ac:dyDescent="0.45">
      <c r="A4531">
        <f t="shared" si="70"/>
        <v>6512820240607</v>
      </c>
      <c r="B4531" t="s">
        <v>219</v>
      </c>
      <c r="C4531" s="1">
        <v>45450</v>
      </c>
      <c r="D4531">
        <v>99</v>
      </c>
      <c r="E4531">
        <v>90</v>
      </c>
      <c r="F4531" s="2">
        <v>1.101</v>
      </c>
      <c r="G4531">
        <v>118</v>
      </c>
      <c r="H4531">
        <v>110</v>
      </c>
      <c r="I4531" s="2">
        <v>1.073</v>
      </c>
      <c r="J4531">
        <v>99113</v>
      </c>
    </row>
    <row r="4532" spans="1:10" x14ac:dyDescent="0.45">
      <c r="A4532">
        <f t="shared" si="70"/>
        <v>6512820240610</v>
      </c>
      <c r="B4532" t="s">
        <v>219</v>
      </c>
      <c r="C4532" s="1">
        <v>45453</v>
      </c>
      <c r="D4532">
        <v>73</v>
      </c>
      <c r="E4532">
        <v>90</v>
      </c>
      <c r="F4532" s="2">
        <v>0.81499999999999995</v>
      </c>
      <c r="G4532">
        <v>95</v>
      </c>
      <c r="H4532">
        <v>110</v>
      </c>
      <c r="I4532" s="2">
        <v>0.86399999999999999</v>
      </c>
      <c r="J4532">
        <v>73393</v>
      </c>
    </row>
    <row r="4533" spans="1:10" x14ac:dyDescent="0.45">
      <c r="A4533">
        <f t="shared" si="70"/>
        <v>6512820240611</v>
      </c>
      <c r="B4533" t="s">
        <v>219</v>
      </c>
      <c r="C4533" s="1">
        <v>45454</v>
      </c>
      <c r="D4533">
        <v>94</v>
      </c>
      <c r="E4533">
        <v>90</v>
      </c>
      <c r="F4533" s="2">
        <v>1.0429999999999999</v>
      </c>
      <c r="G4533">
        <v>121</v>
      </c>
      <c r="H4533">
        <v>110</v>
      </c>
      <c r="I4533" s="2">
        <v>1.1000000000000001</v>
      </c>
      <c r="J4533">
        <v>93852</v>
      </c>
    </row>
    <row r="4534" spans="1:10" x14ac:dyDescent="0.45">
      <c r="A4534">
        <f t="shared" si="70"/>
        <v>6512820240612</v>
      </c>
      <c r="B4534" t="s">
        <v>219</v>
      </c>
      <c r="C4534" s="1">
        <v>45455</v>
      </c>
      <c r="D4534">
        <v>92</v>
      </c>
      <c r="E4534">
        <v>90</v>
      </c>
      <c r="F4534" s="2">
        <v>1.0229999999999999</v>
      </c>
      <c r="G4534">
        <v>101</v>
      </c>
      <c r="H4534">
        <v>110</v>
      </c>
      <c r="I4534" s="2">
        <v>0.91800000000000004</v>
      </c>
      <c r="J4534">
        <v>92027</v>
      </c>
    </row>
    <row r="4535" spans="1:10" x14ac:dyDescent="0.45">
      <c r="A4535">
        <f t="shared" si="70"/>
        <v>6512820240613</v>
      </c>
      <c r="B4535" t="s">
        <v>219</v>
      </c>
      <c r="C4535" s="1">
        <v>45456</v>
      </c>
      <c r="D4535">
        <v>99</v>
      </c>
      <c r="E4535">
        <v>90</v>
      </c>
      <c r="F4535" s="2">
        <v>1.1000000000000001</v>
      </c>
      <c r="G4535">
        <v>120</v>
      </c>
      <c r="H4535">
        <v>110</v>
      </c>
      <c r="I4535" s="2">
        <v>1.091</v>
      </c>
      <c r="J4535">
        <v>98969</v>
      </c>
    </row>
    <row r="4536" spans="1:10" x14ac:dyDescent="0.45">
      <c r="A4536">
        <f t="shared" si="70"/>
        <v>6512820240614</v>
      </c>
      <c r="B4536" t="s">
        <v>219</v>
      </c>
      <c r="C4536" s="1">
        <v>45457</v>
      </c>
      <c r="D4536">
        <v>96</v>
      </c>
      <c r="E4536">
        <v>90</v>
      </c>
      <c r="F4536" s="2">
        <v>1.0609999999999999</v>
      </c>
      <c r="G4536">
        <v>120</v>
      </c>
      <c r="H4536">
        <v>110</v>
      </c>
      <c r="I4536" s="2">
        <v>1.091</v>
      </c>
      <c r="J4536">
        <v>95511</v>
      </c>
    </row>
    <row r="4537" spans="1:10" x14ac:dyDescent="0.45">
      <c r="A4537">
        <f t="shared" si="70"/>
        <v>6512820240617</v>
      </c>
      <c r="B4537" t="s">
        <v>219</v>
      </c>
      <c r="C4537" s="1">
        <v>45460</v>
      </c>
      <c r="D4537">
        <v>97</v>
      </c>
      <c r="E4537">
        <v>90</v>
      </c>
      <c r="F4537" s="2">
        <v>1.0740000000000001</v>
      </c>
      <c r="G4537">
        <v>117</v>
      </c>
      <c r="H4537">
        <v>110</v>
      </c>
      <c r="I4537" s="2">
        <v>1.0640000000000001</v>
      </c>
      <c r="J4537">
        <v>96661</v>
      </c>
    </row>
    <row r="4538" spans="1:10" x14ac:dyDescent="0.45">
      <c r="A4538">
        <f t="shared" si="70"/>
        <v>6512820240618</v>
      </c>
      <c r="B4538" t="s">
        <v>219</v>
      </c>
      <c r="C4538" s="1">
        <v>45461</v>
      </c>
      <c r="D4538">
        <v>73</v>
      </c>
      <c r="E4538">
        <v>90</v>
      </c>
      <c r="F4538" s="2">
        <v>0.81100000000000005</v>
      </c>
      <c r="G4538">
        <v>85</v>
      </c>
      <c r="H4538">
        <v>110</v>
      </c>
      <c r="I4538" s="2">
        <v>0.77300000000000002</v>
      </c>
      <c r="J4538">
        <v>72963</v>
      </c>
    </row>
    <row r="4539" spans="1:10" x14ac:dyDescent="0.45">
      <c r="A4539">
        <f t="shared" si="70"/>
        <v>6512820240619</v>
      </c>
      <c r="B4539" t="s">
        <v>219</v>
      </c>
      <c r="C4539" s="1">
        <v>45462</v>
      </c>
      <c r="D4539">
        <v>98</v>
      </c>
      <c r="E4539">
        <v>90</v>
      </c>
      <c r="F4539" s="2">
        <v>1.091</v>
      </c>
      <c r="G4539">
        <v>119</v>
      </c>
      <c r="H4539">
        <v>110</v>
      </c>
      <c r="I4539" s="2">
        <v>1.0820000000000001</v>
      </c>
      <c r="J4539">
        <v>98170</v>
      </c>
    </row>
    <row r="4540" spans="1:10" x14ac:dyDescent="0.45">
      <c r="A4540">
        <f t="shared" si="70"/>
        <v>6512820240620</v>
      </c>
      <c r="B4540" t="s">
        <v>219</v>
      </c>
      <c r="C4540" s="1">
        <v>45463</v>
      </c>
      <c r="D4540">
        <v>69</v>
      </c>
      <c r="E4540">
        <v>90</v>
      </c>
      <c r="F4540" s="2">
        <v>0.76700000000000002</v>
      </c>
      <c r="G4540">
        <v>98</v>
      </c>
      <c r="H4540">
        <v>110</v>
      </c>
      <c r="I4540" s="2">
        <v>0.89100000000000001</v>
      </c>
      <c r="J4540">
        <v>69066</v>
      </c>
    </row>
    <row r="4541" spans="1:10" x14ac:dyDescent="0.45">
      <c r="A4541">
        <f t="shared" si="70"/>
        <v>6512820240621</v>
      </c>
      <c r="B4541" t="s">
        <v>219</v>
      </c>
      <c r="C4541" s="1">
        <v>45464</v>
      </c>
      <c r="D4541">
        <v>91</v>
      </c>
      <c r="E4541">
        <v>90</v>
      </c>
      <c r="F4541" s="2">
        <v>1.012</v>
      </c>
      <c r="G4541">
        <v>104</v>
      </c>
      <c r="H4541">
        <v>110</v>
      </c>
      <c r="I4541" s="2">
        <v>0.94499999999999995</v>
      </c>
      <c r="J4541">
        <v>91102</v>
      </c>
    </row>
    <row r="4542" spans="1:10" x14ac:dyDescent="0.45">
      <c r="A4542">
        <f t="shared" si="70"/>
        <v>6512920240601</v>
      </c>
      <c r="B4542" t="s">
        <v>220</v>
      </c>
      <c r="C4542" s="1">
        <v>45444</v>
      </c>
      <c r="D4542">
        <v>90</v>
      </c>
      <c r="E4542">
        <v>110</v>
      </c>
      <c r="F4542" s="2">
        <v>0.81399999999999995</v>
      </c>
      <c r="G4542">
        <v>103</v>
      </c>
      <c r="H4542">
        <v>125</v>
      </c>
      <c r="I4542" s="2">
        <v>0.82399999999999995</v>
      </c>
      <c r="J4542">
        <v>89534</v>
      </c>
    </row>
    <row r="4543" spans="1:10" x14ac:dyDescent="0.45">
      <c r="A4543">
        <f t="shared" si="70"/>
        <v>6512920240602</v>
      </c>
      <c r="B4543" t="s">
        <v>220</v>
      </c>
      <c r="C4543" s="1">
        <v>45445</v>
      </c>
      <c r="D4543">
        <v>112</v>
      </c>
      <c r="E4543">
        <v>111</v>
      </c>
      <c r="F4543" s="2">
        <v>1.0109999999999999</v>
      </c>
      <c r="G4543">
        <v>115</v>
      </c>
      <c r="H4543">
        <v>131</v>
      </c>
      <c r="I4543" s="2">
        <v>0.878</v>
      </c>
      <c r="J4543">
        <v>112176</v>
      </c>
    </row>
    <row r="4544" spans="1:10" x14ac:dyDescent="0.45">
      <c r="A4544">
        <f t="shared" si="70"/>
        <v>6512920240603</v>
      </c>
      <c r="B4544" t="s">
        <v>220</v>
      </c>
      <c r="C4544" s="1">
        <v>45446</v>
      </c>
      <c r="D4544">
        <v>50</v>
      </c>
      <c r="E4544">
        <v>70</v>
      </c>
      <c r="F4544" s="2">
        <v>0.71699999999999997</v>
      </c>
      <c r="G4544">
        <v>58</v>
      </c>
      <c r="H4544">
        <v>83</v>
      </c>
      <c r="I4544" s="2">
        <v>0.69899999999999995</v>
      </c>
      <c r="J4544">
        <v>50182</v>
      </c>
    </row>
    <row r="4545" spans="1:10" x14ac:dyDescent="0.45">
      <c r="A4545">
        <f t="shared" si="70"/>
        <v>6512920240604</v>
      </c>
      <c r="B4545" t="s">
        <v>220</v>
      </c>
      <c r="C4545" s="1">
        <v>45447</v>
      </c>
      <c r="D4545">
        <v>71</v>
      </c>
      <c r="E4545">
        <v>70</v>
      </c>
      <c r="F4545" s="2">
        <v>1.0089999999999999</v>
      </c>
      <c r="G4545">
        <v>78</v>
      </c>
      <c r="H4545">
        <v>83</v>
      </c>
      <c r="I4545" s="2">
        <v>0.94</v>
      </c>
      <c r="J4545">
        <v>70632</v>
      </c>
    </row>
    <row r="4546" spans="1:10" x14ac:dyDescent="0.45">
      <c r="A4546">
        <f t="shared" si="70"/>
        <v>6512920240605</v>
      </c>
      <c r="B4546" t="s">
        <v>220</v>
      </c>
      <c r="C4546" s="1">
        <v>45448</v>
      </c>
      <c r="D4546">
        <v>76</v>
      </c>
      <c r="E4546">
        <v>70</v>
      </c>
      <c r="F4546" s="2">
        <v>1.083</v>
      </c>
      <c r="G4546">
        <v>81</v>
      </c>
      <c r="H4546">
        <v>83</v>
      </c>
      <c r="I4546" s="2">
        <v>0.97599999999999998</v>
      </c>
      <c r="J4546">
        <v>75815</v>
      </c>
    </row>
    <row r="4547" spans="1:10" x14ac:dyDescent="0.45">
      <c r="A4547">
        <f t="shared" ref="A4547:A4610" si="71">VALUE(LEFT(B4547,6)&amp;TEXT(C4547,"yyyymmdd"))</f>
        <v>6512920240606</v>
      </c>
      <c r="B4547" t="s">
        <v>220</v>
      </c>
      <c r="C4547" s="1">
        <v>45449</v>
      </c>
      <c r="D4547">
        <v>69</v>
      </c>
      <c r="E4547">
        <v>70</v>
      </c>
      <c r="F4547" s="2">
        <v>0.98199999999999998</v>
      </c>
      <c r="G4547">
        <v>73</v>
      </c>
      <c r="H4547">
        <v>83</v>
      </c>
      <c r="I4547" s="2">
        <v>0.88</v>
      </c>
      <c r="J4547">
        <v>68746</v>
      </c>
    </row>
    <row r="4548" spans="1:10" x14ac:dyDescent="0.45">
      <c r="A4548">
        <f t="shared" si="71"/>
        <v>6512920240607</v>
      </c>
      <c r="B4548" t="s">
        <v>220</v>
      </c>
      <c r="C4548" s="1">
        <v>45450</v>
      </c>
      <c r="D4548">
        <v>81</v>
      </c>
      <c r="E4548">
        <v>70</v>
      </c>
      <c r="F4548" s="2">
        <v>1.1559999999999999</v>
      </c>
      <c r="G4548">
        <v>71</v>
      </c>
      <c r="H4548">
        <v>83</v>
      </c>
      <c r="I4548" s="2">
        <v>0.85499999999999998</v>
      </c>
      <c r="J4548">
        <v>80908</v>
      </c>
    </row>
    <row r="4549" spans="1:10" x14ac:dyDescent="0.45">
      <c r="A4549">
        <f t="shared" si="71"/>
        <v>6512920240608</v>
      </c>
      <c r="B4549" t="s">
        <v>220</v>
      </c>
      <c r="C4549" s="1">
        <v>45451</v>
      </c>
      <c r="D4549">
        <v>91</v>
      </c>
      <c r="E4549">
        <v>110</v>
      </c>
      <c r="F4549" s="2">
        <v>0.82799999999999996</v>
      </c>
      <c r="G4549">
        <v>102</v>
      </c>
      <c r="H4549">
        <v>128</v>
      </c>
      <c r="I4549" s="2">
        <v>0.79700000000000004</v>
      </c>
      <c r="J4549">
        <v>91122</v>
      </c>
    </row>
    <row r="4550" spans="1:10" x14ac:dyDescent="0.45">
      <c r="A4550">
        <f t="shared" si="71"/>
        <v>6512920240609</v>
      </c>
      <c r="B4550" t="s">
        <v>220</v>
      </c>
      <c r="C4550" s="1">
        <v>45452</v>
      </c>
      <c r="D4550">
        <v>92</v>
      </c>
      <c r="E4550">
        <v>111</v>
      </c>
      <c r="F4550" s="2">
        <v>0.82499999999999996</v>
      </c>
      <c r="G4550">
        <v>116</v>
      </c>
      <c r="H4550">
        <v>131</v>
      </c>
      <c r="I4550" s="2">
        <v>0.88500000000000001</v>
      </c>
      <c r="J4550">
        <v>91626</v>
      </c>
    </row>
    <row r="4551" spans="1:10" x14ac:dyDescent="0.45">
      <c r="A4551">
        <f t="shared" si="71"/>
        <v>6512920240610</v>
      </c>
      <c r="B4551" t="s">
        <v>220</v>
      </c>
      <c r="C4551" s="1">
        <v>45453</v>
      </c>
      <c r="D4551">
        <v>69</v>
      </c>
      <c r="E4551">
        <v>70</v>
      </c>
      <c r="F4551" s="2">
        <v>0.99199999999999999</v>
      </c>
      <c r="G4551">
        <v>80</v>
      </c>
      <c r="H4551">
        <v>83</v>
      </c>
      <c r="I4551" s="2">
        <v>0.96399999999999997</v>
      </c>
      <c r="J4551">
        <v>69455</v>
      </c>
    </row>
    <row r="4552" spans="1:10" x14ac:dyDescent="0.45">
      <c r="A4552">
        <f t="shared" si="71"/>
        <v>6512920240611</v>
      </c>
      <c r="B4552" t="s">
        <v>220</v>
      </c>
      <c r="C4552" s="1">
        <v>45454</v>
      </c>
      <c r="D4552">
        <v>74</v>
      </c>
      <c r="E4552">
        <v>70</v>
      </c>
      <c r="F4552" s="2">
        <v>1.0620000000000001</v>
      </c>
      <c r="G4552">
        <v>89</v>
      </c>
      <c r="H4552">
        <v>83</v>
      </c>
      <c r="I4552" s="2">
        <v>1.0720000000000001</v>
      </c>
      <c r="J4552">
        <v>74313</v>
      </c>
    </row>
    <row r="4553" spans="1:10" x14ac:dyDescent="0.45">
      <c r="A4553">
        <f t="shared" si="71"/>
        <v>6512920240612</v>
      </c>
      <c r="B4553" t="s">
        <v>220</v>
      </c>
      <c r="C4553" s="1">
        <v>45455</v>
      </c>
      <c r="D4553">
        <v>68</v>
      </c>
      <c r="E4553">
        <v>70</v>
      </c>
      <c r="F4553" s="2">
        <v>0.96899999999999997</v>
      </c>
      <c r="G4553">
        <v>71</v>
      </c>
      <c r="H4553">
        <v>83</v>
      </c>
      <c r="I4553" s="2">
        <v>0.85499999999999998</v>
      </c>
      <c r="J4553">
        <v>67837</v>
      </c>
    </row>
    <row r="4554" spans="1:10" x14ac:dyDescent="0.45">
      <c r="A4554">
        <f t="shared" si="71"/>
        <v>6512920240613</v>
      </c>
      <c r="B4554" t="s">
        <v>220</v>
      </c>
      <c r="C4554" s="1">
        <v>45456</v>
      </c>
      <c r="D4554">
        <v>61</v>
      </c>
      <c r="E4554">
        <v>70</v>
      </c>
      <c r="F4554" s="2">
        <v>0.877</v>
      </c>
      <c r="G4554">
        <v>74</v>
      </c>
      <c r="H4554">
        <v>83</v>
      </c>
      <c r="I4554" s="2">
        <v>0.89200000000000002</v>
      </c>
      <c r="J4554">
        <v>61419</v>
      </c>
    </row>
    <row r="4555" spans="1:10" x14ac:dyDescent="0.45">
      <c r="A4555">
        <f t="shared" si="71"/>
        <v>6512920240614</v>
      </c>
      <c r="B4555" t="s">
        <v>220</v>
      </c>
      <c r="C4555" s="1">
        <v>45457</v>
      </c>
      <c r="D4555">
        <v>83</v>
      </c>
      <c r="E4555">
        <v>70</v>
      </c>
      <c r="F4555" s="2">
        <v>1.1830000000000001</v>
      </c>
      <c r="G4555">
        <v>96</v>
      </c>
      <c r="H4555">
        <v>83</v>
      </c>
      <c r="I4555" s="2">
        <v>1.157</v>
      </c>
      <c r="J4555">
        <v>82806</v>
      </c>
    </row>
    <row r="4556" spans="1:10" x14ac:dyDescent="0.45">
      <c r="A4556">
        <f t="shared" si="71"/>
        <v>6512920240615</v>
      </c>
      <c r="B4556" t="s">
        <v>220</v>
      </c>
      <c r="C4556" s="1">
        <v>45458</v>
      </c>
      <c r="D4556">
        <v>112</v>
      </c>
      <c r="E4556">
        <v>110</v>
      </c>
      <c r="F4556" s="2">
        <v>1.0169999999999999</v>
      </c>
      <c r="G4556">
        <v>124</v>
      </c>
      <c r="H4556">
        <v>128</v>
      </c>
      <c r="I4556" s="2">
        <v>0.96899999999999997</v>
      </c>
      <c r="J4556">
        <v>111923</v>
      </c>
    </row>
    <row r="4557" spans="1:10" x14ac:dyDescent="0.45">
      <c r="A4557">
        <f t="shared" si="71"/>
        <v>6512920240616</v>
      </c>
      <c r="B4557" t="s">
        <v>220</v>
      </c>
      <c r="C4557" s="1">
        <v>45459</v>
      </c>
      <c r="D4557">
        <v>105</v>
      </c>
      <c r="E4557">
        <v>111</v>
      </c>
      <c r="F4557" s="2">
        <v>0.94799999999999995</v>
      </c>
      <c r="G4557">
        <v>121</v>
      </c>
      <c r="H4557">
        <v>131</v>
      </c>
      <c r="I4557" s="2">
        <v>0.92400000000000004</v>
      </c>
      <c r="J4557">
        <v>105188</v>
      </c>
    </row>
    <row r="4558" spans="1:10" x14ac:dyDescent="0.45">
      <c r="A4558">
        <f t="shared" si="71"/>
        <v>6512920240617</v>
      </c>
      <c r="B4558" t="s">
        <v>220</v>
      </c>
      <c r="C4558" s="1">
        <v>45460</v>
      </c>
      <c r="D4558">
        <v>77</v>
      </c>
      <c r="E4558">
        <v>70</v>
      </c>
      <c r="F4558" s="2">
        <v>1.093</v>
      </c>
      <c r="G4558">
        <v>92</v>
      </c>
      <c r="H4558">
        <v>83</v>
      </c>
      <c r="I4558" s="2">
        <v>1.1080000000000001</v>
      </c>
      <c r="J4558">
        <v>76513</v>
      </c>
    </row>
    <row r="4559" spans="1:10" x14ac:dyDescent="0.45">
      <c r="A4559">
        <f t="shared" si="71"/>
        <v>6512920240618</v>
      </c>
      <c r="B4559" t="s">
        <v>220</v>
      </c>
      <c r="C4559" s="1">
        <v>45461</v>
      </c>
      <c r="D4559">
        <v>59</v>
      </c>
      <c r="E4559">
        <v>70</v>
      </c>
      <c r="F4559" s="2">
        <v>0.84299999999999997</v>
      </c>
      <c r="G4559">
        <v>67</v>
      </c>
      <c r="H4559">
        <v>83</v>
      </c>
      <c r="I4559" s="2">
        <v>0.80700000000000005</v>
      </c>
      <c r="J4559">
        <v>58997</v>
      </c>
    </row>
    <row r="4560" spans="1:10" x14ac:dyDescent="0.45">
      <c r="A4560">
        <f t="shared" si="71"/>
        <v>6512920240619</v>
      </c>
      <c r="B4560" t="s">
        <v>220</v>
      </c>
      <c r="C4560" s="1">
        <v>45462</v>
      </c>
      <c r="D4560">
        <v>112</v>
      </c>
      <c r="E4560">
        <v>70</v>
      </c>
      <c r="F4560" s="2">
        <v>1.597</v>
      </c>
      <c r="G4560">
        <v>110</v>
      </c>
      <c r="H4560">
        <v>83</v>
      </c>
      <c r="I4560" s="2">
        <v>1.325</v>
      </c>
      <c r="J4560">
        <v>111776</v>
      </c>
    </row>
    <row r="4561" spans="1:10" x14ac:dyDescent="0.45">
      <c r="A4561">
        <f t="shared" si="71"/>
        <v>6512920240620</v>
      </c>
      <c r="B4561" t="s">
        <v>220</v>
      </c>
      <c r="C4561" s="1">
        <v>45463</v>
      </c>
      <c r="D4561">
        <v>66</v>
      </c>
      <c r="E4561">
        <v>70</v>
      </c>
      <c r="F4561" s="2">
        <v>0.94199999999999995</v>
      </c>
      <c r="G4561">
        <v>77</v>
      </c>
      <c r="H4561">
        <v>83</v>
      </c>
      <c r="I4561" s="2">
        <v>0.92800000000000005</v>
      </c>
      <c r="J4561">
        <v>65939</v>
      </c>
    </row>
    <row r="4562" spans="1:10" x14ac:dyDescent="0.45">
      <c r="A4562">
        <f t="shared" si="71"/>
        <v>6512920240621</v>
      </c>
      <c r="B4562" t="s">
        <v>220</v>
      </c>
      <c r="C4562" s="1">
        <v>45464</v>
      </c>
      <c r="D4562">
        <v>86</v>
      </c>
      <c r="E4562">
        <v>70</v>
      </c>
      <c r="F4562" s="2">
        <v>1.23</v>
      </c>
      <c r="G4562">
        <v>85</v>
      </c>
      <c r="H4562">
        <v>83</v>
      </c>
      <c r="I4562" s="2">
        <v>1.024</v>
      </c>
      <c r="J4562">
        <v>86085</v>
      </c>
    </row>
    <row r="4563" spans="1:10" x14ac:dyDescent="0.45">
      <c r="A4563">
        <f t="shared" si="71"/>
        <v>6512920240622</v>
      </c>
      <c r="B4563" t="s">
        <v>220</v>
      </c>
      <c r="C4563" s="1">
        <v>45465</v>
      </c>
      <c r="D4563">
        <v>107</v>
      </c>
      <c r="E4563">
        <v>110</v>
      </c>
      <c r="F4563" s="2">
        <v>0.97099999999999997</v>
      </c>
      <c r="G4563">
        <v>139</v>
      </c>
      <c r="H4563">
        <v>128</v>
      </c>
      <c r="I4563" s="2">
        <v>1.0860000000000001</v>
      </c>
      <c r="J4563">
        <v>106864</v>
      </c>
    </row>
    <row r="4564" spans="1:10" x14ac:dyDescent="0.45">
      <c r="A4564">
        <f t="shared" si="71"/>
        <v>6513220240603</v>
      </c>
      <c r="B4564" t="s">
        <v>221</v>
      </c>
      <c r="C4564" s="1">
        <v>45446</v>
      </c>
      <c r="D4564">
        <v>97</v>
      </c>
      <c r="E4564">
        <v>93</v>
      </c>
      <c r="F4564" s="2">
        <v>1.04</v>
      </c>
      <c r="G4564">
        <v>125</v>
      </c>
      <c r="H4564">
        <v>117</v>
      </c>
      <c r="I4564" s="2">
        <v>1.0680000000000001</v>
      </c>
      <c r="J4564">
        <v>96734</v>
      </c>
    </row>
    <row r="4565" spans="1:10" x14ac:dyDescent="0.45">
      <c r="A4565">
        <f t="shared" si="71"/>
        <v>6513220240604</v>
      </c>
      <c r="B4565" t="s">
        <v>221</v>
      </c>
      <c r="C4565" s="1">
        <v>45447</v>
      </c>
      <c r="D4565">
        <v>90</v>
      </c>
      <c r="E4565">
        <v>93</v>
      </c>
      <c r="F4565" s="2">
        <v>0.97199999999999998</v>
      </c>
      <c r="G4565">
        <v>122</v>
      </c>
      <c r="H4565">
        <v>119</v>
      </c>
      <c r="I4565" s="2">
        <v>1.0249999999999999</v>
      </c>
      <c r="J4565">
        <v>90395</v>
      </c>
    </row>
    <row r="4566" spans="1:10" x14ac:dyDescent="0.45">
      <c r="A4566">
        <f t="shared" si="71"/>
        <v>6513220240605</v>
      </c>
      <c r="B4566" t="s">
        <v>221</v>
      </c>
      <c r="C4566" s="1">
        <v>45448</v>
      </c>
      <c r="D4566">
        <v>107</v>
      </c>
      <c r="E4566">
        <v>93</v>
      </c>
      <c r="F4566" s="2">
        <v>1.1479999999999999</v>
      </c>
      <c r="G4566">
        <v>140</v>
      </c>
      <c r="H4566">
        <v>119</v>
      </c>
      <c r="I4566" s="2">
        <v>1.1759999999999999</v>
      </c>
      <c r="J4566">
        <v>106803</v>
      </c>
    </row>
    <row r="4567" spans="1:10" x14ac:dyDescent="0.45">
      <c r="A4567">
        <f t="shared" si="71"/>
        <v>6513220240606</v>
      </c>
      <c r="B4567" t="s">
        <v>221</v>
      </c>
      <c r="C4567" s="1">
        <v>45449</v>
      </c>
      <c r="D4567">
        <v>109</v>
      </c>
      <c r="E4567">
        <v>93</v>
      </c>
      <c r="F4567" s="2">
        <v>1.17</v>
      </c>
      <c r="G4567">
        <v>145</v>
      </c>
      <c r="H4567">
        <v>119</v>
      </c>
      <c r="I4567" s="2">
        <v>1.218</v>
      </c>
      <c r="J4567">
        <v>108795</v>
      </c>
    </row>
    <row r="4568" spans="1:10" x14ac:dyDescent="0.45">
      <c r="A4568">
        <f t="shared" si="71"/>
        <v>6513220240607</v>
      </c>
      <c r="B4568" t="s">
        <v>221</v>
      </c>
      <c r="C4568" s="1">
        <v>45450</v>
      </c>
      <c r="D4568">
        <v>114</v>
      </c>
      <c r="E4568">
        <v>93</v>
      </c>
      <c r="F4568" s="2">
        <v>1.228</v>
      </c>
      <c r="G4568">
        <v>151</v>
      </c>
      <c r="H4568">
        <v>119</v>
      </c>
      <c r="I4568" s="2">
        <v>1.2689999999999999</v>
      </c>
      <c r="J4568">
        <v>114158</v>
      </c>
    </row>
    <row r="4569" spans="1:10" x14ac:dyDescent="0.45">
      <c r="A4569">
        <f t="shared" si="71"/>
        <v>6513220240610</v>
      </c>
      <c r="B4569" t="s">
        <v>221</v>
      </c>
      <c r="C4569" s="1">
        <v>45453</v>
      </c>
      <c r="D4569">
        <v>110</v>
      </c>
      <c r="E4569">
        <v>93</v>
      </c>
      <c r="F4569" s="2">
        <v>1.1830000000000001</v>
      </c>
      <c r="G4569">
        <v>138</v>
      </c>
      <c r="H4569">
        <v>119</v>
      </c>
      <c r="I4569" s="2">
        <v>1.1599999999999999</v>
      </c>
      <c r="J4569">
        <v>110044</v>
      </c>
    </row>
    <row r="4570" spans="1:10" x14ac:dyDescent="0.45">
      <c r="A4570">
        <f t="shared" si="71"/>
        <v>6513220240611</v>
      </c>
      <c r="B4570" t="s">
        <v>221</v>
      </c>
      <c r="C4570" s="1">
        <v>45454</v>
      </c>
      <c r="D4570">
        <v>92</v>
      </c>
      <c r="E4570">
        <v>93</v>
      </c>
      <c r="F4570" s="2">
        <v>0.98799999999999999</v>
      </c>
      <c r="G4570">
        <v>114</v>
      </c>
      <c r="H4570">
        <v>119</v>
      </c>
      <c r="I4570" s="2">
        <v>0.95799999999999996</v>
      </c>
      <c r="J4570">
        <v>91842</v>
      </c>
    </row>
    <row r="4571" spans="1:10" x14ac:dyDescent="0.45">
      <c r="A4571">
        <f t="shared" si="71"/>
        <v>6513220240612</v>
      </c>
      <c r="B4571" t="s">
        <v>221</v>
      </c>
      <c r="C4571" s="1">
        <v>45455</v>
      </c>
      <c r="D4571">
        <v>132</v>
      </c>
      <c r="E4571">
        <v>93</v>
      </c>
      <c r="F4571" s="2">
        <v>1.415</v>
      </c>
      <c r="G4571">
        <v>157</v>
      </c>
      <c r="H4571">
        <v>119</v>
      </c>
      <c r="I4571" s="2">
        <v>1.319</v>
      </c>
      <c r="J4571">
        <v>131564</v>
      </c>
    </row>
    <row r="4572" spans="1:10" x14ac:dyDescent="0.45">
      <c r="A4572">
        <f t="shared" si="71"/>
        <v>6513220240613</v>
      </c>
      <c r="B4572" t="s">
        <v>221</v>
      </c>
      <c r="C4572" s="1">
        <v>45456</v>
      </c>
      <c r="D4572">
        <v>100</v>
      </c>
      <c r="E4572">
        <v>93</v>
      </c>
      <c r="F4572" s="2">
        <v>1.0780000000000001</v>
      </c>
      <c r="G4572">
        <v>133</v>
      </c>
      <c r="H4572">
        <v>119</v>
      </c>
      <c r="I4572" s="2">
        <v>1.1180000000000001</v>
      </c>
      <c r="J4572">
        <v>100291</v>
      </c>
    </row>
    <row r="4573" spans="1:10" x14ac:dyDescent="0.45">
      <c r="A4573">
        <f t="shared" si="71"/>
        <v>6513220240614</v>
      </c>
      <c r="B4573" t="s">
        <v>221</v>
      </c>
      <c r="C4573" s="1">
        <v>45457</v>
      </c>
      <c r="D4573">
        <v>93</v>
      </c>
      <c r="E4573">
        <v>93</v>
      </c>
      <c r="F4573" s="2">
        <v>1.002</v>
      </c>
      <c r="G4573">
        <v>115</v>
      </c>
      <c r="H4573">
        <v>119</v>
      </c>
      <c r="I4573" s="2">
        <v>0.96599999999999997</v>
      </c>
      <c r="J4573">
        <v>93215</v>
      </c>
    </row>
    <row r="4574" spans="1:10" x14ac:dyDescent="0.45">
      <c r="A4574">
        <f t="shared" si="71"/>
        <v>6513220240617</v>
      </c>
      <c r="B4574" t="s">
        <v>221</v>
      </c>
      <c r="C4574" s="1">
        <v>45460</v>
      </c>
      <c r="D4574">
        <v>87</v>
      </c>
      <c r="E4574">
        <v>93</v>
      </c>
      <c r="F4574" s="2">
        <v>0.93700000000000006</v>
      </c>
      <c r="G4574">
        <v>101</v>
      </c>
      <c r="H4574">
        <v>119</v>
      </c>
      <c r="I4574" s="2">
        <v>0.84899999999999998</v>
      </c>
      <c r="J4574">
        <v>87155</v>
      </c>
    </row>
    <row r="4575" spans="1:10" x14ac:dyDescent="0.45">
      <c r="A4575">
        <f t="shared" si="71"/>
        <v>6513220240618</v>
      </c>
      <c r="B4575" t="s">
        <v>221</v>
      </c>
      <c r="C4575" s="1">
        <v>45461</v>
      </c>
      <c r="D4575">
        <v>79</v>
      </c>
      <c r="E4575">
        <v>93</v>
      </c>
      <c r="F4575" s="2">
        <v>0.84399999999999997</v>
      </c>
      <c r="G4575">
        <v>91</v>
      </c>
      <c r="H4575">
        <v>119</v>
      </c>
      <c r="I4575" s="2">
        <v>0.76500000000000001</v>
      </c>
      <c r="J4575">
        <v>78529</v>
      </c>
    </row>
    <row r="4576" spans="1:10" x14ac:dyDescent="0.45">
      <c r="A4576">
        <f t="shared" si="71"/>
        <v>6513220240619</v>
      </c>
      <c r="B4576" t="s">
        <v>221</v>
      </c>
      <c r="C4576" s="1">
        <v>45462</v>
      </c>
      <c r="D4576">
        <v>114</v>
      </c>
      <c r="E4576">
        <v>93</v>
      </c>
      <c r="F4576" s="2">
        <v>1.224</v>
      </c>
      <c r="G4576">
        <v>138</v>
      </c>
      <c r="H4576">
        <v>119</v>
      </c>
      <c r="I4576" s="2">
        <v>1.1599999999999999</v>
      </c>
      <c r="J4576">
        <v>113867</v>
      </c>
    </row>
    <row r="4577" spans="1:10" x14ac:dyDescent="0.45">
      <c r="A4577">
        <f t="shared" si="71"/>
        <v>6513220240620</v>
      </c>
      <c r="B4577" t="s">
        <v>221</v>
      </c>
      <c r="C4577" s="1">
        <v>45463</v>
      </c>
      <c r="D4577">
        <v>96</v>
      </c>
      <c r="E4577">
        <v>93</v>
      </c>
      <c r="F4577" s="2">
        <v>1.0289999999999999</v>
      </c>
      <c r="G4577">
        <v>121</v>
      </c>
      <c r="H4577">
        <v>119</v>
      </c>
      <c r="I4577" s="2">
        <v>1.0169999999999999</v>
      </c>
      <c r="J4577">
        <v>95662</v>
      </c>
    </row>
    <row r="4578" spans="1:10" x14ac:dyDescent="0.45">
      <c r="A4578">
        <f t="shared" si="71"/>
        <v>6513220240621</v>
      </c>
      <c r="B4578" t="s">
        <v>221</v>
      </c>
      <c r="C4578" s="1">
        <v>45464</v>
      </c>
      <c r="D4578">
        <v>114</v>
      </c>
      <c r="E4578">
        <v>93</v>
      </c>
      <c r="F4578" s="2">
        <v>1.224</v>
      </c>
      <c r="G4578">
        <v>141</v>
      </c>
      <c r="H4578">
        <v>119</v>
      </c>
      <c r="I4578" s="2">
        <v>1.1850000000000001</v>
      </c>
      <c r="J4578">
        <v>113843</v>
      </c>
    </row>
    <row r="4579" spans="1:10" x14ac:dyDescent="0.45">
      <c r="A4579">
        <f t="shared" si="71"/>
        <v>6513520240601</v>
      </c>
      <c r="B4579" t="s">
        <v>222</v>
      </c>
      <c r="C4579" s="1">
        <v>45444</v>
      </c>
      <c r="D4579">
        <v>110</v>
      </c>
      <c r="E4579">
        <v>133</v>
      </c>
      <c r="F4579" s="2">
        <v>0.82499999999999996</v>
      </c>
      <c r="G4579">
        <v>137</v>
      </c>
      <c r="H4579">
        <v>161</v>
      </c>
      <c r="I4579" s="2">
        <v>0.85099999999999998</v>
      </c>
      <c r="J4579">
        <v>109749</v>
      </c>
    </row>
    <row r="4580" spans="1:10" x14ac:dyDescent="0.45">
      <c r="A4580">
        <f t="shared" si="71"/>
        <v>6513520240602</v>
      </c>
      <c r="B4580" t="s">
        <v>222</v>
      </c>
      <c r="C4580" s="1">
        <v>45445</v>
      </c>
      <c r="D4580">
        <v>125</v>
      </c>
      <c r="E4580">
        <v>142</v>
      </c>
      <c r="F4580" s="2">
        <v>0.879</v>
      </c>
      <c r="G4580">
        <v>128</v>
      </c>
      <c r="H4580">
        <v>169</v>
      </c>
      <c r="I4580" s="2">
        <v>0.75700000000000001</v>
      </c>
      <c r="J4580">
        <v>124751</v>
      </c>
    </row>
    <row r="4581" spans="1:10" x14ac:dyDescent="0.45">
      <c r="A4581">
        <f t="shared" si="71"/>
        <v>6513520240603</v>
      </c>
      <c r="B4581" t="s">
        <v>222</v>
      </c>
      <c r="C4581" s="1">
        <v>45446</v>
      </c>
      <c r="D4581">
        <v>91</v>
      </c>
      <c r="E4581">
        <v>96</v>
      </c>
      <c r="F4581" s="2">
        <v>0.95099999999999996</v>
      </c>
      <c r="G4581">
        <v>111</v>
      </c>
      <c r="H4581">
        <v>117</v>
      </c>
      <c r="I4581" s="2">
        <v>0.94899999999999995</v>
      </c>
      <c r="J4581">
        <v>91302</v>
      </c>
    </row>
    <row r="4582" spans="1:10" x14ac:dyDescent="0.45">
      <c r="A4582">
        <f t="shared" si="71"/>
        <v>6513520240604</v>
      </c>
      <c r="B4582" t="s">
        <v>222</v>
      </c>
      <c r="C4582" s="1">
        <v>45447</v>
      </c>
      <c r="D4582">
        <v>89</v>
      </c>
      <c r="E4582">
        <v>96</v>
      </c>
      <c r="F4582" s="2">
        <v>0.92300000000000004</v>
      </c>
      <c r="G4582">
        <v>111</v>
      </c>
      <c r="H4582">
        <v>117</v>
      </c>
      <c r="I4582" s="2">
        <v>0.94899999999999995</v>
      </c>
      <c r="J4582">
        <v>88613</v>
      </c>
    </row>
    <row r="4583" spans="1:10" x14ac:dyDescent="0.45">
      <c r="A4583">
        <f t="shared" si="71"/>
        <v>6513520240605</v>
      </c>
      <c r="B4583" t="s">
        <v>222</v>
      </c>
      <c r="C4583" s="1">
        <v>45448</v>
      </c>
      <c r="D4583">
        <v>106</v>
      </c>
      <c r="E4583">
        <v>96</v>
      </c>
      <c r="F4583" s="2">
        <v>1.099</v>
      </c>
      <c r="G4583">
        <v>127</v>
      </c>
      <c r="H4583">
        <v>117</v>
      </c>
      <c r="I4583" s="2">
        <v>1.085</v>
      </c>
      <c r="J4583">
        <v>105542</v>
      </c>
    </row>
    <row r="4584" spans="1:10" x14ac:dyDescent="0.45">
      <c r="A4584">
        <f t="shared" si="71"/>
        <v>6513520240606</v>
      </c>
      <c r="B4584" t="s">
        <v>222</v>
      </c>
      <c r="C4584" s="1">
        <v>45449</v>
      </c>
      <c r="D4584">
        <v>87</v>
      </c>
      <c r="E4584">
        <v>96</v>
      </c>
      <c r="F4584" s="2">
        <v>0.90600000000000003</v>
      </c>
      <c r="G4584">
        <v>119</v>
      </c>
      <c r="H4584">
        <v>117</v>
      </c>
      <c r="I4584" s="2">
        <v>1.0169999999999999</v>
      </c>
      <c r="J4584">
        <v>87008</v>
      </c>
    </row>
    <row r="4585" spans="1:10" x14ac:dyDescent="0.45">
      <c r="A4585">
        <f t="shared" si="71"/>
        <v>6513520240607</v>
      </c>
      <c r="B4585" t="s">
        <v>222</v>
      </c>
      <c r="C4585" s="1">
        <v>45450</v>
      </c>
      <c r="D4585">
        <v>114</v>
      </c>
      <c r="E4585">
        <v>96</v>
      </c>
      <c r="F4585" s="2">
        <v>1.1890000000000001</v>
      </c>
      <c r="G4585">
        <v>131</v>
      </c>
      <c r="H4585">
        <v>117</v>
      </c>
      <c r="I4585" s="2">
        <v>1.1200000000000001</v>
      </c>
      <c r="J4585">
        <v>114106</v>
      </c>
    </row>
    <row r="4586" spans="1:10" x14ac:dyDescent="0.45">
      <c r="A4586">
        <f t="shared" si="71"/>
        <v>6513520240608</v>
      </c>
      <c r="B4586" t="s">
        <v>222</v>
      </c>
      <c r="C4586" s="1">
        <v>45451</v>
      </c>
      <c r="D4586">
        <v>125</v>
      </c>
      <c r="E4586">
        <v>133</v>
      </c>
      <c r="F4586" s="2">
        <v>0.94099999999999995</v>
      </c>
      <c r="G4586">
        <v>141</v>
      </c>
      <c r="H4586">
        <v>156</v>
      </c>
      <c r="I4586" s="2">
        <v>0.90400000000000003</v>
      </c>
      <c r="J4586">
        <v>125205</v>
      </c>
    </row>
    <row r="4587" spans="1:10" x14ac:dyDescent="0.45">
      <c r="A4587">
        <f t="shared" si="71"/>
        <v>6513520240609</v>
      </c>
      <c r="B4587" t="s">
        <v>222</v>
      </c>
      <c r="C4587" s="1">
        <v>45452</v>
      </c>
      <c r="D4587">
        <v>108</v>
      </c>
      <c r="E4587">
        <v>142</v>
      </c>
      <c r="F4587" s="2">
        <v>0.76</v>
      </c>
      <c r="G4587">
        <v>138</v>
      </c>
      <c r="H4587">
        <v>169</v>
      </c>
      <c r="I4587" s="2">
        <v>0.81699999999999995</v>
      </c>
      <c r="J4587">
        <v>107971</v>
      </c>
    </row>
    <row r="4588" spans="1:10" x14ac:dyDescent="0.45">
      <c r="A4588">
        <f t="shared" si="71"/>
        <v>6513520240610</v>
      </c>
      <c r="B4588" t="s">
        <v>222</v>
      </c>
      <c r="C4588" s="1">
        <v>45453</v>
      </c>
      <c r="D4588">
        <v>88</v>
      </c>
      <c r="E4588">
        <v>96</v>
      </c>
      <c r="F4588" s="2">
        <v>0.92100000000000004</v>
      </c>
      <c r="G4588">
        <v>106</v>
      </c>
      <c r="H4588">
        <v>117</v>
      </c>
      <c r="I4588" s="2">
        <v>0.90600000000000003</v>
      </c>
      <c r="J4588">
        <v>88398</v>
      </c>
    </row>
    <row r="4589" spans="1:10" x14ac:dyDescent="0.45">
      <c r="A4589">
        <f t="shared" si="71"/>
        <v>6513520240611</v>
      </c>
      <c r="B4589" t="s">
        <v>222</v>
      </c>
      <c r="C4589" s="1">
        <v>45454</v>
      </c>
      <c r="D4589">
        <v>90</v>
      </c>
      <c r="E4589">
        <v>96</v>
      </c>
      <c r="F4589" s="2">
        <v>0.94199999999999995</v>
      </c>
      <c r="G4589">
        <v>108</v>
      </c>
      <c r="H4589">
        <v>117</v>
      </c>
      <c r="I4589" s="2">
        <v>0.92300000000000004</v>
      </c>
      <c r="J4589">
        <v>90463</v>
      </c>
    </row>
    <row r="4590" spans="1:10" x14ac:dyDescent="0.45">
      <c r="A4590">
        <f t="shared" si="71"/>
        <v>6513520240612</v>
      </c>
      <c r="B4590" t="s">
        <v>222</v>
      </c>
      <c r="C4590" s="1">
        <v>45455</v>
      </c>
      <c r="D4590">
        <v>108</v>
      </c>
      <c r="E4590">
        <v>96</v>
      </c>
      <c r="F4590" s="2">
        <v>1.1240000000000001</v>
      </c>
      <c r="G4590">
        <v>122</v>
      </c>
      <c r="H4590">
        <v>117</v>
      </c>
      <c r="I4590" s="2">
        <v>1.0429999999999999</v>
      </c>
      <c r="J4590">
        <v>107950</v>
      </c>
    </row>
    <row r="4591" spans="1:10" x14ac:dyDescent="0.45">
      <c r="A4591">
        <f t="shared" si="71"/>
        <v>6513520240613</v>
      </c>
      <c r="B4591" t="s">
        <v>222</v>
      </c>
      <c r="C4591" s="1">
        <v>45456</v>
      </c>
      <c r="D4591">
        <v>69</v>
      </c>
      <c r="E4591">
        <v>96</v>
      </c>
      <c r="F4591" s="2">
        <v>0.72</v>
      </c>
      <c r="G4591">
        <v>88</v>
      </c>
      <c r="H4591">
        <v>117</v>
      </c>
      <c r="I4591" s="2">
        <v>0.752</v>
      </c>
      <c r="J4591">
        <v>69142</v>
      </c>
    </row>
    <row r="4592" spans="1:10" x14ac:dyDescent="0.45">
      <c r="A4592">
        <f t="shared" si="71"/>
        <v>6513520240614</v>
      </c>
      <c r="B4592" t="s">
        <v>222</v>
      </c>
      <c r="C4592" s="1">
        <v>45457</v>
      </c>
      <c r="D4592">
        <v>130</v>
      </c>
      <c r="E4592">
        <v>96</v>
      </c>
      <c r="F4592" s="2">
        <v>1.351</v>
      </c>
      <c r="G4592">
        <v>148</v>
      </c>
      <c r="H4592">
        <v>117</v>
      </c>
      <c r="I4592" s="2">
        <v>1.2649999999999999</v>
      </c>
      <c r="J4592">
        <v>129649</v>
      </c>
    </row>
    <row r="4593" spans="1:10" x14ac:dyDescent="0.45">
      <c r="A4593">
        <f t="shared" si="71"/>
        <v>6513520240615</v>
      </c>
      <c r="B4593" t="s">
        <v>222</v>
      </c>
      <c r="C4593" s="1">
        <v>45458</v>
      </c>
      <c r="D4593">
        <v>165</v>
      </c>
      <c r="E4593">
        <v>133</v>
      </c>
      <c r="F4593" s="2">
        <v>1.2390000000000001</v>
      </c>
      <c r="G4593">
        <v>183</v>
      </c>
      <c r="H4593">
        <v>156</v>
      </c>
      <c r="I4593" s="2">
        <v>1.173</v>
      </c>
      <c r="J4593">
        <v>164726</v>
      </c>
    </row>
    <row r="4594" spans="1:10" x14ac:dyDescent="0.45">
      <c r="A4594">
        <f t="shared" si="71"/>
        <v>6513520240616</v>
      </c>
      <c r="B4594" t="s">
        <v>222</v>
      </c>
      <c r="C4594" s="1">
        <v>45459</v>
      </c>
      <c r="D4594">
        <v>103</v>
      </c>
      <c r="E4594">
        <v>142</v>
      </c>
      <c r="F4594" s="2">
        <v>0.72499999999999998</v>
      </c>
      <c r="G4594">
        <v>123</v>
      </c>
      <c r="H4594">
        <v>169</v>
      </c>
      <c r="I4594" s="2">
        <v>0.72799999999999998</v>
      </c>
      <c r="J4594">
        <v>103014</v>
      </c>
    </row>
    <row r="4595" spans="1:10" x14ac:dyDescent="0.45">
      <c r="A4595">
        <f t="shared" si="71"/>
        <v>6513520240617</v>
      </c>
      <c r="B4595" t="s">
        <v>222</v>
      </c>
      <c r="C4595" s="1">
        <v>45460</v>
      </c>
      <c r="D4595">
        <v>79</v>
      </c>
      <c r="E4595">
        <v>96</v>
      </c>
      <c r="F4595" s="2">
        <v>0.82799999999999996</v>
      </c>
      <c r="G4595">
        <v>99</v>
      </c>
      <c r="H4595">
        <v>117</v>
      </c>
      <c r="I4595" s="2">
        <v>0.84599999999999997</v>
      </c>
      <c r="J4595">
        <v>79466</v>
      </c>
    </row>
    <row r="4596" spans="1:10" x14ac:dyDescent="0.45">
      <c r="A4596">
        <f t="shared" si="71"/>
        <v>6513520240618</v>
      </c>
      <c r="B4596" t="s">
        <v>222</v>
      </c>
      <c r="C4596" s="1">
        <v>45461</v>
      </c>
      <c r="D4596">
        <v>68</v>
      </c>
      <c r="E4596">
        <v>96</v>
      </c>
      <c r="F4596" s="2">
        <v>0.70499999999999996</v>
      </c>
      <c r="G4596">
        <v>93</v>
      </c>
      <c r="H4596">
        <v>117</v>
      </c>
      <c r="I4596" s="2">
        <v>0.79500000000000004</v>
      </c>
      <c r="J4596">
        <v>67650</v>
      </c>
    </row>
    <row r="4597" spans="1:10" x14ac:dyDescent="0.45">
      <c r="A4597">
        <f t="shared" si="71"/>
        <v>6513520240619</v>
      </c>
      <c r="B4597" t="s">
        <v>222</v>
      </c>
      <c r="C4597" s="1">
        <v>45462</v>
      </c>
      <c r="D4597">
        <v>126</v>
      </c>
      <c r="E4597">
        <v>96</v>
      </c>
      <c r="F4597" s="2">
        <v>1.3109999999999999</v>
      </c>
      <c r="G4597">
        <v>148</v>
      </c>
      <c r="H4597">
        <v>117</v>
      </c>
      <c r="I4597" s="2">
        <v>1.2649999999999999</v>
      </c>
      <c r="J4597">
        <v>125869</v>
      </c>
    </row>
    <row r="4598" spans="1:10" x14ac:dyDescent="0.45">
      <c r="A4598">
        <f t="shared" si="71"/>
        <v>6513520240620</v>
      </c>
      <c r="B4598" t="s">
        <v>222</v>
      </c>
      <c r="C4598" s="1">
        <v>45463</v>
      </c>
      <c r="D4598">
        <v>95</v>
      </c>
      <c r="E4598">
        <v>96</v>
      </c>
      <c r="F4598" s="2">
        <v>0.98699999999999999</v>
      </c>
      <c r="G4598">
        <v>117</v>
      </c>
      <c r="H4598">
        <v>117</v>
      </c>
      <c r="I4598" s="2">
        <v>1</v>
      </c>
      <c r="J4598">
        <v>94713</v>
      </c>
    </row>
    <row r="4599" spans="1:10" x14ac:dyDescent="0.45">
      <c r="A4599">
        <f t="shared" si="71"/>
        <v>6513520240621</v>
      </c>
      <c r="B4599" t="s">
        <v>222</v>
      </c>
      <c r="C4599" s="1">
        <v>45464</v>
      </c>
      <c r="D4599">
        <v>84</v>
      </c>
      <c r="E4599">
        <v>96</v>
      </c>
      <c r="F4599" s="2">
        <v>0.873</v>
      </c>
      <c r="G4599">
        <v>96</v>
      </c>
      <c r="H4599">
        <v>117</v>
      </c>
      <c r="I4599" s="2">
        <v>0.82099999999999995</v>
      </c>
      <c r="J4599">
        <v>83824</v>
      </c>
    </row>
    <row r="4600" spans="1:10" x14ac:dyDescent="0.45">
      <c r="A4600">
        <f t="shared" si="71"/>
        <v>6513520240622</v>
      </c>
      <c r="B4600" t="s">
        <v>222</v>
      </c>
      <c r="C4600" s="1">
        <v>45465</v>
      </c>
      <c r="D4600">
        <v>138</v>
      </c>
      <c r="E4600">
        <v>133</v>
      </c>
      <c r="F4600" s="2">
        <v>1.034</v>
      </c>
      <c r="G4600">
        <v>168</v>
      </c>
      <c r="H4600">
        <v>156</v>
      </c>
      <c r="I4600" s="2">
        <v>1.077</v>
      </c>
      <c r="J4600">
        <v>137571</v>
      </c>
    </row>
    <row r="4601" spans="1:10" x14ac:dyDescent="0.45">
      <c r="A4601">
        <f t="shared" si="71"/>
        <v>6513620240601</v>
      </c>
      <c r="B4601" t="s">
        <v>223</v>
      </c>
      <c r="C4601" s="1">
        <v>45444</v>
      </c>
      <c r="D4601">
        <v>97</v>
      </c>
      <c r="E4601">
        <v>86</v>
      </c>
      <c r="F4601" s="2">
        <v>1.1240000000000001</v>
      </c>
      <c r="G4601">
        <v>106</v>
      </c>
      <c r="H4601">
        <v>105</v>
      </c>
      <c r="I4601" s="2">
        <v>1.01</v>
      </c>
      <c r="J4601">
        <v>96689</v>
      </c>
    </row>
    <row r="4602" spans="1:10" x14ac:dyDescent="0.45">
      <c r="A4602">
        <f t="shared" si="71"/>
        <v>6513620240602</v>
      </c>
      <c r="B4602" t="s">
        <v>223</v>
      </c>
      <c r="C4602" s="1">
        <v>45445</v>
      </c>
      <c r="D4602">
        <v>86</v>
      </c>
      <c r="E4602">
        <v>97</v>
      </c>
      <c r="F4602" s="2">
        <v>0.89100000000000001</v>
      </c>
      <c r="G4602">
        <v>103</v>
      </c>
      <c r="H4602">
        <v>111</v>
      </c>
      <c r="I4602" s="2">
        <v>0.92800000000000005</v>
      </c>
      <c r="J4602">
        <v>86427</v>
      </c>
    </row>
    <row r="4603" spans="1:10" x14ac:dyDescent="0.45">
      <c r="A4603">
        <f t="shared" si="71"/>
        <v>6513620240603</v>
      </c>
      <c r="B4603" t="s">
        <v>223</v>
      </c>
      <c r="C4603" s="1">
        <v>45446</v>
      </c>
      <c r="D4603">
        <v>73</v>
      </c>
      <c r="E4603">
        <v>61</v>
      </c>
      <c r="F4603" s="2">
        <v>1.1930000000000001</v>
      </c>
      <c r="G4603">
        <v>73</v>
      </c>
      <c r="H4603">
        <v>66</v>
      </c>
      <c r="I4603" s="2">
        <v>1.1060000000000001</v>
      </c>
      <c r="J4603">
        <v>72744</v>
      </c>
    </row>
    <row r="4604" spans="1:10" x14ac:dyDescent="0.45">
      <c r="A4604">
        <f t="shared" si="71"/>
        <v>6513620240604</v>
      </c>
      <c r="B4604" t="s">
        <v>223</v>
      </c>
      <c r="C4604" s="1">
        <v>45447</v>
      </c>
      <c r="D4604">
        <v>51</v>
      </c>
      <c r="E4604">
        <v>61</v>
      </c>
      <c r="F4604" s="2">
        <v>0.83899999999999997</v>
      </c>
      <c r="G4604">
        <v>64</v>
      </c>
      <c r="H4604">
        <v>66</v>
      </c>
      <c r="I4604" s="2">
        <v>0.97</v>
      </c>
      <c r="J4604">
        <v>51160</v>
      </c>
    </row>
    <row r="4605" spans="1:10" x14ac:dyDescent="0.45">
      <c r="A4605">
        <f t="shared" si="71"/>
        <v>6513620240605</v>
      </c>
      <c r="B4605" t="s">
        <v>223</v>
      </c>
      <c r="C4605" s="1">
        <v>45448</v>
      </c>
      <c r="D4605">
        <v>64</v>
      </c>
      <c r="E4605">
        <v>61</v>
      </c>
      <c r="F4605" s="2">
        <v>1.05</v>
      </c>
      <c r="G4605">
        <v>68</v>
      </c>
      <c r="H4605">
        <v>66</v>
      </c>
      <c r="I4605" s="2">
        <v>1.03</v>
      </c>
      <c r="J4605">
        <v>64042</v>
      </c>
    </row>
    <row r="4606" spans="1:10" x14ac:dyDescent="0.45">
      <c r="A4606">
        <f t="shared" si="71"/>
        <v>6513620240606</v>
      </c>
      <c r="B4606" t="s">
        <v>223</v>
      </c>
      <c r="C4606" s="1">
        <v>45449</v>
      </c>
      <c r="D4606">
        <v>47</v>
      </c>
      <c r="E4606">
        <v>61</v>
      </c>
      <c r="F4606" s="2">
        <v>0.76400000000000001</v>
      </c>
      <c r="G4606">
        <v>58</v>
      </c>
      <c r="H4606">
        <v>66</v>
      </c>
      <c r="I4606" s="2">
        <v>0.879</v>
      </c>
      <c r="J4606">
        <v>46628</v>
      </c>
    </row>
    <row r="4607" spans="1:10" x14ac:dyDescent="0.45">
      <c r="A4607">
        <f t="shared" si="71"/>
        <v>6513620240607</v>
      </c>
      <c r="B4607" t="s">
        <v>223</v>
      </c>
      <c r="C4607" s="1">
        <v>45450</v>
      </c>
      <c r="D4607">
        <v>68</v>
      </c>
      <c r="E4607">
        <v>61</v>
      </c>
      <c r="F4607" s="2">
        <v>1.1080000000000001</v>
      </c>
      <c r="G4607">
        <v>86</v>
      </c>
      <c r="H4607">
        <v>66</v>
      </c>
      <c r="I4607" s="2">
        <v>1.3029999999999999</v>
      </c>
      <c r="J4607">
        <v>67592</v>
      </c>
    </row>
    <row r="4608" spans="1:10" x14ac:dyDescent="0.45">
      <c r="A4608">
        <f t="shared" si="71"/>
        <v>6513620240608</v>
      </c>
      <c r="B4608" t="s">
        <v>223</v>
      </c>
      <c r="C4608" s="1">
        <v>45451</v>
      </c>
      <c r="D4608">
        <v>77</v>
      </c>
      <c r="E4608">
        <v>86</v>
      </c>
      <c r="F4608" s="2">
        <v>0.89900000000000002</v>
      </c>
      <c r="G4608">
        <v>97</v>
      </c>
      <c r="H4608">
        <v>98</v>
      </c>
      <c r="I4608" s="2">
        <v>0.99</v>
      </c>
      <c r="J4608">
        <v>77283</v>
      </c>
    </row>
    <row r="4609" spans="1:10" x14ac:dyDescent="0.45">
      <c r="A4609">
        <f t="shared" si="71"/>
        <v>6513620240609</v>
      </c>
      <c r="B4609" t="s">
        <v>223</v>
      </c>
      <c r="C4609" s="1">
        <v>45452</v>
      </c>
      <c r="D4609">
        <v>92</v>
      </c>
      <c r="E4609">
        <v>97</v>
      </c>
      <c r="F4609" s="2">
        <v>0.95199999999999996</v>
      </c>
      <c r="G4609">
        <v>102</v>
      </c>
      <c r="H4609">
        <v>111</v>
      </c>
      <c r="I4609" s="2">
        <v>0.91900000000000004</v>
      </c>
      <c r="J4609">
        <v>92331</v>
      </c>
    </row>
    <row r="4610" spans="1:10" x14ac:dyDescent="0.45">
      <c r="A4610">
        <f t="shared" si="71"/>
        <v>6513620240610</v>
      </c>
      <c r="B4610" t="s">
        <v>223</v>
      </c>
      <c r="C4610" s="1">
        <v>45453</v>
      </c>
      <c r="D4610">
        <v>76</v>
      </c>
      <c r="E4610">
        <v>61</v>
      </c>
      <c r="F4610" s="2">
        <v>1.246</v>
      </c>
      <c r="G4610">
        <v>78</v>
      </c>
      <c r="H4610">
        <v>66</v>
      </c>
      <c r="I4610" s="2">
        <v>1.1819999999999999</v>
      </c>
      <c r="J4610">
        <v>76017</v>
      </c>
    </row>
    <row r="4611" spans="1:10" x14ac:dyDescent="0.45">
      <c r="A4611">
        <f t="shared" ref="A4611:A4674" si="72">VALUE(LEFT(B4611,6)&amp;TEXT(C4611,"yyyymmdd"))</f>
        <v>6513620240611</v>
      </c>
      <c r="B4611" t="s">
        <v>223</v>
      </c>
      <c r="C4611" s="1">
        <v>45454</v>
      </c>
      <c r="D4611">
        <v>69</v>
      </c>
      <c r="E4611">
        <v>61</v>
      </c>
      <c r="F4611" s="2">
        <v>1.127</v>
      </c>
      <c r="G4611">
        <v>72</v>
      </c>
      <c r="H4611">
        <v>66</v>
      </c>
      <c r="I4611" s="2">
        <v>1.091</v>
      </c>
      <c r="J4611">
        <v>68741</v>
      </c>
    </row>
    <row r="4612" spans="1:10" x14ac:dyDescent="0.45">
      <c r="A4612">
        <f t="shared" si="72"/>
        <v>6513620240612</v>
      </c>
      <c r="B4612" t="s">
        <v>223</v>
      </c>
      <c r="C4612" s="1">
        <v>45455</v>
      </c>
      <c r="D4612">
        <v>58</v>
      </c>
      <c r="E4612">
        <v>61</v>
      </c>
      <c r="F4612" s="2">
        <v>0.95499999999999996</v>
      </c>
      <c r="G4612">
        <v>67</v>
      </c>
      <c r="H4612">
        <v>66</v>
      </c>
      <c r="I4612" s="2">
        <v>1.0149999999999999</v>
      </c>
      <c r="J4612">
        <v>58244</v>
      </c>
    </row>
    <row r="4613" spans="1:10" x14ac:dyDescent="0.45">
      <c r="A4613">
        <f t="shared" si="72"/>
        <v>6513620240613</v>
      </c>
      <c r="B4613" t="s">
        <v>223</v>
      </c>
      <c r="C4613" s="1">
        <v>45456</v>
      </c>
      <c r="D4613">
        <v>57</v>
      </c>
      <c r="E4613">
        <v>61</v>
      </c>
      <c r="F4613" s="2">
        <v>0.93799999999999994</v>
      </c>
      <c r="G4613">
        <v>65</v>
      </c>
      <c r="H4613">
        <v>66</v>
      </c>
      <c r="I4613" s="2">
        <v>0.98499999999999999</v>
      </c>
      <c r="J4613">
        <v>57189</v>
      </c>
    </row>
    <row r="4614" spans="1:10" x14ac:dyDescent="0.45">
      <c r="A4614">
        <f t="shared" si="72"/>
        <v>6513620240614</v>
      </c>
      <c r="B4614" t="s">
        <v>223</v>
      </c>
      <c r="C4614" s="1">
        <v>45457</v>
      </c>
      <c r="D4614">
        <v>64</v>
      </c>
      <c r="E4614">
        <v>61</v>
      </c>
      <c r="F4614" s="2">
        <v>1.0469999999999999</v>
      </c>
      <c r="G4614">
        <v>70</v>
      </c>
      <c r="H4614">
        <v>66</v>
      </c>
      <c r="I4614" s="2">
        <v>1.0609999999999999</v>
      </c>
      <c r="J4614">
        <v>63886</v>
      </c>
    </row>
    <row r="4615" spans="1:10" x14ac:dyDescent="0.45">
      <c r="A4615">
        <f t="shared" si="72"/>
        <v>6513620240615</v>
      </c>
      <c r="B4615" t="s">
        <v>223</v>
      </c>
      <c r="C4615" s="1">
        <v>45458</v>
      </c>
      <c r="D4615">
        <v>95</v>
      </c>
      <c r="E4615">
        <v>86</v>
      </c>
      <c r="F4615" s="2">
        <v>1.1100000000000001</v>
      </c>
      <c r="G4615">
        <v>101</v>
      </c>
      <c r="H4615">
        <v>98</v>
      </c>
      <c r="I4615" s="2">
        <v>1.0309999999999999</v>
      </c>
      <c r="J4615">
        <v>95427</v>
      </c>
    </row>
    <row r="4616" spans="1:10" x14ac:dyDescent="0.45">
      <c r="A4616">
        <f t="shared" si="72"/>
        <v>6513620240616</v>
      </c>
      <c r="B4616" t="s">
        <v>223</v>
      </c>
      <c r="C4616" s="1">
        <v>45459</v>
      </c>
      <c r="D4616">
        <v>89</v>
      </c>
      <c r="E4616">
        <v>97</v>
      </c>
      <c r="F4616" s="2">
        <v>0.92100000000000004</v>
      </c>
      <c r="G4616">
        <v>105</v>
      </c>
      <c r="H4616">
        <v>111</v>
      </c>
      <c r="I4616" s="2">
        <v>0.94599999999999995</v>
      </c>
      <c r="J4616">
        <v>89332</v>
      </c>
    </row>
    <row r="4617" spans="1:10" x14ac:dyDescent="0.45">
      <c r="A4617">
        <f t="shared" si="72"/>
        <v>6513620240617</v>
      </c>
      <c r="B4617" t="s">
        <v>223</v>
      </c>
      <c r="C4617" s="1">
        <v>45460</v>
      </c>
      <c r="D4617">
        <v>77</v>
      </c>
      <c r="E4617">
        <v>61</v>
      </c>
      <c r="F4617" s="2">
        <v>1.2629999999999999</v>
      </c>
      <c r="G4617">
        <v>88</v>
      </c>
      <c r="H4617">
        <v>66</v>
      </c>
      <c r="I4617" s="2">
        <v>1.333</v>
      </c>
      <c r="J4617">
        <v>77040</v>
      </c>
    </row>
    <row r="4618" spans="1:10" x14ac:dyDescent="0.45">
      <c r="A4618">
        <f t="shared" si="72"/>
        <v>6513620240618</v>
      </c>
      <c r="B4618" t="s">
        <v>223</v>
      </c>
      <c r="C4618" s="1">
        <v>45461</v>
      </c>
      <c r="D4618">
        <v>54</v>
      </c>
      <c r="E4618">
        <v>61</v>
      </c>
      <c r="F4618" s="2">
        <v>0.88900000000000001</v>
      </c>
      <c r="G4618">
        <v>52</v>
      </c>
      <c r="H4618">
        <v>66</v>
      </c>
      <c r="I4618" s="2">
        <v>0.78800000000000003</v>
      </c>
      <c r="J4618">
        <v>54213</v>
      </c>
    </row>
    <row r="4619" spans="1:10" x14ac:dyDescent="0.45">
      <c r="A4619">
        <f t="shared" si="72"/>
        <v>6513620240619</v>
      </c>
      <c r="B4619" t="s">
        <v>223</v>
      </c>
      <c r="C4619" s="1">
        <v>45462</v>
      </c>
      <c r="D4619">
        <v>56</v>
      </c>
      <c r="E4619">
        <v>61</v>
      </c>
      <c r="F4619" s="2">
        <v>0.92600000000000005</v>
      </c>
      <c r="G4619">
        <v>58</v>
      </c>
      <c r="H4619">
        <v>66</v>
      </c>
      <c r="I4619" s="2">
        <v>0.879</v>
      </c>
      <c r="J4619">
        <v>56475</v>
      </c>
    </row>
    <row r="4620" spans="1:10" x14ac:dyDescent="0.45">
      <c r="A4620">
        <f t="shared" si="72"/>
        <v>6513620240620</v>
      </c>
      <c r="B4620" t="s">
        <v>223</v>
      </c>
      <c r="C4620" s="1">
        <v>45463</v>
      </c>
      <c r="D4620">
        <v>59</v>
      </c>
      <c r="E4620">
        <v>61</v>
      </c>
      <c r="F4620" s="2">
        <v>0.97099999999999997</v>
      </c>
      <c r="G4620">
        <v>67</v>
      </c>
      <c r="H4620">
        <v>66</v>
      </c>
      <c r="I4620" s="2">
        <v>1.0149999999999999</v>
      </c>
      <c r="J4620">
        <v>59259</v>
      </c>
    </row>
    <row r="4621" spans="1:10" x14ac:dyDescent="0.45">
      <c r="A4621">
        <f t="shared" si="72"/>
        <v>6513620240621</v>
      </c>
      <c r="B4621" t="s">
        <v>223</v>
      </c>
      <c r="C4621" s="1">
        <v>45464</v>
      </c>
      <c r="D4621">
        <v>40</v>
      </c>
      <c r="E4621">
        <v>61</v>
      </c>
      <c r="F4621" s="2">
        <v>0.64900000000000002</v>
      </c>
      <c r="G4621">
        <v>45</v>
      </c>
      <c r="H4621">
        <v>66</v>
      </c>
      <c r="I4621" s="2">
        <v>0.68200000000000005</v>
      </c>
      <c r="J4621">
        <v>39591</v>
      </c>
    </row>
    <row r="4622" spans="1:10" x14ac:dyDescent="0.45">
      <c r="A4622">
        <f t="shared" si="72"/>
        <v>6513620240622</v>
      </c>
      <c r="B4622" t="s">
        <v>223</v>
      </c>
      <c r="C4622" s="1">
        <v>45465</v>
      </c>
      <c r="D4622">
        <v>113</v>
      </c>
      <c r="E4622">
        <v>86</v>
      </c>
      <c r="F4622" s="2">
        <v>1.3129999999999999</v>
      </c>
      <c r="G4622">
        <v>123</v>
      </c>
      <c r="H4622">
        <v>98</v>
      </c>
      <c r="I4622" s="2">
        <v>1.2549999999999999</v>
      </c>
      <c r="J4622">
        <v>112901</v>
      </c>
    </row>
    <row r="4623" spans="1:10" x14ac:dyDescent="0.45">
      <c r="A4623">
        <f t="shared" si="72"/>
        <v>6513920240601</v>
      </c>
      <c r="B4623" t="s">
        <v>224</v>
      </c>
      <c r="C4623" s="1">
        <v>45444</v>
      </c>
      <c r="D4623">
        <v>191</v>
      </c>
      <c r="E4623">
        <v>212</v>
      </c>
      <c r="F4623" s="2">
        <v>0.89900000000000002</v>
      </c>
      <c r="G4623">
        <v>214</v>
      </c>
      <c r="H4623">
        <v>242</v>
      </c>
      <c r="I4623" s="2">
        <v>0.88400000000000001</v>
      </c>
      <c r="J4623">
        <v>190507</v>
      </c>
    </row>
    <row r="4624" spans="1:10" x14ac:dyDescent="0.45">
      <c r="A4624">
        <f t="shared" si="72"/>
        <v>6513920240602</v>
      </c>
      <c r="B4624" t="s">
        <v>224</v>
      </c>
      <c r="C4624" s="1">
        <v>45445</v>
      </c>
      <c r="D4624">
        <v>165</v>
      </c>
      <c r="E4624">
        <v>180</v>
      </c>
      <c r="F4624" s="2">
        <v>0.91700000000000004</v>
      </c>
      <c r="G4624">
        <v>177</v>
      </c>
      <c r="H4624">
        <v>207</v>
      </c>
      <c r="I4624" s="2">
        <v>0.85499999999999998</v>
      </c>
      <c r="J4624">
        <v>165068</v>
      </c>
    </row>
    <row r="4625" spans="1:10" x14ac:dyDescent="0.45">
      <c r="A4625">
        <f t="shared" si="72"/>
        <v>6513920240603</v>
      </c>
      <c r="B4625" t="s">
        <v>224</v>
      </c>
      <c r="C4625" s="1">
        <v>45446</v>
      </c>
      <c r="D4625">
        <v>128</v>
      </c>
      <c r="E4625">
        <v>132</v>
      </c>
      <c r="F4625" s="2">
        <v>0.96699999999999997</v>
      </c>
      <c r="G4625">
        <v>137</v>
      </c>
      <c r="H4625">
        <v>157</v>
      </c>
      <c r="I4625" s="2">
        <v>0.873</v>
      </c>
      <c r="J4625">
        <v>127706</v>
      </c>
    </row>
    <row r="4626" spans="1:10" x14ac:dyDescent="0.45">
      <c r="A4626">
        <f t="shared" si="72"/>
        <v>6513920240604</v>
      </c>
      <c r="B4626" t="s">
        <v>224</v>
      </c>
      <c r="C4626" s="1">
        <v>45447</v>
      </c>
      <c r="D4626">
        <v>153</v>
      </c>
      <c r="E4626">
        <v>132</v>
      </c>
      <c r="F4626" s="2">
        <v>1.161</v>
      </c>
      <c r="G4626">
        <v>178</v>
      </c>
      <c r="H4626">
        <v>157</v>
      </c>
      <c r="I4626" s="2">
        <v>1.1339999999999999</v>
      </c>
      <c r="J4626">
        <v>153263</v>
      </c>
    </row>
    <row r="4627" spans="1:10" x14ac:dyDescent="0.45">
      <c r="A4627">
        <f t="shared" si="72"/>
        <v>6513920240605</v>
      </c>
      <c r="B4627" t="s">
        <v>224</v>
      </c>
      <c r="C4627" s="1">
        <v>45448</v>
      </c>
      <c r="D4627">
        <v>137</v>
      </c>
      <c r="E4627">
        <v>132</v>
      </c>
      <c r="F4627" s="2">
        <v>1.04</v>
      </c>
      <c r="G4627">
        <v>155</v>
      </c>
      <c r="H4627">
        <v>157</v>
      </c>
      <c r="I4627" s="2">
        <v>0.98699999999999999</v>
      </c>
      <c r="J4627">
        <v>137257</v>
      </c>
    </row>
    <row r="4628" spans="1:10" x14ac:dyDescent="0.45">
      <c r="A4628">
        <f t="shared" si="72"/>
        <v>6513920240606</v>
      </c>
      <c r="B4628" t="s">
        <v>224</v>
      </c>
      <c r="C4628" s="1">
        <v>45449</v>
      </c>
      <c r="D4628">
        <v>154</v>
      </c>
      <c r="E4628">
        <v>132</v>
      </c>
      <c r="F4628" s="2">
        <v>1.17</v>
      </c>
      <c r="G4628">
        <v>182</v>
      </c>
      <c r="H4628">
        <v>157</v>
      </c>
      <c r="I4628" s="2">
        <v>1.159</v>
      </c>
      <c r="J4628">
        <v>154491</v>
      </c>
    </row>
    <row r="4629" spans="1:10" x14ac:dyDescent="0.45">
      <c r="A4629">
        <f t="shared" si="72"/>
        <v>6513920240607</v>
      </c>
      <c r="B4629" t="s">
        <v>224</v>
      </c>
      <c r="C4629" s="1">
        <v>45450</v>
      </c>
      <c r="D4629">
        <v>140</v>
      </c>
      <c r="E4629">
        <v>132</v>
      </c>
      <c r="F4629" s="2">
        <v>1.0640000000000001</v>
      </c>
      <c r="G4629">
        <v>180</v>
      </c>
      <c r="H4629">
        <v>157</v>
      </c>
      <c r="I4629" s="2">
        <v>1.1459999999999999</v>
      </c>
      <c r="J4629">
        <v>140389</v>
      </c>
    </row>
    <row r="4630" spans="1:10" x14ac:dyDescent="0.45">
      <c r="A4630">
        <f t="shared" si="72"/>
        <v>6513920240608</v>
      </c>
      <c r="B4630" t="s">
        <v>224</v>
      </c>
      <c r="C4630" s="1">
        <v>45451</v>
      </c>
      <c r="D4630">
        <v>207</v>
      </c>
      <c r="E4630">
        <v>212</v>
      </c>
      <c r="F4630" s="2">
        <v>0.97399999999999998</v>
      </c>
      <c r="G4630">
        <v>231</v>
      </c>
      <c r="H4630">
        <v>245</v>
      </c>
      <c r="I4630" s="2">
        <v>0.94299999999999995</v>
      </c>
      <c r="J4630">
        <v>206577</v>
      </c>
    </row>
    <row r="4631" spans="1:10" x14ac:dyDescent="0.45">
      <c r="A4631">
        <f t="shared" si="72"/>
        <v>6513920240609</v>
      </c>
      <c r="B4631" t="s">
        <v>224</v>
      </c>
      <c r="C4631" s="1">
        <v>45452</v>
      </c>
      <c r="D4631">
        <v>226</v>
      </c>
      <c r="E4631">
        <v>180</v>
      </c>
      <c r="F4631" s="2">
        <v>1.258</v>
      </c>
      <c r="G4631">
        <v>252</v>
      </c>
      <c r="H4631">
        <v>207</v>
      </c>
      <c r="I4631" s="2">
        <v>1.2170000000000001</v>
      </c>
      <c r="J4631">
        <v>226386</v>
      </c>
    </row>
    <row r="4632" spans="1:10" x14ac:dyDescent="0.45">
      <c r="A4632">
        <f t="shared" si="72"/>
        <v>6513920240610</v>
      </c>
      <c r="B4632" t="s">
        <v>224</v>
      </c>
      <c r="C4632" s="1">
        <v>45453</v>
      </c>
      <c r="D4632">
        <v>138</v>
      </c>
      <c r="E4632">
        <v>132</v>
      </c>
      <c r="F4632" s="2">
        <v>1.0449999999999999</v>
      </c>
      <c r="G4632">
        <v>159</v>
      </c>
      <c r="H4632">
        <v>157</v>
      </c>
      <c r="I4632" s="2">
        <v>1.0129999999999999</v>
      </c>
      <c r="J4632">
        <v>137929</v>
      </c>
    </row>
    <row r="4633" spans="1:10" x14ac:dyDescent="0.45">
      <c r="A4633">
        <f t="shared" si="72"/>
        <v>6513920240611</v>
      </c>
      <c r="B4633" t="s">
        <v>224</v>
      </c>
      <c r="C4633" s="1">
        <v>45454</v>
      </c>
      <c r="D4633">
        <v>171</v>
      </c>
      <c r="E4633">
        <v>132</v>
      </c>
      <c r="F4633" s="2">
        <v>1.2929999999999999</v>
      </c>
      <c r="G4633">
        <v>190</v>
      </c>
      <c r="H4633">
        <v>157</v>
      </c>
      <c r="I4633" s="2">
        <v>1.21</v>
      </c>
      <c r="J4633">
        <v>170692</v>
      </c>
    </row>
    <row r="4634" spans="1:10" x14ac:dyDescent="0.45">
      <c r="A4634">
        <f t="shared" si="72"/>
        <v>6513920240612</v>
      </c>
      <c r="B4634" t="s">
        <v>224</v>
      </c>
      <c r="C4634" s="1">
        <v>45455</v>
      </c>
      <c r="D4634">
        <v>157</v>
      </c>
      <c r="E4634">
        <v>132</v>
      </c>
      <c r="F4634" s="2">
        <v>1.1919999999999999</v>
      </c>
      <c r="G4634">
        <v>189</v>
      </c>
      <c r="H4634">
        <v>157</v>
      </c>
      <c r="I4634" s="2">
        <v>1.204</v>
      </c>
      <c r="J4634">
        <v>157402</v>
      </c>
    </row>
    <row r="4635" spans="1:10" x14ac:dyDescent="0.45">
      <c r="A4635">
        <f t="shared" si="72"/>
        <v>6513920240613</v>
      </c>
      <c r="B4635" t="s">
        <v>224</v>
      </c>
      <c r="C4635" s="1">
        <v>45456</v>
      </c>
      <c r="D4635">
        <v>132</v>
      </c>
      <c r="E4635">
        <v>132</v>
      </c>
      <c r="F4635" s="2">
        <v>1.002</v>
      </c>
      <c r="G4635">
        <v>152</v>
      </c>
      <c r="H4635">
        <v>157</v>
      </c>
      <c r="I4635" s="2">
        <v>0.96799999999999997</v>
      </c>
      <c r="J4635">
        <v>132254</v>
      </c>
    </row>
    <row r="4636" spans="1:10" x14ac:dyDescent="0.45">
      <c r="A4636">
        <f t="shared" si="72"/>
        <v>6513920240614</v>
      </c>
      <c r="B4636" t="s">
        <v>224</v>
      </c>
      <c r="C4636" s="1">
        <v>45457</v>
      </c>
      <c r="D4636">
        <v>179</v>
      </c>
      <c r="E4636">
        <v>132</v>
      </c>
      <c r="F4636" s="2">
        <v>1.3560000000000001</v>
      </c>
      <c r="G4636">
        <v>215</v>
      </c>
      <c r="H4636">
        <v>157</v>
      </c>
      <c r="I4636" s="2">
        <v>1.369</v>
      </c>
      <c r="J4636">
        <v>179026</v>
      </c>
    </row>
    <row r="4637" spans="1:10" x14ac:dyDescent="0.45">
      <c r="A4637">
        <f t="shared" si="72"/>
        <v>6513920240615</v>
      </c>
      <c r="B4637" t="s">
        <v>224</v>
      </c>
      <c r="C4637" s="1">
        <v>45458</v>
      </c>
      <c r="D4637">
        <v>201</v>
      </c>
      <c r="E4637">
        <v>212</v>
      </c>
      <c r="F4637" s="2">
        <v>0.94699999999999995</v>
      </c>
      <c r="G4637">
        <v>237</v>
      </c>
      <c r="H4637">
        <v>245</v>
      </c>
      <c r="I4637" s="2">
        <v>0.96699999999999997</v>
      </c>
      <c r="J4637">
        <v>200798</v>
      </c>
    </row>
    <row r="4638" spans="1:10" x14ac:dyDescent="0.45">
      <c r="A4638">
        <f t="shared" si="72"/>
        <v>6513920240616</v>
      </c>
      <c r="B4638" t="s">
        <v>224</v>
      </c>
      <c r="C4638" s="1">
        <v>45459</v>
      </c>
      <c r="D4638">
        <v>238</v>
      </c>
      <c r="E4638">
        <v>180</v>
      </c>
      <c r="F4638" s="2">
        <v>1.321</v>
      </c>
      <c r="G4638">
        <v>276</v>
      </c>
      <c r="H4638">
        <v>207</v>
      </c>
      <c r="I4638" s="2">
        <v>1.333</v>
      </c>
      <c r="J4638">
        <v>237752</v>
      </c>
    </row>
    <row r="4639" spans="1:10" x14ac:dyDescent="0.45">
      <c r="A4639">
        <f t="shared" si="72"/>
        <v>6513920240617</v>
      </c>
      <c r="B4639" t="s">
        <v>224</v>
      </c>
      <c r="C4639" s="1">
        <v>45460</v>
      </c>
      <c r="D4639">
        <v>150</v>
      </c>
      <c r="E4639">
        <v>132</v>
      </c>
      <c r="F4639" s="2">
        <v>1.135</v>
      </c>
      <c r="G4639">
        <v>178</v>
      </c>
      <c r="H4639">
        <v>157</v>
      </c>
      <c r="I4639" s="2">
        <v>1.1339999999999999</v>
      </c>
      <c r="J4639">
        <v>149766</v>
      </c>
    </row>
    <row r="4640" spans="1:10" x14ac:dyDescent="0.45">
      <c r="A4640">
        <f t="shared" si="72"/>
        <v>6513920240618</v>
      </c>
      <c r="B4640" t="s">
        <v>224</v>
      </c>
      <c r="C4640" s="1">
        <v>45461</v>
      </c>
      <c r="D4640">
        <v>126</v>
      </c>
      <c r="E4640">
        <v>132</v>
      </c>
      <c r="F4640" s="2">
        <v>0.95299999999999996</v>
      </c>
      <c r="G4640">
        <v>134</v>
      </c>
      <c r="H4640">
        <v>157</v>
      </c>
      <c r="I4640" s="2">
        <v>0.85399999999999998</v>
      </c>
      <c r="J4640">
        <v>125782</v>
      </c>
    </row>
    <row r="4641" spans="1:10" x14ac:dyDescent="0.45">
      <c r="A4641">
        <f t="shared" si="72"/>
        <v>6513920240619</v>
      </c>
      <c r="B4641" t="s">
        <v>224</v>
      </c>
      <c r="C4641" s="1">
        <v>45462</v>
      </c>
      <c r="D4641">
        <v>125</v>
      </c>
      <c r="E4641">
        <v>132</v>
      </c>
      <c r="F4641" s="2">
        <v>0.95</v>
      </c>
      <c r="G4641">
        <v>146</v>
      </c>
      <c r="H4641">
        <v>157</v>
      </c>
      <c r="I4641" s="2">
        <v>0.93</v>
      </c>
      <c r="J4641">
        <v>125410</v>
      </c>
    </row>
    <row r="4642" spans="1:10" x14ac:dyDescent="0.45">
      <c r="A4642">
        <f t="shared" si="72"/>
        <v>6513920240620</v>
      </c>
      <c r="B4642" t="s">
        <v>224</v>
      </c>
      <c r="C4642" s="1">
        <v>45463</v>
      </c>
      <c r="D4642">
        <v>146</v>
      </c>
      <c r="E4642">
        <v>132</v>
      </c>
      <c r="F4642" s="2">
        <v>1.109</v>
      </c>
      <c r="G4642">
        <v>159</v>
      </c>
      <c r="H4642">
        <v>157</v>
      </c>
      <c r="I4642" s="2">
        <v>1.0129999999999999</v>
      </c>
      <c r="J4642">
        <v>146434</v>
      </c>
    </row>
    <row r="4643" spans="1:10" x14ac:dyDescent="0.45">
      <c r="A4643">
        <f t="shared" si="72"/>
        <v>6513920240621</v>
      </c>
      <c r="B4643" t="s">
        <v>224</v>
      </c>
      <c r="C4643" s="1">
        <v>45464</v>
      </c>
      <c r="D4643">
        <v>96</v>
      </c>
      <c r="E4643">
        <v>132</v>
      </c>
      <c r="F4643" s="2">
        <v>0.72599999999999998</v>
      </c>
      <c r="G4643">
        <v>109</v>
      </c>
      <c r="H4643">
        <v>157</v>
      </c>
      <c r="I4643" s="2">
        <v>0.69399999999999995</v>
      </c>
      <c r="J4643">
        <v>95827</v>
      </c>
    </row>
    <row r="4644" spans="1:10" x14ac:dyDescent="0.45">
      <c r="A4644">
        <f t="shared" si="72"/>
        <v>6513920240622</v>
      </c>
      <c r="B4644" t="s">
        <v>224</v>
      </c>
      <c r="C4644" s="1">
        <v>45465</v>
      </c>
      <c r="D4644">
        <v>222</v>
      </c>
      <c r="E4644">
        <v>212</v>
      </c>
      <c r="F4644" s="2">
        <v>1.0449999999999999</v>
      </c>
      <c r="G4644">
        <v>257</v>
      </c>
      <c r="H4644">
        <v>245</v>
      </c>
      <c r="I4644" s="2">
        <v>1.0489999999999999</v>
      </c>
      <c r="J4644">
        <v>221515</v>
      </c>
    </row>
    <row r="4645" spans="1:10" x14ac:dyDescent="0.45">
      <c r="A4645">
        <f t="shared" si="72"/>
        <v>6514020240601</v>
      </c>
      <c r="B4645" t="s">
        <v>225</v>
      </c>
      <c r="C4645" s="1">
        <v>45444</v>
      </c>
      <c r="D4645">
        <v>133</v>
      </c>
      <c r="E4645">
        <v>80</v>
      </c>
      <c r="F4645" s="2">
        <v>1.66</v>
      </c>
      <c r="G4645">
        <v>147</v>
      </c>
      <c r="H4645">
        <v>85</v>
      </c>
      <c r="I4645" s="2">
        <v>1.7290000000000001</v>
      </c>
      <c r="J4645">
        <v>132795</v>
      </c>
    </row>
    <row r="4646" spans="1:10" x14ac:dyDescent="0.45">
      <c r="A4646">
        <f t="shared" si="72"/>
        <v>6514020240602</v>
      </c>
      <c r="B4646" t="s">
        <v>225</v>
      </c>
      <c r="C4646" s="1">
        <v>45445</v>
      </c>
      <c r="D4646">
        <v>90</v>
      </c>
      <c r="E4646">
        <v>162</v>
      </c>
      <c r="F4646" s="2">
        <v>0.55700000000000005</v>
      </c>
      <c r="G4646">
        <v>101</v>
      </c>
      <c r="H4646">
        <v>188</v>
      </c>
      <c r="I4646" s="2">
        <v>0.53700000000000003</v>
      </c>
      <c r="J4646">
        <v>90169</v>
      </c>
    </row>
    <row r="4647" spans="1:10" x14ac:dyDescent="0.45">
      <c r="A4647">
        <f t="shared" si="72"/>
        <v>6514020240603</v>
      </c>
      <c r="B4647" t="s">
        <v>225</v>
      </c>
      <c r="C4647" s="1">
        <v>45446</v>
      </c>
      <c r="D4647">
        <v>85</v>
      </c>
      <c r="F4647" t="s">
        <v>179</v>
      </c>
      <c r="G4647">
        <v>111</v>
      </c>
      <c r="I4647" t="s">
        <v>179</v>
      </c>
      <c r="J4647">
        <v>85081</v>
      </c>
    </row>
    <row r="4648" spans="1:10" x14ac:dyDescent="0.45">
      <c r="A4648">
        <f t="shared" si="72"/>
        <v>6514020240604</v>
      </c>
      <c r="B4648" t="s">
        <v>225</v>
      </c>
      <c r="C4648" s="1">
        <v>45447</v>
      </c>
      <c r="D4648">
        <v>126</v>
      </c>
      <c r="E4648">
        <v>123</v>
      </c>
      <c r="F4648" s="2">
        <v>1.0249999999999999</v>
      </c>
      <c r="G4648">
        <v>161</v>
      </c>
      <c r="H4648">
        <v>154</v>
      </c>
      <c r="I4648" s="2">
        <v>1.0449999999999999</v>
      </c>
      <c r="J4648">
        <v>126083</v>
      </c>
    </row>
    <row r="4649" spans="1:10" x14ac:dyDescent="0.45">
      <c r="A4649">
        <f t="shared" si="72"/>
        <v>6514020240605</v>
      </c>
      <c r="B4649" t="s">
        <v>225</v>
      </c>
      <c r="C4649" s="1">
        <v>45448</v>
      </c>
      <c r="D4649">
        <v>104</v>
      </c>
      <c r="E4649">
        <v>123</v>
      </c>
      <c r="F4649" s="2">
        <v>0.84599999999999997</v>
      </c>
      <c r="G4649">
        <v>130</v>
      </c>
      <c r="H4649">
        <v>154</v>
      </c>
      <c r="I4649" s="2">
        <v>0.84399999999999997</v>
      </c>
      <c r="J4649">
        <v>104031</v>
      </c>
    </row>
    <row r="4650" spans="1:10" x14ac:dyDescent="0.45">
      <c r="A4650">
        <f t="shared" si="72"/>
        <v>6514020240606</v>
      </c>
      <c r="B4650" t="s">
        <v>225</v>
      </c>
      <c r="C4650" s="1">
        <v>45449</v>
      </c>
      <c r="D4650">
        <v>124</v>
      </c>
      <c r="E4650">
        <v>123</v>
      </c>
      <c r="F4650" s="2">
        <v>1.0069999999999999</v>
      </c>
      <c r="G4650">
        <v>161</v>
      </c>
      <c r="H4650">
        <v>154</v>
      </c>
      <c r="I4650" s="2">
        <v>1.0449999999999999</v>
      </c>
      <c r="J4650">
        <v>123834</v>
      </c>
    </row>
    <row r="4651" spans="1:10" x14ac:dyDescent="0.45">
      <c r="A4651">
        <f t="shared" si="72"/>
        <v>6514020240607</v>
      </c>
      <c r="B4651" t="s">
        <v>225</v>
      </c>
      <c r="C4651" s="1">
        <v>45450</v>
      </c>
      <c r="D4651">
        <v>139</v>
      </c>
      <c r="E4651">
        <v>123</v>
      </c>
      <c r="F4651" s="2">
        <v>1.1319999999999999</v>
      </c>
      <c r="G4651">
        <v>167</v>
      </c>
      <c r="H4651">
        <v>154</v>
      </c>
      <c r="I4651" s="2">
        <v>1.0840000000000001</v>
      </c>
      <c r="J4651">
        <v>139260</v>
      </c>
    </row>
    <row r="4652" spans="1:10" x14ac:dyDescent="0.45">
      <c r="A4652">
        <f t="shared" si="72"/>
        <v>6514020240608</v>
      </c>
      <c r="B4652" t="s">
        <v>225</v>
      </c>
      <c r="C4652" s="1">
        <v>45451</v>
      </c>
      <c r="D4652">
        <v>145</v>
      </c>
      <c r="E4652">
        <v>80</v>
      </c>
      <c r="F4652" s="2">
        <v>1.8089999999999999</v>
      </c>
      <c r="G4652">
        <v>167</v>
      </c>
      <c r="H4652">
        <v>92</v>
      </c>
      <c r="I4652" s="2">
        <v>1.8149999999999999</v>
      </c>
      <c r="J4652">
        <v>144700</v>
      </c>
    </row>
    <row r="4653" spans="1:10" x14ac:dyDescent="0.45">
      <c r="A4653">
        <f t="shared" si="72"/>
        <v>6514020240609</v>
      </c>
      <c r="B4653" t="s">
        <v>225</v>
      </c>
      <c r="C4653" s="1">
        <v>45452</v>
      </c>
      <c r="D4653">
        <v>122</v>
      </c>
      <c r="E4653">
        <v>162</v>
      </c>
      <c r="F4653" s="2">
        <v>0.75</v>
      </c>
      <c r="G4653">
        <v>135</v>
      </c>
      <c r="H4653">
        <v>188</v>
      </c>
      <c r="I4653" s="2">
        <v>0.71799999999999997</v>
      </c>
      <c r="J4653">
        <v>121555</v>
      </c>
    </row>
    <row r="4654" spans="1:10" x14ac:dyDescent="0.45">
      <c r="A4654">
        <f t="shared" si="72"/>
        <v>6514020240610</v>
      </c>
      <c r="B4654" t="s">
        <v>225</v>
      </c>
      <c r="C4654" s="1">
        <v>45453</v>
      </c>
      <c r="D4654">
        <v>87</v>
      </c>
      <c r="F4654" t="s">
        <v>179</v>
      </c>
      <c r="G4654">
        <v>115</v>
      </c>
      <c r="I4654" t="s">
        <v>179</v>
      </c>
      <c r="J4654">
        <v>87111</v>
      </c>
    </row>
    <row r="4655" spans="1:10" x14ac:dyDescent="0.45">
      <c r="A4655">
        <f t="shared" si="72"/>
        <v>6514020240611</v>
      </c>
      <c r="B4655" t="s">
        <v>225</v>
      </c>
      <c r="C4655" s="1">
        <v>45454</v>
      </c>
      <c r="D4655">
        <v>130</v>
      </c>
      <c r="E4655">
        <v>123</v>
      </c>
      <c r="F4655" s="2">
        <v>1.0580000000000001</v>
      </c>
      <c r="G4655">
        <v>168</v>
      </c>
      <c r="H4655">
        <v>154</v>
      </c>
      <c r="I4655" s="2">
        <v>1.091</v>
      </c>
      <c r="J4655">
        <v>130127</v>
      </c>
    </row>
    <row r="4656" spans="1:10" x14ac:dyDescent="0.45">
      <c r="A4656">
        <f t="shared" si="72"/>
        <v>6514020240612</v>
      </c>
      <c r="B4656" t="s">
        <v>225</v>
      </c>
      <c r="C4656" s="1">
        <v>45455</v>
      </c>
      <c r="D4656">
        <v>110</v>
      </c>
      <c r="E4656">
        <v>123</v>
      </c>
      <c r="F4656" s="2">
        <v>0.89100000000000001</v>
      </c>
      <c r="G4656">
        <v>141</v>
      </c>
      <c r="H4656">
        <v>154</v>
      </c>
      <c r="I4656" s="2">
        <v>0.91600000000000004</v>
      </c>
      <c r="J4656">
        <v>109612</v>
      </c>
    </row>
    <row r="4657" spans="1:10" x14ac:dyDescent="0.45">
      <c r="A4657">
        <f t="shared" si="72"/>
        <v>6514020240613</v>
      </c>
      <c r="B4657" t="s">
        <v>225</v>
      </c>
      <c r="C4657" s="1">
        <v>45456</v>
      </c>
      <c r="D4657">
        <v>122</v>
      </c>
      <c r="E4657">
        <v>123</v>
      </c>
      <c r="F4657" s="2">
        <v>0.99299999999999999</v>
      </c>
      <c r="G4657">
        <v>157</v>
      </c>
      <c r="H4657">
        <v>154</v>
      </c>
      <c r="I4657" s="2">
        <v>1.0189999999999999</v>
      </c>
      <c r="J4657">
        <v>122180</v>
      </c>
    </row>
    <row r="4658" spans="1:10" x14ac:dyDescent="0.45">
      <c r="A4658">
        <f t="shared" si="72"/>
        <v>6514020240614</v>
      </c>
      <c r="B4658" t="s">
        <v>225</v>
      </c>
      <c r="C4658" s="1">
        <v>45457</v>
      </c>
      <c r="D4658">
        <v>150</v>
      </c>
      <c r="E4658">
        <v>123</v>
      </c>
      <c r="F4658" s="2">
        <v>1.222</v>
      </c>
      <c r="G4658">
        <v>184</v>
      </c>
      <c r="H4658">
        <v>154</v>
      </c>
      <c r="I4658" s="2">
        <v>1.1950000000000001</v>
      </c>
      <c r="J4658">
        <v>150245</v>
      </c>
    </row>
    <row r="4659" spans="1:10" x14ac:dyDescent="0.45">
      <c r="A4659">
        <f t="shared" si="72"/>
        <v>6514020240615</v>
      </c>
      <c r="B4659" t="s">
        <v>225</v>
      </c>
      <c r="C4659" s="1">
        <v>45458</v>
      </c>
      <c r="D4659">
        <v>145</v>
      </c>
      <c r="E4659">
        <v>80</v>
      </c>
      <c r="F4659" s="2">
        <v>1.8180000000000001</v>
      </c>
      <c r="G4659">
        <v>170</v>
      </c>
      <c r="H4659">
        <v>92</v>
      </c>
      <c r="I4659" s="2">
        <v>1.8480000000000001</v>
      </c>
      <c r="J4659">
        <v>145450</v>
      </c>
    </row>
    <row r="4660" spans="1:10" x14ac:dyDescent="0.45">
      <c r="A4660">
        <f t="shared" si="72"/>
        <v>6514020240616</v>
      </c>
      <c r="B4660" t="s">
        <v>225</v>
      </c>
      <c r="C4660" s="1">
        <v>45459</v>
      </c>
      <c r="D4660">
        <v>117</v>
      </c>
      <c r="E4660">
        <v>162</v>
      </c>
      <c r="F4660" s="2">
        <v>0.72499999999999998</v>
      </c>
      <c r="G4660">
        <v>127</v>
      </c>
      <c r="H4660">
        <v>188</v>
      </c>
      <c r="I4660" s="2">
        <v>0.67600000000000005</v>
      </c>
      <c r="J4660">
        <v>117441</v>
      </c>
    </row>
    <row r="4661" spans="1:10" x14ac:dyDescent="0.45">
      <c r="A4661">
        <f t="shared" si="72"/>
        <v>6514020240619</v>
      </c>
      <c r="B4661" t="s">
        <v>225</v>
      </c>
      <c r="C4661" s="1">
        <v>45462</v>
      </c>
      <c r="D4661">
        <v>144</v>
      </c>
      <c r="E4661">
        <v>123</v>
      </c>
      <c r="F4661" s="2">
        <v>1.169</v>
      </c>
      <c r="G4661">
        <v>173</v>
      </c>
      <c r="H4661">
        <v>154</v>
      </c>
      <c r="I4661" s="2">
        <v>1.123</v>
      </c>
      <c r="J4661">
        <v>143792</v>
      </c>
    </row>
    <row r="4662" spans="1:10" x14ac:dyDescent="0.45">
      <c r="A4662">
        <f t="shared" si="72"/>
        <v>6514020240620</v>
      </c>
      <c r="B4662" t="s">
        <v>225</v>
      </c>
      <c r="C4662" s="1">
        <v>45463</v>
      </c>
      <c r="D4662">
        <v>120</v>
      </c>
      <c r="E4662">
        <v>123</v>
      </c>
      <c r="F4662" s="2">
        <v>0.97399999999999998</v>
      </c>
      <c r="G4662">
        <v>156</v>
      </c>
      <c r="H4662">
        <v>154</v>
      </c>
      <c r="I4662" s="2">
        <v>1.0129999999999999</v>
      </c>
      <c r="J4662">
        <v>119751</v>
      </c>
    </row>
    <row r="4663" spans="1:10" x14ac:dyDescent="0.45">
      <c r="A4663">
        <f t="shared" si="72"/>
        <v>6514020240621</v>
      </c>
      <c r="B4663" t="s">
        <v>225</v>
      </c>
      <c r="C4663" s="1">
        <v>45464</v>
      </c>
      <c r="D4663">
        <v>111</v>
      </c>
      <c r="E4663">
        <v>123</v>
      </c>
      <c r="F4663" s="2">
        <v>0.90300000000000002</v>
      </c>
      <c r="G4663">
        <v>138</v>
      </c>
      <c r="H4663">
        <v>154</v>
      </c>
      <c r="I4663" s="2">
        <v>0.89600000000000002</v>
      </c>
      <c r="J4663">
        <v>111115</v>
      </c>
    </row>
    <row r="4664" spans="1:10" x14ac:dyDescent="0.45">
      <c r="A4664">
        <f t="shared" si="72"/>
        <v>6514020240622</v>
      </c>
      <c r="B4664" t="s">
        <v>225</v>
      </c>
      <c r="C4664" s="1">
        <v>45465</v>
      </c>
      <c r="D4664">
        <v>117</v>
      </c>
      <c r="E4664">
        <v>80</v>
      </c>
      <c r="F4664" s="2">
        <v>1.462</v>
      </c>
      <c r="G4664">
        <v>125</v>
      </c>
      <c r="H4664">
        <v>92</v>
      </c>
      <c r="I4664" s="2">
        <v>1.359</v>
      </c>
      <c r="J4664">
        <v>116964</v>
      </c>
    </row>
    <row r="4665" spans="1:10" x14ac:dyDescent="0.45">
      <c r="A4665">
        <f t="shared" si="72"/>
        <v>6514120240601</v>
      </c>
      <c r="B4665" t="s">
        <v>226</v>
      </c>
      <c r="C4665" s="1">
        <v>45444</v>
      </c>
      <c r="D4665">
        <v>156</v>
      </c>
      <c r="E4665">
        <v>139</v>
      </c>
      <c r="F4665" s="2">
        <v>1.1220000000000001</v>
      </c>
      <c r="G4665">
        <v>166</v>
      </c>
      <c r="H4665">
        <v>145</v>
      </c>
      <c r="I4665" s="2">
        <v>1.145</v>
      </c>
      <c r="J4665">
        <v>155946</v>
      </c>
    </row>
    <row r="4666" spans="1:10" x14ac:dyDescent="0.45">
      <c r="A4666">
        <f t="shared" si="72"/>
        <v>6514120240602</v>
      </c>
      <c r="B4666" t="s">
        <v>226</v>
      </c>
      <c r="C4666" s="1">
        <v>45445</v>
      </c>
      <c r="D4666">
        <v>148</v>
      </c>
      <c r="E4666">
        <v>171</v>
      </c>
      <c r="F4666" s="2">
        <v>0.86299999999999999</v>
      </c>
      <c r="G4666">
        <v>165</v>
      </c>
      <c r="H4666">
        <v>179</v>
      </c>
      <c r="I4666" s="2">
        <v>0.92200000000000004</v>
      </c>
      <c r="J4666">
        <v>147521</v>
      </c>
    </row>
    <row r="4667" spans="1:10" x14ac:dyDescent="0.45">
      <c r="A4667">
        <f t="shared" si="72"/>
        <v>6514120240603</v>
      </c>
      <c r="B4667" t="s">
        <v>226</v>
      </c>
      <c r="C4667" s="1">
        <v>45446</v>
      </c>
      <c r="D4667">
        <v>91</v>
      </c>
      <c r="E4667">
        <v>92</v>
      </c>
      <c r="F4667" s="2">
        <v>0.99</v>
      </c>
      <c r="G4667">
        <v>102</v>
      </c>
      <c r="H4667">
        <v>94</v>
      </c>
      <c r="I4667" s="2">
        <v>1.085</v>
      </c>
      <c r="J4667">
        <v>91100</v>
      </c>
    </row>
    <row r="4668" spans="1:10" x14ac:dyDescent="0.45">
      <c r="A4668">
        <f t="shared" si="72"/>
        <v>6514120240604</v>
      </c>
      <c r="B4668" t="s">
        <v>226</v>
      </c>
      <c r="C4668" s="1">
        <v>45447</v>
      </c>
      <c r="D4668">
        <v>78</v>
      </c>
      <c r="E4668">
        <v>92</v>
      </c>
      <c r="F4668" s="2">
        <v>0.84399999999999997</v>
      </c>
      <c r="G4668">
        <v>87</v>
      </c>
      <c r="H4668">
        <v>94</v>
      </c>
      <c r="I4668" s="2">
        <v>0.92600000000000005</v>
      </c>
      <c r="J4668">
        <v>77650</v>
      </c>
    </row>
    <row r="4669" spans="1:10" x14ac:dyDescent="0.45">
      <c r="A4669">
        <f t="shared" si="72"/>
        <v>6514120240605</v>
      </c>
      <c r="B4669" t="s">
        <v>226</v>
      </c>
      <c r="C4669" s="1">
        <v>45448</v>
      </c>
      <c r="D4669">
        <v>108</v>
      </c>
      <c r="E4669">
        <v>92</v>
      </c>
      <c r="F4669" s="2">
        <v>1.169</v>
      </c>
      <c r="G4669">
        <v>107</v>
      </c>
      <c r="H4669">
        <v>94</v>
      </c>
      <c r="I4669" s="2">
        <v>1.1379999999999999</v>
      </c>
      <c r="J4669">
        <v>107546</v>
      </c>
    </row>
    <row r="4670" spans="1:10" x14ac:dyDescent="0.45">
      <c r="A4670">
        <f t="shared" si="72"/>
        <v>6514120240606</v>
      </c>
      <c r="B4670" t="s">
        <v>226</v>
      </c>
      <c r="C4670" s="1">
        <v>45449</v>
      </c>
      <c r="D4670">
        <v>102</v>
      </c>
      <c r="E4670">
        <v>92</v>
      </c>
      <c r="F4670" s="2">
        <v>1.1120000000000001</v>
      </c>
      <c r="G4670">
        <v>104</v>
      </c>
      <c r="H4670">
        <v>94</v>
      </c>
      <c r="I4670" s="2">
        <v>1.1060000000000001</v>
      </c>
      <c r="J4670">
        <v>102307</v>
      </c>
    </row>
    <row r="4671" spans="1:10" x14ac:dyDescent="0.45">
      <c r="A4671">
        <f t="shared" si="72"/>
        <v>6514120240607</v>
      </c>
      <c r="B4671" t="s">
        <v>226</v>
      </c>
      <c r="C4671" s="1">
        <v>45450</v>
      </c>
      <c r="D4671">
        <v>95</v>
      </c>
      <c r="E4671">
        <v>92</v>
      </c>
      <c r="F4671" s="2">
        <v>1.036</v>
      </c>
      <c r="G4671">
        <v>109</v>
      </c>
      <c r="H4671">
        <v>94</v>
      </c>
      <c r="I4671" s="2">
        <v>1.1599999999999999</v>
      </c>
      <c r="J4671">
        <v>95282</v>
      </c>
    </row>
    <row r="4672" spans="1:10" x14ac:dyDescent="0.45">
      <c r="A4672">
        <f t="shared" si="72"/>
        <v>6514120240608</v>
      </c>
      <c r="B4672" t="s">
        <v>226</v>
      </c>
      <c r="C4672" s="1">
        <v>45451</v>
      </c>
      <c r="D4672">
        <v>136</v>
      </c>
      <c r="E4672">
        <v>139</v>
      </c>
      <c r="F4672" s="2">
        <v>0.97599999999999998</v>
      </c>
      <c r="G4672">
        <v>139</v>
      </c>
      <c r="H4672">
        <v>147</v>
      </c>
      <c r="I4672" s="2">
        <v>0.94599999999999995</v>
      </c>
      <c r="J4672">
        <v>135620</v>
      </c>
    </row>
    <row r="4673" spans="1:10" x14ac:dyDescent="0.45">
      <c r="A4673">
        <f t="shared" si="72"/>
        <v>6514120240609</v>
      </c>
      <c r="B4673" t="s">
        <v>226</v>
      </c>
      <c r="C4673" s="1">
        <v>45452</v>
      </c>
      <c r="D4673">
        <v>154</v>
      </c>
      <c r="E4673">
        <v>171</v>
      </c>
      <c r="F4673" s="2">
        <v>0.89900000000000002</v>
      </c>
      <c r="G4673">
        <v>157</v>
      </c>
      <c r="H4673">
        <v>179</v>
      </c>
      <c r="I4673" s="2">
        <v>0.877</v>
      </c>
      <c r="J4673">
        <v>153798</v>
      </c>
    </row>
    <row r="4674" spans="1:10" x14ac:dyDescent="0.45">
      <c r="A4674">
        <f t="shared" si="72"/>
        <v>6514120240610</v>
      </c>
      <c r="B4674" t="s">
        <v>226</v>
      </c>
      <c r="C4674" s="1">
        <v>45453</v>
      </c>
      <c r="D4674">
        <v>102</v>
      </c>
      <c r="E4674">
        <v>92</v>
      </c>
      <c r="F4674" s="2">
        <v>1.113</v>
      </c>
      <c r="G4674">
        <v>100</v>
      </c>
      <c r="H4674">
        <v>94</v>
      </c>
      <c r="I4674" s="2">
        <v>1.0640000000000001</v>
      </c>
      <c r="J4674">
        <v>102392</v>
      </c>
    </row>
    <row r="4675" spans="1:10" x14ac:dyDescent="0.45">
      <c r="A4675">
        <f t="shared" ref="A4675:A4738" si="73">VALUE(LEFT(B4675,6)&amp;TEXT(C4675,"yyyymmdd"))</f>
        <v>6514120240611</v>
      </c>
      <c r="B4675" t="s">
        <v>226</v>
      </c>
      <c r="C4675" s="1">
        <v>45454</v>
      </c>
      <c r="D4675">
        <v>75</v>
      </c>
      <c r="E4675">
        <v>92</v>
      </c>
      <c r="F4675" s="2">
        <v>0.81299999999999994</v>
      </c>
      <c r="G4675">
        <v>76</v>
      </c>
      <c r="H4675">
        <v>94</v>
      </c>
      <c r="I4675" s="2">
        <v>0.80900000000000005</v>
      </c>
      <c r="J4675">
        <v>74794</v>
      </c>
    </row>
    <row r="4676" spans="1:10" x14ac:dyDescent="0.45">
      <c r="A4676">
        <f t="shared" si="73"/>
        <v>6514120240612</v>
      </c>
      <c r="B4676" t="s">
        <v>226</v>
      </c>
      <c r="C4676" s="1">
        <v>45455</v>
      </c>
      <c r="D4676">
        <v>122</v>
      </c>
      <c r="E4676">
        <v>92</v>
      </c>
      <c r="F4676" s="2">
        <v>1.3280000000000001</v>
      </c>
      <c r="G4676">
        <v>122</v>
      </c>
      <c r="H4676">
        <v>94</v>
      </c>
      <c r="I4676" s="2">
        <v>1.298</v>
      </c>
      <c r="J4676">
        <v>122191</v>
      </c>
    </row>
    <row r="4677" spans="1:10" x14ac:dyDescent="0.45">
      <c r="A4677">
        <f t="shared" si="73"/>
        <v>6514120240613</v>
      </c>
      <c r="B4677" t="s">
        <v>226</v>
      </c>
      <c r="C4677" s="1">
        <v>45456</v>
      </c>
      <c r="D4677">
        <v>117</v>
      </c>
      <c r="E4677">
        <v>92</v>
      </c>
      <c r="F4677" s="2">
        <v>1.27</v>
      </c>
      <c r="G4677">
        <v>115</v>
      </c>
      <c r="H4677">
        <v>94</v>
      </c>
      <c r="I4677" s="2">
        <v>1.2230000000000001</v>
      </c>
      <c r="J4677">
        <v>116796</v>
      </c>
    </row>
    <row r="4678" spans="1:10" x14ac:dyDescent="0.45">
      <c r="A4678">
        <f t="shared" si="73"/>
        <v>6514120240614</v>
      </c>
      <c r="B4678" t="s">
        <v>226</v>
      </c>
      <c r="C4678" s="1">
        <v>45457</v>
      </c>
      <c r="D4678">
        <v>97</v>
      </c>
      <c r="E4678">
        <v>92</v>
      </c>
      <c r="F4678" s="2">
        <v>1.05</v>
      </c>
      <c r="G4678">
        <v>107</v>
      </c>
      <c r="H4678">
        <v>94</v>
      </c>
      <c r="I4678" s="2">
        <v>1.1379999999999999</v>
      </c>
      <c r="J4678">
        <v>96602</v>
      </c>
    </row>
    <row r="4679" spans="1:10" x14ac:dyDescent="0.45">
      <c r="A4679">
        <f t="shared" si="73"/>
        <v>6514120240615</v>
      </c>
      <c r="B4679" t="s">
        <v>226</v>
      </c>
      <c r="C4679" s="1">
        <v>45458</v>
      </c>
      <c r="D4679">
        <v>155</v>
      </c>
      <c r="E4679">
        <v>139</v>
      </c>
      <c r="F4679" s="2">
        <v>1.115</v>
      </c>
      <c r="G4679">
        <v>158</v>
      </c>
      <c r="H4679">
        <v>147</v>
      </c>
      <c r="I4679" s="2">
        <v>1.075</v>
      </c>
      <c r="J4679">
        <v>154967</v>
      </c>
    </row>
    <row r="4680" spans="1:10" x14ac:dyDescent="0.45">
      <c r="A4680">
        <f t="shared" si="73"/>
        <v>6514120240616</v>
      </c>
      <c r="B4680" t="s">
        <v>226</v>
      </c>
      <c r="C4680" s="1">
        <v>45459</v>
      </c>
      <c r="D4680">
        <v>166</v>
      </c>
      <c r="E4680">
        <v>171</v>
      </c>
      <c r="F4680" s="2">
        <v>0.96899999999999997</v>
      </c>
      <c r="G4680">
        <v>173</v>
      </c>
      <c r="H4680">
        <v>179</v>
      </c>
      <c r="I4680" s="2">
        <v>0.96599999999999997</v>
      </c>
      <c r="J4680">
        <v>165769</v>
      </c>
    </row>
    <row r="4681" spans="1:10" x14ac:dyDescent="0.45">
      <c r="A4681">
        <f t="shared" si="73"/>
        <v>6514120240617</v>
      </c>
      <c r="B4681" t="s">
        <v>226</v>
      </c>
      <c r="C4681" s="1">
        <v>45460</v>
      </c>
      <c r="D4681">
        <v>106</v>
      </c>
      <c r="E4681">
        <v>92</v>
      </c>
      <c r="F4681" s="2">
        <v>1.149</v>
      </c>
      <c r="G4681">
        <v>115</v>
      </c>
      <c r="H4681">
        <v>94</v>
      </c>
      <c r="I4681" s="2">
        <v>1.2230000000000001</v>
      </c>
      <c r="J4681">
        <v>105674</v>
      </c>
    </row>
    <row r="4682" spans="1:10" x14ac:dyDescent="0.45">
      <c r="A4682">
        <f t="shared" si="73"/>
        <v>6514120240618</v>
      </c>
      <c r="B4682" t="s">
        <v>226</v>
      </c>
      <c r="C4682" s="1">
        <v>45461</v>
      </c>
      <c r="D4682">
        <v>78</v>
      </c>
      <c r="E4682">
        <v>92</v>
      </c>
      <c r="F4682" s="2">
        <v>0.84499999999999997</v>
      </c>
      <c r="G4682">
        <v>81</v>
      </c>
      <c r="H4682">
        <v>94</v>
      </c>
      <c r="I4682" s="2">
        <v>0.86199999999999999</v>
      </c>
      <c r="J4682">
        <v>77731</v>
      </c>
    </row>
    <row r="4683" spans="1:10" x14ac:dyDescent="0.45">
      <c r="A4683">
        <f t="shared" si="73"/>
        <v>6514120240619</v>
      </c>
      <c r="B4683" t="s">
        <v>226</v>
      </c>
      <c r="C4683" s="1">
        <v>45462</v>
      </c>
      <c r="D4683">
        <v>82</v>
      </c>
      <c r="E4683">
        <v>92</v>
      </c>
      <c r="F4683" s="2">
        <v>0.89500000000000002</v>
      </c>
      <c r="G4683">
        <v>87</v>
      </c>
      <c r="H4683">
        <v>94</v>
      </c>
      <c r="I4683" s="2">
        <v>0.92600000000000005</v>
      </c>
      <c r="J4683">
        <v>82316</v>
      </c>
    </row>
    <row r="4684" spans="1:10" x14ac:dyDescent="0.45">
      <c r="A4684">
        <f t="shared" si="73"/>
        <v>6514120240620</v>
      </c>
      <c r="B4684" t="s">
        <v>226</v>
      </c>
      <c r="C4684" s="1">
        <v>45463</v>
      </c>
      <c r="D4684">
        <v>84</v>
      </c>
      <c r="E4684">
        <v>92</v>
      </c>
      <c r="F4684" s="2">
        <v>0.91400000000000003</v>
      </c>
      <c r="G4684">
        <v>82</v>
      </c>
      <c r="H4684">
        <v>94</v>
      </c>
      <c r="I4684" s="2">
        <v>0.872</v>
      </c>
      <c r="J4684">
        <v>84088</v>
      </c>
    </row>
    <row r="4685" spans="1:10" x14ac:dyDescent="0.45">
      <c r="A4685">
        <f t="shared" si="73"/>
        <v>6514120240621</v>
      </c>
      <c r="B4685" t="s">
        <v>226</v>
      </c>
      <c r="C4685" s="1">
        <v>45464</v>
      </c>
      <c r="D4685">
        <v>91</v>
      </c>
      <c r="E4685">
        <v>92</v>
      </c>
      <c r="F4685" s="2">
        <v>0.98599999999999999</v>
      </c>
      <c r="G4685">
        <v>96</v>
      </c>
      <c r="H4685">
        <v>94</v>
      </c>
      <c r="I4685" s="2">
        <v>1.0209999999999999</v>
      </c>
      <c r="J4685">
        <v>90754</v>
      </c>
    </row>
    <row r="4686" spans="1:10" x14ac:dyDescent="0.45">
      <c r="A4686">
        <f t="shared" si="73"/>
        <v>6514120240622</v>
      </c>
      <c r="B4686" t="s">
        <v>226</v>
      </c>
      <c r="C4686" s="1">
        <v>45465</v>
      </c>
      <c r="D4686">
        <v>163</v>
      </c>
      <c r="E4686">
        <v>139</v>
      </c>
      <c r="F4686" s="2">
        <v>1.1719999999999999</v>
      </c>
      <c r="G4686">
        <v>158</v>
      </c>
      <c r="H4686">
        <v>147</v>
      </c>
      <c r="I4686" s="2">
        <v>1.075</v>
      </c>
      <c r="J4686">
        <v>162948</v>
      </c>
    </row>
    <row r="4687" spans="1:10" x14ac:dyDescent="0.45">
      <c r="A4687">
        <f t="shared" si="73"/>
        <v>6514220240601</v>
      </c>
      <c r="B4687" t="s">
        <v>227</v>
      </c>
      <c r="C4687" s="1">
        <v>45444</v>
      </c>
      <c r="D4687">
        <v>196</v>
      </c>
      <c r="E4687">
        <v>205</v>
      </c>
      <c r="F4687" s="2">
        <v>0.95799999999999996</v>
      </c>
      <c r="G4687">
        <v>194</v>
      </c>
      <c r="H4687">
        <v>212</v>
      </c>
      <c r="I4687" s="2">
        <v>0.91500000000000004</v>
      </c>
      <c r="J4687">
        <v>196439</v>
      </c>
    </row>
    <row r="4688" spans="1:10" x14ac:dyDescent="0.45">
      <c r="A4688">
        <f t="shared" si="73"/>
        <v>6514220240602</v>
      </c>
      <c r="B4688" t="s">
        <v>227</v>
      </c>
      <c r="C4688" s="1">
        <v>45445</v>
      </c>
      <c r="D4688">
        <v>231</v>
      </c>
      <c r="E4688">
        <v>208</v>
      </c>
      <c r="F4688" s="2">
        <v>1.1120000000000001</v>
      </c>
      <c r="G4688">
        <v>232</v>
      </c>
      <c r="H4688">
        <v>210</v>
      </c>
      <c r="I4688" s="2">
        <v>1.105</v>
      </c>
      <c r="J4688">
        <v>231219</v>
      </c>
    </row>
    <row r="4689" spans="1:10" x14ac:dyDescent="0.45">
      <c r="A4689">
        <f t="shared" si="73"/>
        <v>6514220240603</v>
      </c>
      <c r="B4689" t="s">
        <v>227</v>
      </c>
      <c r="C4689" s="1">
        <v>45446</v>
      </c>
      <c r="D4689">
        <v>104</v>
      </c>
      <c r="E4689">
        <v>119</v>
      </c>
      <c r="F4689" s="2">
        <v>0.877</v>
      </c>
      <c r="G4689">
        <v>106</v>
      </c>
      <c r="H4689">
        <v>121</v>
      </c>
      <c r="I4689" s="2">
        <v>0.876</v>
      </c>
      <c r="J4689">
        <v>104399</v>
      </c>
    </row>
    <row r="4690" spans="1:10" x14ac:dyDescent="0.45">
      <c r="A4690">
        <f t="shared" si="73"/>
        <v>6514220240604</v>
      </c>
      <c r="B4690" t="s">
        <v>227</v>
      </c>
      <c r="C4690" s="1">
        <v>45447</v>
      </c>
      <c r="D4690">
        <v>118</v>
      </c>
      <c r="E4690">
        <v>119</v>
      </c>
      <c r="F4690" s="2">
        <v>0.99299999999999999</v>
      </c>
      <c r="G4690">
        <v>129</v>
      </c>
      <c r="H4690">
        <v>121</v>
      </c>
      <c r="I4690" s="2">
        <v>1.0660000000000001</v>
      </c>
      <c r="J4690">
        <v>118168</v>
      </c>
    </row>
    <row r="4691" spans="1:10" x14ac:dyDescent="0.45">
      <c r="A4691">
        <f t="shared" si="73"/>
        <v>6514220240605</v>
      </c>
      <c r="B4691" t="s">
        <v>227</v>
      </c>
      <c r="C4691" s="1">
        <v>45448</v>
      </c>
      <c r="D4691">
        <v>138</v>
      </c>
      <c r="E4691">
        <v>119</v>
      </c>
      <c r="F4691" s="2">
        <v>1.1559999999999999</v>
      </c>
      <c r="G4691">
        <v>143</v>
      </c>
      <c r="H4691">
        <v>121</v>
      </c>
      <c r="I4691" s="2">
        <v>1.1819999999999999</v>
      </c>
      <c r="J4691">
        <v>137536</v>
      </c>
    </row>
    <row r="4692" spans="1:10" x14ac:dyDescent="0.45">
      <c r="A4692">
        <f t="shared" si="73"/>
        <v>6514220240606</v>
      </c>
      <c r="B4692" t="s">
        <v>227</v>
      </c>
      <c r="C4692" s="1">
        <v>45449</v>
      </c>
      <c r="D4692">
        <v>127</v>
      </c>
      <c r="E4692">
        <v>119</v>
      </c>
      <c r="F4692" s="2">
        <v>1.0680000000000001</v>
      </c>
      <c r="G4692">
        <v>120</v>
      </c>
      <c r="H4692">
        <v>121</v>
      </c>
      <c r="I4692" s="2">
        <v>0.99199999999999999</v>
      </c>
      <c r="J4692">
        <v>127044</v>
      </c>
    </row>
    <row r="4693" spans="1:10" x14ac:dyDescent="0.45">
      <c r="A4693">
        <f t="shared" si="73"/>
        <v>6514220240607</v>
      </c>
      <c r="B4693" t="s">
        <v>227</v>
      </c>
      <c r="C4693" s="1">
        <v>45450</v>
      </c>
      <c r="D4693">
        <v>116</v>
      </c>
      <c r="E4693">
        <v>119</v>
      </c>
      <c r="F4693" s="2">
        <v>0.97299999999999998</v>
      </c>
      <c r="G4693">
        <v>119</v>
      </c>
      <c r="H4693">
        <v>121</v>
      </c>
      <c r="I4693" s="2">
        <v>0.98299999999999998</v>
      </c>
      <c r="J4693">
        <v>115780</v>
      </c>
    </row>
    <row r="4694" spans="1:10" x14ac:dyDescent="0.45">
      <c r="A4694">
        <f t="shared" si="73"/>
        <v>6514220240608</v>
      </c>
      <c r="B4694" t="s">
        <v>227</v>
      </c>
      <c r="C4694" s="1">
        <v>45451</v>
      </c>
      <c r="D4694">
        <v>184</v>
      </c>
      <c r="E4694">
        <v>205</v>
      </c>
      <c r="F4694" s="2">
        <v>0.89600000000000002</v>
      </c>
      <c r="G4694">
        <v>180</v>
      </c>
      <c r="H4694">
        <v>214</v>
      </c>
      <c r="I4694" s="2">
        <v>0.84099999999999997</v>
      </c>
      <c r="J4694">
        <v>183690</v>
      </c>
    </row>
    <row r="4695" spans="1:10" x14ac:dyDescent="0.45">
      <c r="A4695">
        <f t="shared" si="73"/>
        <v>6514220240609</v>
      </c>
      <c r="B4695" t="s">
        <v>227</v>
      </c>
      <c r="C4695" s="1">
        <v>45452</v>
      </c>
      <c r="D4695">
        <v>230</v>
      </c>
      <c r="E4695">
        <v>208</v>
      </c>
      <c r="F4695" s="2">
        <v>1.1060000000000001</v>
      </c>
      <c r="G4695">
        <v>221</v>
      </c>
      <c r="H4695">
        <v>210</v>
      </c>
      <c r="I4695" s="2">
        <v>1.052</v>
      </c>
      <c r="J4695">
        <v>230015</v>
      </c>
    </row>
    <row r="4696" spans="1:10" x14ac:dyDescent="0.45">
      <c r="A4696">
        <f t="shared" si="73"/>
        <v>6514220240610</v>
      </c>
      <c r="B4696" t="s">
        <v>227</v>
      </c>
      <c r="C4696" s="1">
        <v>45453</v>
      </c>
      <c r="D4696">
        <v>137</v>
      </c>
      <c r="E4696">
        <v>119</v>
      </c>
      <c r="F4696" s="2">
        <v>1.1479999999999999</v>
      </c>
      <c r="G4696">
        <v>130</v>
      </c>
      <c r="H4696">
        <v>121</v>
      </c>
      <c r="I4696" s="2">
        <v>1.0740000000000001</v>
      </c>
      <c r="J4696">
        <v>136586</v>
      </c>
    </row>
    <row r="4697" spans="1:10" x14ac:dyDescent="0.45">
      <c r="A4697">
        <f t="shared" si="73"/>
        <v>6514220240611</v>
      </c>
      <c r="B4697" t="s">
        <v>227</v>
      </c>
      <c r="C4697" s="1">
        <v>45454</v>
      </c>
      <c r="D4697">
        <v>150</v>
      </c>
      <c r="E4697">
        <v>119</v>
      </c>
      <c r="F4697" s="2">
        <v>1.262</v>
      </c>
      <c r="G4697">
        <v>149</v>
      </c>
      <c r="H4697">
        <v>121</v>
      </c>
      <c r="I4697" s="2">
        <v>1.2310000000000001</v>
      </c>
      <c r="J4697">
        <v>150120</v>
      </c>
    </row>
    <row r="4698" spans="1:10" x14ac:dyDescent="0.45">
      <c r="A4698">
        <f t="shared" si="73"/>
        <v>6514220240612</v>
      </c>
      <c r="B4698" t="s">
        <v>227</v>
      </c>
      <c r="C4698" s="1">
        <v>45455</v>
      </c>
      <c r="D4698">
        <v>140</v>
      </c>
      <c r="E4698">
        <v>119</v>
      </c>
      <c r="F4698" s="2">
        <v>1.1779999999999999</v>
      </c>
      <c r="G4698">
        <v>145</v>
      </c>
      <c r="H4698">
        <v>121</v>
      </c>
      <c r="I4698" s="2">
        <v>1.198</v>
      </c>
      <c r="J4698">
        <v>140185</v>
      </c>
    </row>
    <row r="4699" spans="1:10" x14ac:dyDescent="0.45">
      <c r="A4699">
        <f t="shared" si="73"/>
        <v>6514220240613</v>
      </c>
      <c r="B4699" t="s">
        <v>227</v>
      </c>
      <c r="C4699" s="1">
        <v>45456</v>
      </c>
      <c r="D4699">
        <v>124</v>
      </c>
      <c r="E4699">
        <v>119</v>
      </c>
      <c r="F4699" s="2">
        <v>1.04</v>
      </c>
      <c r="G4699">
        <v>114</v>
      </c>
      <c r="H4699">
        <v>121</v>
      </c>
      <c r="I4699" s="2">
        <v>0.94199999999999995</v>
      </c>
      <c r="J4699">
        <v>123769</v>
      </c>
    </row>
    <row r="4700" spans="1:10" x14ac:dyDescent="0.45">
      <c r="A4700">
        <f t="shared" si="73"/>
        <v>6514220240614</v>
      </c>
      <c r="B4700" t="s">
        <v>227</v>
      </c>
      <c r="C4700" s="1">
        <v>45457</v>
      </c>
      <c r="D4700">
        <v>133</v>
      </c>
      <c r="E4700">
        <v>119</v>
      </c>
      <c r="F4700" s="2">
        <v>1.1200000000000001</v>
      </c>
      <c r="G4700">
        <v>141</v>
      </c>
      <c r="H4700">
        <v>121</v>
      </c>
      <c r="I4700" s="2">
        <v>1.165</v>
      </c>
      <c r="J4700">
        <v>133251</v>
      </c>
    </row>
    <row r="4701" spans="1:10" x14ac:dyDescent="0.45">
      <c r="A4701">
        <f t="shared" si="73"/>
        <v>6514220240615</v>
      </c>
      <c r="B4701" t="s">
        <v>227</v>
      </c>
      <c r="C4701" s="1">
        <v>45458</v>
      </c>
      <c r="D4701">
        <v>196</v>
      </c>
      <c r="E4701">
        <v>205</v>
      </c>
      <c r="F4701" s="2">
        <v>0.95599999999999996</v>
      </c>
      <c r="G4701">
        <v>204</v>
      </c>
      <c r="H4701">
        <v>214</v>
      </c>
      <c r="I4701" s="2">
        <v>0.95299999999999996</v>
      </c>
      <c r="J4701">
        <v>196033</v>
      </c>
    </row>
    <row r="4702" spans="1:10" x14ac:dyDescent="0.45">
      <c r="A4702">
        <f t="shared" si="73"/>
        <v>6514220240616</v>
      </c>
      <c r="B4702" t="s">
        <v>227</v>
      </c>
      <c r="C4702" s="1">
        <v>45459</v>
      </c>
      <c r="D4702">
        <v>224</v>
      </c>
      <c r="E4702">
        <v>208</v>
      </c>
      <c r="F4702" s="2">
        <v>1.0760000000000001</v>
      </c>
      <c r="G4702">
        <v>227</v>
      </c>
      <c r="H4702">
        <v>210</v>
      </c>
      <c r="I4702" s="2">
        <v>1.081</v>
      </c>
      <c r="J4702">
        <v>223742</v>
      </c>
    </row>
    <row r="4703" spans="1:10" x14ac:dyDescent="0.45">
      <c r="A4703">
        <f t="shared" si="73"/>
        <v>6514220240617</v>
      </c>
      <c r="B4703" t="s">
        <v>227</v>
      </c>
      <c r="C4703" s="1">
        <v>45460</v>
      </c>
      <c r="D4703">
        <v>121</v>
      </c>
      <c r="E4703">
        <v>119</v>
      </c>
      <c r="F4703" s="2">
        <v>1.016</v>
      </c>
      <c r="G4703">
        <v>128</v>
      </c>
      <c r="H4703">
        <v>121</v>
      </c>
      <c r="I4703" s="2">
        <v>1.0580000000000001</v>
      </c>
      <c r="J4703">
        <v>120930</v>
      </c>
    </row>
    <row r="4704" spans="1:10" x14ac:dyDescent="0.45">
      <c r="A4704">
        <f t="shared" si="73"/>
        <v>6514220240618</v>
      </c>
      <c r="B4704" t="s">
        <v>227</v>
      </c>
      <c r="C4704" s="1">
        <v>45461</v>
      </c>
      <c r="D4704">
        <v>120</v>
      </c>
      <c r="E4704">
        <v>119</v>
      </c>
      <c r="F4704" s="2">
        <v>1.012</v>
      </c>
      <c r="G4704">
        <v>121</v>
      </c>
      <c r="H4704">
        <v>121</v>
      </c>
      <c r="I4704" s="2">
        <v>1</v>
      </c>
      <c r="J4704">
        <v>120452</v>
      </c>
    </row>
    <row r="4705" spans="1:10" x14ac:dyDescent="0.45">
      <c r="A4705">
        <f t="shared" si="73"/>
        <v>6514220240619</v>
      </c>
      <c r="B4705" t="s">
        <v>227</v>
      </c>
      <c r="C4705" s="1">
        <v>45462</v>
      </c>
      <c r="D4705">
        <v>145</v>
      </c>
      <c r="E4705">
        <v>119</v>
      </c>
      <c r="F4705" s="2">
        <v>1.2150000000000001</v>
      </c>
      <c r="G4705">
        <v>148</v>
      </c>
      <c r="H4705">
        <v>121</v>
      </c>
      <c r="I4705" s="2">
        <v>1.2230000000000001</v>
      </c>
      <c r="J4705">
        <v>144556</v>
      </c>
    </row>
    <row r="4706" spans="1:10" x14ac:dyDescent="0.45">
      <c r="A4706">
        <f t="shared" si="73"/>
        <v>6514220240620</v>
      </c>
      <c r="B4706" t="s">
        <v>227</v>
      </c>
      <c r="C4706" s="1">
        <v>45463</v>
      </c>
      <c r="D4706">
        <v>122</v>
      </c>
      <c r="E4706">
        <v>119</v>
      </c>
      <c r="F4706" s="2">
        <v>1.028</v>
      </c>
      <c r="G4706">
        <v>126</v>
      </c>
      <c r="H4706">
        <v>121</v>
      </c>
      <c r="I4706" s="2">
        <v>1.0409999999999999</v>
      </c>
      <c r="J4706">
        <v>122332</v>
      </c>
    </row>
    <row r="4707" spans="1:10" x14ac:dyDescent="0.45">
      <c r="A4707">
        <f t="shared" si="73"/>
        <v>6514220240621</v>
      </c>
      <c r="B4707" t="s">
        <v>227</v>
      </c>
      <c r="C4707" s="1">
        <v>45464</v>
      </c>
      <c r="D4707">
        <v>152</v>
      </c>
      <c r="E4707">
        <v>119</v>
      </c>
      <c r="F4707" s="2">
        <v>1.274</v>
      </c>
      <c r="G4707">
        <v>153</v>
      </c>
      <c r="H4707">
        <v>121</v>
      </c>
      <c r="I4707" s="2">
        <v>1.264</v>
      </c>
      <c r="J4707">
        <v>151612</v>
      </c>
    </row>
    <row r="4708" spans="1:10" x14ac:dyDescent="0.45">
      <c r="A4708">
        <f t="shared" si="73"/>
        <v>6514220240622</v>
      </c>
      <c r="B4708" t="s">
        <v>227</v>
      </c>
      <c r="C4708" s="1">
        <v>45465</v>
      </c>
      <c r="D4708">
        <v>224</v>
      </c>
      <c r="E4708">
        <v>205</v>
      </c>
      <c r="F4708" s="2">
        <v>1.0940000000000001</v>
      </c>
      <c r="G4708">
        <v>220</v>
      </c>
      <c r="H4708">
        <v>214</v>
      </c>
      <c r="I4708" s="2">
        <v>1.028</v>
      </c>
      <c r="J4708">
        <v>224180</v>
      </c>
    </row>
    <row r="4709" spans="1:10" x14ac:dyDescent="0.45">
      <c r="A4709">
        <f t="shared" si="73"/>
        <v>6514420240601</v>
      </c>
      <c r="B4709" t="s">
        <v>228</v>
      </c>
      <c r="C4709" s="1">
        <v>45444</v>
      </c>
      <c r="D4709">
        <v>156</v>
      </c>
      <c r="E4709">
        <v>145</v>
      </c>
      <c r="F4709" s="2">
        <v>1.0760000000000001</v>
      </c>
      <c r="G4709">
        <v>186</v>
      </c>
      <c r="H4709">
        <v>172</v>
      </c>
      <c r="I4709" s="2">
        <v>1.081</v>
      </c>
      <c r="J4709">
        <v>156043</v>
      </c>
    </row>
    <row r="4710" spans="1:10" x14ac:dyDescent="0.45">
      <c r="A4710">
        <f t="shared" si="73"/>
        <v>6514420240602</v>
      </c>
      <c r="B4710" t="s">
        <v>228</v>
      </c>
      <c r="C4710" s="1">
        <v>45445</v>
      </c>
      <c r="D4710">
        <v>137</v>
      </c>
      <c r="E4710">
        <v>129</v>
      </c>
      <c r="F4710" s="2">
        <v>1.0620000000000001</v>
      </c>
      <c r="G4710">
        <v>159</v>
      </c>
      <c r="H4710">
        <v>154</v>
      </c>
      <c r="I4710" s="2">
        <v>1.032</v>
      </c>
      <c r="J4710">
        <v>136951</v>
      </c>
    </row>
    <row r="4711" spans="1:10" x14ac:dyDescent="0.45">
      <c r="A4711">
        <f t="shared" si="73"/>
        <v>6514420240603</v>
      </c>
      <c r="B4711" t="s">
        <v>228</v>
      </c>
      <c r="C4711" s="1">
        <v>45446</v>
      </c>
      <c r="D4711">
        <v>105</v>
      </c>
      <c r="E4711">
        <v>116</v>
      </c>
      <c r="F4711" s="2">
        <v>0.90600000000000003</v>
      </c>
      <c r="G4711">
        <v>125</v>
      </c>
      <c r="H4711">
        <v>141</v>
      </c>
      <c r="I4711" s="2">
        <v>0.88700000000000001</v>
      </c>
      <c r="J4711">
        <v>105114</v>
      </c>
    </row>
    <row r="4712" spans="1:10" x14ac:dyDescent="0.45">
      <c r="A4712">
        <f t="shared" si="73"/>
        <v>6514420240604</v>
      </c>
      <c r="B4712" t="s">
        <v>228</v>
      </c>
      <c r="C4712" s="1">
        <v>45447</v>
      </c>
      <c r="D4712">
        <v>107</v>
      </c>
      <c r="E4712">
        <v>116</v>
      </c>
      <c r="F4712" s="2">
        <v>0.92600000000000005</v>
      </c>
      <c r="G4712">
        <v>128</v>
      </c>
      <c r="H4712">
        <v>141</v>
      </c>
      <c r="I4712" s="2">
        <v>0.90800000000000003</v>
      </c>
      <c r="J4712">
        <v>107449</v>
      </c>
    </row>
    <row r="4713" spans="1:10" x14ac:dyDescent="0.45">
      <c r="A4713">
        <f t="shared" si="73"/>
        <v>6514420240605</v>
      </c>
      <c r="B4713" t="s">
        <v>228</v>
      </c>
      <c r="C4713" s="1">
        <v>45448</v>
      </c>
      <c r="D4713">
        <v>105</v>
      </c>
      <c r="E4713">
        <v>116</v>
      </c>
      <c r="F4713" s="2">
        <v>0.90800000000000003</v>
      </c>
      <c r="G4713">
        <v>132</v>
      </c>
      <c r="H4713">
        <v>141</v>
      </c>
      <c r="I4713" s="2">
        <v>0.93600000000000005</v>
      </c>
      <c r="J4713">
        <v>105309</v>
      </c>
    </row>
    <row r="4714" spans="1:10" x14ac:dyDescent="0.45">
      <c r="A4714">
        <f t="shared" si="73"/>
        <v>6514420240606</v>
      </c>
      <c r="B4714" t="s">
        <v>228</v>
      </c>
      <c r="C4714" s="1">
        <v>45449</v>
      </c>
      <c r="D4714">
        <v>128</v>
      </c>
      <c r="E4714">
        <v>116</v>
      </c>
      <c r="F4714" s="2">
        <v>1.1040000000000001</v>
      </c>
      <c r="G4714">
        <v>142</v>
      </c>
      <c r="H4714">
        <v>141</v>
      </c>
      <c r="I4714" s="2">
        <v>1.0069999999999999</v>
      </c>
      <c r="J4714">
        <v>128114</v>
      </c>
    </row>
    <row r="4715" spans="1:10" x14ac:dyDescent="0.45">
      <c r="A4715">
        <f t="shared" si="73"/>
        <v>6514420240607</v>
      </c>
      <c r="B4715" t="s">
        <v>228</v>
      </c>
      <c r="C4715" s="1">
        <v>45450</v>
      </c>
      <c r="D4715">
        <v>114</v>
      </c>
      <c r="E4715">
        <v>116</v>
      </c>
      <c r="F4715" s="2">
        <v>0.98199999999999998</v>
      </c>
      <c r="G4715">
        <v>134</v>
      </c>
      <c r="H4715">
        <v>141</v>
      </c>
      <c r="I4715" s="2">
        <v>0.95</v>
      </c>
      <c r="J4715">
        <v>113964</v>
      </c>
    </row>
    <row r="4716" spans="1:10" x14ac:dyDescent="0.45">
      <c r="A4716">
        <f t="shared" si="73"/>
        <v>6514420240608</v>
      </c>
      <c r="B4716" t="s">
        <v>228</v>
      </c>
      <c r="C4716" s="1">
        <v>45451</v>
      </c>
      <c r="D4716">
        <v>155</v>
      </c>
      <c r="E4716">
        <v>145</v>
      </c>
      <c r="F4716" s="2">
        <v>1.0680000000000001</v>
      </c>
      <c r="G4716">
        <v>175</v>
      </c>
      <c r="H4716">
        <v>177</v>
      </c>
      <c r="I4716" s="2">
        <v>0.98899999999999999</v>
      </c>
      <c r="J4716">
        <v>154908</v>
      </c>
    </row>
    <row r="4717" spans="1:10" x14ac:dyDescent="0.45">
      <c r="A4717">
        <f t="shared" si="73"/>
        <v>6514420240609</v>
      </c>
      <c r="B4717" t="s">
        <v>228</v>
      </c>
      <c r="C4717" s="1">
        <v>45452</v>
      </c>
      <c r="D4717">
        <v>125</v>
      </c>
      <c r="E4717">
        <v>129</v>
      </c>
      <c r="F4717" s="2">
        <v>0.96799999999999997</v>
      </c>
      <c r="G4717">
        <v>149</v>
      </c>
      <c r="H4717">
        <v>154</v>
      </c>
      <c r="I4717" s="2">
        <v>0.96799999999999997</v>
      </c>
      <c r="J4717">
        <v>124818</v>
      </c>
    </row>
    <row r="4718" spans="1:10" x14ac:dyDescent="0.45">
      <c r="A4718">
        <f t="shared" si="73"/>
        <v>6514420240610</v>
      </c>
      <c r="B4718" t="s">
        <v>228</v>
      </c>
      <c r="C4718" s="1">
        <v>45453</v>
      </c>
      <c r="D4718">
        <v>104</v>
      </c>
      <c r="E4718">
        <v>116</v>
      </c>
      <c r="F4718" s="2">
        <v>0.89400000000000002</v>
      </c>
      <c r="G4718">
        <v>122</v>
      </c>
      <c r="H4718">
        <v>141</v>
      </c>
      <c r="I4718" s="2">
        <v>0.86499999999999999</v>
      </c>
      <c r="J4718">
        <v>103700</v>
      </c>
    </row>
    <row r="4719" spans="1:10" x14ac:dyDescent="0.45">
      <c r="A4719">
        <f t="shared" si="73"/>
        <v>6514420240611</v>
      </c>
      <c r="B4719" t="s">
        <v>228</v>
      </c>
      <c r="C4719" s="1">
        <v>45454</v>
      </c>
      <c r="D4719">
        <v>109</v>
      </c>
      <c r="E4719">
        <v>116</v>
      </c>
      <c r="F4719" s="2">
        <v>0.93799999999999994</v>
      </c>
      <c r="G4719">
        <v>129</v>
      </c>
      <c r="H4719">
        <v>141</v>
      </c>
      <c r="I4719" s="2">
        <v>0.91500000000000004</v>
      </c>
      <c r="J4719">
        <v>108807</v>
      </c>
    </row>
    <row r="4720" spans="1:10" x14ac:dyDescent="0.45">
      <c r="A4720">
        <f t="shared" si="73"/>
        <v>6514420240612</v>
      </c>
      <c r="B4720" t="s">
        <v>228</v>
      </c>
      <c r="C4720" s="1">
        <v>45455</v>
      </c>
      <c r="D4720">
        <v>134</v>
      </c>
      <c r="E4720">
        <v>116</v>
      </c>
      <c r="F4720" s="2">
        <v>1.1539999999999999</v>
      </c>
      <c r="G4720">
        <v>148</v>
      </c>
      <c r="H4720">
        <v>141</v>
      </c>
      <c r="I4720" s="2">
        <v>1.05</v>
      </c>
      <c r="J4720">
        <v>133881</v>
      </c>
    </row>
    <row r="4721" spans="1:10" x14ac:dyDescent="0.45">
      <c r="A4721">
        <f t="shared" si="73"/>
        <v>6514420240613</v>
      </c>
      <c r="B4721" t="s">
        <v>228</v>
      </c>
      <c r="C4721" s="1">
        <v>45456</v>
      </c>
      <c r="D4721">
        <v>135</v>
      </c>
      <c r="E4721">
        <v>116</v>
      </c>
      <c r="F4721" s="2">
        <v>1.161</v>
      </c>
      <c r="G4721">
        <v>140</v>
      </c>
      <c r="H4721">
        <v>141</v>
      </c>
      <c r="I4721" s="2">
        <v>0.99299999999999999</v>
      </c>
      <c r="J4721">
        <v>134687</v>
      </c>
    </row>
    <row r="4722" spans="1:10" x14ac:dyDescent="0.45">
      <c r="A4722">
        <f t="shared" si="73"/>
        <v>6514420240614</v>
      </c>
      <c r="B4722" t="s">
        <v>228</v>
      </c>
      <c r="C4722" s="1">
        <v>45457</v>
      </c>
      <c r="D4722">
        <v>140</v>
      </c>
      <c r="E4722">
        <v>116</v>
      </c>
      <c r="F4722" s="2">
        <v>1.21</v>
      </c>
      <c r="G4722">
        <v>164</v>
      </c>
      <c r="H4722">
        <v>141</v>
      </c>
      <c r="I4722" s="2">
        <v>1.163</v>
      </c>
      <c r="J4722">
        <v>140344</v>
      </c>
    </row>
    <row r="4723" spans="1:10" x14ac:dyDescent="0.45">
      <c r="A4723">
        <f t="shared" si="73"/>
        <v>6514420240615</v>
      </c>
      <c r="B4723" t="s">
        <v>228</v>
      </c>
      <c r="C4723" s="1">
        <v>45458</v>
      </c>
      <c r="D4723">
        <v>171</v>
      </c>
      <c r="E4723">
        <v>145</v>
      </c>
      <c r="F4723" s="2">
        <v>1.179</v>
      </c>
      <c r="G4723">
        <v>192</v>
      </c>
      <c r="H4723">
        <v>177</v>
      </c>
      <c r="I4723" s="2">
        <v>1.085</v>
      </c>
      <c r="J4723">
        <v>170935</v>
      </c>
    </row>
    <row r="4724" spans="1:10" x14ac:dyDescent="0.45">
      <c r="A4724">
        <f t="shared" si="73"/>
        <v>6514420240616</v>
      </c>
      <c r="B4724" t="s">
        <v>228</v>
      </c>
      <c r="C4724" s="1">
        <v>45459</v>
      </c>
      <c r="D4724">
        <v>169</v>
      </c>
      <c r="E4724">
        <v>129</v>
      </c>
      <c r="F4724" s="2">
        <v>1.31</v>
      </c>
      <c r="G4724">
        <v>203</v>
      </c>
      <c r="H4724">
        <v>154</v>
      </c>
      <c r="I4724" s="2">
        <v>1.3180000000000001</v>
      </c>
      <c r="J4724">
        <v>168998</v>
      </c>
    </row>
    <row r="4725" spans="1:10" x14ac:dyDescent="0.45">
      <c r="A4725">
        <f t="shared" si="73"/>
        <v>6514420240617</v>
      </c>
      <c r="B4725" t="s">
        <v>228</v>
      </c>
      <c r="C4725" s="1">
        <v>45460</v>
      </c>
      <c r="D4725">
        <v>133</v>
      </c>
      <c r="E4725">
        <v>116</v>
      </c>
      <c r="F4725" s="2">
        <v>1.1459999999999999</v>
      </c>
      <c r="G4725">
        <v>161</v>
      </c>
      <c r="H4725">
        <v>141</v>
      </c>
      <c r="I4725" s="2">
        <v>1.1419999999999999</v>
      </c>
      <c r="J4725">
        <v>132965</v>
      </c>
    </row>
    <row r="4726" spans="1:10" x14ac:dyDescent="0.45">
      <c r="A4726">
        <f t="shared" si="73"/>
        <v>6514420240618</v>
      </c>
      <c r="B4726" t="s">
        <v>228</v>
      </c>
      <c r="C4726" s="1">
        <v>45461</v>
      </c>
      <c r="D4726">
        <v>87</v>
      </c>
      <c r="E4726">
        <v>116</v>
      </c>
      <c r="F4726" s="2">
        <v>0.751</v>
      </c>
      <c r="G4726">
        <v>101</v>
      </c>
      <c r="H4726">
        <v>141</v>
      </c>
      <c r="I4726" s="2">
        <v>0.71599999999999997</v>
      </c>
      <c r="J4726">
        <v>87064</v>
      </c>
    </row>
    <row r="4727" spans="1:10" x14ac:dyDescent="0.45">
      <c r="A4727">
        <f t="shared" si="73"/>
        <v>6514420240619</v>
      </c>
      <c r="B4727" t="s">
        <v>228</v>
      </c>
      <c r="C4727" s="1">
        <v>45462</v>
      </c>
      <c r="D4727">
        <v>137</v>
      </c>
      <c r="E4727">
        <v>116</v>
      </c>
      <c r="F4727" s="2">
        <v>1.1779999999999999</v>
      </c>
      <c r="G4727">
        <v>158</v>
      </c>
      <c r="H4727">
        <v>141</v>
      </c>
      <c r="I4727" s="2">
        <v>1.121</v>
      </c>
      <c r="J4727">
        <v>136594</v>
      </c>
    </row>
    <row r="4728" spans="1:10" x14ac:dyDescent="0.45">
      <c r="A4728">
        <f t="shared" si="73"/>
        <v>6514420240620</v>
      </c>
      <c r="B4728" t="s">
        <v>228</v>
      </c>
      <c r="C4728" s="1">
        <v>45463</v>
      </c>
      <c r="D4728">
        <v>124</v>
      </c>
      <c r="E4728">
        <v>116</v>
      </c>
      <c r="F4728" s="2">
        <v>1.071</v>
      </c>
      <c r="G4728">
        <v>148</v>
      </c>
      <c r="H4728">
        <v>141</v>
      </c>
      <c r="I4728" s="2">
        <v>1.05</v>
      </c>
      <c r="J4728">
        <v>124205</v>
      </c>
    </row>
    <row r="4729" spans="1:10" x14ac:dyDescent="0.45">
      <c r="A4729">
        <f t="shared" si="73"/>
        <v>6514420240621</v>
      </c>
      <c r="B4729" t="s">
        <v>228</v>
      </c>
      <c r="C4729" s="1">
        <v>45464</v>
      </c>
      <c r="D4729">
        <v>102</v>
      </c>
      <c r="E4729">
        <v>116</v>
      </c>
      <c r="F4729" s="2">
        <v>0.877</v>
      </c>
      <c r="G4729">
        <v>118</v>
      </c>
      <c r="H4729">
        <v>141</v>
      </c>
      <c r="I4729" s="2">
        <v>0.83699999999999997</v>
      </c>
      <c r="J4729">
        <v>101737</v>
      </c>
    </row>
    <row r="4730" spans="1:10" x14ac:dyDescent="0.45">
      <c r="A4730">
        <f t="shared" si="73"/>
        <v>6514420240622</v>
      </c>
      <c r="B4730" t="s">
        <v>228</v>
      </c>
      <c r="C4730" s="1">
        <v>45465</v>
      </c>
      <c r="D4730">
        <v>158</v>
      </c>
      <c r="E4730">
        <v>145</v>
      </c>
      <c r="F4730" s="2">
        <v>1.0900000000000001</v>
      </c>
      <c r="G4730">
        <v>174</v>
      </c>
      <c r="H4730">
        <v>177</v>
      </c>
      <c r="I4730" s="2">
        <v>0.98299999999999998</v>
      </c>
      <c r="J4730">
        <v>158098</v>
      </c>
    </row>
    <row r="4731" spans="1:10" x14ac:dyDescent="0.45">
      <c r="A4731">
        <f t="shared" si="73"/>
        <v>6514520240601</v>
      </c>
      <c r="B4731" t="s">
        <v>229</v>
      </c>
      <c r="C4731" s="1">
        <v>45444</v>
      </c>
      <c r="D4731">
        <v>196</v>
      </c>
      <c r="E4731">
        <v>170</v>
      </c>
      <c r="F4731" s="2">
        <v>1.1519999999999999</v>
      </c>
      <c r="G4731">
        <v>214</v>
      </c>
      <c r="H4731">
        <v>180</v>
      </c>
      <c r="I4731" s="2">
        <v>1.1890000000000001</v>
      </c>
      <c r="J4731">
        <v>195895</v>
      </c>
    </row>
    <row r="4732" spans="1:10" x14ac:dyDescent="0.45">
      <c r="A4732">
        <f t="shared" si="73"/>
        <v>6514520240602</v>
      </c>
      <c r="B4732" t="s">
        <v>229</v>
      </c>
      <c r="C4732" s="1">
        <v>45445</v>
      </c>
      <c r="D4732">
        <v>120</v>
      </c>
      <c r="E4732">
        <v>169</v>
      </c>
      <c r="F4732" s="2">
        <v>0.71</v>
      </c>
      <c r="G4732">
        <v>142</v>
      </c>
      <c r="H4732">
        <v>189</v>
      </c>
      <c r="I4732" s="2">
        <v>0.751</v>
      </c>
      <c r="J4732">
        <v>119980</v>
      </c>
    </row>
    <row r="4733" spans="1:10" x14ac:dyDescent="0.45">
      <c r="A4733">
        <f t="shared" si="73"/>
        <v>6514520240603</v>
      </c>
      <c r="B4733" t="s">
        <v>229</v>
      </c>
      <c r="C4733" s="1">
        <v>45446</v>
      </c>
      <c r="D4733">
        <v>118</v>
      </c>
      <c r="E4733">
        <v>108</v>
      </c>
      <c r="F4733" s="2">
        <v>1.0880000000000001</v>
      </c>
      <c r="G4733">
        <v>132</v>
      </c>
      <c r="H4733">
        <v>120</v>
      </c>
      <c r="I4733" s="2">
        <v>1.1000000000000001</v>
      </c>
      <c r="J4733">
        <v>117544</v>
      </c>
    </row>
    <row r="4734" spans="1:10" x14ac:dyDescent="0.45">
      <c r="A4734">
        <f t="shared" si="73"/>
        <v>6514520240604</v>
      </c>
      <c r="B4734" t="s">
        <v>229</v>
      </c>
      <c r="C4734" s="1">
        <v>45447</v>
      </c>
      <c r="D4734">
        <v>142</v>
      </c>
      <c r="E4734">
        <v>108</v>
      </c>
      <c r="F4734" s="2">
        <v>1.3120000000000001</v>
      </c>
      <c r="G4734">
        <v>161</v>
      </c>
      <c r="H4734">
        <v>120</v>
      </c>
      <c r="I4734" s="2">
        <v>1.3420000000000001</v>
      </c>
      <c r="J4734">
        <v>141736</v>
      </c>
    </row>
    <row r="4735" spans="1:10" x14ac:dyDescent="0.45">
      <c r="A4735">
        <f t="shared" si="73"/>
        <v>6514520240605</v>
      </c>
      <c r="B4735" t="s">
        <v>229</v>
      </c>
      <c r="C4735" s="1">
        <v>45448</v>
      </c>
      <c r="D4735">
        <v>116</v>
      </c>
      <c r="E4735">
        <v>108</v>
      </c>
      <c r="F4735" s="2">
        <v>1.075</v>
      </c>
      <c r="G4735">
        <v>131</v>
      </c>
      <c r="H4735">
        <v>120</v>
      </c>
      <c r="I4735" s="2">
        <v>1.0920000000000001</v>
      </c>
      <c r="J4735">
        <v>116138</v>
      </c>
    </row>
    <row r="4736" spans="1:10" x14ac:dyDescent="0.45">
      <c r="A4736">
        <f t="shared" si="73"/>
        <v>6514520240606</v>
      </c>
      <c r="B4736" t="s">
        <v>229</v>
      </c>
      <c r="C4736" s="1">
        <v>45449</v>
      </c>
      <c r="D4736">
        <v>102</v>
      </c>
      <c r="E4736">
        <v>108</v>
      </c>
      <c r="F4736" s="2">
        <v>0.94199999999999995</v>
      </c>
      <c r="G4736">
        <v>116</v>
      </c>
      <c r="H4736">
        <v>120</v>
      </c>
      <c r="I4736" s="2">
        <v>0.96699999999999997</v>
      </c>
      <c r="J4736">
        <v>101752</v>
      </c>
    </row>
    <row r="4737" spans="1:10" x14ac:dyDescent="0.45">
      <c r="A4737">
        <f t="shared" si="73"/>
        <v>6514520240607</v>
      </c>
      <c r="B4737" t="s">
        <v>229</v>
      </c>
      <c r="C4737" s="1">
        <v>45450</v>
      </c>
      <c r="D4737">
        <v>85</v>
      </c>
      <c r="E4737">
        <v>108</v>
      </c>
      <c r="F4737" s="2">
        <v>0.78700000000000003</v>
      </c>
      <c r="G4737">
        <v>96</v>
      </c>
      <c r="H4737">
        <v>120</v>
      </c>
      <c r="I4737" s="2">
        <v>0.8</v>
      </c>
      <c r="J4737">
        <v>85040</v>
      </c>
    </row>
    <row r="4738" spans="1:10" x14ac:dyDescent="0.45">
      <c r="A4738">
        <f t="shared" si="73"/>
        <v>6514520240608</v>
      </c>
      <c r="B4738" t="s">
        <v>229</v>
      </c>
      <c r="C4738" s="1">
        <v>45451</v>
      </c>
      <c r="D4738">
        <v>205</v>
      </c>
      <c r="E4738">
        <v>170</v>
      </c>
      <c r="F4738" s="2">
        <v>1.2070000000000001</v>
      </c>
      <c r="G4738">
        <v>223</v>
      </c>
      <c r="H4738">
        <v>186</v>
      </c>
      <c r="I4738" s="2">
        <v>1.1990000000000001</v>
      </c>
      <c r="J4738">
        <v>205153</v>
      </c>
    </row>
    <row r="4739" spans="1:10" x14ac:dyDescent="0.45">
      <c r="A4739">
        <f t="shared" ref="A4739:A4802" si="74">VALUE(LEFT(B4739,6)&amp;TEXT(C4739,"yyyymmdd"))</f>
        <v>6514520240609</v>
      </c>
      <c r="B4739" t="s">
        <v>229</v>
      </c>
      <c r="C4739" s="1">
        <v>45452</v>
      </c>
      <c r="D4739">
        <v>201</v>
      </c>
      <c r="E4739">
        <v>169</v>
      </c>
      <c r="F4739" s="2">
        <v>1.1910000000000001</v>
      </c>
      <c r="G4739">
        <v>215</v>
      </c>
      <c r="H4739">
        <v>189</v>
      </c>
      <c r="I4739" s="2">
        <v>1.1379999999999999</v>
      </c>
      <c r="J4739">
        <v>201357</v>
      </c>
    </row>
    <row r="4740" spans="1:10" x14ac:dyDescent="0.45">
      <c r="A4740">
        <f t="shared" si="74"/>
        <v>6514520240610</v>
      </c>
      <c r="B4740" t="s">
        <v>229</v>
      </c>
      <c r="C4740" s="1">
        <v>45453</v>
      </c>
      <c r="D4740">
        <v>100</v>
      </c>
      <c r="E4740">
        <v>108</v>
      </c>
      <c r="F4740" s="2">
        <v>0.92600000000000005</v>
      </c>
      <c r="G4740">
        <v>107</v>
      </c>
      <c r="H4740">
        <v>120</v>
      </c>
      <c r="I4740" s="2">
        <v>0.89200000000000002</v>
      </c>
      <c r="J4740">
        <v>99996</v>
      </c>
    </row>
    <row r="4741" spans="1:10" x14ac:dyDescent="0.45">
      <c r="A4741">
        <f t="shared" si="74"/>
        <v>6514520240611</v>
      </c>
      <c r="B4741" t="s">
        <v>229</v>
      </c>
      <c r="C4741" s="1">
        <v>45454</v>
      </c>
      <c r="D4741">
        <v>125</v>
      </c>
      <c r="E4741">
        <v>108</v>
      </c>
      <c r="F4741" s="2">
        <v>1.155</v>
      </c>
      <c r="G4741">
        <v>137</v>
      </c>
      <c r="H4741">
        <v>120</v>
      </c>
      <c r="I4741" s="2">
        <v>1.1419999999999999</v>
      </c>
      <c r="J4741">
        <v>124768</v>
      </c>
    </row>
    <row r="4742" spans="1:10" x14ac:dyDescent="0.45">
      <c r="A4742">
        <f t="shared" si="74"/>
        <v>6514520240612</v>
      </c>
      <c r="B4742" t="s">
        <v>229</v>
      </c>
      <c r="C4742" s="1">
        <v>45455</v>
      </c>
      <c r="D4742">
        <v>114</v>
      </c>
      <c r="E4742">
        <v>108</v>
      </c>
      <c r="F4742" s="2">
        <v>1.0580000000000001</v>
      </c>
      <c r="G4742">
        <v>129</v>
      </c>
      <c r="H4742">
        <v>120</v>
      </c>
      <c r="I4742" s="2">
        <v>1.075</v>
      </c>
      <c r="J4742">
        <v>114307</v>
      </c>
    </row>
    <row r="4743" spans="1:10" x14ac:dyDescent="0.45">
      <c r="A4743">
        <f t="shared" si="74"/>
        <v>6514520240613</v>
      </c>
      <c r="B4743" t="s">
        <v>229</v>
      </c>
      <c r="C4743" s="1">
        <v>45456</v>
      </c>
      <c r="D4743">
        <v>109</v>
      </c>
      <c r="E4743">
        <v>108</v>
      </c>
      <c r="F4743" s="2">
        <v>1.0089999999999999</v>
      </c>
      <c r="G4743">
        <v>111</v>
      </c>
      <c r="H4743">
        <v>120</v>
      </c>
      <c r="I4743" s="2">
        <v>0.92500000000000004</v>
      </c>
      <c r="J4743">
        <v>108937</v>
      </c>
    </row>
    <row r="4744" spans="1:10" x14ac:dyDescent="0.45">
      <c r="A4744">
        <f t="shared" si="74"/>
        <v>6514520240614</v>
      </c>
      <c r="B4744" t="s">
        <v>229</v>
      </c>
      <c r="C4744" s="1">
        <v>45457</v>
      </c>
      <c r="D4744">
        <v>122</v>
      </c>
      <c r="E4744">
        <v>108</v>
      </c>
      <c r="F4744" s="2">
        <v>1.1299999999999999</v>
      </c>
      <c r="G4744">
        <v>149</v>
      </c>
      <c r="H4744">
        <v>120</v>
      </c>
      <c r="I4744" s="2">
        <v>1.242</v>
      </c>
      <c r="J4744">
        <v>122007</v>
      </c>
    </row>
    <row r="4745" spans="1:10" x14ac:dyDescent="0.45">
      <c r="A4745">
        <f t="shared" si="74"/>
        <v>6514520240615</v>
      </c>
      <c r="B4745" t="s">
        <v>229</v>
      </c>
      <c r="C4745" s="1">
        <v>45458</v>
      </c>
      <c r="D4745">
        <v>192</v>
      </c>
      <c r="E4745">
        <v>170</v>
      </c>
      <c r="F4745" s="2">
        <v>1.127</v>
      </c>
      <c r="G4745">
        <v>210</v>
      </c>
      <c r="H4745">
        <v>186</v>
      </c>
      <c r="I4745" s="2">
        <v>1.129</v>
      </c>
      <c r="J4745">
        <v>191587</v>
      </c>
    </row>
    <row r="4746" spans="1:10" x14ac:dyDescent="0.45">
      <c r="A4746">
        <f t="shared" si="74"/>
        <v>6514520240616</v>
      </c>
      <c r="B4746" t="s">
        <v>229</v>
      </c>
      <c r="C4746" s="1">
        <v>45459</v>
      </c>
      <c r="D4746">
        <v>186</v>
      </c>
      <c r="E4746">
        <v>169</v>
      </c>
      <c r="F4746" s="2">
        <v>1.1020000000000001</v>
      </c>
      <c r="G4746">
        <v>207</v>
      </c>
      <c r="H4746">
        <v>189</v>
      </c>
      <c r="I4746" s="2">
        <v>1.095</v>
      </c>
      <c r="J4746">
        <v>186261</v>
      </c>
    </row>
    <row r="4747" spans="1:10" x14ac:dyDescent="0.45">
      <c r="A4747">
        <f t="shared" si="74"/>
        <v>6514520240617</v>
      </c>
      <c r="B4747" t="s">
        <v>229</v>
      </c>
      <c r="C4747" s="1">
        <v>45460</v>
      </c>
      <c r="D4747">
        <v>124</v>
      </c>
      <c r="E4747">
        <v>108</v>
      </c>
      <c r="F4747" s="2">
        <v>1.1439999999999999</v>
      </c>
      <c r="G4747">
        <v>129</v>
      </c>
      <c r="H4747">
        <v>120</v>
      </c>
      <c r="I4747" s="2">
        <v>1.075</v>
      </c>
      <c r="J4747">
        <v>123537</v>
      </c>
    </row>
    <row r="4748" spans="1:10" x14ac:dyDescent="0.45">
      <c r="A4748">
        <f t="shared" si="74"/>
        <v>6514520240618</v>
      </c>
      <c r="B4748" t="s">
        <v>229</v>
      </c>
      <c r="C4748" s="1">
        <v>45461</v>
      </c>
      <c r="D4748">
        <v>74</v>
      </c>
      <c r="E4748">
        <v>108</v>
      </c>
      <c r="F4748" s="2">
        <v>0.69</v>
      </c>
      <c r="G4748">
        <v>76</v>
      </c>
      <c r="H4748">
        <v>120</v>
      </c>
      <c r="I4748" s="2">
        <v>0.63300000000000001</v>
      </c>
      <c r="J4748">
        <v>74478</v>
      </c>
    </row>
    <row r="4749" spans="1:10" x14ac:dyDescent="0.45">
      <c r="A4749">
        <f t="shared" si="74"/>
        <v>6514520240619</v>
      </c>
      <c r="B4749" t="s">
        <v>229</v>
      </c>
      <c r="C4749" s="1">
        <v>45462</v>
      </c>
      <c r="D4749">
        <v>167</v>
      </c>
      <c r="E4749">
        <v>108</v>
      </c>
      <c r="F4749" s="2">
        <v>1.548</v>
      </c>
      <c r="G4749">
        <v>186</v>
      </c>
      <c r="H4749">
        <v>120</v>
      </c>
      <c r="I4749" s="2">
        <v>1.55</v>
      </c>
      <c r="J4749">
        <v>167203</v>
      </c>
    </row>
    <row r="4750" spans="1:10" x14ac:dyDescent="0.45">
      <c r="A4750">
        <f t="shared" si="74"/>
        <v>6514520240620</v>
      </c>
      <c r="B4750" t="s">
        <v>229</v>
      </c>
      <c r="C4750" s="1">
        <v>45463</v>
      </c>
      <c r="D4750">
        <v>117</v>
      </c>
      <c r="E4750">
        <v>108</v>
      </c>
      <c r="F4750" s="2">
        <v>1.085</v>
      </c>
      <c r="G4750">
        <v>130</v>
      </c>
      <c r="H4750">
        <v>120</v>
      </c>
      <c r="I4750" s="2">
        <v>1.083</v>
      </c>
      <c r="J4750">
        <v>117175</v>
      </c>
    </row>
    <row r="4751" spans="1:10" x14ac:dyDescent="0.45">
      <c r="A4751">
        <f t="shared" si="74"/>
        <v>6514520240621</v>
      </c>
      <c r="B4751" t="s">
        <v>229</v>
      </c>
      <c r="C4751" s="1">
        <v>45464</v>
      </c>
      <c r="D4751">
        <v>99</v>
      </c>
      <c r="E4751">
        <v>108</v>
      </c>
      <c r="F4751" s="2">
        <v>0.91400000000000003</v>
      </c>
      <c r="G4751">
        <v>104</v>
      </c>
      <c r="H4751">
        <v>120</v>
      </c>
      <c r="I4751" s="2">
        <v>0.86699999999999999</v>
      </c>
      <c r="J4751">
        <v>98685</v>
      </c>
    </row>
    <row r="4752" spans="1:10" x14ac:dyDescent="0.45">
      <c r="A4752">
        <f t="shared" si="74"/>
        <v>6514520240622</v>
      </c>
      <c r="B4752" t="s">
        <v>229</v>
      </c>
      <c r="C4752" s="1">
        <v>45465</v>
      </c>
      <c r="D4752">
        <v>222</v>
      </c>
      <c r="E4752">
        <v>170</v>
      </c>
      <c r="F4752" s="2">
        <v>1.3049999999999999</v>
      </c>
      <c r="G4752">
        <v>244</v>
      </c>
      <c r="H4752">
        <v>186</v>
      </c>
      <c r="I4752" s="2">
        <v>1.3120000000000001</v>
      </c>
      <c r="J4752">
        <v>221845</v>
      </c>
    </row>
    <row r="4753" spans="1:10" x14ac:dyDescent="0.45">
      <c r="A4753">
        <f t="shared" si="74"/>
        <v>6514720240601</v>
      </c>
      <c r="B4753" t="s">
        <v>230</v>
      </c>
      <c r="C4753" s="1">
        <v>45444</v>
      </c>
      <c r="D4753">
        <v>137</v>
      </c>
      <c r="E4753">
        <v>107</v>
      </c>
      <c r="F4753" s="2">
        <v>1.28</v>
      </c>
      <c r="G4753">
        <v>141</v>
      </c>
      <c r="H4753">
        <v>124</v>
      </c>
      <c r="I4753" s="2">
        <v>1.137</v>
      </c>
      <c r="J4753">
        <v>136946</v>
      </c>
    </row>
    <row r="4754" spans="1:10" x14ac:dyDescent="0.45">
      <c r="A4754">
        <f t="shared" si="74"/>
        <v>6514720240602</v>
      </c>
      <c r="B4754" t="s">
        <v>230</v>
      </c>
      <c r="C4754" s="1">
        <v>45445</v>
      </c>
      <c r="D4754">
        <v>75</v>
      </c>
      <c r="E4754">
        <v>83</v>
      </c>
      <c r="F4754" s="2">
        <v>0.90100000000000002</v>
      </c>
      <c r="G4754">
        <v>84</v>
      </c>
      <c r="H4754">
        <v>90</v>
      </c>
      <c r="I4754" s="2">
        <v>0.93300000000000005</v>
      </c>
      <c r="J4754">
        <v>74764</v>
      </c>
    </row>
    <row r="4755" spans="1:10" x14ac:dyDescent="0.45">
      <c r="A4755">
        <f t="shared" si="74"/>
        <v>6514720240603</v>
      </c>
      <c r="B4755" t="s">
        <v>230</v>
      </c>
      <c r="C4755" s="1">
        <v>45446</v>
      </c>
      <c r="D4755">
        <v>94</v>
      </c>
      <c r="E4755">
        <v>82</v>
      </c>
      <c r="F4755" s="2">
        <v>1.1459999999999999</v>
      </c>
      <c r="G4755">
        <v>94</v>
      </c>
      <c r="H4755">
        <v>90</v>
      </c>
      <c r="I4755" s="2">
        <v>1.044</v>
      </c>
      <c r="J4755">
        <v>93995</v>
      </c>
    </row>
    <row r="4756" spans="1:10" x14ac:dyDescent="0.45">
      <c r="A4756">
        <f t="shared" si="74"/>
        <v>6514720240604</v>
      </c>
      <c r="B4756" t="s">
        <v>230</v>
      </c>
      <c r="C4756" s="1">
        <v>45447</v>
      </c>
      <c r="D4756">
        <v>85</v>
      </c>
      <c r="E4756">
        <v>82</v>
      </c>
      <c r="F4756" s="2">
        <v>1.0369999999999999</v>
      </c>
      <c r="G4756">
        <v>87</v>
      </c>
      <c r="H4756">
        <v>90</v>
      </c>
      <c r="I4756" s="2">
        <v>0.96699999999999997</v>
      </c>
      <c r="J4756">
        <v>84997</v>
      </c>
    </row>
    <row r="4757" spans="1:10" x14ac:dyDescent="0.45">
      <c r="A4757">
        <f t="shared" si="74"/>
        <v>6514720240605</v>
      </c>
      <c r="B4757" t="s">
        <v>230</v>
      </c>
      <c r="C4757" s="1">
        <v>45448</v>
      </c>
      <c r="D4757">
        <v>124</v>
      </c>
      <c r="E4757">
        <v>82</v>
      </c>
      <c r="F4757" s="2">
        <v>1.5149999999999999</v>
      </c>
      <c r="G4757">
        <v>131</v>
      </c>
      <c r="H4757">
        <v>90</v>
      </c>
      <c r="I4757" s="2">
        <v>1.456</v>
      </c>
      <c r="J4757">
        <v>124189</v>
      </c>
    </row>
    <row r="4758" spans="1:10" x14ac:dyDescent="0.45">
      <c r="A4758">
        <f t="shared" si="74"/>
        <v>6514720240606</v>
      </c>
      <c r="B4758" t="s">
        <v>230</v>
      </c>
      <c r="C4758" s="1">
        <v>45449</v>
      </c>
      <c r="D4758">
        <v>101</v>
      </c>
      <c r="E4758">
        <v>82</v>
      </c>
      <c r="F4758" s="2">
        <v>1.2350000000000001</v>
      </c>
      <c r="G4758">
        <v>99</v>
      </c>
      <c r="H4758">
        <v>90</v>
      </c>
      <c r="I4758" s="2">
        <v>1.1000000000000001</v>
      </c>
      <c r="J4758">
        <v>101288</v>
      </c>
    </row>
    <row r="4759" spans="1:10" x14ac:dyDescent="0.45">
      <c r="A4759">
        <f t="shared" si="74"/>
        <v>6514720240608</v>
      </c>
      <c r="B4759" t="s">
        <v>230</v>
      </c>
      <c r="C4759" s="1">
        <v>45451</v>
      </c>
      <c r="D4759">
        <v>136</v>
      </c>
      <c r="E4759">
        <v>107</v>
      </c>
      <c r="F4759" s="2">
        <v>1.27</v>
      </c>
      <c r="G4759">
        <v>143</v>
      </c>
      <c r="H4759">
        <v>118</v>
      </c>
      <c r="I4759" s="2">
        <v>1.212</v>
      </c>
      <c r="J4759">
        <v>135920</v>
      </c>
    </row>
    <row r="4760" spans="1:10" x14ac:dyDescent="0.45">
      <c r="A4760">
        <f t="shared" si="74"/>
        <v>6514720240609</v>
      </c>
      <c r="B4760" t="s">
        <v>230</v>
      </c>
      <c r="C4760" s="1">
        <v>45452</v>
      </c>
      <c r="D4760">
        <v>97</v>
      </c>
      <c r="E4760">
        <v>83</v>
      </c>
      <c r="F4760" s="2">
        <v>1.1719999999999999</v>
      </c>
      <c r="G4760">
        <v>96</v>
      </c>
      <c r="H4760">
        <v>90</v>
      </c>
      <c r="I4760" s="2">
        <v>1.0669999999999999</v>
      </c>
      <c r="J4760">
        <v>97281</v>
      </c>
    </row>
    <row r="4761" spans="1:10" x14ac:dyDescent="0.45">
      <c r="A4761">
        <f t="shared" si="74"/>
        <v>6514720240610</v>
      </c>
      <c r="B4761" t="s">
        <v>230</v>
      </c>
      <c r="C4761" s="1">
        <v>45453</v>
      </c>
      <c r="D4761">
        <v>94</v>
      </c>
      <c r="E4761">
        <v>82</v>
      </c>
      <c r="F4761" s="2">
        <v>1.1519999999999999</v>
      </c>
      <c r="G4761">
        <v>106</v>
      </c>
      <c r="H4761">
        <v>90</v>
      </c>
      <c r="I4761" s="2">
        <v>1.1779999999999999</v>
      </c>
      <c r="J4761">
        <v>94454</v>
      </c>
    </row>
    <row r="4762" spans="1:10" x14ac:dyDescent="0.45">
      <c r="A4762">
        <f t="shared" si="74"/>
        <v>6514720240611</v>
      </c>
      <c r="B4762" t="s">
        <v>230</v>
      </c>
      <c r="C4762" s="1">
        <v>45454</v>
      </c>
      <c r="D4762">
        <v>71</v>
      </c>
      <c r="E4762">
        <v>82</v>
      </c>
      <c r="F4762" s="2">
        <v>0.86199999999999999</v>
      </c>
      <c r="G4762">
        <v>72</v>
      </c>
      <c r="H4762">
        <v>90</v>
      </c>
      <c r="I4762" s="2">
        <v>0.8</v>
      </c>
      <c r="J4762">
        <v>70673</v>
      </c>
    </row>
    <row r="4763" spans="1:10" x14ac:dyDescent="0.45">
      <c r="A4763">
        <f t="shared" si="74"/>
        <v>6514720240612</v>
      </c>
      <c r="B4763" t="s">
        <v>230</v>
      </c>
      <c r="C4763" s="1">
        <v>45455</v>
      </c>
      <c r="D4763">
        <v>91</v>
      </c>
      <c r="E4763">
        <v>82</v>
      </c>
      <c r="F4763" s="2">
        <v>1.109</v>
      </c>
      <c r="G4763">
        <v>96</v>
      </c>
      <c r="H4763">
        <v>90</v>
      </c>
      <c r="I4763" s="2">
        <v>1.0669999999999999</v>
      </c>
      <c r="J4763">
        <v>90922</v>
      </c>
    </row>
    <row r="4764" spans="1:10" x14ac:dyDescent="0.45">
      <c r="A4764">
        <f t="shared" si="74"/>
        <v>6514720240614</v>
      </c>
      <c r="B4764" t="s">
        <v>230</v>
      </c>
      <c r="C4764" s="1">
        <v>45457</v>
      </c>
      <c r="D4764">
        <v>102</v>
      </c>
      <c r="E4764">
        <v>82</v>
      </c>
      <c r="F4764" s="2">
        <v>1.246</v>
      </c>
      <c r="G4764">
        <v>117</v>
      </c>
      <c r="H4764">
        <v>90</v>
      </c>
      <c r="I4764" s="2">
        <v>1.3</v>
      </c>
      <c r="J4764">
        <v>102163</v>
      </c>
    </row>
    <row r="4765" spans="1:10" x14ac:dyDescent="0.45">
      <c r="A4765">
        <f t="shared" si="74"/>
        <v>6514720240615</v>
      </c>
      <c r="B4765" t="s">
        <v>230</v>
      </c>
      <c r="C4765" s="1">
        <v>45458</v>
      </c>
      <c r="D4765">
        <v>149</v>
      </c>
      <c r="E4765">
        <v>107</v>
      </c>
      <c r="F4765" s="2">
        <v>1.3939999999999999</v>
      </c>
      <c r="G4765">
        <v>162</v>
      </c>
      <c r="H4765">
        <v>118</v>
      </c>
      <c r="I4765" s="2">
        <v>1.373</v>
      </c>
      <c r="J4765">
        <v>149115</v>
      </c>
    </row>
    <row r="4766" spans="1:10" x14ac:dyDescent="0.45">
      <c r="A4766">
        <f t="shared" si="74"/>
        <v>6514720240616</v>
      </c>
      <c r="B4766" t="s">
        <v>230</v>
      </c>
      <c r="C4766" s="1">
        <v>45459</v>
      </c>
      <c r="D4766">
        <v>96</v>
      </c>
      <c r="E4766">
        <v>83</v>
      </c>
      <c r="F4766" s="2">
        <v>1.151</v>
      </c>
      <c r="G4766">
        <v>109</v>
      </c>
      <c r="H4766">
        <v>90</v>
      </c>
      <c r="I4766" s="2">
        <v>1.2110000000000001</v>
      </c>
      <c r="J4766">
        <v>95530</v>
      </c>
    </row>
    <row r="4767" spans="1:10" x14ac:dyDescent="0.45">
      <c r="A4767">
        <f t="shared" si="74"/>
        <v>6514720240617</v>
      </c>
      <c r="B4767" t="s">
        <v>230</v>
      </c>
      <c r="C4767" s="1">
        <v>45460</v>
      </c>
      <c r="D4767">
        <v>70</v>
      </c>
      <c r="E4767">
        <v>82</v>
      </c>
      <c r="F4767" s="2">
        <v>0.85499999999999998</v>
      </c>
      <c r="G4767">
        <v>76</v>
      </c>
      <c r="H4767">
        <v>90</v>
      </c>
      <c r="I4767" s="2">
        <v>0.84399999999999997</v>
      </c>
      <c r="J4767">
        <v>70146</v>
      </c>
    </row>
    <row r="4768" spans="1:10" x14ac:dyDescent="0.45">
      <c r="A4768">
        <f t="shared" si="74"/>
        <v>6514720240618</v>
      </c>
      <c r="B4768" t="s">
        <v>230</v>
      </c>
      <c r="C4768" s="1">
        <v>45461</v>
      </c>
      <c r="D4768">
        <v>52</v>
      </c>
      <c r="E4768">
        <v>82</v>
      </c>
      <c r="F4768" s="2">
        <v>0.629</v>
      </c>
      <c r="G4768">
        <v>50</v>
      </c>
      <c r="H4768">
        <v>90</v>
      </c>
      <c r="I4768" s="2">
        <v>0.55600000000000005</v>
      </c>
      <c r="J4768">
        <v>51569</v>
      </c>
    </row>
    <row r="4769" spans="1:10" x14ac:dyDescent="0.45">
      <c r="A4769">
        <f t="shared" si="74"/>
        <v>6514720240619</v>
      </c>
      <c r="B4769" t="s">
        <v>230</v>
      </c>
      <c r="C4769" s="1">
        <v>45462</v>
      </c>
      <c r="D4769">
        <v>92</v>
      </c>
      <c r="E4769">
        <v>82</v>
      </c>
      <c r="F4769" s="2">
        <v>1.117</v>
      </c>
      <c r="G4769">
        <v>92</v>
      </c>
      <c r="H4769">
        <v>90</v>
      </c>
      <c r="I4769" s="2">
        <v>1.022</v>
      </c>
      <c r="J4769">
        <v>91586</v>
      </c>
    </row>
    <row r="4770" spans="1:10" x14ac:dyDescent="0.45">
      <c r="A4770">
        <f t="shared" si="74"/>
        <v>6514720240620</v>
      </c>
      <c r="B4770" t="s">
        <v>230</v>
      </c>
      <c r="C4770" s="1">
        <v>45463</v>
      </c>
      <c r="D4770">
        <v>110</v>
      </c>
      <c r="E4770">
        <v>82</v>
      </c>
      <c r="F4770" s="2">
        <v>1.3360000000000001</v>
      </c>
      <c r="G4770">
        <v>109</v>
      </c>
      <c r="H4770">
        <v>90</v>
      </c>
      <c r="I4770" s="2">
        <v>1.2110000000000001</v>
      </c>
      <c r="J4770">
        <v>109562</v>
      </c>
    </row>
    <row r="4771" spans="1:10" x14ac:dyDescent="0.45">
      <c r="A4771">
        <f t="shared" si="74"/>
        <v>6514720240621</v>
      </c>
      <c r="B4771" t="s">
        <v>230</v>
      </c>
      <c r="C4771" s="1">
        <v>45464</v>
      </c>
      <c r="D4771">
        <v>64</v>
      </c>
      <c r="E4771">
        <v>82</v>
      </c>
      <c r="F4771" s="2">
        <v>0.78</v>
      </c>
      <c r="G4771">
        <v>62</v>
      </c>
      <c r="H4771">
        <v>90</v>
      </c>
      <c r="I4771" s="2">
        <v>0.68899999999999995</v>
      </c>
      <c r="J4771">
        <v>63949</v>
      </c>
    </row>
    <row r="4772" spans="1:10" x14ac:dyDescent="0.45">
      <c r="A4772">
        <f t="shared" si="74"/>
        <v>6514720240622</v>
      </c>
      <c r="B4772" t="s">
        <v>230</v>
      </c>
      <c r="C4772" s="1">
        <v>45465</v>
      </c>
      <c r="D4772">
        <v>133</v>
      </c>
      <c r="E4772">
        <v>107</v>
      </c>
      <c r="F4772" s="2">
        <v>1.2390000000000001</v>
      </c>
      <c r="G4772">
        <v>144</v>
      </c>
      <c r="H4772">
        <v>118</v>
      </c>
      <c r="I4772" s="2">
        <v>1.22</v>
      </c>
      <c r="J4772">
        <v>132532</v>
      </c>
    </row>
    <row r="4773" spans="1:10" x14ac:dyDescent="0.45">
      <c r="A4773">
        <f t="shared" si="74"/>
        <v>6514820240601</v>
      </c>
      <c r="B4773" t="s">
        <v>231</v>
      </c>
      <c r="C4773" s="1">
        <v>45444</v>
      </c>
      <c r="D4773">
        <v>210</v>
      </c>
      <c r="E4773">
        <v>196</v>
      </c>
      <c r="F4773" s="2">
        <v>1.069</v>
      </c>
      <c r="G4773">
        <v>213</v>
      </c>
      <c r="H4773">
        <v>211</v>
      </c>
      <c r="I4773" s="2">
        <v>1.0089999999999999</v>
      </c>
      <c r="J4773">
        <v>209523</v>
      </c>
    </row>
    <row r="4774" spans="1:10" x14ac:dyDescent="0.45">
      <c r="A4774">
        <f t="shared" si="74"/>
        <v>6514820240602</v>
      </c>
      <c r="B4774" t="s">
        <v>231</v>
      </c>
      <c r="C4774" s="1">
        <v>45445</v>
      </c>
      <c r="D4774">
        <v>141</v>
      </c>
      <c r="E4774">
        <v>183</v>
      </c>
      <c r="F4774" s="2">
        <v>0.77300000000000002</v>
      </c>
      <c r="G4774">
        <v>147</v>
      </c>
      <c r="H4774">
        <v>193</v>
      </c>
      <c r="I4774" s="2">
        <v>0.76200000000000001</v>
      </c>
      <c r="J4774">
        <v>141396</v>
      </c>
    </row>
    <row r="4775" spans="1:10" x14ac:dyDescent="0.45">
      <c r="A4775">
        <f t="shared" si="74"/>
        <v>6514820240603</v>
      </c>
      <c r="B4775" t="s">
        <v>231</v>
      </c>
      <c r="C4775" s="1">
        <v>45446</v>
      </c>
      <c r="D4775">
        <v>139</v>
      </c>
      <c r="E4775">
        <v>158</v>
      </c>
      <c r="F4775" s="2">
        <v>0.879</v>
      </c>
      <c r="G4775">
        <v>150</v>
      </c>
      <c r="H4775">
        <v>168</v>
      </c>
      <c r="I4775" s="2">
        <v>0.89300000000000002</v>
      </c>
      <c r="J4775">
        <v>138929</v>
      </c>
    </row>
    <row r="4776" spans="1:10" x14ac:dyDescent="0.45">
      <c r="A4776">
        <f t="shared" si="74"/>
        <v>6514820240604</v>
      </c>
      <c r="B4776" t="s">
        <v>231</v>
      </c>
      <c r="C4776" s="1">
        <v>45447</v>
      </c>
      <c r="D4776">
        <v>150</v>
      </c>
      <c r="E4776">
        <v>158</v>
      </c>
      <c r="F4776" s="2">
        <v>0.94799999999999995</v>
      </c>
      <c r="G4776">
        <v>155</v>
      </c>
      <c r="H4776">
        <v>168</v>
      </c>
      <c r="I4776" s="2">
        <v>0.92300000000000004</v>
      </c>
      <c r="J4776">
        <v>149825</v>
      </c>
    </row>
    <row r="4777" spans="1:10" x14ac:dyDescent="0.45">
      <c r="A4777">
        <f t="shared" si="74"/>
        <v>6514820240605</v>
      </c>
      <c r="B4777" t="s">
        <v>231</v>
      </c>
      <c r="C4777" s="1">
        <v>45448</v>
      </c>
      <c r="D4777">
        <v>134</v>
      </c>
      <c r="E4777">
        <v>158</v>
      </c>
      <c r="F4777" s="2">
        <v>0.84799999999999998</v>
      </c>
      <c r="G4777">
        <v>141</v>
      </c>
      <c r="H4777">
        <v>168</v>
      </c>
      <c r="I4777" s="2">
        <v>0.83899999999999997</v>
      </c>
      <c r="J4777">
        <v>133977</v>
      </c>
    </row>
    <row r="4778" spans="1:10" x14ac:dyDescent="0.45">
      <c r="A4778">
        <f t="shared" si="74"/>
        <v>6514820240606</v>
      </c>
      <c r="B4778" t="s">
        <v>231</v>
      </c>
      <c r="C4778" s="1">
        <v>45449</v>
      </c>
      <c r="D4778">
        <v>136</v>
      </c>
      <c r="E4778">
        <v>158</v>
      </c>
      <c r="F4778" s="2">
        <v>0.86299999999999999</v>
      </c>
      <c r="G4778">
        <v>149</v>
      </c>
      <c r="H4778">
        <v>168</v>
      </c>
      <c r="I4778" s="2">
        <v>0.88700000000000001</v>
      </c>
      <c r="J4778">
        <v>136349</v>
      </c>
    </row>
    <row r="4779" spans="1:10" x14ac:dyDescent="0.45">
      <c r="A4779">
        <f t="shared" si="74"/>
        <v>6514820240607</v>
      </c>
      <c r="B4779" t="s">
        <v>231</v>
      </c>
      <c r="C4779" s="1">
        <v>45450</v>
      </c>
      <c r="D4779">
        <v>153</v>
      </c>
      <c r="E4779">
        <v>158</v>
      </c>
      <c r="F4779" s="2">
        <v>0.96699999999999997</v>
      </c>
      <c r="G4779">
        <v>169</v>
      </c>
      <c r="H4779">
        <v>168</v>
      </c>
      <c r="I4779" s="2">
        <v>1.006</v>
      </c>
      <c r="J4779">
        <v>152730</v>
      </c>
    </row>
    <row r="4780" spans="1:10" x14ac:dyDescent="0.45">
      <c r="A4780">
        <f t="shared" si="74"/>
        <v>6514820240608</v>
      </c>
      <c r="B4780" t="s">
        <v>231</v>
      </c>
      <c r="C4780" s="1">
        <v>45451</v>
      </c>
      <c r="D4780">
        <v>223</v>
      </c>
      <c r="E4780">
        <v>196</v>
      </c>
      <c r="F4780" s="2">
        <v>1.1379999999999999</v>
      </c>
      <c r="G4780">
        <v>231</v>
      </c>
      <c r="H4780">
        <v>207</v>
      </c>
      <c r="I4780" s="2">
        <v>1.1160000000000001</v>
      </c>
      <c r="J4780">
        <v>222983</v>
      </c>
    </row>
    <row r="4781" spans="1:10" x14ac:dyDescent="0.45">
      <c r="A4781">
        <f t="shared" si="74"/>
        <v>6514820240609</v>
      </c>
      <c r="B4781" t="s">
        <v>231</v>
      </c>
      <c r="C4781" s="1">
        <v>45452</v>
      </c>
      <c r="D4781">
        <v>146</v>
      </c>
      <c r="E4781">
        <v>183</v>
      </c>
      <c r="F4781" s="2">
        <v>0.8</v>
      </c>
      <c r="G4781">
        <v>155</v>
      </c>
      <c r="H4781">
        <v>193</v>
      </c>
      <c r="I4781" s="2">
        <v>0.80300000000000005</v>
      </c>
      <c r="J4781">
        <v>146384</v>
      </c>
    </row>
    <row r="4782" spans="1:10" x14ac:dyDescent="0.45">
      <c r="A4782">
        <f t="shared" si="74"/>
        <v>6514820240610</v>
      </c>
      <c r="B4782" t="s">
        <v>231</v>
      </c>
      <c r="C4782" s="1">
        <v>45453</v>
      </c>
      <c r="D4782">
        <v>160</v>
      </c>
      <c r="E4782">
        <v>158</v>
      </c>
      <c r="F4782" s="2">
        <v>1.0129999999999999</v>
      </c>
      <c r="G4782">
        <v>158</v>
      </c>
      <c r="H4782">
        <v>168</v>
      </c>
      <c r="I4782" s="2">
        <v>0.94</v>
      </c>
      <c r="J4782">
        <v>160110</v>
      </c>
    </row>
    <row r="4783" spans="1:10" x14ac:dyDescent="0.45">
      <c r="A4783">
        <f t="shared" si="74"/>
        <v>6514820240611</v>
      </c>
      <c r="B4783" t="s">
        <v>231</v>
      </c>
      <c r="C4783" s="1">
        <v>45454</v>
      </c>
      <c r="D4783">
        <v>151</v>
      </c>
      <c r="E4783">
        <v>158</v>
      </c>
      <c r="F4783" s="2">
        <v>0.95699999999999996</v>
      </c>
      <c r="G4783">
        <v>165</v>
      </c>
      <c r="H4783">
        <v>168</v>
      </c>
      <c r="I4783" s="2">
        <v>0.98199999999999998</v>
      </c>
      <c r="J4783">
        <v>151213</v>
      </c>
    </row>
    <row r="4784" spans="1:10" x14ac:dyDescent="0.45">
      <c r="A4784">
        <f t="shared" si="74"/>
        <v>6514820240612</v>
      </c>
      <c r="B4784" t="s">
        <v>231</v>
      </c>
      <c r="C4784" s="1">
        <v>45455</v>
      </c>
      <c r="D4784">
        <v>150</v>
      </c>
      <c r="E4784">
        <v>158</v>
      </c>
      <c r="F4784" s="2">
        <v>0.94599999999999995</v>
      </c>
      <c r="G4784">
        <v>169</v>
      </c>
      <c r="H4784">
        <v>168</v>
      </c>
      <c r="I4784" s="2">
        <v>1.006</v>
      </c>
      <c r="J4784">
        <v>149507</v>
      </c>
    </row>
    <row r="4785" spans="1:10" x14ac:dyDescent="0.45">
      <c r="A4785">
        <f t="shared" si="74"/>
        <v>6514820240613</v>
      </c>
      <c r="B4785" t="s">
        <v>231</v>
      </c>
      <c r="C4785" s="1">
        <v>45456</v>
      </c>
      <c r="D4785">
        <v>124</v>
      </c>
      <c r="E4785">
        <v>158</v>
      </c>
      <c r="F4785" s="2">
        <v>0.78500000000000003</v>
      </c>
      <c r="G4785">
        <v>126</v>
      </c>
      <c r="H4785">
        <v>168</v>
      </c>
      <c r="I4785" s="2">
        <v>0.75</v>
      </c>
      <c r="J4785">
        <v>123973</v>
      </c>
    </row>
    <row r="4786" spans="1:10" x14ac:dyDescent="0.45">
      <c r="A4786">
        <f t="shared" si="74"/>
        <v>6514820240614</v>
      </c>
      <c r="B4786" t="s">
        <v>231</v>
      </c>
      <c r="C4786" s="1">
        <v>45457</v>
      </c>
      <c r="D4786">
        <v>196</v>
      </c>
      <c r="E4786">
        <v>158</v>
      </c>
      <c r="F4786" s="2">
        <v>1.2390000000000001</v>
      </c>
      <c r="G4786">
        <v>209</v>
      </c>
      <c r="H4786">
        <v>168</v>
      </c>
      <c r="I4786" s="2">
        <v>1.244</v>
      </c>
      <c r="J4786">
        <v>195788</v>
      </c>
    </row>
    <row r="4787" spans="1:10" x14ac:dyDescent="0.45">
      <c r="A4787">
        <f t="shared" si="74"/>
        <v>6514820240615</v>
      </c>
      <c r="B4787" t="s">
        <v>231</v>
      </c>
      <c r="C4787" s="1">
        <v>45458</v>
      </c>
      <c r="D4787">
        <v>217</v>
      </c>
      <c r="E4787">
        <v>196</v>
      </c>
      <c r="F4787" s="2">
        <v>1.105</v>
      </c>
      <c r="G4787">
        <v>203</v>
      </c>
      <c r="H4787">
        <v>207</v>
      </c>
      <c r="I4787" s="2">
        <v>0.98099999999999998</v>
      </c>
      <c r="J4787">
        <v>216569</v>
      </c>
    </row>
    <row r="4788" spans="1:10" x14ac:dyDescent="0.45">
      <c r="A4788">
        <f t="shared" si="74"/>
        <v>6514820240616</v>
      </c>
      <c r="B4788" t="s">
        <v>231</v>
      </c>
      <c r="C4788" s="1">
        <v>45459</v>
      </c>
      <c r="D4788">
        <v>212</v>
      </c>
      <c r="E4788">
        <v>183</v>
      </c>
      <c r="F4788" s="2">
        <v>1.159</v>
      </c>
      <c r="G4788">
        <v>212</v>
      </c>
      <c r="H4788">
        <v>193</v>
      </c>
      <c r="I4788" s="2">
        <v>1.0980000000000001</v>
      </c>
      <c r="J4788">
        <v>212143</v>
      </c>
    </row>
    <row r="4789" spans="1:10" x14ac:dyDescent="0.45">
      <c r="A4789">
        <f t="shared" si="74"/>
        <v>6514820240617</v>
      </c>
      <c r="B4789" t="s">
        <v>231</v>
      </c>
      <c r="C4789" s="1">
        <v>45460</v>
      </c>
      <c r="D4789">
        <v>166</v>
      </c>
      <c r="E4789">
        <v>158</v>
      </c>
      <c r="F4789" s="2">
        <v>1.0529999999999999</v>
      </c>
      <c r="G4789">
        <v>166</v>
      </c>
      <c r="H4789">
        <v>168</v>
      </c>
      <c r="I4789" s="2">
        <v>0.98799999999999999</v>
      </c>
      <c r="J4789">
        <v>166383</v>
      </c>
    </row>
    <row r="4790" spans="1:10" x14ac:dyDescent="0.45">
      <c r="A4790">
        <f t="shared" si="74"/>
        <v>6514920240601</v>
      </c>
      <c r="B4790" t="s">
        <v>232</v>
      </c>
      <c r="C4790" s="1">
        <v>45444</v>
      </c>
      <c r="D4790">
        <v>154</v>
      </c>
      <c r="E4790">
        <v>145</v>
      </c>
      <c r="F4790" s="2">
        <v>1.0609999999999999</v>
      </c>
      <c r="G4790">
        <v>167</v>
      </c>
      <c r="H4790">
        <v>166</v>
      </c>
      <c r="I4790" s="2">
        <v>1.006</v>
      </c>
      <c r="J4790">
        <v>153872</v>
      </c>
    </row>
    <row r="4791" spans="1:10" x14ac:dyDescent="0.45">
      <c r="A4791">
        <f t="shared" si="74"/>
        <v>6514920240602</v>
      </c>
      <c r="B4791" t="s">
        <v>232</v>
      </c>
      <c r="C4791" s="1">
        <v>45445</v>
      </c>
      <c r="D4791">
        <v>151</v>
      </c>
      <c r="E4791">
        <v>155</v>
      </c>
      <c r="F4791" s="2">
        <v>0.97099999999999997</v>
      </c>
      <c r="G4791">
        <v>171</v>
      </c>
      <c r="H4791">
        <v>171</v>
      </c>
      <c r="I4791" s="2">
        <v>1</v>
      </c>
      <c r="J4791">
        <v>150564</v>
      </c>
    </row>
    <row r="4792" spans="1:10" x14ac:dyDescent="0.45">
      <c r="A4792">
        <f t="shared" si="74"/>
        <v>6514920240603</v>
      </c>
      <c r="B4792" t="s">
        <v>232</v>
      </c>
      <c r="C4792" s="1">
        <v>45446</v>
      </c>
      <c r="D4792">
        <v>105</v>
      </c>
      <c r="E4792">
        <v>97</v>
      </c>
      <c r="F4792" s="2">
        <v>1.08</v>
      </c>
      <c r="G4792">
        <v>110</v>
      </c>
      <c r="H4792">
        <v>105</v>
      </c>
      <c r="I4792" s="2">
        <v>1.048</v>
      </c>
      <c r="J4792">
        <v>104792</v>
      </c>
    </row>
    <row r="4793" spans="1:10" x14ac:dyDescent="0.45">
      <c r="A4793">
        <f t="shared" si="74"/>
        <v>6514920240604</v>
      </c>
      <c r="B4793" t="s">
        <v>232</v>
      </c>
      <c r="C4793" s="1">
        <v>45447</v>
      </c>
      <c r="D4793">
        <v>106</v>
      </c>
      <c r="E4793">
        <v>97</v>
      </c>
      <c r="F4793" s="2">
        <v>1.091</v>
      </c>
      <c r="G4793">
        <v>115</v>
      </c>
      <c r="H4793">
        <v>105</v>
      </c>
      <c r="I4793" s="2">
        <v>1.095</v>
      </c>
      <c r="J4793">
        <v>105811</v>
      </c>
    </row>
    <row r="4794" spans="1:10" x14ac:dyDescent="0.45">
      <c r="A4794">
        <f t="shared" si="74"/>
        <v>6514920240605</v>
      </c>
      <c r="B4794" t="s">
        <v>232</v>
      </c>
      <c r="C4794" s="1">
        <v>45448</v>
      </c>
      <c r="D4794">
        <v>95</v>
      </c>
      <c r="E4794">
        <v>97</v>
      </c>
      <c r="F4794" s="2">
        <v>0.97799999999999998</v>
      </c>
      <c r="G4794">
        <v>107</v>
      </c>
      <c r="H4794">
        <v>105</v>
      </c>
      <c r="I4794" s="2">
        <v>1.0189999999999999</v>
      </c>
      <c r="J4794">
        <v>94833</v>
      </c>
    </row>
    <row r="4795" spans="1:10" x14ac:dyDescent="0.45">
      <c r="A4795">
        <f t="shared" si="74"/>
        <v>6514920240606</v>
      </c>
      <c r="B4795" t="s">
        <v>232</v>
      </c>
      <c r="C4795" s="1">
        <v>45449</v>
      </c>
      <c r="D4795">
        <v>75</v>
      </c>
      <c r="E4795">
        <v>97</v>
      </c>
      <c r="F4795" s="2">
        <v>0.77400000000000002</v>
      </c>
      <c r="G4795">
        <v>95</v>
      </c>
      <c r="H4795">
        <v>105</v>
      </c>
      <c r="I4795" s="2">
        <v>0.90500000000000003</v>
      </c>
      <c r="J4795">
        <v>75060</v>
      </c>
    </row>
    <row r="4796" spans="1:10" x14ac:dyDescent="0.45">
      <c r="A4796">
        <f t="shared" si="74"/>
        <v>6514920240607</v>
      </c>
      <c r="B4796" t="s">
        <v>232</v>
      </c>
      <c r="C4796" s="1">
        <v>45450</v>
      </c>
      <c r="D4796">
        <v>121</v>
      </c>
      <c r="E4796">
        <v>97</v>
      </c>
      <c r="F4796" s="2">
        <v>1.2509999999999999</v>
      </c>
      <c r="G4796">
        <v>128</v>
      </c>
      <c r="H4796">
        <v>105</v>
      </c>
      <c r="I4796" s="2">
        <v>1.2190000000000001</v>
      </c>
      <c r="J4796">
        <v>121343</v>
      </c>
    </row>
    <row r="4797" spans="1:10" x14ac:dyDescent="0.45">
      <c r="A4797">
        <f t="shared" si="74"/>
        <v>6514920240608</v>
      </c>
      <c r="B4797" t="s">
        <v>232</v>
      </c>
      <c r="C4797" s="1">
        <v>45451</v>
      </c>
      <c r="D4797">
        <v>143</v>
      </c>
      <c r="E4797">
        <v>145</v>
      </c>
      <c r="F4797" s="2">
        <v>0.98399999999999999</v>
      </c>
      <c r="G4797">
        <v>167</v>
      </c>
      <c r="H4797">
        <v>162</v>
      </c>
      <c r="I4797" s="2">
        <v>1.0309999999999999</v>
      </c>
      <c r="J4797">
        <v>142639</v>
      </c>
    </row>
    <row r="4798" spans="1:10" x14ac:dyDescent="0.45">
      <c r="A4798">
        <f t="shared" si="74"/>
        <v>6514920240609</v>
      </c>
      <c r="B4798" t="s">
        <v>232</v>
      </c>
      <c r="C4798" s="1">
        <v>45452</v>
      </c>
      <c r="D4798">
        <v>189</v>
      </c>
      <c r="E4798">
        <v>155</v>
      </c>
      <c r="F4798" s="2">
        <v>1.2190000000000001</v>
      </c>
      <c r="G4798">
        <v>190</v>
      </c>
      <c r="H4798">
        <v>171</v>
      </c>
      <c r="I4798" s="2">
        <v>1.111</v>
      </c>
      <c r="J4798">
        <v>188960</v>
      </c>
    </row>
    <row r="4799" spans="1:10" x14ac:dyDescent="0.45">
      <c r="A4799">
        <f t="shared" si="74"/>
        <v>6514920240610</v>
      </c>
      <c r="B4799" t="s">
        <v>232</v>
      </c>
      <c r="C4799" s="1">
        <v>45453</v>
      </c>
      <c r="D4799">
        <v>111</v>
      </c>
      <c r="E4799">
        <v>97</v>
      </c>
      <c r="F4799" s="2">
        <v>1.1479999999999999</v>
      </c>
      <c r="G4799">
        <v>113</v>
      </c>
      <c r="H4799">
        <v>105</v>
      </c>
      <c r="I4799" s="2">
        <v>1.0760000000000001</v>
      </c>
      <c r="J4799">
        <v>111343</v>
      </c>
    </row>
    <row r="4800" spans="1:10" x14ac:dyDescent="0.45">
      <c r="A4800">
        <f t="shared" si="74"/>
        <v>6514920240611</v>
      </c>
      <c r="B4800" t="s">
        <v>232</v>
      </c>
      <c r="C4800" s="1">
        <v>45454</v>
      </c>
      <c r="D4800">
        <v>86</v>
      </c>
      <c r="E4800">
        <v>97</v>
      </c>
      <c r="F4800" s="2">
        <v>0.88500000000000001</v>
      </c>
      <c r="G4800">
        <v>89</v>
      </c>
      <c r="H4800">
        <v>105</v>
      </c>
      <c r="I4800" s="2">
        <v>0.84799999999999998</v>
      </c>
      <c r="J4800">
        <v>85808</v>
      </c>
    </row>
    <row r="4801" spans="1:10" x14ac:dyDescent="0.45">
      <c r="A4801">
        <f t="shared" si="74"/>
        <v>6514920240612</v>
      </c>
      <c r="B4801" t="s">
        <v>232</v>
      </c>
      <c r="C4801" s="1">
        <v>45455</v>
      </c>
      <c r="D4801">
        <v>119</v>
      </c>
      <c r="E4801">
        <v>97</v>
      </c>
      <c r="F4801" s="2">
        <v>1.228</v>
      </c>
      <c r="G4801">
        <v>128</v>
      </c>
      <c r="H4801">
        <v>105</v>
      </c>
      <c r="I4801" s="2">
        <v>1.2190000000000001</v>
      </c>
      <c r="J4801">
        <v>119069</v>
      </c>
    </row>
    <row r="4802" spans="1:10" x14ac:dyDescent="0.45">
      <c r="A4802">
        <f t="shared" si="74"/>
        <v>6514920240613</v>
      </c>
      <c r="B4802" t="s">
        <v>232</v>
      </c>
      <c r="C4802" s="1">
        <v>45456</v>
      </c>
      <c r="D4802">
        <v>94</v>
      </c>
      <c r="E4802">
        <v>97</v>
      </c>
      <c r="F4802" s="2">
        <v>0.96399999999999997</v>
      </c>
      <c r="G4802">
        <v>98</v>
      </c>
      <c r="H4802">
        <v>105</v>
      </c>
      <c r="I4802" s="2">
        <v>0.93300000000000005</v>
      </c>
      <c r="J4802">
        <v>93537</v>
      </c>
    </row>
    <row r="4803" spans="1:10" x14ac:dyDescent="0.45">
      <c r="A4803">
        <f t="shared" ref="A4803:A4866" si="75">VALUE(LEFT(B4803,6)&amp;TEXT(C4803,"yyyymmdd"))</f>
        <v>6514920240614</v>
      </c>
      <c r="B4803" t="s">
        <v>232</v>
      </c>
      <c r="C4803" s="1">
        <v>45457</v>
      </c>
      <c r="D4803">
        <v>106</v>
      </c>
      <c r="E4803">
        <v>97</v>
      </c>
      <c r="F4803" s="2">
        <v>1.0900000000000001</v>
      </c>
      <c r="G4803">
        <v>110</v>
      </c>
      <c r="H4803">
        <v>105</v>
      </c>
      <c r="I4803" s="2">
        <v>1.048</v>
      </c>
      <c r="J4803">
        <v>105758</v>
      </c>
    </row>
    <row r="4804" spans="1:10" x14ac:dyDescent="0.45">
      <c r="A4804">
        <f t="shared" si="75"/>
        <v>6514920240615</v>
      </c>
      <c r="B4804" t="s">
        <v>232</v>
      </c>
      <c r="C4804" s="1">
        <v>45458</v>
      </c>
      <c r="D4804">
        <v>134</v>
      </c>
      <c r="E4804">
        <v>145</v>
      </c>
      <c r="F4804" s="2">
        <v>0.92600000000000005</v>
      </c>
      <c r="G4804">
        <v>155</v>
      </c>
      <c r="H4804">
        <v>162</v>
      </c>
      <c r="I4804" s="2">
        <v>0.95699999999999996</v>
      </c>
      <c r="J4804">
        <v>134297</v>
      </c>
    </row>
    <row r="4805" spans="1:10" x14ac:dyDescent="0.45">
      <c r="A4805">
        <f t="shared" si="75"/>
        <v>6514920240616</v>
      </c>
      <c r="B4805" t="s">
        <v>232</v>
      </c>
      <c r="C4805" s="1">
        <v>45459</v>
      </c>
      <c r="D4805">
        <v>161</v>
      </c>
      <c r="E4805">
        <v>155</v>
      </c>
      <c r="F4805" s="2">
        <v>1.036</v>
      </c>
      <c r="G4805">
        <v>192</v>
      </c>
      <c r="H4805">
        <v>171</v>
      </c>
      <c r="I4805" s="2">
        <v>1.123</v>
      </c>
      <c r="J4805">
        <v>160593</v>
      </c>
    </row>
    <row r="4806" spans="1:10" x14ac:dyDescent="0.45">
      <c r="A4806">
        <f t="shared" si="75"/>
        <v>6514920240617</v>
      </c>
      <c r="B4806" t="s">
        <v>232</v>
      </c>
      <c r="C4806" s="1">
        <v>45460</v>
      </c>
      <c r="D4806">
        <v>120</v>
      </c>
      <c r="E4806">
        <v>97</v>
      </c>
      <c r="F4806" s="2">
        <v>1.2330000000000001</v>
      </c>
      <c r="G4806">
        <v>120</v>
      </c>
      <c r="H4806">
        <v>105</v>
      </c>
      <c r="I4806" s="2">
        <v>1.143</v>
      </c>
      <c r="J4806">
        <v>119571</v>
      </c>
    </row>
    <row r="4807" spans="1:10" x14ac:dyDescent="0.45">
      <c r="A4807">
        <f t="shared" si="75"/>
        <v>6514920240618</v>
      </c>
      <c r="B4807" t="s">
        <v>232</v>
      </c>
      <c r="C4807" s="1">
        <v>45461</v>
      </c>
      <c r="D4807">
        <v>117</v>
      </c>
      <c r="E4807">
        <v>97</v>
      </c>
      <c r="F4807" s="2">
        <v>1.204</v>
      </c>
      <c r="G4807">
        <v>116</v>
      </c>
      <c r="H4807">
        <v>105</v>
      </c>
      <c r="I4807" s="2">
        <v>1.105</v>
      </c>
      <c r="J4807">
        <v>116745</v>
      </c>
    </row>
    <row r="4808" spans="1:10" x14ac:dyDescent="0.45">
      <c r="A4808">
        <f t="shared" si="75"/>
        <v>6514920240619</v>
      </c>
      <c r="B4808" t="s">
        <v>232</v>
      </c>
      <c r="C4808" s="1">
        <v>45462</v>
      </c>
      <c r="D4808">
        <v>115</v>
      </c>
      <c r="E4808">
        <v>97</v>
      </c>
      <c r="F4808" s="2">
        <v>1.1870000000000001</v>
      </c>
      <c r="G4808">
        <v>126</v>
      </c>
      <c r="H4808">
        <v>105</v>
      </c>
      <c r="I4808" s="2">
        <v>1.2</v>
      </c>
      <c r="J4808">
        <v>115183</v>
      </c>
    </row>
    <row r="4809" spans="1:10" x14ac:dyDescent="0.45">
      <c r="A4809">
        <f t="shared" si="75"/>
        <v>6514920240620</v>
      </c>
      <c r="B4809" t="s">
        <v>232</v>
      </c>
      <c r="C4809" s="1">
        <v>45463</v>
      </c>
      <c r="D4809">
        <v>108</v>
      </c>
      <c r="E4809">
        <v>97</v>
      </c>
      <c r="F4809" s="2">
        <v>1.117</v>
      </c>
      <c r="G4809">
        <v>108</v>
      </c>
      <c r="H4809">
        <v>105</v>
      </c>
      <c r="I4809" s="2">
        <v>1.0289999999999999</v>
      </c>
      <c r="J4809">
        <v>108328</v>
      </c>
    </row>
    <row r="4810" spans="1:10" x14ac:dyDescent="0.45">
      <c r="A4810">
        <f t="shared" si="75"/>
        <v>6514920240621</v>
      </c>
      <c r="B4810" t="s">
        <v>232</v>
      </c>
      <c r="C4810" s="1">
        <v>45464</v>
      </c>
      <c r="D4810">
        <v>121</v>
      </c>
      <c r="E4810">
        <v>97</v>
      </c>
      <c r="F4810" s="2">
        <v>1.242</v>
      </c>
      <c r="G4810">
        <v>135</v>
      </c>
      <c r="H4810">
        <v>105</v>
      </c>
      <c r="I4810" s="2">
        <v>1.286</v>
      </c>
      <c r="J4810">
        <v>120512</v>
      </c>
    </row>
    <row r="4811" spans="1:10" x14ac:dyDescent="0.45">
      <c r="A4811">
        <f t="shared" si="75"/>
        <v>6514920240622</v>
      </c>
      <c r="B4811" t="s">
        <v>232</v>
      </c>
      <c r="C4811" s="1">
        <v>45465</v>
      </c>
      <c r="D4811">
        <v>159</v>
      </c>
      <c r="E4811">
        <v>145</v>
      </c>
      <c r="F4811" s="2">
        <v>1.0980000000000001</v>
      </c>
      <c r="G4811">
        <v>164</v>
      </c>
      <c r="H4811">
        <v>162</v>
      </c>
      <c r="I4811" s="2">
        <v>1.012</v>
      </c>
      <c r="J4811">
        <v>159158</v>
      </c>
    </row>
    <row r="4812" spans="1:10" x14ac:dyDescent="0.45">
      <c r="A4812">
        <f t="shared" si="75"/>
        <v>6515220240601</v>
      </c>
      <c r="B4812" t="s">
        <v>233</v>
      </c>
      <c r="C4812" s="1">
        <v>45444</v>
      </c>
      <c r="D4812">
        <v>90</v>
      </c>
      <c r="E4812">
        <v>152</v>
      </c>
      <c r="F4812" s="2">
        <v>0.59499999999999997</v>
      </c>
      <c r="G4812">
        <v>93</v>
      </c>
      <c r="H4812">
        <v>177</v>
      </c>
      <c r="I4812" s="2">
        <v>0.52500000000000002</v>
      </c>
      <c r="J4812">
        <v>90444</v>
      </c>
    </row>
    <row r="4813" spans="1:10" x14ac:dyDescent="0.45">
      <c r="A4813">
        <f t="shared" si="75"/>
        <v>6515220240602</v>
      </c>
      <c r="B4813" t="s">
        <v>233</v>
      </c>
      <c r="C4813" s="1">
        <v>45445</v>
      </c>
      <c r="D4813">
        <v>120</v>
      </c>
      <c r="E4813">
        <v>148</v>
      </c>
      <c r="F4813" s="2">
        <v>0.81200000000000006</v>
      </c>
      <c r="G4813">
        <v>136</v>
      </c>
      <c r="H4813">
        <v>170</v>
      </c>
      <c r="I4813" s="2">
        <v>0.8</v>
      </c>
      <c r="J4813">
        <v>120182</v>
      </c>
    </row>
    <row r="4814" spans="1:10" x14ac:dyDescent="0.45">
      <c r="A4814">
        <f t="shared" si="75"/>
        <v>6515220240603</v>
      </c>
      <c r="B4814" t="s">
        <v>233</v>
      </c>
      <c r="C4814" s="1">
        <v>45446</v>
      </c>
      <c r="D4814">
        <v>67</v>
      </c>
      <c r="E4814">
        <v>100</v>
      </c>
      <c r="F4814" s="2">
        <v>0.66500000000000004</v>
      </c>
      <c r="G4814">
        <v>74</v>
      </c>
      <c r="H4814">
        <v>113</v>
      </c>
      <c r="I4814" s="2">
        <v>0.65500000000000003</v>
      </c>
      <c r="J4814">
        <v>66533</v>
      </c>
    </row>
    <row r="4815" spans="1:10" x14ac:dyDescent="0.45">
      <c r="A4815">
        <f t="shared" si="75"/>
        <v>6515220240604</v>
      </c>
      <c r="B4815" t="s">
        <v>233</v>
      </c>
      <c r="C4815" s="1">
        <v>45447</v>
      </c>
      <c r="D4815">
        <v>107</v>
      </c>
      <c r="E4815">
        <v>100</v>
      </c>
      <c r="F4815" s="2">
        <v>1.0669999999999999</v>
      </c>
      <c r="G4815">
        <v>113</v>
      </c>
      <c r="H4815">
        <v>113</v>
      </c>
      <c r="I4815" s="2">
        <v>1</v>
      </c>
      <c r="J4815">
        <v>106746</v>
      </c>
    </row>
    <row r="4816" spans="1:10" x14ac:dyDescent="0.45">
      <c r="A4816">
        <f t="shared" si="75"/>
        <v>6515220240605</v>
      </c>
      <c r="B4816" t="s">
        <v>233</v>
      </c>
      <c r="C4816" s="1">
        <v>45448</v>
      </c>
      <c r="D4816">
        <v>77</v>
      </c>
      <c r="E4816">
        <v>100</v>
      </c>
      <c r="F4816" s="2">
        <v>0.77</v>
      </c>
      <c r="G4816">
        <v>89</v>
      </c>
      <c r="H4816">
        <v>113</v>
      </c>
      <c r="I4816" s="2">
        <v>0.78800000000000003</v>
      </c>
      <c r="J4816">
        <v>76978</v>
      </c>
    </row>
    <row r="4817" spans="1:10" x14ac:dyDescent="0.45">
      <c r="A4817">
        <f t="shared" si="75"/>
        <v>6515220240606</v>
      </c>
      <c r="B4817" t="s">
        <v>233</v>
      </c>
      <c r="C4817" s="1">
        <v>45449</v>
      </c>
      <c r="D4817">
        <v>64</v>
      </c>
      <c r="E4817">
        <v>100</v>
      </c>
      <c r="F4817" s="2">
        <v>0.63700000000000001</v>
      </c>
      <c r="G4817">
        <v>71</v>
      </c>
      <c r="H4817">
        <v>113</v>
      </c>
      <c r="I4817" s="2">
        <v>0.628</v>
      </c>
      <c r="J4817">
        <v>63678</v>
      </c>
    </row>
    <row r="4818" spans="1:10" x14ac:dyDescent="0.45">
      <c r="A4818">
        <f t="shared" si="75"/>
        <v>6515220240607</v>
      </c>
      <c r="B4818" t="s">
        <v>233</v>
      </c>
      <c r="C4818" s="1">
        <v>45450</v>
      </c>
      <c r="D4818">
        <v>76</v>
      </c>
      <c r="E4818">
        <v>100</v>
      </c>
      <c r="F4818" s="2">
        <v>0.76200000000000001</v>
      </c>
      <c r="G4818">
        <v>85</v>
      </c>
      <c r="H4818">
        <v>113</v>
      </c>
      <c r="I4818" s="2">
        <v>0.752</v>
      </c>
      <c r="J4818">
        <v>76174</v>
      </c>
    </row>
    <row r="4819" spans="1:10" x14ac:dyDescent="0.45">
      <c r="A4819">
        <f t="shared" si="75"/>
        <v>6515220240608</v>
      </c>
      <c r="B4819" t="s">
        <v>233</v>
      </c>
      <c r="C4819" s="1">
        <v>45451</v>
      </c>
      <c r="D4819">
        <v>126</v>
      </c>
      <c r="E4819">
        <v>152</v>
      </c>
      <c r="F4819" s="2">
        <v>0.82599999999999996</v>
      </c>
      <c r="G4819">
        <v>135</v>
      </c>
      <c r="H4819">
        <v>175</v>
      </c>
      <c r="I4819" s="2">
        <v>0.77100000000000002</v>
      </c>
      <c r="J4819">
        <v>125620</v>
      </c>
    </row>
    <row r="4820" spans="1:10" x14ac:dyDescent="0.45">
      <c r="A4820">
        <f t="shared" si="75"/>
        <v>6515220240609</v>
      </c>
      <c r="B4820" t="s">
        <v>233</v>
      </c>
      <c r="C4820" s="1">
        <v>45452</v>
      </c>
      <c r="D4820">
        <v>131</v>
      </c>
      <c r="E4820">
        <v>148</v>
      </c>
      <c r="F4820" s="2">
        <v>0.88600000000000001</v>
      </c>
      <c r="G4820">
        <v>146</v>
      </c>
      <c r="H4820">
        <v>170</v>
      </c>
      <c r="I4820" s="2">
        <v>0.85899999999999999</v>
      </c>
      <c r="J4820">
        <v>131122</v>
      </c>
    </row>
    <row r="4821" spans="1:10" x14ac:dyDescent="0.45">
      <c r="A4821">
        <f t="shared" si="75"/>
        <v>6515220240610</v>
      </c>
      <c r="B4821" t="s">
        <v>233</v>
      </c>
      <c r="C4821" s="1">
        <v>45453</v>
      </c>
      <c r="D4821">
        <v>78</v>
      </c>
      <c r="E4821">
        <v>100</v>
      </c>
      <c r="F4821" s="2">
        <v>0.78300000000000003</v>
      </c>
      <c r="G4821">
        <v>95</v>
      </c>
      <c r="H4821">
        <v>113</v>
      </c>
      <c r="I4821" s="2">
        <v>0.84099999999999997</v>
      </c>
      <c r="J4821">
        <v>78333</v>
      </c>
    </row>
    <row r="4822" spans="1:10" x14ac:dyDescent="0.45">
      <c r="A4822">
        <f t="shared" si="75"/>
        <v>6515220240611</v>
      </c>
      <c r="B4822" t="s">
        <v>233</v>
      </c>
      <c r="C4822" s="1">
        <v>45454</v>
      </c>
      <c r="D4822">
        <v>74</v>
      </c>
      <c r="E4822">
        <v>100</v>
      </c>
      <c r="F4822" s="2">
        <v>0.74399999999999999</v>
      </c>
      <c r="G4822">
        <v>91</v>
      </c>
      <c r="H4822">
        <v>113</v>
      </c>
      <c r="I4822" s="2">
        <v>0.80500000000000005</v>
      </c>
      <c r="J4822">
        <v>74436</v>
      </c>
    </row>
    <row r="4823" spans="1:10" x14ac:dyDescent="0.45">
      <c r="A4823">
        <f t="shared" si="75"/>
        <v>6515220240612</v>
      </c>
      <c r="B4823" t="s">
        <v>233</v>
      </c>
      <c r="C4823" s="1">
        <v>45455</v>
      </c>
      <c r="D4823">
        <v>85</v>
      </c>
      <c r="E4823">
        <v>100</v>
      </c>
      <c r="F4823" s="2">
        <v>0.85</v>
      </c>
      <c r="G4823">
        <v>99</v>
      </c>
      <c r="H4823">
        <v>113</v>
      </c>
      <c r="I4823" s="2">
        <v>0.876</v>
      </c>
      <c r="J4823">
        <v>84976</v>
      </c>
    </row>
    <row r="4824" spans="1:10" x14ac:dyDescent="0.45">
      <c r="A4824">
        <f t="shared" si="75"/>
        <v>6515220240613</v>
      </c>
      <c r="B4824" t="s">
        <v>233</v>
      </c>
      <c r="C4824" s="1">
        <v>45456</v>
      </c>
      <c r="D4824">
        <v>99</v>
      </c>
      <c r="E4824">
        <v>100</v>
      </c>
      <c r="F4824" s="2">
        <v>0.99</v>
      </c>
      <c r="G4824">
        <v>101</v>
      </c>
      <c r="H4824">
        <v>113</v>
      </c>
      <c r="I4824" s="2">
        <v>0.89400000000000002</v>
      </c>
      <c r="J4824">
        <v>98996</v>
      </c>
    </row>
    <row r="4825" spans="1:10" x14ac:dyDescent="0.45">
      <c r="A4825">
        <f t="shared" si="75"/>
        <v>6515220240614</v>
      </c>
      <c r="B4825" t="s">
        <v>233</v>
      </c>
      <c r="C4825" s="1">
        <v>45457</v>
      </c>
      <c r="D4825">
        <v>116</v>
      </c>
      <c r="E4825">
        <v>100</v>
      </c>
      <c r="F4825" s="2">
        <v>1.159</v>
      </c>
      <c r="G4825">
        <v>132</v>
      </c>
      <c r="H4825">
        <v>113</v>
      </c>
      <c r="I4825" s="2">
        <v>1.1679999999999999</v>
      </c>
      <c r="J4825">
        <v>115935</v>
      </c>
    </row>
    <row r="4826" spans="1:10" x14ac:dyDescent="0.45">
      <c r="A4826">
        <f t="shared" si="75"/>
        <v>6515220240615</v>
      </c>
      <c r="B4826" t="s">
        <v>233</v>
      </c>
      <c r="C4826" s="1">
        <v>45458</v>
      </c>
      <c r="D4826">
        <v>159</v>
      </c>
      <c r="E4826">
        <v>152</v>
      </c>
      <c r="F4826" s="2">
        <v>1.0449999999999999</v>
      </c>
      <c r="G4826">
        <v>181</v>
      </c>
      <c r="H4826">
        <v>175</v>
      </c>
      <c r="I4826" s="2">
        <v>1.034</v>
      </c>
      <c r="J4826">
        <v>158865</v>
      </c>
    </row>
    <row r="4827" spans="1:10" x14ac:dyDescent="0.45">
      <c r="A4827">
        <f t="shared" si="75"/>
        <v>6515220240616</v>
      </c>
      <c r="B4827" t="s">
        <v>233</v>
      </c>
      <c r="C4827" s="1">
        <v>45459</v>
      </c>
      <c r="D4827">
        <v>160</v>
      </c>
      <c r="E4827">
        <v>148</v>
      </c>
      <c r="F4827" s="2">
        <v>1.0840000000000001</v>
      </c>
      <c r="G4827">
        <v>193</v>
      </c>
      <c r="H4827">
        <v>170</v>
      </c>
      <c r="I4827" s="2">
        <v>1.135</v>
      </c>
      <c r="J4827">
        <v>160492</v>
      </c>
    </row>
    <row r="4828" spans="1:10" x14ac:dyDescent="0.45">
      <c r="A4828">
        <f t="shared" si="75"/>
        <v>6515220240617</v>
      </c>
      <c r="B4828" t="s">
        <v>233</v>
      </c>
      <c r="C4828" s="1">
        <v>45460</v>
      </c>
      <c r="D4828">
        <v>78</v>
      </c>
      <c r="E4828">
        <v>100</v>
      </c>
      <c r="F4828" s="2">
        <v>0.77900000000000003</v>
      </c>
      <c r="G4828">
        <v>84</v>
      </c>
      <c r="H4828">
        <v>113</v>
      </c>
      <c r="I4828" s="2">
        <v>0.74299999999999999</v>
      </c>
      <c r="J4828">
        <v>77887</v>
      </c>
    </row>
    <row r="4829" spans="1:10" x14ac:dyDescent="0.45">
      <c r="A4829">
        <f t="shared" si="75"/>
        <v>6515220240618</v>
      </c>
      <c r="B4829" t="s">
        <v>233</v>
      </c>
      <c r="C4829" s="1">
        <v>45461</v>
      </c>
      <c r="D4829">
        <v>8</v>
      </c>
      <c r="E4829">
        <v>100</v>
      </c>
      <c r="F4829" s="2">
        <v>7.8E-2</v>
      </c>
      <c r="G4829">
        <v>12</v>
      </c>
      <c r="H4829">
        <v>113</v>
      </c>
      <c r="I4829" s="2">
        <v>0.106</v>
      </c>
      <c r="J4829">
        <v>7777</v>
      </c>
    </row>
    <row r="4830" spans="1:10" x14ac:dyDescent="0.45">
      <c r="A4830">
        <f t="shared" si="75"/>
        <v>6515220240619</v>
      </c>
      <c r="B4830" t="s">
        <v>233</v>
      </c>
      <c r="C4830" s="1">
        <v>45462</v>
      </c>
      <c r="D4830">
        <v>117</v>
      </c>
      <c r="E4830">
        <v>100</v>
      </c>
      <c r="F4830" s="2">
        <v>1.1719999999999999</v>
      </c>
      <c r="G4830">
        <v>122</v>
      </c>
      <c r="H4830">
        <v>113</v>
      </c>
      <c r="I4830" s="2">
        <v>1.08</v>
      </c>
      <c r="J4830">
        <v>117238</v>
      </c>
    </row>
    <row r="4831" spans="1:10" x14ac:dyDescent="0.45">
      <c r="A4831">
        <f t="shared" si="75"/>
        <v>6515220240620</v>
      </c>
      <c r="B4831" t="s">
        <v>233</v>
      </c>
      <c r="C4831" s="1">
        <v>45463</v>
      </c>
      <c r="D4831">
        <v>79</v>
      </c>
      <c r="E4831">
        <v>100</v>
      </c>
      <c r="F4831" s="2">
        <v>0.79500000000000004</v>
      </c>
      <c r="G4831">
        <v>80</v>
      </c>
      <c r="H4831">
        <v>113</v>
      </c>
      <c r="I4831" s="2">
        <v>0.70799999999999996</v>
      </c>
      <c r="J4831">
        <v>79498</v>
      </c>
    </row>
    <row r="4832" spans="1:10" x14ac:dyDescent="0.45">
      <c r="A4832">
        <f t="shared" si="75"/>
        <v>6515220240621</v>
      </c>
      <c r="B4832" t="s">
        <v>233</v>
      </c>
      <c r="C4832" s="1">
        <v>45464</v>
      </c>
      <c r="D4832">
        <v>101</v>
      </c>
      <c r="E4832">
        <v>100</v>
      </c>
      <c r="F4832" s="2">
        <v>1.01</v>
      </c>
      <c r="G4832">
        <v>115</v>
      </c>
      <c r="H4832">
        <v>113</v>
      </c>
      <c r="I4832" s="2">
        <v>1.018</v>
      </c>
      <c r="J4832">
        <v>100963</v>
      </c>
    </row>
    <row r="4833" spans="1:10" x14ac:dyDescent="0.45">
      <c r="A4833">
        <f t="shared" si="75"/>
        <v>6515220240622</v>
      </c>
      <c r="B4833" t="s">
        <v>233</v>
      </c>
      <c r="C4833" s="1">
        <v>45465</v>
      </c>
      <c r="D4833">
        <v>143</v>
      </c>
      <c r="E4833">
        <v>152</v>
      </c>
      <c r="F4833" s="2">
        <v>0.94</v>
      </c>
      <c r="G4833">
        <v>164</v>
      </c>
      <c r="H4833">
        <v>175</v>
      </c>
      <c r="I4833" s="2">
        <v>0.93700000000000006</v>
      </c>
      <c r="J4833">
        <v>142945</v>
      </c>
    </row>
    <row r="4834" spans="1:10" x14ac:dyDescent="0.45">
      <c r="A4834">
        <f t="shared" si="75"/>
        <v>6515420240601</v>
      </c>
      <c r="B4834" t="s">
        <v>234</v>
      </c>
      <c r="C4834" s="1">
        <v>45444</v>
      </c>
      <c r="D4834">
        <v>173</v>
      </c>
      <c r="E4834">
        <v>146</v>
      </c>
      <c r="F4834" s="2">
        <v>1.1859999999999999</v>
      </c>
      <c r="G4834">
        <v>187</v>
      </c>
      <c r="H4834">
        <v>160</v>
      </c>
      <c r="I4834" s="2">
        <v>1.169</v>
      </c>
      <c r="J4834">
        <v>173193</v>
      </c>
    </row>
    <row r="4835" spans="1:10" x14ac:dyDescent="0.45">
      <c r="A4835">
        <f t="shared" si="75"/>
        <v>6515420240602</v>
      </c>
      <c r="B4835" t="s">
        <v>234</v>
      </c>
      <c r="C4835" s="1">
        <v>45445</v>
      </c>
      <c r="D4835">
        <v>158</v>
      </c>
      <c r="E4835">
        <v>162</v>
      </c>
      <c r="F4835" s="2">
        <v>0.97499999999999998</v>
      </c>
      <c r="G4835">
        <v>160</v>
      </c>
      <c r="H4835">
        <v>170</v>
      </c>
      <c r="I4835" s="2">
        <v>0.94099999999999995</v>
      </c>
      <c r="J4835">
        <v>158012</v>
      </c>
    </row>
    <row r="4836" spans="1:10" x14ac:dyDescent="0.45">
      <c r="A4836">
        <f t="shared" si="75"/>
        <v>6515420240603</v>
      </c>
      <c r="B4836" t="s">
        <v>234</v>
      </c>
      <c r="C4836" s="1">
        <v>45446</v>
      </c>
      <c r="D4836">
        <v>85</v>
      </c>
      <c r="E4836">
        <v>98</v>
      </c>
      <c r="F4836" s="2">
        <v>0.872</v>
      </c>
      <c r="G4836">
        <v>100</v>
      </c>
      <c r="H4836">
        <v>105</v>
      </c>
      <c r="I4836" s="2">
        <v>0.95199999999999996</v>
      </c>
      <c r="J4836">
        <v>85478</v>
      </c>
    </row>
    <row r="4837" spans="1:10" x14ac:dyDescent="0.45">
      <c r="A4837">
        <f t="shared" si="75"/>
        <v>6515420240604</v>
      </c>
      <c r="B4837" t="s">
        <v>234</v>
      </c>
      <c r="C4837" s="1">
        <v>45447</v>
      </c>
      <c r="D4837">
        <v>106</v>
      </c>
      <c r="E4837">
        <v>98</v>
      </c>
      <c r="F4837" s="2">
        <v>1.077</v>
      </c>
      <c r="G4837">
        <v>112</v>
      </c>
      <c r="H4837">
        <v>105</v>
      </c>
      <c r="I4837" s="2">
        <v>1.0669999999999999</v>
      </c>
      <c r="J4837">
        <v>105567</v>
      </c>
    </row>
    <row r="4838" spans="1:10" x14ac:dyDescent="0.45">
      <c r="A4838">
        <f t="shared" si="75"/>
        <v>6515420240605</v>
      </c>
      <c r="B4838" t="s">
        <v>234</v>
      </c>
      <c r="C4838" s="1">
        <v>45448</v>
      </c>
      <c r="D4838">
        <v>105</v>
      </c>
      <c r="E4838">
        <v>98</v>
      </c>
      <c r="F4838" s="2">
        <v>1.0760000000000001</v>
      </c>
      <c r="G4838">
        <v>118</v>
      </c>
      <c r="H4838">
        <v>105</v>
      </c>
      <c r="I4838" s="2">
        <v>1.1240000000000001</v>
      </c>
      <c r="J4838">
        <v>105447</v>
      </c>
    </row>
    <row r="4839" spans="1:10" x14ac:dyDescent="0.45">
      <c r="A4839">
        <f t="shared" si="75"/>
        <v>6515420240606</v>
      </c>
      <c r="B4839" t="s">
        <v>234</v>
      </c>
      <c r="C4839" s="1">
        <v>45449</v>
      </c>
      <c r="D4839">
        <v>95</v>
      </c>
      <c r="E4839">
        <v>98</v>
      </c>
      <c r="F4839" s="2">
        <v>0.97099999999999997</v>
      </c>
      <c r="G4839">
        <v>99</v>
      </c>
      <c r="H4839">
        <v>105</v>
      </c>
      <c r="I4839" s="2">
        <v>0.94299999999999995</v>
      </c>
      <c r="J4839">
        <v>95136</v>
      </c>
    </row>
    <row r="4840" spans="1:10" x14ac:dyDescent="0.45">
      <c r="A4840">
        <f t="shared" si="75"/>
        <v>6515420240607</v>
      </c>
      <c r="B4840" t="s">
        <v>234</v>
      </c>
      <c r="C4840" s="1">
        <v>45450</v>
      </c>
      <c r="D4840">
        <v>117</v>
      </c>
      <c r="E4840">
        <v>98</v>
      </c>
      <c r="F4840" s="2">
        <v>1.19</v>
      </c>
      <c r="G4840">
        <v>127</v>
      </c>
      <c r="H4840">
        <v>105</v>
      </c>
      <c r="I4840" s="2">
        <v>1.21</v>
      </c>
      <c r="J4840">
        <v>116592</v>
      </c>
    </row>
    <row r="4841" spans="1:10" x14ac:dyDescent="0.45">
      <c r="A4841">
        <f t="shared" si="75"/>
        <v>6515420240608</v>
      </c>
      <c r="B4841" t="s">
        <v>234</v>
      </c>
      <c r="C4841" s="1">
        <v>45451</v>
      </c>
      <c r="D4841">
        <v>145</v>
      </c>
      <c r="E4841">
        <v>146</v>
      </c>
      <c r="F4841" s="2">
        <v>0.99</v>
      </c>
      <c r="G4841">
        <v>155</v>
      </c>
      <c r="H4841">
        <v>155</v>
      </c>
      <c r="I4841" s="2">
        <v>1</v>
      </c>
      <c r="J4841">
        <v>144600</v>
      </c>
    </row>
    <row r="4842" spans="1:10" x14ac:dyDescent="0.45">
      <c r="A4842">
        <f t="shared" si="75"/>
        <v>6515420240609</v>
      </c>
      <c r="B4842" t="s">
        <v>234</v>
      </c>
      <c r="C4842" s="1">
        <v>45452</v>
      </c>
      <c r="D4842">
        <v>175</v>
      </c>
      <c r="E4842">
        <v>162</v>
      </c>
      <c r="F4842" s="2">
        <v>1.0780000000000001</v>
      </c>
      <c r="G4842">
        <v>180</v>
      </c>
      <c r="H4842">
        <v>170</v>
      </c>
      <c r="I4842" s="2">
        <v>1.0589999999999999</v>
      </c>
      <c r="J4842">
        <v>174564</v>
      </c>
    </row>
    <row r="4843" spans="1:10" x14ac:dyDescent="0.45">
      <c r="A4843">
        <f t="shared" si="75"/>
        <v>6515420240610</v>
      </c>
      <c r="B4843" t="s">
        <v>234</v>
      </c>
      <c r="C4843" s="1">
        <v>45453</v>
      </c>
      <c r="D4843">
        <v>102</v>
      </c>
      <c r="E4843">
        <v>98</v>
      </c>
      <c r="F4843" s="2">
        <v>1.0409999999999999</v>
      </c>
      <c r="G4843">
        <v>112</v>
      </c>
      <c r="H4843">
        <v>105</v>
      </c>
      <c r="I4843" s="2">
        <v>1.0669999999999999</v>
      </c>
      <c r="J4843">
        <v>102032</v>
      </c>
    </row>
    <row r="4844" spans="1:10" x14ac:dyDescent="0.45">
      <c r="A4844">
        <f t="shared" si="75"/>
        <v>6515420240611</v>
      </c>
      <c r="B4844" t="s">
        <v>234</v>
      </c>
      <c r="C4844" s="1">
        <v>45454</v>
      </c>
      <c r="D4844">
        <v>114</v>
      </c>
      <c r="E4844">
        <v>98</v>
      </c>
      <c r="F4844" s="2">
        <v>1.163</v>
      </c>
      <c r="G4844">
        <v>133</v>
      </c>
      <c r="H4844">
        <v>105</v>
      </c>
      <c r="I4844" s="2">
        <v>1.2669999999999999</v>
      </c>
      <c r="J4844">
        <v>113938</v>
      </c>
    </row>
    <row r="4845" spans="1:10" x14ac:dyDescent="0.45">
      <c r="A4845">
        <f t="shared" si="75"/>
        <v>6515420240612</v>
      </c>
      <c r="B4845" t="s">
        <v>234</v>
      </c>
      <c r="C4845" s="1">
        <v>45455</v>
      </c>
      <c r="D4845">
        <v>120</v>
      </c>
      <c r="E4845">
        <v>98</v>
      </c>
      <c r="F4845" s="2">
        <v>1.222</v>
      </c>
      <c r="G4845">
        <v>123</v>
      </c>
      <c r="H4845">
        <v>105</v>
      </c>
      <c r="I4845" s="2">
        <v>1.171</v>
      </c>
      <c r="J4845">
        <v>119747</v>
      </c>
    </row>
    <row r="4846" spans="1:10" x14ac:dyDescent="0.45">
      <c r="A4846">
        <f t="shared" si="75"/>
        <v>6515420240613</v>
      </c>
      <c r="B4846" t="s">
        <v>234</v>
      </c>
      <c r="C4846" s="1">
        <v>45456</v>
      </c>
      <c r="D4846">
        <v>112</v>
      </c>
      <c r="E4846">
        <v>98</v>
      </c>
      <c r="F4846" s="2">
        <v>1.1399999999999999</v>
      </c>
      <c r="G4846">
        <v>111</v>
      </c>
      <c r="H4846">
        <v>105</v>
      </c>
      <c r="I4846" s="2">
        <v>1.0569999999999999</v>
      </c>
      <c r="J4846">
        <v>111729</v>
      </c>
    </row>
    <row r="4847" spans="1:10" x14ac:dyDescent="0.45">
      <c r="A4847">
        <f t="shared" si="75"/>
        <v>6515420240614</v>
      </c>
      <c r="B4847" t="s">
        <v>234</v>
      </c>
      <c r="C4847" s="1">
        <v>45457</v>
      </c>
      <c r="D4847">
        <v>113</v>
      </c>
      <c r="E4847">
        <v>98</v>
      </c>
      <c r="F4847" s="2">
        <v>1.151</v>
      </c>
      <c r="G4847">
        <v>115</v>
      </c>
      <c r="H4847">
        <v>105</v>
      </c>
      <c r="I4847" s="2">
        <v>1.095</v>
      </c>
      <c r="J4847">
        <v>112807</v>
      </c>
    </row>
    <row r="4848" spans="1:10" x14ac:dyDescent="0.45">
      <c r="A4848">
        <f t="shared" si="75"/>
        <v>6515420240615</v>
      </c>
      <c r="B4848" t="s">
        <v>234</v>
      </c>
      <c r="C4848" s="1">
        <v>45458</v>
      </c>
      <c r="D4848">
        <v>190</v>
      </c>
      <c r="E4848">
        <v>146</v>
      </c>
      <c r="F4848" s="2">
        <v>1.302</v>
      </c>
      <c r="G4848">
        <v>198</v>
      </c>
      <c r="H4848">
        <v>155</v>
      </c>
      <c r="I4848" s="2">
        <v>1.2769999999999999</v>
      </c>
      <c r="J4848">
        <v>190043</v>
      </c>
    </row>
    <row r="4849" spans="1:10" x14ac:dyDescent="0.45">
      <c r="A4849">
        <f t="shared" si="75"/>
        <v>6515420240616</v>
      </c>
      <c r="B4849" t="s">
        <v>234</v>
      </c>
      <c r="C4849" s="1">
        <v>45459</v>
      </c>
      <c r="D4849">
        <v>202</v>
      </c>
      <c r="E4849">
        <v>162</v>
      </c>
      <c r="F4849" s="2">
        <v>1.2450000000000001</v>
      </c>
      <c r="G4849">
        <v>202</v>
      </c>
      <c r="H4849">
        <v>170</v>
      </c>
      <c r="I4849" s="2">
        <v>1.1879999999999999</v>
      </c>
      <c r="J4849">
        <v>201710</v>
      </c>
    </row>
    <row r="4850" spans="1:10" x14ac:dyDescent="0.45">
      <c r="A4850">
        <f t="shared" si="75"/>
        <v>6515420240617</v>
      </c>
      <c r="B4850" t="s">
        <v>234</v>
      </c>
      <c r="C4850" s="1">
        <v>45460</v>
      </c>
      <c r="D4850">
        <v>117</v>
      </c>
      <c r="E4850">
        <v>98</v>
      </c>
      <c r="F4850" s="2">
        <v>1.19</v>
      </c>
      <c r="G4850">
        <v>124</v>
      </c>
      <c r="H4850">
        <v>105</v>
      </c>
      <c r="I4850" s="2">
        <v>1.181</v>
      </c>
      <c r="J4850">
        <v>116600</v>
      </c>
    </row>
    <row r="4851" spans="1:10" x14ac:dyDescent="0.45">
      <c r="A4851">
        <f t="shared" si="75"/>
        <v>6515420240618</v>
      </c>
      <c r="B4851" t="s">
        <v>234</v>
      </c>
      <c r="C4851" s="1">
        <v>45461</v>
      </c>
      <c r="D4851">
        <v>84</v>
      </c>
      <c r="E4851">
        <v>98</v>
      </c>
      <c r="F4851" s="2">
        <v>0.86099999999999999</v>
      </c>
      <c r="G4851">
        <v>83</v>
      </c>
      <c r="H4851">
        <v>105</v>
      </c>
      <c r="I4851" s="2">
        <v>0.79</v>
      </c>
      <c r="J4851">
        <v>84390</v>
      </c>
    </row>
    <row r="4852" spans="1:10" x14ac:dyDescent="0.45">
      <c r="A4852">
        <f t="shared" si="75"/>
        <v>6515420240619</v>
      </c>
      <c r="B4852" t="s">
        <v>234</v>
      </c>
      <c r="C4852" s="1">
        <v>45462</v>
      </c>
      <c r="D4852">
        <v>136</v>
      </c>
      <c r="E4852">
        <v>98</v>
      </c>
      <c r="F4852" s="2">
        <v>1.39</v>
      </c>
      <c r="G4852">
        <v>153</v>
      </c>
      <c r="H4852">
        <v>105</v>
      </c>
      <c r="I4852" s="2">
        <v>1.4570000000000001</v>
      </c>
      <c r="J4852">
        <v>136181</v>
      </c>
    </row>
    <row r="4853" spans="1:10" x14ac:dyDescent="0.45">
      <c r="A4853">
        <f t="shared" si="75"/>
        <v>6515420240620</v>
      </c>
      <c r="B4853" t="s">
        <v>234</v>
      </c>
      <c r="C4853" s="1">
        <v>45463</v>
      </c>
      <c r="D4853">
        <v>102</v>
      </c>
      <c r="E4853">
        <v>98</v>
      </c>
      <c r="F4853" s="2">
        <v>1.036</v>
      </c>
      <c r="G4853">
        <v>101</v>
      </c>
      <c r="H4853">
        <v>105</v>
      </c>
      <c r="I4853" s="2">
        <v>0.96199999999999997</v>
      </c>
      <c r="J4853">
        <v>101539</v>
      </c>
    </row>
    <row r="4854" spans="1:10" x14ac:dyDescent="0.45">
      <c r="A4854">
        <f t="shared" si="75"/>
        <v>6515420240621</v>
      </c>
      <c r="B4854" t="s">
        <v>234</v>
      </c>
      <c r="C4854" s="1">
        <v>45464</v>
      </c>
      <c r="D4854">
        <v>81</v>
      </c>
      <c r="E4854">
        <v>98</v>
      </c>
      <c r="F4854" s="2">
        <v>0.82799999999999996</v>
      </c>
      <c r="G4854">
        <v>78</v>
      </c>
      <c r="H4854">
        <v>105</v>
      </c>
      <c r="I4854" s="2">
        <v>0.74299999999999999</v>
      </c>
      <c r="J4854">
        <v>81117</v>
      </c>
    </row>
    <row r="4855" spans="1:10" x14ac:dyDescent="0.45">
      <c r="A4855">
        <f t="shared" si="75"/>
        <v>6515420240622</v>
      </c>
      <c r="B4855" t="s">
        <v>234</v>
      </c>
      <c r="C4855" s="1">
        <v>45465</v>
      </c>
      <c r="D4855">
        <v>177</v>
      </c>
      <c r="E4855">
        <v>146</v>
      </c>
      <c r="F4855" s="2">
        <v>1.212</v>
      </c>
      <c r="G4855">
        <v>179</v>
      </c>
      <c r="H4855">
        <v>155</v>
      </c>
      <c r="I4855" s="2">
        <v>1.155</v>
      </c>
      <c r="J4855">
        <v>176979</v>
      </c>
    </row>
    <row r="4856" spans="1:10" x14ac:dyDescent="0.45">
      <c r="A4856">
        <f t="shared" si="75"/>
        <v>6515520240601</v>
      </c>
      <c r="B4856" t="s">
        <v>235</v>
      </c>
      <c r="C4856" s="1">
        <v>45444</v>
      </c>
      <c r="D4856">
        <v>85</v>
      </c>
      <c r="E4856">
        <v>72</v>
      </c>
      <c r="F4856" s="2">
        <v>1.1739999999999999</v>
      </c>
      <c r="G4856">
        <v>104</v>
      </c>
      <c r="H4856">
        <v>87</v>
      </c>
      <c r="I4856" s="2">
        <v>1.1950000000000001</v>
      </c>
      <c r="J4856">
        <v>84543</v>
      </c>
    </row>
    <row r="4857" spans="1:10" x14ac:dyDescent="0.45">
      <c r="A4857">
        <f t="shared" si="75"/>
        <v>6515520240602</v>
      </c>
      <c r="B4857" t="s">
        <v>235</v>
      </c>
      <c r="C4857" s="1">
        <v>45445</v>
      </c>
      <c r="D4857">
        <v>82</v>
      </c>
      <c r="E4857">
        <v>97</v>
      </c>
      <c r="F4857" s="2">
        <v>0.84299999999999997</v>
      </c>
      <c r="G4857">
        <v>102</v>
      </c>
      <c r="H4857">
        <v>120</v>
      </c>
      <c r="I4857" s="2">
        <v>0.85</v>
      </c>
      <c r="J4857">
        <v>81789</v>
      </c>
    </row>
    <row r="4858" spans="1:10" x14ac:dyDescent="0.45">
      <c r="A4858">
        <f t="shared" si="75"/>
        <v>6515520240603</v>
      </c>
      <c r="B4858" t="s">
        <v>235</v>
      </c>
      <c r="C4858" s="1">
        <v>45446</v>
      </c>
      <c r="D4858">
        <v>54</v>
      </c>
      <c r="E4858">
        <v>64</v>
      </c>
      <c r="F4858" s="2">
        <v>0.84799999999999998</v>
      </c>
      <c r="G4858">
        <v>73</v>
      </c>
      <c r="H4858">
        <v>81</v>
      </c>
      <c r="I4858" s="2">
        <v>0.90100000000000002</v>
      </c>
      <c r="J4858">
        <v>54276</v>
      </c>
    </row>
    <row r="4859" spans="1:10" x14ac:dyDescent="0.45">
      <c r="A4859">
        <f t="shared" si="75"/>
        <v>6515520240604</v>
      </c>
      <c r="B4859" t="s">
        <v>235</v>
      </c>
      <c r="C4859" s="1">
        <v>45447</v>
      </c>
      <c r="D4859">
        <v>65</v>
      </c>
      <c r="E4859">
        <v>64</v>
      </c>
      <c r="F4859" s="2">
        <v>1.018</v>
      </c>
      <c r="G4859">
        <v>79</v>
      </c>
      <c r="H4859">
        <v>81</v>
      </c>
      <c r="I4859" s="2">
        <v>0.97499999999999998</v>
      </c>
      <c r="J4859">
        <v>65143</v>
      </c>
    </row>
    <row r="4860" spans="1:10" x14ac:dyDescent="0.45">
      <c r="A4860">
        <f t="shared" si="75"/>
        <v>6515520240605</v>
      </c>
      <c r="B4860" t="s">
        <v>235</v>
      </c>
      <c r="C4860" s="1">
        <v>45448</v>
      </c>
      <c r="D4860">
        <v>71</v>
      </c>
      <c r="E4860">
        <v>64</v>
      </c>
      <c r="F4860" s="2">
        <v>1.1020000000000001</v>
      </c>
      <c r="G4860">
        <v>91</v>
      </c>
      <c r="H4860">
        <v>81</v>
      </c>
      <c r="I4860" s="2">
        <v>1.123</v>
      </c>
      <c r="J4860">
        <v>70539</v>
      </c>
    </row>
    <row r="4861" spans="1:10" x14ac:dyDescent="0.45">
      <c r="A4861">
        <f t="shared" si="75"/>
        <v>6515520240606</v>
      </c>
      <c r="B4861" t="s">
        <v>235</v>
      </c>
      <c r="C4861" s="1">
        <v>45449</v>
      </c>
      <c r="D4861">
        <v>66</v>
      </c>
      <c r="E4861">
        <v>64</v>
      </c>
      <c r="F4861" s="2">
        <v>1.0269999999999999</v>
      </c>
      <c r="G4861">
        <v>77</v>
      </c>
      <c r="H4861">
        <v>81</v>
      </c>
      <c r="I4861" s="2">
        <v>0.95099999999999996</v>
      </c>
      <c r="J4861">
        <v>65742</v>
      </c>
    </row>
    <row r="4862" spans="1:10" x14ac:dyDescent="0.45">
      <c r="A4862">
        <f t="shared" si="75"/>
        <v>6515520240607</v>
      </c>
      <c r="B4862" t="s">
        <v>235</v>
      </c>
      <c r="C4862" s="1">
        <v>45450</v>
      </c>
      <c r="D4862">
        <v>62</v>
      </c>
      <c r="E4862">
        <v>64</v>
      </c>
      <c r="F4862" s="2">
        <v>0.97099999999999997</v>
      </c>
      <c r="G4862">
        <v>77</v>
      </c>
      <c r="H4862">
        <v>81</v>
      </c>
      <c r="I4862" s="2">
        <v>0.95099999999999996</v>
      </c>
      <c r="J4862">
        <v>62125</v>
      </c>
    </row>
    <row r="4863" spans="1:10" x14ac:dyDescent="0.45">
      <c r="A4863">
        <f t="shared" si="75"/>
        <v>6515520240608</v>
      </c>
      <c r="B4863" t="s">
        <v>235</v>
      </c>
      <c r="C4863" s="1">
        <v>45451</v>
      </c>
      <c r="D4863">
        <v>103</v>
      </c>
      <c r="E4863">
        <v>72</v>
      </c>
      <c r="F4863" s="2">
        <v>1.425</v>
      </c>
      <c r="G4863">
        <v>120</v>
      </c>
      <c r="H4863">
        <v>94</v>
      </c>
      <c r="I4863" s="2">
        <v>1.2769999999999999</v>
      </c>
      <c r="J4863">
        <v>102621</v>
      </c>
    </row>
    <row r="4864" spans="1:10" x14ac:dyDescent="0.45">
      <c r="A4864">
        <f t="shared" si="75"/>
        <v>6515520240609</v>
      </c>
      <c r="B4864" t="s">
        <v>235</v>
      </c>
      <c r="C4864" s="1">
        <v>45452</v>
      </c>
      <c r="D4864">
        <v>77</v>
      </c>
      <c r="E4864">
        <v>97</v>
      </c>
      <c r="F4864" s="2">
        <v>0.79600000000000004</v>
      </c>
      <c r="G4864">
        <v>95</v>
      </c>
      <c r="H4864">
        <v>120</v>
      </c>
      <c r="I4864" s="2">
        <v>0.79200000000000004</v>
      </c>
      <c r="J4864">
        <v>77223</v>
      </c>
    </row>
    <row r="4865" spans="1:10" x14ac:dyDescent="0.45">
      <c r="A4865">
        <f t="shared" si="75"/>
        <v>6515520240610</v>
      </c>
      <c r="B4865" t="s">
        <v>235</v>
      </c>
      <c r="C4865" s="1">
        <v>45453</v>
      </c>
      <c r="D4865">
        <v>60</v>
      </c>
      <c r="E4865">
        <v>64</v>
      </c>
      <c r="F4865" s="2">
        <v>0.93799999999999994</v>
      </c>
      <c r="G4865">
        <v>72</v>
      </c>
      <c r="H4865">
        <v>81</v>
      </c>
      <c r="I4865" s="2">
        <v>0.88900000000000001</v>
      </c>
      <c r="J4865">
        <v>60014</v>
      </c>
    </row>
    <row r="4866" spans="1:10" x14ac:dyDescent="0.45">
      <c r="A4866">
        <f t="shared" si="75"/>
        <v>6515520240611</v>
      </c>
      <c r="B4866" t="s">
        <v>235</v>
      </c>
      <c r="C4866" s="1">
        <v>45454</v>
      </c>
      <c r="D4866">
        <v>87</v>
      </c>
      <c r="E4866">
        <v>64</v>
      </c>
      <c r="F4866" s="2">
        <v>1.367</v>
      </c>
      <c r="G4866">
        <v>102</v>
      </c>
      <c r="H4866">
        <v>81</v>
      </c>
      <c r="I4866" s="2">
        <v>1.2589999999999999</v>
      </c>
      <c r="J4866">
        <v>87482</v>
      </c>
    </row>
    <row r="4867" spans="1:10" x14ac:dyDescent="0.45">
      <c r="A4867">
        <f t="shared" ref="A4867:A4930" si="76">VALUE(LEFT(B4867,6)&amp;TEXT(C4867,"yyyymmdd"))</f>
        <v>6515520240612</v>
      </c>
      <c r="B4867" t="s">
        <v>235</v>
      </c>
      <c r="C4867" s="1">
        <v>45455</v>
      </c>
      <c r="D4867">
        <v>78</v>
      </c>
      <c r="E4867">
        <v>64</v>
      </c>
      <c r="F4867" s="2">
        <v>1.2150000000000001</v>
      </c>
      <c r="G4867">
        <v>94</v>
      </c>
      <c r="H4867">
        <v>81</v>
      </c>
      <c r="I4867" s="2">
        <v>1.1599999999999999</v>
      </c>
      <c r="J4867">
        <v>77777</v>
      </c>
    </row>
    <row r="4868" spans="1:10" x14ac:dyDescent="0.45">
      <c r="A4868">
        <f t="shared" si="76"/>
        <v>6515520240613</v>
      </c>
      <c r="B4868" t="s">
        <v>235</v>
      </c>
      <c r="C4868" s="1">
        <v>45456</v>
      </c>
      <c r="D4868">
        <v>67</v>
      </c>
      <c r="E4868">
        <v>64</v>
      </c>
      <c r="F4868" s="2">
        <v>1.046</v>
      </c>
      <c r="G4868">
        <v>93</v>
      </c>
      <c r="H4868">
        <v>81</v>
      </c>
      <c r="I4868" s="2">
        <v>1.1479999999999999</v>
      </c>
      <c r="J4868">
        <v>66924</v>
      </c>
    </row>
    <row r="4869" spans="1:10" x14ac:dyDescent="0.45">
      <c r="A4869">
        <f t="shared" si="76"/>
        <v>6515520240614</v>
      </c>
      <c r="B4869" t="s">
        <v>235</v>
      </c>
      <c r="C4869" s="1">
        <v>45457</v>
      </c>
      <c r="D4869">
        <v>61</v>
      </c>
      <c r="E4869">
        <v>64</v>
      </c>
      <c r="F4869" s="2">
        <v>0.95</v>
      </c>
      <c r="G4869">
        <v>81</v>
      </c>
      <c r="H4869">
        <v>81</v>
      </c>
      <c r="I4869" s="2">
        <v>1</v>
      </c>
      <c r="J4869">
        <v>60829</v>
      </c>
    </row>
    <row r="4870" spans="1:10" x14ac:dyDescent="0.45">
      <c r="A4870">
        <f t="shared" si="76"/>
        <v>6515520240615</v>
      </c>
      <c r="B4870" t="s">
        <v>235</v>
      </c>
      <c r="C4870" s="1">
        <v>45458</v>
      </c>
      <c r="D4870">
        <v>90</v>
      </c>
      <c r="E4870">
        <v>72</v>
      </c>
      <c r="F4870" s="2">
        <v>1.2470000000000001</v>
      </c>
      <c r="G4870">
        <v>106</v>
      </c>
      <c r="H4870">
        <v>94</v>
      </c>
      <c r="I4870" s="2">
        <v>1.1279999999999999</v>
      </c>
      <c r="J4870">
        <v>89750</v>
      </c>
    </row>
    <row r="4871" spans="1:10" x14ac:dyDescent="0.45">
      <c r="A4871">
        <f t="shared" si="76"/>
        <v>6515520240616</v>
      </c>
      <c r="B4871" t="s">
        <v>235</v>
      </c>
      <c r="C4871" s="1">
        <v>45459</v>
      </c>
      <c r="D4871">
        <v>88</v>
      </c>
      <c r="E4871">
        <v>97</v>
      </c>
      <c r="F4871" s="2">
        <v>0.90900000000000003</v>
      </c>
      <c r="G4871">
        <v>106</v>
      </c>
      <c r="H4871">
        <v>120</v>
      </c>
      <c r="I4871" s="2">
        <v>0.88300000000000001</v>
      </c>
      <c r="J4871">
        <v>88209</v>
      </c>
    </row>
    <row r="4872" spans="1:10" x14ac:dyDescent="0.45">
      <c r="A4872">
        <f t="shared" si="76"/>
        <v>6515520240617</v>
      </c>
      <c r="B4872" t="s">
        <v>235</v>
      </c>
      <c r="C4872" s="1">
        <v>45460</v>
      </c>
      <c r="D4872">
        <v>85</v>
      </c>
      <c r="E4872">
        <v>64</v>
      </c>
      <c r="F4872" s="2">
        <v>1.323</v>
      </c>
      <c r="G4872">
        <v>113</v>
      </c>
      <c r="H4872">
        <v>81</v>
      </c>
      <c r="I4872" s="2">
        <v>1.395</v>
      </c>
      <c r="J4872">
        <v>84648</v>
      </c>
    </row>
    <row r="4873" spans="1:10" x14ac:dyDescent="0.45">
      <c r="A4873">
        <f t="shared" si="76"/>
        <v>6515520240618</v>
      </c>
      <c r="B4873" t="s">
        <v>235</v>
      </c>
      <c r="C4873" s="1">
        <v>45461</v>
      </c>
      <c r="D4873">
        <v>66</v>
      </c>
      <c r="E4873">
        <v>64</v>
      </c>
      <c r="F4873" s="2">
        <v>1.038</v>
      </c>
      <c r="G4873">
        <v>76</v>
      </c>
      <c r="H4873">
        <v>81</v>
      </c>
      <c r="I4873" s="2">
        <v>0.93799999999999994</v>
      </c>
      <c r="J4873">
        <v>66407</v>
      </c>
    </row>
    <row r="4874" spans="1:10" x14ac:dyDescent="0.45">
      <c r="A4874">
        <f t="shared" si="76"/>
        <v>6515520240619</v>
      </c>
      <c r="B4874" t="s">
        <v>235</v>
      </c>
      <c r="C4874" s="1">
        <v>45462</v>
      </c>
      <c r="D4874">
        <v>62</v>
      </c>
      <c r="E4874">
        <v>64</v>
      </c>
      <c r="F4874" s="2">
        <v>0.97599999999999998</v>
      </c>
      <c r="G4874">
        <v>82</v>
      </c>
      <c r="H4874">
        <v>81</v>
      </c>
      <c r="I4874" s="2">
        <v>1.012</v>
      </c>
      <c r="J4874">
        <v>62464</v>
      </c>
    </row>
    <row r="4875" spans="1:10" x14ac:dyDescent="0.45">
      <c r="A4875">
        <f t="shared" si="76"/>
        <v>6515520240620</v>
      </c>
      <c r="B4875" t="s">
        <v>235</v>
      </c>
      <c r="C4875" s="1">
        <v>45463</v>
      </c>
      <c r="D4875">
        <v>60</v>
      </c>
      <c r="E4875">
        <v>64</v>
      </c>
      <c r="F4875" s="2">
        <v>0.94299999999999995</v>
      </c>
      <c r="G4875">
        <v>81</v>
      </c>
      <c r="H4875">
        <v>81</v>
      </c>
      <c r="I4875" s="2">
        <v>1</v>
      </c>
      <c r="J4875">
        <v>60364</v>
      </c>
    </row>
    <row r="4876" spans="1:10" x14ac:dyDescent="0.45">
      <c r="A4876">
        <f t="shared" si="76"/>
        <v>6515520240621</v>
      </c>
      <c r="B4876" t="s">
        <v>235</v>
      </c>
      <c r="C4876" s="1">
        <v>45464</v>
      </c>
      <c r="D4876">
        <v>42</v>
      </c>
      <c r="E4876">
        <v>64</v>
      </c>
      <c r="F4876" s="2">
        <v>0.65300000000000002</v>
      </c>
      <c r="G4876">
        <v>53</v>
      </c>
      <c r="H4876">
        <v>81</v>
      </c>
      <c r="I4876" s="2">
        <v>0.65400000000000003</v>
      </c>
      <c r="J4876">
        <v>41807</v>
      </c>
    </row>
    <row r="4877" spans="1:10" x14ac:dyDescent="0.45">
      <c r="A4877">
        <f t="shared" si="76"/>
        <v>6515520240622</v>
      </c>
      <c r="B4877" t="s">
        <v>235</v>
      </c>
      <c r="C4877" s="1">
        <v>45465</v>
      </c>
      <c r="D4877">
        <v>99</v>
      </c>
      <c r="E4877">
        <v>72</v>
      </c>
      <c r="F4877" s="2">
        <v>1.37</v>
      </c>
      <c r="G4877">
        <v>119</v>
      </c>
      <c r="H4877">
        <v>94</v>
      </c>
      <c r="I4877" s="2">
        <v>1.266</v>
      </c>
      <c r="J4877">
        <v>98605</v>
      </c>
    </row>
    <row r="4878" spans="1:10" x14ac:dyDescent="0.45">
      <c r="A4878">
        <f t="shared" si="76"/>
        <v>6515620240601</v>
      </c>
      <c r="B4878" t="s">
        <v>236</v>
      </c>
      <c r="C4878" s="1">
        <v>45444</v>
      </c>
      <c r="D4878">
        <v>150</v>
      </c>
      <c r="E4878">
        <v>143</v>
      </c>
      <c r="F4878" s="2">
        <v>1.0509999999999999</v>
      </c>
      <c r="G4878">
        <v>159</v>
      </c>
      <c r="H4878">
        <v>150</v>
      </c>
      <c r="I4878" s="2">
        <v>1.06</v>
      </c>
      <c r="J4878">
        <v>150263</v>
      </c>
    </row>
    <row r="4879" spans="1:10" x14ac:dyDescent="0.45">
      <c r="A4879">
        <f t="shared" si="76"/>
        <v>6515620240602</v>
      </c>
      <c r="B4879" t="s">
        <v>236</v>
      </c>
      <c r="C4879" s="1">
        <v>45445</v>
      </c>
      <c r="D4879">
        <v>126</v>
      </c>
      <c r="E4879">
        <v>136</v>
      </c>
      <c r="F4879" s="2">
        <v>0.92300000000000004</v>
      </c>
      <c r="G4879">
        <v>134</v>
      </c>
      <c r="H4879">
        <v>144</v>
      </c>
      <c r="I4879" s="2">
        <v>0.93100000000000005</v>
      </c>
      <c r="J4879">
        <v>125579</v>
      </c>
    </row>
    <row r="4880" spans="1:10" x14ac:dyDescent="0.45">
      <c r="A4880">
        <f t="shared" si="76"/>
        <v>6515620240603</v>
      </c>
      <c r="B4880" t="s">
        <v>236</v>
      </c>
      <c r="C4880" s="1">
        <v>45446</v>
      </c>
      <c r="D4880">
        <v>104</v>
      </c>
      <c r="E4880">
        <v>87</v>
      </c>
      <c r="F4880" s="2">
        <v>1.2010000000000001</v>
      </c>
      <c r="G4880">
        <v>109</v>
      </c>
      <c r="H4880">
        <v>87</v>
      </c>
      <c r="I4880" s="2">
        <v>1.2529999999999999</v>
      </c>
      <c r="J4880">
        <v>104489</v>
      </c>
    </row>
    <row r="4881" spans="1:10" x14ac:dyDescent="0.45">
      <c r="A4881">
        <f t="shared" si="76"/>
        <v>6515620240604</v>
      </c>
      <c r="B4881" t="s">
        <v>236</v>
      </c>
      <c r="C4881" s="1">
        <v>45447</v>
      </c>
      <c r="D4881">
        <v>82</v>
      </c>
      <c r="E4881">
        <v>87</v>
      </c>
      <c r="F4881" s="2">
        <v>0.94399999999999995</v>
      </c>
      <c r="G4881">
        <v>87</v>
      </c>
      <c r="H4881">
        <v>87</v>
      </c>
      <c r="I4881" s="2">
        <v>1</v>
      </c>
      <c r="J4881">
        <v>82103</v>
      </c>
    </row>
    <row r="4882" spans="1:10" x14ac:dyDescent="0.45">
      <c r="A4882">
        <f t="shared" si="76"/>
        <v>6515620240605</v>
      </c>
      <c r="B4882" t="s">
        <v>236</v>
      </c>
      <c r="C4882" s="1">
        <v>45448</v>
      </c>
      <c r="D4882">
        <v>91</v>
      </c>
      <c r="E4882">
        <v>87</v>
      </c>
      <c r="F4882" s="2">
        <v>1.0489999999999999</v>
      </c>
      <c r="G4882">
        <v>99</v>
      </c>
      <c r="H4882">
        <v>87</v>
      </c>
      <c r="I4882" s="2">
        <v>1.1379999999999999</v>
      </c>
      <c r="J4882">
        <v>91283</v>
      </c>
    </row>
    <row r="4883" spans="1:10" x14ac:dyDescent="0.45">
      <c r="A4883">
        <f t="shared" si="76"/>
        <v>6515620240606</v>
      </c>
      <c r="B4883" t="s">
        <v>236</v>
      </c>
      <c r="C4883" s="1">
        <v>45449</v>
      </c>
      <c r="D4883">
        <v>93</v>
      </c>
      <c r="E4883">
        <v>87</v>
      </c>
      <c r="F4883" s="2">
        <v>1.07</v>
      </c>
      <c r="G4883">
        <v>97</v>
      </c>
      <c r="H4883">
        <v>87</v>
      </c>
      <c r="I4883" s="2">
        <v>1.115</v>
      </c>
      <c r="J4883">
        <v>93052</v>
      </c>
    </row>
    <row r="4884" spans="1:10" x14ac:dyDescent="0.45">
      <c r="A4884">
        <f t="shared" si="76"/>
        <v>6515620240607</v>
      </c>
      <c r="B4884" t="s">
        <v>236</v>
      </c>
      <c r="C4884" s="1">
        <v>45450</v>
      </c>
      <c r="D4884">
        <v>120</v>
      </c>
      <c r="E4884">
        <v>87</v>
      </c>
      <c r="F4884" s="2">
        <v>1.3819999999999999</v>
      </c>
      <c r="G4884">
        <v>125</v>
      </c>
      <c r="H4884">
        <v>87</v>
      </c>
      <c r="I4884" s="2">
        <v>1.4370000000000001</v>
      </c>
      <c r="J4884">
        <v>120236</v>
      </c>
    </row>
    <row r="4885" spans="1:10" x14ac:dyDescent="0.45">
      <c r="A4885">
        <f t="shared" si="76"/>
        <v>6515620240608</v>
      </c>
      <c r="B4885" t="s">
        <v>236</v>
      </c>
      <c r="C4885" s="1">
        <v>45451</v>
      </c>
      <c r="D4885">
        <v>176</v>
      </c>
      <c r="E4885">
        <v>143</v>
      </c>
      <c r="F4885" s="2">
        <v>1.2290000000000001</v>
      </c>
      <c r="G4885">
        <v>178</v>
      </c>
      <c r="H4885">
        <v>150</v>
      </c>
      <c r="I4885" s="2">
        <v>1.1870000000000001</v>
      </c>
      <c r="J4885">
        <v>175702</v>
      </c>
    </row>
    <row r="4886" spans="1:10" x14ac:dyDescent="0.45">
      <c r="A4886">
        <f t="shared" si="76"/>
        <v>6515620240609</v>
      </c>
      <c r="B4886" t="s">
        <v>236</v>
      </c>
      <c r="C4886" s="1">
        <v>45452</v>
      </c>
      <c r="D4886">
        <v>148</v>
      </c>
      <c r="E4886">
        <v>136</v>
      </c>
      <c r="F4886" s="2">
        <v>1.0860000000000001</v>
      </c>
      <c r="G4886">
        <v>145</v>
      </c>
      <c r="H4886">
        <v>144</v>
      </c>
      <c r="I4886" s="2">
        <v>1.0069999999999999</v>
      </c>
      <c r="J4886">
        <v>147755</v>
      </c>
    </row>
    <row r="4887" spans="1:10" x14ac:dyDescent="0.45">
      <c r="A4887">
        <f t="shared" si="76"/>
        <v>6515620240610</v>
      </c>
      <c r="B4887" t="s">
        <v>236</v>
      </c>
      <c r="C4887" s="1">
        <v>45453</v>
      </c>
      <c r="D4887">
        <v>135</v>
      </c>
      <c r="E4887">
        <v>87</v>
      </c>
      <c r="F4887" s="2">
        <v>1.5509999999999999</v>
      </c>
      <c r="G4887">
        <v>106</v>
      </c>
      <c r="H4887">
        <v>87</v>
      </c>
      <c r="I4887" s="2">
        <v>1.218</v>
      </c>
      <c r="J4887">
        <v>134935</v>
      </c>
    </row>
    <row r="4888" spans="1:10" x14ac:dyDescent="0.45">
      <c r="A4888">
        <f t="shared" si="76"/>
        <v>6515620240611</v>
      </c>
      <c r="B4888" t="s">
        <v>236</v>
      </c>
      <c r="C4888" s="1">
        <v>45454</v>
      </c>
      <c r="D4888">
        <v>61</v>
      </c>
      <c r="E4888">
        <v>87</v>
      </c>
      <c r="F4888" s="2">
        <v>0.70399999999999996</v>
      </c>
      <c r="G4888">
        <v>68</v>
      </c>
      <c r="H4888">
        <v>87</v>
      </c>
      <c r="I4888" s="2">
        <v>0.78200000000000003</v>
      </c>
      <c r="J4888">
        <v>61283</v>
      </c>
    </row>
    <row r="4889" spans="1:10" x14ac:dyDescent="0.45">
      <c r="A4889">
        <f t="shared" si="76"/>
        <v>6515620240612</v>
      </c>
      <c r="B4889" t="s">
        <v>236</v>
      </c>
      <c r="C4889" s="1">
        <v>45455</v>
      </c>
      <c r="D4889">
        <v>115</v>
      </c>
      <c r="E4889">
        <v>87</v>
      </c>
      <c r="F4889" s="2">
        <v>1.3180000000000001</v>
      </c>
      <c r="G4889">
        <v>111</v>
      </c>
      <c r="H4889">
        <v>87</v>
      </c>
      <c r="I4889" s="2">
        <v>1.276</v>
      </c>
      <c r="J4889">
        <v>114704</v>
      </c>
    </row>
    <row r="4890" spans="1:10" x14ac:dyDescent="0.45">
      <c r="A4890">
        <f t="shared" si="76"/>
        <v>6515620240613</v>
      </c>
      <c r="B4890" t="s">
        <v>236</v>
      </c>
      <c r="C4890" s="1">
        <v>45456</v>
      </c>
      <c r="D4890">
        <v>93</v>
      </c>
      <c r="E4890">
        <v>87</v>
      </c>
      <c r="F4890" s="2">
        <v>1.0740000000000001</v>
      </c>
      <c r="G4890">
        <v>90</v>
      </c>
      <c r="H4890">
        <v>87</v>
      </c>
      <c r="I4890" s="2">
        <v>1.034</v>
      </c>
      <c r="J4890">
        <v>93428</v>
      </c>
    </row>
    <row r="4891" spans="1:10" x14ac:dyDescent="0.45">
      <c r="A4891">
        <f t="shared" si="76"/>
        <v>6515620240614</v>
      </c>
      <c r="B4891" t="s">
        <v>236</v>
      </c>
      <c r="C4891" s="1">
        <v>45457</v>
      </c>
      <c r="D4891">
        <v>96</v>
      </c>
      <c r="E4891">
        <v>87</v>
      </c>
      <c r="F4891" s="2">
        <v>1.103</v>
      </c>
      <c r="G4891">
        <v>92</v>
      </c>
      <c r="H4891">
        <v>87</v>
      </c>
      <c r="I4891" s="2">
        <v>1.0569999999999999</v>
      </c>
      <c r="J4891">
        <v>95967</v>
      </c>
    </row>
    <row r="4892" spans="1:10" x14ac:dyDescent="0.45">
      <c r="A4892">
        <f t="shared" si="76"/>
        <v>6515620240615</v>
      </c>
      <c r="B4892" t="s">
        <v>236</v>
      </c>
      <c r="C4892" s="1">
        <v>45458</v>
      </c>
      <c r="D4892">
        <v>176</v>
      </c>
      <c r="E4892">
        <v>143</v>
      </c>
      <c r="F4892" s="2">
        <v>1.23</v>
      </c>
      <c r="G4892">
        <v>169</v>
      </c>
      <c r="H4892">
        <v>150</v>
      </c>
      <c r="I4892" s="2">
        <v>1.127</v>
      </c>
      <c r="J4892">
        <v>175867</v>
      </c>
    </row>
    <row r="4893" spans="1:10" x14ac:dyDescent="0.45">
      <c r="A4893">
        <f t="shared" si="76"/>
        <v>6515620240616</v>
      </c>
      <c r="B4893" t="s">
        <v>236</v>
      </c>
      <c r="C4893" s="1">
        <v>45459</v>
      </c>
      <c r="D4893">
        <v>165</v>
      </c>
      <c r="E4893">
        <v>136</v>
      </c>
      <c r="F4893" s="2">
        <v>1.216</v>
      </c>
      <c r="G4893">
        <v>167</v>
      </c>
      <c r="H4893">
        <v>144</v>
      </c>
      <c r="I4893" s="2">
        <v>1.1599999999999999</v>
      </c>
      <c r="J4893">
        <v>165324</v>
      </c>
    </row>
    <row r="4894" spans="1:10" x14ac:dyDescent="0.45">
      <c r="A4894">
        <f t="shared" si="76"/>
        <v>6515620240617</v>
      </c>
      <c r="B4894" t="s">
        <v>236</v>
      </c>
      <c r="C4894" s="1">
        <v>45460</v>
      </c>
      <c r="D4894">
        <v>106</v>
      </c>
      <c r="E4894">
        <v>87</v>
      </c>
      <c r="F4894" s="2">
        <v>1.214</v>
      </c>
      <c r="G4894">
        <v>111</v>
      </c>
      <c r="H4894">
        <v>87</v>
      </c>
      <c r="I4894" s="2">
        <v>1.276</v>
      </c>
      <c r="J4894">
        <v>105636</v>
      </c>
    </row>
    <row r="4895" spans="1:10" x14ac:dyDescent="0.45">
      <c r="A4895">
        <f t="shared" si="76"/>
        <v>6515620240618</v>
      </c>
      <c r="B4895" t="s">
        <v>236</v>
      </c>
      <c r="C4895" s="1">
        <v>45461</v>
      </c>
      <c r="D4895">
        <v>83</v>
      </c>
      <c r="E4895">
        <v>87</v>
      </c>
      <c r="F4895" s="2">
        <v>0.94899999999999995</v>
      </c>
      <c r="G4895">
        <v>83</v>
      </c>
      <c r="H4895">
        <v>87</v>
      </c>
      <c r="I4895" s="2">
        <v>0.95399999999999996</v>
      </c>
      <c r="J4895">
        <v>82570</v>
      </c>
    </row>
    <row r="4896" spans="1:10" x14ac:dyDescent="0.45">
      <c r="A4896">
        <f t="shared" si="76"/>
        <v>6515620240619</v>
      </c>
      <c r="B4896" t="s">
        <v>236</v>
      </c>
      <c r="C4896" s="1">
        <v>45462</v>
      </c>
      <c r="D4896">
        <v>110</v>
      </c>
      <c r="E4896">
        <v>87</v>
      </c>
      <c r="F4896" s="2">
        <v>1.262</v>
      </c>
      <c r="G4896">
        <v>103</v>
      </c>
      <c r="H4896">
        <v>87</v>
      </c>
      <c r="I4896" s="2">
        <v>1.1839999999999999</v>
      </c>
      <c r="J4896">
        <v>109828</v>
      </c>
    </row>
    <row r="4897" spans="1:10" x14ac:dyDescent="0.45">
      <c r="A4897">
        <f t="shared" si="76"/>
        <v>6515620240620</v>
      </c>
      <c r="B4897" t="s">
        <v>236</v>
      </c>
      <c r="C4897" s="1">
        <v>45463</v>
      </c>
      <c r="D4897">
        <v>104</v>
      </c>
      <c r="E4897">
        <v>87</v>
      </c>
      <c r="F4897" s="2">
        <v>1.1990000000000001</v>
      </c>
      <c r="G4897">
        <v>99</v>
      </c>
      <c r="H4897">
        <v>87</v>
      </c>
      <c r="I4897" s="2">
        <v>1.1379999999999999</v>
      </c>
      <c r="J4897">
        <v>104349</v>
      </c>
    </row>
    <row r="4898" spans="1:10" x14ac:dyDescent="0.45">
      <c r="A4898">
        <f t="shared" si="76"/>
        <v>6515620240621</v>
      </c>
      <c r="B4898" t="s">
        <v>236</v>
      </c>
      <c r="C4898" s="1">
        <v>45464</v>
      </c>
      <c r="D4898">
        <v>80</v>
      </c>
      <c r="E4898">
        <v>87</v>
      </c>
      <c r="F4898" s="2">
        <v>0.91400000000000003</v>
      </c>
      <c r="G4898">
        <v>84</v>
      </c>
      <c r="H4898">
        <v>87</v>
      </c>
      <c r="I4898" s="2">
        <v>0.96599999999999997</v>
      </c>
      <c r="J4898">
        <v>79555</v>
      </c>
    </row>
    <row r="4899" spans="1:10" x14ac:dyDescent="0.45">
      <c r="A4899">
        <f t="shared" si="76"/>
        <v>6515620240622</v>
      </c>
      <c r="B4899" t="s">
        <v>236</v>
      </c>
      <c r="C4899" s="1">
        <v>45465</v>
      </c>
      <c r="D4899">
        <v>138</v>
      </c>
      <c r="E4899">
        <v>143</v>
      </c>
      <c r="F4899" s="2">
        <v>0.96399999999999997</v>
      </c>
      <c r="G4899">
        <v>147</v>
      </c>
      <c r="H4899">
        <v>150</v>
      </c>
      <c r="I4899" s="2">
        <v>0.98</v>
      </c>
      <c r="J4899">
        <v>137923</v>
      </c>
    </row>
    <row r="4900" spans="1:10" x14ac:dyDescent="0.45">
      <c r="A4900">
        <f t="shared" si="76"/>
        <v>6515720240601</v>
      </c>
      <c r="B4900" t="s">
        <v>237</v>
      </c>
      <c r="C4900" s="1">
        <v>45444</v>
      </c>
      <c r="D4900">
        <v>118</v>
      </c>
      <c r="E4900">
        <v>115</v>
      </c>
      <c r="F4900" s="2">
        <v>1.028</v>
      </c>
      <c r="G4900">
        <v>140</v>
      </c>
      <c r="H4900">
        <v>145</v>
      </c>
      <c r="I4900" s="2">
        <v>0.96599999999999997</v>
      </c>
      <c r="J4900">
        <v>118196</v>
      </c>
    </row>
    <row r="4901" spans="1:10" x14ac:dyDescent="0.45">
      <c r="A4901">
        <f t="shared" si="76"/>
        <v>6515720240602</v>
      </c>
      <c r="B4901" t="s">
        <v>237</v>
      </c>
      <c r="C4901" s="1">
        <v>45445</v>
      </c>
      <c r="D4901">
        <v>117</v>
      </c>
      <c r="E4901">
        <v>106</v>
      </c>
      <c r="F4901" s="2">
        <v>1.1080000000000001</v>
      </c>
      <c r="G4901">
        <v>137</v>
      </c>
      <c r="H4901">
        <v>131</v>
      </c>
      <c r="I4901" s="2">
        <v>1.046</v>
      </c>
      <c r="J4901">
        <v>117398</v>
      </c>
    </row>
    <row r="4902" spans="1:10" x14ac:dyDescent="0.45">
      <c r="A4902">
        <f t="shared" si="76"/>
        <v>6515720240604</v>
      </c>
      <c r="B4902" t="s">
        <v>237</v>
      </c>
      <c r="C4902" s="1">
        <v>45447</v>
      </c>
      <c r="D4902">
        <v>109</v>
      </c>
      <c r="E4902">
        <v>85</v>
      </c>
      <c r="F4902" s="2">
        <v>1.278</v>
      </c>
      <c r="G4902">
        <v>135</v>
      </c>
      <c r="H4902">
        <v>110</v>
      </c>
      <c r="I4902" s="2">
        <v>1.2270000000000001</v>
      </c>
      <c r="J4902">
        <v>108606</v>
      </c>
    </row>
    <row r="4903" spans="1:10" x14ac:dyDescent="0.45">
      <c r="A4903">
        <f t="shared" si="76"/>
        <v>6515720240605</v>
      </c>
      <c r="B4903" t="s">
        <v>237</v>
      </c>
      <c r="C4903" s="1">
        <v>45448</v>
      </c>
      <c r="D4903">
        <v>97</v>
      </c>
      <c r="E4903">
        <v>85</v>
      </c>
      <c r="F4903" s="2">
        <v>1.141</v>
      </c>
      <c r="G4903">
        <v>134</v>
      </c>
      <c r="H4903">
        <v>110</v>
      </c>
      <c r="I4903" s="2">
        <v>1.218</v>
      </c>
      <c r="J4903">
        <v>96972</v>
      </c>
    </row>
    <row r="4904" spans="1:10" x14ac:dyDescent="0.45">
      <c r="A4904">
        <f t="shared" si="76"/>
        <v>6515720240606</v>
      </c>
      <c r="B4904" t="s">
        <v>237</v>
      </c>
      <c r="C4904" s="1">
        <v>45449</v>
      </c>
      <c r="D4904">
        <v>95</v>
      </c>
      <c r="E4904">
        <v>85</v>
      </c>
      <c r="F4904" s="2">
        <v>1.119</v>
      </c>
      <c r="G4904">
        <v>110</v>
      </c>
      <c r="H4904">
        <v>110</v>
      </c>
      <c r="I4904" s="2">
        <v>1</v>
      </c>
      <c r="J4904">
        <v>95114</v>
      </c>
    </row>
    <row r="4905" spans="1:10" x14ac:dyDescent="0.45">
      <c r="A4905">
        <f t="shared" si="76"/>
        <v>6515720240607</v>
      </c>
      <c r="B4905" t="s">
        <v>237</v>
      </c>
      <c r="C4905" s="1">
        <v>45450</v>
      </c>
      <c r="D4905">
        <v>98</v>
      </c>
      <c r="E4905">
        <v>85</v>
      </c>
      <c r="F4905" s="2">
        <v>1.1499999999999999</v>
      </c>
      <c r="G4905">
        <v>129</v>
      </c>
      <c r="H4905">
        <v>110</v>
      </c>
      <c r="I4905" s="2">
        <v>1.173</v>
      </c>
      <c r="J4905">
        <v>97771</v>
      </c>
    </row>
    <row r="4906" spans="1:10" x14ac:dyDescent="0.45">
      <c r="A4906">
        <f t="shared" si="76"/>
        <v>6515720240608</v>
      </c>
      <c r="B4906" t="s">
        <v>237</v>
      </c>
      <c r="C4906" s="1">
        <v>45451</v>
      </c>
      <c r="D4906">
        <v>126</v>
      </c>
      <c r="E4906">
        <v>115</v>
      </c>
      <c r="F4906" s="2">
        <v>1.0920000000000001</v>
      </c>
      <c r="G4906">
        <v>164</v>
      </c>
      <c r="H4906">
        <v>139</v>
      </c>
      <c r="I4906" s="2">
        <v>1.18</v>
      </c>
      <c r="J4906">
        <v>125578</v>
      </c>
    </row>
    <row r="4907" spans="1:10" x14ac:dyDescent="0.45">
      <c r="A4907">
        <f t="shared" si="76"/>
        <v>6515720240609</v>
      </c>
      <c r="B4907" t="s">
        <v>237</v>
      </c>
      <c r="C4907" s="1">
        <v>45452</v>
      </c>
      <c r="D4907">
        <v>133</v>
      </c>
      <c r="E4907">
        <v>106</v>
      </c>
      <c r="F4907" s="2">
        <v>1.2549999999999999</v>
      </c>
      <c r="G4907">
        <v>173</v>
      </c>
      <c r="H4907">
        <v>131</v>
      </c>
      <c r="I4907" s="2">
        <v>1.321</v>
      </c>
      <c r="J4907">
        <v>133015</v>
      </c>
    </row>
    <row r="4908" spans="1:10" x14ac:dyDescent="0.45">
      <c r="A4908">
        <f t="shared" si="76"/>
        <v>6515720240611</v>
      </c>
      <c r="B4908" t="s">
        <v>237</v>
      </c>
      <c r="C4908" s="1">
        <v>45454</v>
      </c>
      <c r="D4908">
        <v>81</v>
      </c>
      <c r="E4908">
        <v>85</v>
      </c>
      <c r="F4908" s="2">
        <v>0.95399999999999996</v>
      </c>
      <c r="G4908">
        <v>104</v>
      </c>
      <c r="H4908">
        <v>110</v>
      </c>
      <c r="I4908" s="2">
        <v>0.94499999999999995</v>
      </c>
      <c r="J4908">
        <v>81058</v>
      </c>
    </row>
    <row r="4909" spans="1:10" x14ac:dyDescent="0.45">
      <c r="A4909">
        <f t="shared" si="76"/>
        <v>6515720240612</v>
      </c>
      <c r="B4909" t="s">
        <v>237</v>
      </c>
      <c r="C4909" s="1">
        <v>45455</v>
      </c>
      <c r="D4909">
        <v>93</v>
      </c>
      <c r="E4909">
        <v>85</v>
      </c>
      <c r="F4909" s="2">
        <v>1.0920000000000001</v>
      </c>
      <c r="G4909">
        <v>112</v>
      </c>
      <c r="H4909">
        <v>110</v>
      </c>
      <c r="I4909" s="2">
        <v>1.018</v>
      </c>
      <c r="J4909">
        <v>92824</v>
      </c>
    </row>
    <row r="4910" spans="1:10" x14ac:dyDescent="0.45">
      <c r="A4910">
        <f t="shared" si="76"/>
        <v>6515720240613</v>
      </c>
      <c r="B4910" t="s">
        <v>237</v>
      </c>
      <c r="C4910" s="1">
        <v>45456</v>
      </c>
      <c r="D4910">
        <v>87</v>
      </c>
      <c r="E4910">
        <v>85</v>
      </c>
      <c r="F4910" s="2">
        <v>1.018</v>
      </c>
      <c r="G4910">
        <v>105</v>
      </c>
      <c r="H4910">
        <v>110</v>
      </c>
      <c r="I4910" s="2">
        <v>0.95499999999999996</v>
      </c>
      <c r="J4910">
        <v>86524</v>
      </c>
    </row>
    <row r="4911" spans="1:10" x14ac:dyDescent="0.45">
      <c r="A4911">
        <f t="shared" si="76"/>
        <v>6515720240614</v>
      </c>
      <c r="B4911" t="s">
        <v>237</v>
      </c>
      <c r="C4911" s="1">
        <v>45457</v>
      </c>
      <c r="D4911">
        <v>118</v>
      </c>
      <c r="E4911">
        <v>85</v>
      </c>
      <c r="F4911" s="2">
        <v>1.3859999999999999</v>
      </c>
      <c r="G4911">
        <v>155</v>
      </c>
      <c r="H4911">
        <v>110</v>
      </c>
      <c r="I4911" s="2">
        <v>1.409</v>
      </c>
      <c r="J4911">
        <v>117781</v>
      </c>
    </row>
    <row r="4912" spans="1:10" x14ac:dyDescent="0.45">
      <c r="A4912">
        <f t="shared" si="76"/>
        <v>6515720240615</v>
      </c>
      <c r="B4912" t="s">
        <v>237</v>
      </c>
      <c r="C4912" s="1">
        <v>45458</v>
      </c>
      <c r="D4912">
        <v>130</v>
      </c>
      <c r="E4912">
        <v>115</v>
      </c>
      <c r="F4912" s="2">
        <v>1.1259999999999999</v>
      </c>
      <c r="G4912">
        <v>153</v>
      </c>
      <c r="H4912">
        <v>139</v>
      </c>
      <c r="I4912" s="2">
        <v>1.101</v>
      </c>
      <c r="J4912">
        <v>129540</v>
      </c>
    </row>
    <row r="4913" spans="1:10" x14ac:dyDescent="0.45">
      <c r="A4913">
        <f t="shared" si="76"/>
        <v>6515720240616</v>
      </c>
      <c r="B4913" t="s">
        <v>237</v>
      </c>
      <c r="C4913" s="1">
        <v>45459</v>
      </c>
      <c r="D4913">
        <v>123</v>
      </c>
      <c r="E4913">
        <v>106</v>
      </c>
      <c r="F4913" s="2">
        <v>1.163</v>
      </c>
      <c r="G4913">
        <v>151</v>
      </c>
      <c r="H4913">
        <v>131</v>
      </c>
      <c r="I4913" s="2">
        <v>1.153</v>
      </c>
      <c r="J4913">
        <v>123326</v>
      </c>
    </row>
    <row r="4914" spans="1:10" x14ac:dyDescent="0.45">
      <c r="A4914">
        <f t="shared" si="76"/>
        <v>6515720240618</v>
      </c>
      <c r="B4914" t="s">
        <v>237</v>
      </c>
      <c r="C4914" s="1">
        <v>45461</v>
      </c>
      <c r="D4914">
        <v>79</v>
      </c>
      <c r="E4914">
        <v>85</v>
      </c>
      <c r="F4914" s="2">
        <v>0.93100000000000005</v>
      </c>
      <c r="G4914">
        <v>111</v>
      </c>
      <c r="H4914">
        <v>110</v>
      </c>
      <c r="I4914" s="2">
        <v>1.0089999999999999</v>
      </c>
      <c r="J4914">
        <v>79124</v>
      </c>
    </row>
    <row r="4915" spans="1:10" x14ac:dyDescent="0.45">
      <c r="A4915">
        <f t="shared" si="76"/>
        <v>6515720240619</v>
      </c>
      <c r="B4915" t="s">
        <v>237</v>
      </c>
      <c r="C4915" s="1">
        <v>45462</v>
      </c>
      <c r="D4915">
        <v>109</v>
      </c>
      <c r="E4915">
        <v>85</v>
      </c>
      <c r="F4915" s="2">
        <v>1.278</v>
      </c>
      <c r="G4915">
        <v>147</v>
      </c>
      <c r="H4915">
        <v>110</v>
      </c>
      <c r="I4915" s="2">
        <v>1.3360000000000001</v>
      </c>
      <c r="J4915">
        <v>108627</v>
      </c>
    </row>
    <row r="4916" spans="1:10" x14ac:dyDescent="0.45">
      <c r="A4916">
        <f t="shared" si="76"/>
        <v>6515720240620</v>
      </c>
      <c r="B4916" t="s">
        <v>237</v>
      </c>
      <c r="C4916" s="1">
        <v>45463</v>
      </c>
      <c r="D4916">
        <v>80</v>
      </c>
      <c r="E4916">
        <v>85</v>
      </c>
      <c r="F4916" s="2">
        <v>0.93799999999999994</v>
      </c>
      <c r="G4916">
        <v>98</v>
      </c>
      <c r="H4916">
        <v>110</v>
      </c>
      <c r="I4916" s="2">
        <v>0.89100000000000001</v>
      </c>
      <c r="J4916">
        <v>79757</v>
      </c>
    </row>
    <row r="4917" spans="1:10" x14ac:dyDescent="0.45">
      <c r="A4917">
        <f t="shared" si="76"/>
        <v>6515720240621</v>
      </c>
      <c r="B4917" t="s">
        <v>237</v>
      </c>
      <c r="C4917" s="1">
        <v>45464</v>
      </c>
      <c r="D4917">
        <v>103</v>
      </c>
      <c r="E4917">
        <v>85</v>
      </c>
      <c r="F4917" s="2">
        <v>1.2130000000000001</v>
      </c>
      <c r="G4917">
        <v>135</v>
      </c>
      <c r="H4917">
        <v>110</v>
      </c>
      <c r="I4917" s="2">
        <v>1.2270000000000001</v>
      </c>
      <c r="J4917">
        <v>103082</v>
      </c>
    </row>
    <row r="4918" spans="1:10" x14ac:dyDescent="0.45">
      <c r="A4918">
        <f t="shared" si="76"/>
        <v>6515720240622</v>
      </c>
      <c r="B4918" t="s">
        <v>237</v>
      </c>
      <c r="C4918" s="1">
        <v>45465</v>
      </c>
      <c r="D4918">
        <v>130</v>
      </c>
      <c r="E4918">
        <v>115</v>
      </c>
      <c r="F4918" s="2">
        <v>1.133</v>
      </c>
      <c r="G4918">
        <v>157</v>
      </c>
      <c r="H4918">
        <v>139</v>
      </c>
      <c r="I4918" s="2">
        <v>1.129</v>
      </c>
      <c r="J4918">
        <v>130271</v>
      </c>
    </row>
    <row r="4919" spans="1:10" x14ac:dyDescent="0.45">
      <c r="A4919">
        <f t="shared" si="76"/>
        <v>6515820240601</v>
      </c>
      <c r="B4919" t="s">
        <v>238</v>
      </c>
      <c r="C4919" s="1">
        <v>45444</v>
      </c>
      <c r="D4919">
        <v>255</v>
      </c>
      <c r="F4919" t="s">
        <v>179</v>
      </c>
      <c r="G4919">
        <v>271</v>
      </c>
      <c r="I4919" t="s">
        <v>179</v>
      </c>
      <c r="J4919">
        <v>254640</v>
      </c>
    </row>
    <row r="4920" spans="1:10" x14ac:dyDescent="0.45">
      <c r="A4920">
        <f t="shared" si="76"/>
        <v>6515820240602</v>
      </c>
      <c r="B4920" t="s">
        <v>238</v>
      </c>
      <c r="C4920" s="1">
        <v>45445</v>
      </c>
      <c r="D4920">
        <v>250</v>
      </c>
      <c r="E4920">
        <v>227</v>
      </c>
      <c r="F4920" s="2">
        <v>1.1000000000000001</v>
      </c>
      <c r="G4920">
        <v>255</v>
      </c>
      <c r="H4920">
        <v>215</v>
      </c>
      <c r="I4920" s="2">
        <v>1.1859999999999999</v>
      </c>
      <c r="J4920">
        <v>249620</v>
      </c>
    </row>
    <row r="4921" spans="1:10" x14ac:dyDescent="0.45">
      <c r="A4921">
        <f t="shared" si="76"/>
        <v>6515820240603</v>
      </c>
      <c r="B4921" t="s">
        <v>238</v>
      </c>
      <c r="C4921" s="1">
        <v>45446</v>
      </c>
      <c r="D4921">
        <v>133</v>
      </c>
      <c r="E4921">
        <v>178</v>
      </c>
      <c r="F4921" s="2">
        <v>0.749</v>
      </c>
      <c r="G4921">
        <v>135</v>
      </c>
      <c r="H4921">
        <v>167</v>
      </c>
      <c r="I4921" s="2">
        <v>0.80800000000000005</v>
      </c>
      <c r="J4921">
        <v>133255</v>
      </c>
    </row>
    <row r="4922" spans="1:10" x14ac:dyDescent="0.45">
      <c r="A4922">
        <f t="shared" si="76"/>
        <v>6515820240604</v>
      </c>
      <c r="B4922" t="s">
        <v>238</v>
      </c>
      <c r="C4922" s="1">
        <v>45447</v>
      </c>
      <c r="D4922">
        <v>133</v>
      </c>
      <c r="E4922">
        <v>178</v>
      </c>
      <c r="F4922" s="2">
        <v>0.75</v>
      </c>
      <c r="G4922">
        <v>124</v>
      </c>
      <c r="H4922">
        <v>167</v>
      </c>
      <c r="I4922" s="2">
        <v>0.74299999999999999</v>
      </c>
      <c r="J4922">
        <v>133495</v>
      </c>
    </row>
    <row r="4923" spans="1:10" x14ac:dyDescent="0.45">
      <c r="A4923">
        <f t="shared" si="76"/>
        <v>6515820240605</v>
      </c>
      <c r="B4923" t="s">
        <v>238</v>
      </c>
      <c r="C4923" s="1">
        <v>45448</v>
      </c>
      <c r="D4923">
        <v>127</v>
      </c>
      <c r="F4923" t="s">
        <v>179</v>
      </c>
      <c r="G4923">
        <v>117</v>
      </c>
      <c r="I4923" t="s">
        <v>179</v>
      </c>
      <c r="J4923">
        <v>126954</v>
      </c>
    </row>
    <row r="4924" spans="1:10" x14ac:dyDescent="0.45">
      <c r="A4924">
        <f t="shared" si="76"/>
        <v>6515820240606</v>
      </c>
      <c r="B4924" t="s">
        <v>238</v>
      </c>
      <c r="C4924" s="1">
        <v>45449</v>
      </c>
      <c r="D4924">
        <v>167</v>
      </c>
      <c r="F4924" t="s">
        <v>179</v>
      </c>
      <c r="G4924">
        <v>161</v>
      </c>
      <c r="I4924" t="s">
        <v>179</v>
      </c>
      <c r="J4924">
        <v>166940</v>
      </c>
    </row>
    <row r="4925" spans="1:10" x14ac:dyDescent="0.45">
      <c r="A4925">
        <f t="shared" si="76"/>
        <v>6515820240607</v>
      </c>
      <c r="B4925" t="s">
        <v>238</v>
      </c>
      <c r="C4925" s="1">
        <v>45450</v>
      </c>
      <c r="D4925">
        <v>176</v>
      </c>
      <c r="F4925" t="s">
        <v>179</v>
      </c>
      <c r="G4925">
        <v>179</v>
      </c>
      <c r="I4925" t="s">
        <v>179</v>
      </c>
      <c r="J4925">
        <v>176287</v>
      </c>
    </row>
    <row r="4926" spans="1:10" x14ac:dyDescent="0.45">
      <c r="A4926">
        <f t="shared" si="76"/>
        <v>6515820240608</v>
      </c>
      <c r="B4926" t="s">
        <v>238</v>
      </c>
      <c r="C4926" s="1">
        <v>45451</v>
      </c>
      <c r="D4926">
        <v>296</v>
      </c>
      <c r="F4926" t="s">
        <v>179</v>
      </c>
      <c r="G4926">
        <v>311</v>
      </c>
      <c r="I4926" t="s">
        <v>179</v>
      </c>
      <c r="J4926">
        <v>295650</v>
      </c>
    </row>
    <row r="4927" spans="1:10" x14ac:dyDescent="0.45">
      <c r="A4927">
        <f t="shared" si="76"/>
        <v>6515820240609</v>
      </c>
      <c r="B4927" t="s">
        <v>238</v>
      </c>
      <c r="C4927" s="1">
        <v>45452</v>
      </c>
      <c r="D4927">
        <v>237</v>
      </c>
      <c r="F4927" t="s">
        <v>179</v>
      </c>
      <c r="G4927">
        <v>240</v>
      </c>
      <c r="I4927" t="s">
        <v>179</v>
      </c>
      <c r="J4927">
        <v>236527</v>
      </c>
    </row>
    <row r="4928" spans="1:10" x14ac:dyDescent="0.45">
      <c r="A4928">
        <f t="shared" si="76"/>
        <v>6515820240610</v>
      </c>
      <c r="B4928" t="s">
        <v>238</v>
      </c>
      <c r="C4928" s="1">
        <v>45453</v>
      </c>
      <c r="D4928">
        <v>161</v>
      </c>
      <c r="F4928" t="s">
        <v>179</v>
      </c>
      <c r="G4928">
        <v>153</v>
      </c>
      <c r="I4928" t="s">
        <v>179</v>
      </c>
      <c r="J4928">
        <v>160927</v>
      </c>
    </row>
    <row r="4929" spans="1:10" x14ac:dyDescent="0.45">
      <c r="A4929">
        <f t="shared" si="76"/>
        <v>6515820240611</v>
      </c>
      <c r="B4929" t="s">
        <v>238</v>
      </c>
      <c r="C4929" s="1">
        <v>45454</v>
      </c>
      <c r="D4929">
        <v>179</v>
      </c>
      <c r="E4929">
        <v>178</v>
      </c>
      <c r="F4929" s="2">
        <v>1.0069999999999999</v>
      </c>
      <c r="G4929">
        <v>172</v>
      </c>
      <c r="H4929">
        <v>167</v>
      </c>
      <c r="I4929" s="2">
        <v>1.03</v>
      </c>
      <c r="J4929">
        <v>179274</v>
      </c>
    </row>
    <row r="4930" spans="1:10" x14ac:dyDescent="0.45">
      <c r="A4930">
        <f t="shared" si="76"/>
        <v>6515820240612</v>
      </c>
      <c r="B4930" t="s">
        <v>238</v>
      </c>
      <c r="C4930" s="1">
        <v>45455</v>
      </c>
      <c r="D4930">
        <v>215</v>
      </c>
      <c r="E4930">
        <v>178</v>
      </c>
      <c r="F4930" s="2">
        <v>1.21</v>
      </c>
      <c r="G4930">
        <v>211</v>
      </c>
      <c r="H4930">
        <v>167</v>
      </c>
      <c r="I4930" s="2">
        <v>1.2629999999999999</v>
      </c>
      <c r="J4930">
        <v>215378</v>
      </c>
    </row>
    <row r="4931" spans="1:10" x14ac:dyDescent="0.45">
      <c r="A4931">
        <f t="shared" ref="A4931:A4994" si="77">VALUE(LEFT(B4931,6)&amp;TEXT(C4931,"yyyymmdd"))</f>
        <v>6515820240613</v>
      </c>
      <c r="B4931" t="s">
        <v>238</v>
      </c>
      <c r="C4931" s="1">
        <v>45456</v>
      </c>
      <c r="D4931">
        <v>158</v>
      </c>
      <c r="E4931">
        <v>178</v>
      </c>
      <c r="F4931" s="2">
        <v>0.88700000000000001</v>
      </c>
      <c r="G4931">
        <v>153</v>
      </c>
      <c r="H4931">
        <v>167</v>
      </c>
      <c r="I4931" s="2">
        <v>0.91600000000000004</v>
      </c>
      <c r="J4931">
        <v>157905</v>
      </c>
    </row>
    <row r="4932" spans="1:10" x14ac:dyDescent="0.45">
      <c r="A4932">
        <f t="shared" si="77"/>
        <v>6515820240614</v>
      </c>
      <c r="B4932" t="s">
        <v>238</v>
      </c>
      <c r="C4932" s="1">
        <v>45457</v>
      </c>
      <c r="D4932">
        <v>166</v>
      </c>
      <c r="E4932">
        <v>178</v>
      </c>
      <c r="F4932" s="2">
        <v>0.93500000000000005</v>
      </c>
      <c r="G4932">
        <v>176</v>
      </c>
      <c r="H4932">
        <v>167</v>
      </c>
      <c r="I4932" s="2">
        <v>1.054</v>
      </c>
      <c r="J4932">
        <v>166418</v>
      </c>
    </row>
    <row r="4933" spans="1:10" x14ac:dyDescent="0.45">
      <c r="A4933">
        <f t="shared" si="77"/>
        <v>6515820240615</v>
      </c>
      <c r="B4933" t="s">
        <v>238</v>
      </c>
      <c r="C4933" s="1">
        <v>45458</v>
      </c>
      <c r="D4933">
        <v>314</v>
      </c>
      <c r="E4933">
        <v>227</v>
      </c>
      <c r="F4933" s="2">
        <v>1.3819999999999999</v>
      </c>
      <c r="G4933">
        <v>329</v>
      </c>
      <c r="H4933">
        <v>215</v>
      </c>
      <c r="I4933" s="2">
        <v>1.53</v>
      </c>
      <c r="J4933">
        <v>313682</v>
      </c>
    </row>
    <row r="4934" spans="1:10" x14ac:dyDescent="0.45">
      <c r="A4934">
        <f t="shared" si="77"/>
        <v>6515820240616</v>
      </c>
      <c r="B4934" t="s">
        <v>238</v>
      </c>
      <c r="C4934" s="1">
        <v>45459</v>
      </c>
      <c r="D4934">
        <v>297</v>
      </c>
      <c r="E4934">
        <v>227</v>
      </c>
      <c r="F4934" s="2">
        <v>1.3080000000000001</v>
      </c>
      <c r="G4934">
        <v>313</v>
      </c>
      <c r="H4934">
        <v>215</v>
      </c>
      <c r="I4934" s="2">
        <v>1.456</v>
      </c>
      <c r="J4934">
        <v>296866</v>
      </c>
    </row>
    <row r="4935" spans="1:10" x14ac:dyDescent="0.45">
      <c r="A4935">
        <f t="shared" si="77"/>
        <v>6515820240617</v>
      </c>
      <c r="B4935" t="s">
        <v>238</v>
      </c>
      <c r="C4935" s="1">
        <v>45460</v>
      </c>
      <c r="D4935">
        <v>176</v>
      </c>
      <c r="E4935">
        <v>178</v>
      </c>
      <c r="F4935" s="2">
        <v>0.98899999999999999</v>
      </c>
      <c r="G4935">
        <v>176</v>
      </c>
      <c r="H4935">
        <v>167</v>
      </c>
      <c r="I4935" s="2">
        <v>1.054</v>
      </c>
      <c r="J4935">
        <v>176036</v>
      </c>
    </row>
    <row r="4936" spans="1:10" x14ac:dyDescent="0.45">
      <c r="A4936">
        <f t="shared" si="77"/>
        <v>6515820240618</v>
      </c>
      <c r="B4936" t="s">
        <v>238</v>
      </c>
      <c r="C4936" s="1">
        <v>45461</v>
      </c>
      <c r="D4936">
        <v>134</v>
      </c>
      <c r="E4936">
        <v>178</v>
      </c>
      <c r="F4936" s="2">
        <v>0.751</v>
      </c>
      <c r="G4936">
        <v>115</v>
      </c>
      <c r="H4936">
        <v>167</v>
      </c>
      <c r="I4936" s="2">
        <v>0.68899999999999995</v>
      </c>
      <c r="J4936">
        <v>133701</v>
      </c>
    </row>
    <row r="4937" spans="1:10" x14ac:dyDescent="0.45">
      <c r="A4937">
        <f t="shared" si="77"/>
        <v>6515820240619</v>
      </c>
      <c r="B4937" t="s">
        <v>238</v>
      </c>
      <c r="C4937" s="1">
        <v>45462</v>
      </c>
      <c r="D4937">
        <v>213</v>
      </c>
      <c r="E4937">
        <v>178</v>
      </c>
      <c r="F4937" s="2">
        <v>1.194</v>
      </c>
      <c r="G4937">
        <v>219</v>
      </c>
      <c r="H4937">
        <v>167</v>
      </c>
      <c r="I4937" s="2">
        <v>1.3109999999999999</v>
      </c>
      <c r="J4937">
        <v>212537</v>
      </c>
    </row>
    <row r="4938" spans="1:10" x14ac:dyDescent="0.45">
      <c r="A4938">
        <f t="shared" si="77"/>
        <v>6515820240620</v>
      </c>
      <c r="B4938" t="s">
        <v>238</v>
      </c>
      <c r="C4938" s="1">
        <v>45463</v>
      </c>
      <c r="D4938">
        <v>183</v>
      </c>
      <c r="E4938">
        <v>178</v>
      </c>
      <c r="F4938" s="2">
        <v>1.03</v>
      </c>
      <c r="G4938">
        <v>175</v>
      </c>
      <c r="H4938">
        <v>167</v>
      </c>
      <c r="I4938" s="2">
        <v>1.048</v>
      </c>
      <c r="J4938">
        <v>183419</v>
      </c>
    </row>
    <row r="4939" spans="1:10" x14ac:dyDescent="0.45">
      <c r="A4939">
        <f t="shared" si="77"/>
        <v>6515820240621</v>
      </c>
      <c r="B4939" t="s">
        <v>238</v>
      </c>
      <c r="C4939" s="1">
        <v>45464</v>
      </c>
      <c r="D4939">
        <v>181</v>
      </c>
      <c r="E4939">
        <v>178</v>
      </c>
      <c r="F4939" s="2">
        <v>1.018</v>
      </c>
      <c r="G4939">
        <v>181</v>
      </c>
      <c r="H4939">
        <v>167</v>
      </c>
      <c r="I4939" s="2">
        <v>1.0840000000000001</v>
      </c>
      <c r="J4939">
        <v>181162</v>
      </c>
    </row>
    <row r="4940" spans="1:10" x14ac:dyDescent="0.45">
      <c r="A4940">
        <f t="shared" si="77"/>
        <v>6515820240622</v>
      </c>
      <c r="B4940" t="s">
        <v>238</v>
      </c>
      <c r="C4940" s="1">
        <v>45465</v>
      </c>
      <c r="D4940">
        <v>328</v>
      </c>
      <c r="E4940">
        <v>227</v>
      </c>
      <c r="F4940" s="2">
        <v>1.446</v>
      </c>
      <c r="G4940">
        <v>323</v>
      </c>
      <c r="H4940">
        <v>215</v>
      </c>
      <c r="I4940" s="2">
        <v>1.502</v>
      </c>
      <c r="J4940">
        <v>328307</v>
      </c>
    </row>
    <row r="4941" spans="1:10" x14ac:dyDescent="0.45">
      <c r="A4941">
        <f t="shared" si="77"/>
        <v>6600120240601</v>
      </c>
      <c r="B4941" t="s">
        <v>239</v>
      </c>
      <c r="C4941" s="1">
        <v>45444</v>
      </c>
      <c r="D4941">
        <v>193</v>
      </c>
      <c r="E4941">
        <v>191</v>
      </c>
      <c r="F4941" s="2">
        <v>1.008</v>
      </c>
      <c r="G4941">
        <v>220</v>
      </c>
      <c r="H4941">
        <v>215</v>
      </c>
      <c r="I4941" s="2">
        <v>1.0229999999999999</v>
      </c>
      <c r="J4941">
        <v>192605</v>
      </c>
    </row>
    <row r="4942" spans="1:10" x14ac:dyDescent="0.45">
      <c r="A4942">
        <f t="shared" si="77"/>
        <v>6600120240602</v>
      </c>
      <c r="B4942" t="s">
        <v>239</v>
      </c>
      <c r="C4942" s="1">
        <v>45445</v>
      </c>
      <c r="D4942">
        <v>174</v>
      </c>
      <c r="E4942">
        <v>202</v>
      </c>
      <c r="F4942" s="2">
        <v>0.86299999999999999</v>
      </c>
      <c r="G4942">
        <v>190</v>
      </c>
      <c r="H4942">
        <v>230</v>
      </c>
      <c r="I4942" s="2">
        <v>0.82599999999999996</v>
      </c>
      <c r="J4942">
        <v>174385</v>
      </c>
    </row>
    <row r="4943" spans="1:10" x14ac:dyDescent="0.45">
      <c r="A4943">
        <f t="shared" si="77"/>
        <v>6600120240603</v>
      </c>
      <c r="B4943" t="s">
        <v>239</v>
      </c>
      <c r="C4943" s="1">
        <v>45446</v>
      </c>
      <c r="D4943">
        <v>182</v>
      </c>
      <c r="E4943">
        <v>207</v>
      </c>
      <c r="F4943" s="2">
        <v>0.879</v>
      </c>
      <c r="G4943">
        <v>210</v>
      </c>
      <c r="H4943">
        <v>241</v>
      </c>
      <c r="I4943" s="2">
        <v>0.871</v>
      </c>
      <c r="J4943">
        <v>181936</v>
      </c>
    </row>
    <row r="4944" spans="1:10" x14ac:dyDescent="0.45">
      <c r="A4944">
        <f t="shared" si="77"/>
        <v>6600120240604</v>
      </c>
      <c r="B4944" t="s">
        <v>239</v>
      </c>
      <c r="C4944" s="1">
        <v>45447</v>
      </c>
      <c r="D4944">
        <v>196</v>
      </c>
      <c r="E4944">
        <v>207</v>
      </c>
      <c r="F4944" s="2">
        <v>0.94599999999999995</v>
      </c>
      <c r="G4944">
        <v>243</v>
      </c>
      <c r="H4944">
        <v>241</v>
      </c>
      <c r="I4944" s="2">
        <v>1.008</v>
      </c>
      <c r="J4944">
        <v>195736</v>
      </c>
    </row>
    <row r="4945" spans="1:10" x14ac:dyDescent="0.45">
      <c r="A4945">
        <f t="shared" si="77"/>
        <v>6600120240605</v>
      </c>
      <c r="B4945" t="s">
        <v>239</v>
      </c>
      <c r="C4945" s="1">
        <v>45448</v>
      </c>
      <c r="D4945">
        <v>214</v>
      </c>
      <c r="E4945">
        <v>207</v>
      </c>
      <c r="F4945" s="2">
        <v>1.0329999999999999</v>
      </c>
      <c r="G4945">
        <v>241</v>
      </c>
      <c r="H4945">
        <v>241</v>
      </c>
      <c r="I4945" s="2">
        <v>1</v>
      </c>
      <c r="J4945">
        <v>213829</v>
      </c>
    </row>
    <row r="4946" spans="1:10" x14ac:dyDescent="0.45">
      <c r="A4946">
        <f t="shared" si="77"/>
        <v>6600120240606</v>
      </c>
      <c r="B4946" t="s">
        <v>239</v>
      </c>
      <c r="C4946" s="1">
        <v>45449</v>
      </c>
      <c r="D4946">
        <v>234</v>
      </c>
      <c r="E4946">
        <v>207</v>
      </c>
      <c r="F4946" s="2">
        <v>1.1319999999999999</v>
      </c>
      <c r="G4946">
        <v>270</v>
      </c>
      <c r="H4946">
        <v>241</v>
      </c>
      <c r="I4946" s="2">
        <v>1.1200000000000001</v>
      </c>
      <c r="J4946">
        <v>234256</v>
      </c>
    </row>
    <row r="4947" spans="1:10" x14ac:dyDescent="0.45">
      <c r="A4947">
        <f t="shared" si="77"/>
        <v>6600120240607</v>
      </c>
      <c r="B4947" t="s">
        <v>239</v>
      </c>
      <c r="C4947" s="1">
        <v>45450</v>
      </c>
      <c r="D4947">
        <v>245</v>
      </c>
      <c r="E4947">
        <v>207</v>
      </c>
      <c r="F4947" s="2">
        <v>1.1859999999999999</v>
      </c>
      <c r="G4947">
        <v>294</v>
      </c>
      <c r="H4947">
        <v>241</v>
      </c>
      <c r="I4947" s="2">
        <v>1.22</v>
      </c>
      <c r="J4947">
        <v>245416</v>
      </c>
    </row>
    <row r="4948" spans="1:10" x14ac:dyDescent="0.45">
      <c r="A4948">
        <f t="shared" si="77"/>
        <v>6600120240608</v>
      </c>
      <c r="B4948" t="s">
        <v>239</v>
      </c>
      <c r="C4948" s="1">
        <v>45451</v>
      </c>
      <c r="D4948">
        <v>191</v>
      </c>
      <c r="E4948">
        <v>191</v>
      </c>
      <c r="F4948" s="2">
        <v>0.999</v>
      </c>
      <c r="G4948">
        <v>207</v>
      </c>
      <c r="H4948">
        <v>216</v>
      </c>
      <c r="I4948" s="2">
        <v>0.95799999999999996</v>
      </c>
      <c r="J4948">
        <v>190720</v>
      </c>
    </row>
    <row r="4949" spans="1:10" x14ac:dyDescent="0.45">
      <c r="A4949">
        <f t="shared" si="77"/>
        <v>6600120240609</v>
      </c>
      <c r="B4949" t="s">
        <v>239</v>
      </c>
      <c r="C4949" s="1">
        <v>45452</v>
      </c>
      <c r="D4949">
        <v>220</v>
      </c>
      <c r="E4949">
        <v>202</v>
      </c>
      <c r="F4949" s="2">
        <v>1.0880000000000001</v>
      </c>
      <c r="G4949">
        <v>242</v>
      </c>
      <c r="H4949">
        <v>230</v>
      </c>
      <c r="I4949" s="2">
        <v>1.052</v>
      </c>
      <c r="J4949">
        <v>219768</v>
      </c>
    </row>
    <row r="4950" spans="1:10" x14ac:dyDescent="0.45">
      <c r="A4950">
        <f t="shared" si="77"/>
        <v>6600120240610</v>
      </c>
      <c r="B4950" t="s">
        <v>239</v>
      </c>
      <c r="C4950" s="1">
        <v>45453</v>
      </c>
      <c r="D4950">
        <v>209</v>
      </c>
      <c r="E4950">
        <v>207</v>
      </c>
      <c r="F4950" s="2">
        <v>1.01</v>
      </c>
      <c r="G4950">
        <v>234</v>
      </c>
      <c r="H4950">
        <v>241</v>
      </c>
      <c r="I4950" s="2">
        <v>0.97099999999999997</v>
      </c>
      <c r="J4950">
        <v>209034</v>
      </c>
    </row>
    <row r="4951" spans="1:10" x14ac:dyDescent="0.45">
      <c r="A4951">
        <f t="shared" si="77"/>
        <v>6600120240611</v>
      </c>
      <c r="B4951" t="s">
        <v>239</v>
      </c>
      <c r="C4951" s="1">
        <v>45454</v>
      </c>
      <c r="D4951">
        <v>207</v>
      </c>
      <c r="E4951">
        <v>207</v>
      </c>
      <c r="F4951" s="2">
        <v>1</v>
      </c>
      <c r="G4951">
        <v>242</v>
      </c>
      <c r="H4951">
        <v>241</v>
      </c>
      <c r="I4951" s="2">
        <v>1.004</v>
      </c>
      <c r="J4951">
        <v>206914</v>
      </c>
    </row>
    <row r="4952" spans="1:10" x14ac:dyDescent="0.45">
      <c r="A4952">
        <f t="shared" si="77"/>
        <v>6600120240612</v>
      </c>
      <c r="B4952" t="s">
        <v>239</v>
      </c>
      <c r="C4952" s="1">
        <v>45455</v>
      </c>
      <c r="D4952">
        <v>211</v>
      </c>
      <c r="E4952">
        <v>207</v>
      </c>
      <c r="F4952" s="2">
        <v>1.0209999999999999</v>
      </c>
      <c r="G4952">
        <v>227</v>
      </c>
      <c r="H4952">
        <v>241</v>
      </c>
      <c r="I4952" s="2">
        <v>0.94199999999999995</v>
      </c>
      <c r="J4952">
        <v>211415</v>
      </c>
    </row>
    <row r="4953" spans="1:10" x14ac:dyDescent="0.45">
      <c r="A4953">
        <f t="shared" si="77"/>
        <v>6600120240613</v>
      </c>
      <c r="B4953" t="s">
        <v>239</v>
      </c>
      <c r="C4953" s="1">
        <v>45456</v>
      </c>
      <c r="D4953">
        <v>257</v>
      </c>
      <c r="E4953">
        <v>207</v>
      </c>
      <c r="F4953" s="2">
        <v>1.2410000000000001</v>
      </c>
      <c r="G4953">
        <v>305</v>
      </c>
      <c r="H4953">
        <v>241</v>
      </c>
      <c r="I4953" s="2">
        <v>1.266</v>
      </c>
      <c r="J4953">
        <v>256901</v>
      </c>
    </row>
    <row r="4954" spans="1:10" x14ac:dyDescent="0.45">
      <c r="A4954">
        <f t="shared" si="77"/>
        <v>6600120240614</v>
      </c>
      <c r="B4954" t="s">
        <v>239</v>
      </c>
      <c r="C4954" s="1">
        <v>45457</v>
      </c>
      <c r="D4954">
        <v>263</v>
      </c>
      <c r="E4954">
        <v>207</v>
      </c>
      <c r="F4954" s="2">
        <v>1.272</v>
      </c>
      <c r="G4954">
        <v>304</v>
      </c>
      <c r="H4954">
        <v>241</v>
      </c>
      <c r="I4954" s="2">
        <v>1.2609999999999999</v>
      </c>
      <c r="J4954">
        <v>263248</v>
      </c>
    </row>
    <row r="4955" spans="1:10" x14ac:dyDescent="0.45">
      <c r="A4955">
        <f t="shared" si="77"/>
        <v>6600120240615</v>
      </c>
      <c r="B4955" t="s">
        <v>239</v>
      </c>
      <c r="C4955" s="1">
        <v>45458</v>
      </c>
      <c r="D4955">
        <v>172</v>
      </c>
      <c r="E4955">
        <v>191</v>
      </c>
      <c r="F4955" s="2">
        <v>0.90100000000000002</v>
      </c>
      <c r="G4955">
        <v>186</v>
      </c>
      <c r="H4955">
        <v>216</v>
      </c>
      <c r="I4955" s="2">
        <v>0.86099999999999999</v>
      </c>
      <c r="J4955">
        <v>172136</v>
      </c>
    </row>
    <row r="4956" spans="1:10" x14ac:dyDescent="0.45">
      <c r="A4956">
        <f t="shared" si="77"/>
        <v>6600120240616</v>
      </c>
      <c r="B4956" t="s">
        <v>239</v>
      </c>
      <c r="C4956" s="1">
        <v>45459</v>
      </c>
      <c r="D4956">
        <v>185</v>
      </c>
      <c r="E4956">
        <v>202</v>
      </c>
      <c r="F4956" s="2">
        <v>0.91400000000000003</v>
      </c>
      <c r="G4956">
        <v>206</v>
      </c>
      <c r="H4956">
        <v>230</v>
      </c>
      <c r="I4956" s="2">
        <v>0.89600000000000002</v>
      </c>
      <c r="J4956">
        <v>184631</v>
      </c>
    </row>
    <row r="4957" spans="1:10" x14ac:dyDescent="0.45">
      <c r="A4957">
        <f t="shared" si="77"/>
        <v>6600120240617</v>
      </c>
      <c r="B4957" t="s">
        <v>239</v>
      </c>
      <c r="C4957" s="1">
        <v>45460</v>
      </c>
      <c r="D4957">
        <v>185</v>
      </c>
      <c r="E4957">
        <v>207</v>
      </c>
      <c r="F4957" s="2">
        <v>0.89200000000000002</v>
      </c>
      <c r="G4957">
        <v>221</v>
      </c>
      <c r="H4957">
        <v>241</v>
      </c>
      <c r="I4957" s="2">
        <v>0.91700000000000004</v>
      </c>
      <c r="J4957">
        <v>184599</v>
      </c>
    </row>
    <row r="4958" spans="1:10" x14ac:dyDescent="0.45">
      <c r="A4958">
        <f t="shared" si="77"/>
        <v>6600120240618</v>
      </c>
      <c r="B4958" t="s">
        <v>239</v>
      </c>
      <c r="C4958" s="1">
        <v>45461</v>
      </c>
      <c r="D4958">
        <v>172</v>
      </c>
      <c r="E4958">
        <v>207</v>
      </c>
      <c r="F4958" s="2">
        <v>0.83299999999999996</v>
      </c>
      <c r="G4958">
        <v>192</v>
      </c>
      <c r="H4958">
        <v>241</v>
      </c>
      <c r="I4958" s="2">
        <v>0.79700000000000004</v>
      </c>
      <c r="J4958">
        <v>172401</v>
      </c>
    </row>
    <row r="4959" spans="1:10" x14ac:dyDescent="0.45">
      <c r="A4959">
        <f t="shared" si="77"/>
        <v>6600120240619</v>
      </c>
      <c r="B4959" t="s">
        <v>239</v>
      </c>
      <c r="C4959" s="1">
        <v>45462</v>
      </c>
      <c r="D4959">
        <v>210</v>
      </c>
      <c r="E4959">
        <v>207</v>
      </c>
      <c r="F4959" s="2">
        <v>1.0129999999999999</v>
      </c>
      <c r="G4959">
        <v>257</v>
      </c>
      <c r="H4959">
        <v>241</v>
      </c>
      <c r="I4959" s="2">
        <v>1.0660000000000001</v>
      </c>
      <c r="J4959">
        <v>209637</v>
      </c>
    </row>
    <row r="4960" spans="1:10" x14ac:dyDescent="0.45">
      <c r="A4960">
        <f t="shared" si="77"/>
        <v>6600120240620</v>
      </c>
      <c r="B4960" t="s">
        <v>239</v>
      </c>
      <c r="C4960" s="1">
        <v>45463</v>
      </c>
      <c r="D4960">
        <v>207</v>
      </c>
      <c r="E4960">
        <v>207</v>
      </c>
      <c r="F4960" s="2">
        <v>1.0009999999999999</v>
      </c>
      <c r="G4960">
        <v>239</v>
      </c>
      <c r="H4960">
        <v>241</v>
      </c>
      <c r="I4960" s="2">
        <v>0.99199999999999999</v>
      </c>
      <c r="J4960">
        <v>207260</v>
      </c>
    </row>
    <row r="4961" spans="1:10" x14ac:dyDescent="0.45">
      <c r="A4961">
        <f t="shared" si="77"/>
        <v>6600120240621</v>
      </c>
      <c r="B4961" t="s">
        <v>239</v>
      </c>
      <c r="C4961" s="1">
        <v>45464</v>
      </c>
      <c r="D4961">
        <v>223</v>
      </c>
      <c r="E4961">
        <v>207</v>
      </c>
      <c r="F4961" s="2">
        <v>1.079</v>
      </c>
      <c r="G4961">
        <v>253</v>
      </c>
      <c r="H4961">
        <v>241</v>
      </c>
      <c r="I4961" s="2">
        <v>1.05</v>
      </c>
      <c r="J4961">
        <v>223412</v>
      </c>
    </row>
    <row r="4962" spans="1:10" x14ac:dyDescent="0.45">
      <c r="A4962">
        <f t="shared" si="77"/>
        <v>6600120240622</v>
      </c>
      <c r="B4962" t="s">
        <v>239</v>
      </c>
      <c r="C4962" s="1">
        <v>45465</v>
      </c>
      <c r="D4962">
        <v>198</v>
      </c>
      <c r="E4962">
        <v>191</v>
      </c>
      <c r="F4962" s="2">
        <v>1.038</v>
      </c>
      <c r="G4962">
        <v>221</v>
      </c>
      <c r="H4962">
        <v>216</v>
      </c>
      <c r="I4962" s="2">
        <v>1.0229999999999999</v>
      </c>
      <c r="J4962">
        <v>198191</v>
      </c>
    </row>
    <row r="4963" spans="1:10" x14ac:dyDescent="0.45">
      <c r="A4963">
        <f t="shared" si="77"/>
        <v>6600220240601</v>
      </c>
      <c r="B4963" t="s">
        <v>240</v>
      </c>
      <c r="C4963" s="1">
        <v>45444</v>
      </c>
      <c r="D4963">
        <v>266</v>
      </c>
      <c r="E4963">
        <v>247</v>
      </c>
      <c r="F4963" s="2">
        <v>1.077</v>
      </c>
      <c r="G4963">
        <v>307</v>
      </c>
      <c r="H4963">
        <v>296</v>
      </c>
      <c r="I4963" s="2">
        <v>1.0369999999999999</v>
      </c>
      <c r="J4963">
        <v>265978</v>
      </c>
    </row>
    <row r="4964" spans="1:10" x14ac:dyDescent="0.45">
      <c r="A4964">
        <f t="shared" si="77"/>
        <v>6600220240602</v>
      </c>
      <c r="B4964" t="s">
        <v>240</v>
      </c>
      <c r="C4964" s="1">
        <v>45445</v>
      </c>
      <c r="D4964">
        <v>138</v>
      </c>
      <c r="E4964">
        <v>215</v>
      </c>
      <c r="F4964" s="2">
        <v>0.64300000000000002</v>
      </c>
      <c r="G4964">
        <v>176</v>
      </c>
      <c r="H4964">
        <v>244</v>
      </c>
      <c r="I4964" s="2">
        <v>0.72099999999999997</v>
      </c>
      <c r="J4964">
        <v>138171</v>
      </c>
    </row>
    <row r="4965" spans="1:10" x14ac:dyDescent="0.45">
      <c r="A4965">
        <f t="shared" si="77"/>
        <v>6600220240603</v>
      </c>
      <c r="B4965" t="s">
        <v>240</v>
      </c>
      <c r="C4965" s="1">
        <v>45446</v>
      </c>
      <c r="D4965">
        <v>176</v>
      </c>
      <c r="E4965">
        <v>242</v>
      </c>
      <c r="F4965" s="2">
        <v>0.72899999999999998</v>
      </c>
      <c r="G4965">
        <v>220</v>
      </c>
      <c r="H4965">
        <v>299</v>
      </c>
      <c r="I4965" s="2">
        <v>0.73599999999999999</v>
      </c>
      <c r="J4965">
        <v>176365</v>
      </c>
    </row>
    <row r="4966" spans="1:10" x14ac:dyDescent="0.45">
      <c r="A4966">
        <f t="shared" si="77"/>
        <v>6600220240604</v>
      </c>
      <c r="B4966" t="s">
        <v>240</v>
      </c>
      <c r="C4966" s="1">
        <v>45447</v>
      </c>
      <c r="D4966">
        <v>217</v>
      </c>
      <c r="E4966">
        <v>242</v>
      </c>
      <c r="F4966" s="2">
        <v>0.89500000000000002</v>
      </c>
      <c r="G4966">
        <v>266</v>
      </c>
      <c r="H4966">
        <v>299</v>
      </c>
      <c r="I4966" s="2">
        <v>0.89</v>
      </c>
      <c r="J4966">
        <v>216631</v>
      </c>
    </row>
    <row r="4967" spans="1:10" x14ac:dyDescent="0.45">
      <c r="A4967">
        <f t="shared" si="77"/>
        <v>6600220240605</v>
      </c>
      <c r="B4967" t="s">
        <v>240</v>
      </c>
      <c r="C4967" s="1">
        <v>45448</v>
      </c>
      <c r="D4967">
        <v>237</v>
      </c>
      <c r="E4967">
        <v>242</v>
      </c>
      <c r="F4967" s="2">
        <v>0.97799999999999998</v>
      </c>
      <c r="G4967">
        <v>302</v>
      </c>
      <c r="H4967">
        <v>299</v>
      </c>
      <c r="I4967" s="2">
        <v>1.01</v>
      </c>
      <c r="J4967">
        <v>236573</v>
      </c>
    </row>
    <row r="4968" spans="1:10" x14ac:dyDescent="0.45">
      <c r="A4968">
        <f t="shared" si="77"/>
        <v>6600220240606</v>
      </c>
      <c r="B4968" t="s">
        <v>240</v>
      </c>
      <c r="C4968" s="1">
        <v>45449</v>
      </c>
      <c r="D4968">
        <v>264</v>
      </c>
      <c r="E4968">
        <v>242</v>
      </c>
      <c r="F4968" s="2">
        <v>1.0900000000000001</v>
      </c>
      <c r="G4968">
        <v>328</v>
      </c>
      <c r="H4968">
        <v>299</v>
      </c>
      <c r="I4968" s="2">
        <v>1.097</v>
      </c>
      <c r="J4968">
        <v>263819</v>
      </c>
    </row>
    <row r="4969" spans="1:10" x14ac:dyDescent="0.45">
      <c r="A4969">
        <f t="shared" si="77"/>
        <v>6600220240607</v>
      </c>
      <c r="B4969" t="s">
        <v>240</v>
      </c>
      <c r="C4969" s="1">
        <v>45450</v>
      </c>
      <c r="D4969">
        <v>279</v>
      </c>
      <c r="E4969">
        <v>242</v>
      </c>
      <c r="F4969" s="2">
        <v>1.1539999999999999</v>
      </c>
      <c r="G4969">
        <v>350</v>
      </c>
      <c r="H4969">
        <v>299</v>
      </c>
      <c r="I4969" s="2">
        <v>1.171</v>
      </c>
      <c r="J4969">
        <v>279323</v>
      </c>
    </row>
    <row r="4970" spans="1:10" x14ac:dyDescent="0.45">
      <c r="A4970">
        <f t="shared" si="77"/>
        <v>6600220240608</v>
      </c>
      <c r="B4970" t="s">
        <v>240</v>
      </c>
      <c r="C4970" s="1">
        <v>45451</v>
      </c>
      <c r="D4970">
        <v>239</v>
      </c>
      <c r="E4970">
        <v>247</v>
      </c>
      <c r="F4970" s="2">
        <v>0.96799999999999997</v>
      </c>
      <c r="G4970">
        <v>277</v>
      </c>
      <c r="H4970">
        <v>288</v>
      </c>
      <c r="I4970" s="2">
        <v>0.96199999999999997</v>
      </c>
      <c r="J4970">
        <v>239018</v>
      </c>
    </row>
    <row r="4971" spans="1:10" x14ac:dyDescent="0.45">
      <c r="A4971">
        <f t="shared" si="77"/>
        <v>6600220240609</v>
      </c>
      <c r="B4971" t="s">
        <v>240</v>
      </c>
      <c r="C4971" s="1">
        <v>45452</v>
      </c>
      <c r="D4971">
        <v>182</v>
      </c>
      <c r="E4971">
        <v>215</v>
      </c>
      <c r="F4971" s="2">
        <v>0.84399999999999997</v>
      </c>
      <c r="G4971">
        <v>204</v>
      </c>
      <c r="H4971">
        <v>244</v>
      </c>
      <c r="I4971" s="2">
        <v>0.83599999999999997</v>
      </c>
      <c r="J4971">
        <v>181504</v>
      </c>
    </row>
    <row r="4972" spans="1:10" x14ac:dyDescent="0.45">
      <c r="A4972">
        <f t="shared" si="77"/>
        <v>6600220240610</v>
      </c>
      <c r="B4972" t="s">
        <v>240</v>
      </c>
      <c r="C4972" s="1">
        <v>45453</v>
      </c>
      <c r="D4972">
        <v>223</v>
      </c>
      <c r="E4972">
        <v>242</v>
      </c>
      <c r="F4972" s="2">
        <v>0.92300000000000004</v>
      </c>
      <c r="G4972">
        <v>272</v>
      </c>
      <c r="H4972">
        <v>299</v>
      </c>
      <c r="I4972" s="2">
        <v>0.91</v>
      </c>
      <c r="J4972">
        <v>223390</v>
      </c>
    </row>
    <row r="4973" spans="1:10" x14ac:dyDescent="0.45">
      <c r="A4973">
        <f t="shared" si="77"/>
        <v>6600220240611</v>
      </c>
      <c r="B4973" t="s">
        <v>240</v>
      </c>
      <c r="C4973" s="1">
        <v>45454</v>
      </c>
      <c r="D4973">
        <v>245</v>
      </c>
      <c r="E4973">
        <v>242</v>
      </c>
      <c r="F4973" s="2">
        <v>1.012</v>
      </c>
      <c r="G4973">
        <v>303</v>
      </c>
      <c r="H4973">
        <v>299</v>
      </c>
      <c r="I4973" s="2">
        <v>1.0129999999999999</v>
      </c>
      <c r="J4973">
        <v>244887</v>
      </c>
    </row>
    <row r="4974" spans="1:10" x14ac:dyDescent="0.45">
      <c r="A4974">
        <f t="shared" si="77"/>
        <v>6600220240612</v>
      </c>
      <c r="B4974" t="s">
        <v>240</v>
      </c>
      <c r="C4974" s="1">
        <v>45455</v>
      </c>
      <c r="D4974">
        <v>263</v>
      </c>
      <c r="E4974">
        <v>242</v>
      </c>
      <c r="F4974" s="2">
        <v>1.0880000000000001</v>
      </c>
      <c r="G4974">
        <v>333</v>
      </c>
      <c r="H4974">
        <v>299</v>
      </c>
      <c r="I4974" s="2">
        <v>1.1140000000000001</v>
      </c>
      <c r="J4974">
        <v>263276</v>
      </c>
    </row>
    <row r="4975" spans="1:10" x14ac:dyDescent="0.45">
      <c r="A4975">
        <f t="shared" si="77"/>
        <v>6600220240613</v>
      </c>
      <c r="B4975" t="s">
        <v>240</v>
      </c>
      <c r="C4975" s="1">
        <v>45456</v>
      </c>
      <c r="D4975">
        <v>232</v>
      </c>
      <c r="E4975">
        <v>242</v>
      </c>
      <c r="F4975" s="2">
        <v>0.96</v>
      </c>
      <c r="G4975">
        <v>271</v>
      </c>
      <c r="H4975">
        <v>299</v>
      </c>
      <c r="I4975" s="2">
        <v>0.90600000000000003</v>
      </c>
      <c r="J4975">
        <v>232230</v>
      </c>
    </row>
    <row r="4976" spans="1:10" x14ac:dyDescent="0.45">
      <c r="A4976">
        <f t="shared" si="77"/>
        <v>6600220240614</v>
      </c>
      <c r="B4976" t="s">
        <v>240</v>
      </c>
      <c r="C4976" s="1">
        <v>45457</v>
      </c>
      <c r="D4976">
        <v>288</v>
      </c>
      <c r="E4976">
        <v>242</v>
      </c>
      <c r="F4976" s="2">
        <v>1.19</v>
      </c>
      <c r="G4976">
        <v>361</v>
      </c>
      <c r="H4976">
        <v>299</v>
      </c>
      <c r="I4976" s="2">
        <v>1.2070000000000001</v>
      </c>
      <c r="J4976">
        <v>288035</v>
      </c>
    </row>
    <row r="4977" spans="1:10" x14ac:dyDescent="0.45">
      <c r="A4977">
        <f t="shared" si="77"/>
        <v>6600220240615</v>
      </c>
      <c r="B4977" t="s">
        <v>240</v>
      </c>
      <c r="C4977" s="1">
        <v>45458</v>
      </c>
      <c r="D4977">
        <v>245</v>
      </c>
      <c r="E4977">
        <v>247</v>
      </c>
      <c r="F4977" s="2">
        <v>0.99</v>
      </c>
      <c r="G4977">
        <v>284</v>
      </c>
      <c r="H4977">
        <v>288</v>
      </c>
      <c r="I4977" s="2">
        <v>0.98599999999999999</v>
      </c>
      <c r="J4977">
        <v>244560</v>
      </c>
    </row>
    <row r="4978" spans="1:10" x14ac:dyDescent="0.45">
      <c r="A4978">
        <f t="shared" si="77"/>
        <v>6600220240616</v>
      </c>
      <c r="B4978" t="s">
        <v>240</v>
      </c>
      <c r="C4978" s="1">
        <v>45459</v>
      </c>
      <c r="D4978">
        <v>173</v>
      </c>
      <c r="E4978">
        <v>215</v>
      </c>
      <c r="F4978" s="2">
        <v>0.80300000000000005</v>
      </c>
      <c r="G4978">
        <v>209</v>
      </c>
      <c r="H4978">
        <v>244</v>
      </c>
      <c r="I4978" s="2">
        <v>0.85699999999999998</v>
      </c>
      <c r="J4978">
        <v>172584</v>
      </c>
    </row>
    <row r="4979" spans="1:10" x14ac:dyDescent="0.45">
      <c r="A4979">
        <f t="shared" si="77"/>
        <v>6600220240617</v>
      </c>
      <c r="B4979" t="s">
        <v>240</v>
      </c>
      <c r="C4979" s="1">
        <v>45460</v>
      </c>
      <c r="D4979">
        <v>192</v>
      </c>
      <c r="E4979">
        <v>242</v>
      </c>
      <c r="F4979" s="2">
        <v>0.79400000000000004</v>
      </c>
      <c r="G4979">
        <v>237</v>
      </c>
      <c r="H4979">
        <v>299</v>
      </c>
      <c r="I4979" s="2">
        <v>0.79300000000000004</v>
      </c>
      <c r="J4979">
        <v>192224</v>
      </c>
    </row>
    <row r="4980" spans="1:10" x14ac:dyDescent="0.45">
      <c r="A4980">
        <f t="shared" si="77"/>
        <v>6600220240618</v>
      </c>
      <c r="B4980" t="s">
        <v>240</v>
      </c>
      <c r="C4980" s="1">
        <v>45461</v>
      </c>
      <c r="D4980">
        <v>166</v>
      </c>
      <c r="E4980">
        <v>242</v>
      </c>
      <c r="F4980" s="2">
        <v>0.68700000000000006</v>
      </c>
      <c r="G4980">
        <v>199</v>
      </c>
      <c r="H4980">
        <v>299</v>
      </c>
      <c r="I4980" s="2">
        <v>0.66600000000000004</v>
      </c>
      <c r="J4980">
        <v>166256</v>
      </c>
    </row>
    <row r="4981" spans="1:10" x14ac:dyDescent="0.45">
      <c r="A4981">
        <f t="shared" si="77"/>
        <v>6600220240619</v>
      </c>
      <c r="B4981" t="s">
        <v>240</v>
      </c>
      <c r="C4981" s="1">
        <v>45462</v>
      </c>
      <c r="D4981">
        <v>267</v>
      </c>
      <c r="E4981">
        <v>242</v>
      </c>
      <c r="F4981" s="2">
        <v>1.101</v>
      </c>
      <c r="G4981">
        <v>328</v>
      </c>
      <c r="H4981">
        <v>299</v>
      </c>
      <c r="I4981" s="2">
        <v>1.097</v>
      </c>
      <c r="J4981">
        <v>266508</v>
      </c>
    </row>
    <row r="4982" spans="1:10" x14ac:dyDescent="0.45">
      <c r="A4982">
        <f t="shared" si="77"/>
        <v>6600220240620</v>
      </c>
      <c r="B4982" t="s">
        <v>240</v>
      </c>
      <c r="C4982" s="1">
        <v>45463</v>
      </c>
      <c r="D4982">
        <v>225</v>
      </c>
      <c r="E4982">
        <v>242</v>
      </c>
      <c r="F4982" s="2">
        <v>0.92800000000000005</v>
      </c>
      <c r="G4982">
        <v>280</v>
      </c>
      <c r="H4982">
        <v>299</v>
      </c>
      <c r="I4982" s="2">
        <v>0.93600000000000005</v>
      </c>
      <c r="J4982">
        <v>224578</v>
      </c>
    </row>
    <row r="4983" spans="1:10" x14ac:dyDescent="0.45">
      <c r="A4983">
        <f t="shared" si="77"/>
        <v>6600220240621</v>
      </c>
      <c r="B4983" t="s">
        <v>240</v>
      </c>
      <c r="C4983" s="1">
        <v>45464</v>
      </c>
      <c r="D4983">
        <v>229</v>
      </c>
      <c r="E4983">
        <v>242</v>
      </c>
      <c r="F4983" s="2">
        <v>0.94799999999999995</v>
      </c>
      <c r="G4983">
        <v>293</v>
      </c>
      <c r="H4983">
        <v>299</v>
      </c>
      <c r="I4983" s="2">
        <v>0.98</v>
      </c>
      <c r="J4983">
        <v>229346</v>
      </c>
    </row>
    <row r="4984" spans="1:10" x14ac:dyDescent="0.45">
      <c r="A4984">
        <f t="shared" si="77"/>
        <v>6600220240622</v>
      </c>
      <c r="B4984" t="s">
        <v>240</v>
      </c>
      <c r="C4984" s="1">
        <v>45465</v>
      </c>
      <c r="D4984">
        <v>247</v>
      </c>
      <c r="E4984">
        <v>247</v>
      </c>
      <c r="F4984" s="2">
        <v>1.0009999999999999</v>
      </c>
      <c r="G4984">
        <v>296</v>
      </c>
      <c r="H4984">
        <v>288</v>
      </c>
      <c r="I4984" s="2">
        <v>1.028</v>
      </c>
      <c r="J4984">
        <v>247134</v>
      </c>
    </row>
    <row r="4985" spans="1:10" x14ac:dyDescent="0.45">
      <c r="A4985">
        <f t="shared" si="77"/>
        <v>6600320240601</v>
      </c>
      <c r="B4985" t="s">
        <v>241</v>
      </c>
      <c r="C4985" s="1">
        <v>45444</v>
      </c>
      <c r="D4985">
        <v>220</v>
      </c>
      <c r="E4985">
        <v>269</v>
      </c>
      <c r="F4985" s="2">
        <v>0.81799999999999995</v>
      </c>
      <c r="G4985">
        <v>257</v>
      </c>
      <c r="H4985">
        <v>329</v>
      </c>
      <c r="I4985" s="2">
        <v>0.78100000000000003</v>
      </c>
      <c r="J4985">
        <v>219918</v>
      </c>
    </row>
    <row r="4986" spans="1:10" x14ac:dyDescent="0.45">
      <c r="A4986">
        <f t="shared" si="77"/>
        <v>6600320240602</v>
      </c>
      <c r="B4986" t="s">
        <v>241</v>
      </c>
      <c r="C4986" s="1">
        <v>45445</v>
      </c>
      <c r="D4986">
        <v>265</v>
      </c>
      <c r="E4986">
        <v>251</v>
      </c>
      <c r="F4986" s="2">
        <v>1.0569999999999999</v>
      </c>
      <c r="G4986">
        <v>303</v>
      </c>
      <c r="H4986">
        <v>291</v>
      </c>
      <c r="I4986" s="2">
        <v>1.0409999999999999</v>
      </c>
      <c r="J4986">
        <v>265358</v>
      </c>
    </row>
    <row r="4987" spans="1:10" x14ac:dyDescent="0.45">
      <c r="A4987">
        <f t="shared" si="77"/>
        <v>6600320240603</v>
      </c>
      <c r="B4987" t="s">
        <v>241</v>
      </c>
      <c r="C4987" s="1">
        <v>45446</v>
      </c>
      <c r="D4987">
        <v>158</v>
      </c>
      <c r="E4987">
        <v>176</v>
      </c>
      <c r="F4987" s="2">
        <v>0.89600000000000002</v>
      </c>
      <c r="G4987">
        <v>188</v>
      </c>
      <c r="H4987">
        <v>215</v>
      </c>
      <c r="I4987" s="2">
        <v>0.874</v>
      </c>
      <c r="J4987">
        <v>157739</v>
      </c>
    </row>
    <row r="4988" spans="1:10" x14ac:dyDescent="0.45">
      <c r="A4988">
        <f t="shared" si="77"/>
        <v>6600320240604</v>
      </c>
      <c r="B4988" t="s">
        <v>241</v>
      </c>
      <c r="C4988" s="1">
        <v>45447</v>
      </c>
      <c r="D4988">
        <v>170</v>
      </c>
      <c r="E4988">
        <v>176</v>
      </c>
      <c r="F4988" s="2">
        <v>0.96799999999999997</v>
      </c>
      <c r="G4988">
        <v>205</v>
      </c>
      <c r="H4988">
        <v>215</v>
      </c>
      <c r="I4988" s="2">
        <v>0.95299999999999996</v>
      </c>
      <c r="J4988">
        <v>170403</v>
      </c>
    </row>
    <row r="4989" spans="1:10" x14ac:dyDescent="0.45">
      <c r="A4989">
        <f t="shared" si="77"/>
        <v>6600320240605</v>
      </c>
      <c r="B4989" t="s">
        <v>241</v>
      </c>
      <c r="C4989" s="1">
        <v>45448</v>
      </c>
      <c r="D4989">
        <v>185</v>
      </c>
      <c r="E4989">
        <v>176</v>
      </c>
      <c r="F4989" s="2">
        <v>1.0529999999999999</v>
      </c>
      <c r="G4989">
        <v>228</v>
      </c>
      <c r="H4989">
        <v>215</v>
      </c>
      <c r="I4989" s="2">
        <v>1.06</v>
      </c>
      <c r="J4989">
        <v>185249</v>
      </c>
    </row>
    <row r="4990" spans="1:10" x14ac:dyDescent="0.45">
      <c r="A4990">
        <f t="shared" si="77"/>
        <v>6600320240606</v>
      </c>
      <c r="B4990" t="s">
        <v>241</v>
      </c>
      <c r="C4990" s="1">
        <v>45449</v>
      </c>
      <c r="D4990">
        <v>175</v>
      </c>
      <c r="E4990">
        <v>176</v>
      </c>
      <c r="F4990" s="2">
        <v>0.99199999999999999</v>
      </c>
      <c r="G4990">
        <v>221</v>
      </c>
      <c r="H4990">
        <v>215</v>
      </c>
      <c r="I4990" s="2">
        <v>1.028</v>
      </c>
      <c r="J4990">
        <v>174542</v>
      </c>
    </row>
    <row r="4991" spans="1:10" x14ac:dyDescent="0.45">
      <c r="A4991">
        <f t="shared" si="77"/>
        <v>6600320240607</v>
      </c>
      <c r="B4991" t="s">
        <v>241</v>
      </c>
      <c r="C4991" s="1">
        <v>45450</v>
      </c>
      <c r="D4991">
        <v>206</v>
      </c>
      <c r="E4991">
        <v>176</v>
      </c>
      <c r="F4991" s="2">
        <v>1.171</v>
      </c>
      <c r="G4991">
        <v>242</v>
      </c>
      <c r="H4991">
        <v>215</v>
      </c>
      <c r="I4991" s="2">
        <v>1.1259999999999999</v>
      </c>
      <c r="J4991">
        <v>206132</v>
      </c>
    </row>
    <row r="4992" spans="1:10" x14ac:dyDescent="0.45">
      <c r="A4992">
        <f t="shared" si="77"/>
        <v>6600320240608</v>
      </c>
      <c r="B4992" t="s">
        <v>241</v>
      </c>
      <c r="C4992" s="1">
        <v>45451</v>
      </c>
      <c r="D4992">
        <v>301</v>
      </c>
      <c r="E4992">
        <v>269</v>
      </c>
      <c r="F4992" s="2">
        <v>1.1180000000000001</v>
      </c>
      <c r="G4992">
        <v>358</v>
      </c>
      <c r="H4992">
        <v>326</v>
      </c>
      <c r="I4992" s="2">
        <v>1.0980000000000001</v>
      </c>
      <c r="J4992">
        <v>300816</v>
      </c>
    </row>
    <row r="4993" spans="1:10" x14ac:dyDescent="0.45">
      <c r="A4993">
        <f t="shared" si="77"/>
        <v>6600320240609</v>
      </c>
      <c r="B4993" t="s">
        <v>241</v>
      </c>
      <c r="C4993" s="1">
        <v>45452</v>
      </c>
      <c r="D4993">
        <v>239</v>
      </c>
      <c r="E4993">
        <v>251</v>
      </c>
      <c r="F4993" s="2">
        <v>0.95099999999999996</v>
      </c>
      <c r="G4993">
        <v>284</v>
      </c>
      <c r="H4993">
        <v>291</v>
      </c>
      <c r="I4993" s="2">
        <v>0.97599999999999998</v>
      </c>
      <c r="J4993">
        <v>238820</v>
      </c>
    </row>
    <row r="4994" spans="1:10" x14ac:dyDescent="0.45">
      <c r="A4994">
        <f t="shared" si="77"/>
        <v>6600320240610</v>
      </c>
      <c r="B4994" t="s">
        <v>241</v>
      </c>
      <c r="C4994" s="1">
        <v>45453</v>
      </c>
      <c r="D4994">
        <v>168</v>
      </c>
      <c r="E4994">
        <v>176</v>
      </c>
      <c r="F4994" s="2">
        <v>0.95599999999999996</v>
      </c>
      <c r="G4994">
        <v>221</v>
      </c>
      <c r="H4994">
        <v>215</v>
      </c>
      <c r="I4994" s="2">
        <v>1.028</v>
      </c>
      <c r="J4994">
        <v>168186</v>
      </c>
    </row>
    <row r="4995" spans="1:10" x14ac:dyDescent="0.45">
      <c r="A4995">
        <f t="shared" ref="A4995:A5058" si="78">VALUE(LEFT(B4995,6)&amp;TEXT(C4995,"yyyymmdd"))</f>
        <v>6600320240611</v>
      </c>
      <c r="B4995" t="s">
        <v>241</v>
      </c>
      <c r="C4995" s="1">
        <v>45454</v>
      </c>
      <c r="D4995">
        <v>221</v>
      </c>
      <c r="E4995">
        <v>176</v>
      </c>
      <c r="F4995" s="2">
        <v>1.258</v>
      </c>
      <c r="G4995">
        <v>262</v>
      </c>
      <c r="H4995">
        <v>215</v>
      </c>
      <c r="I4995" s="2">
        <v>1.2190000000000001</v>
      </c>
      <c r="J4995">
        <v>221340</v>
      </c>
    </row>
    <row r="4996" spans="1:10" x14ac:dyDescent="0.45">
      <c r="A4996">
        <f t="shared" si="78"/>
        <v>6600320240612</v>
      </c>
      <c r="B4996" t="s">
        <v>241</v>
      </c>
      <c r="C4996" s="1">
        <v>45455</v>
      </c>
      <c r="D4996">
        <v>191</v>
      </c>
      <c r="E4996">
        <v>176</v>
      </c>
      <c r="F4996" s="2">
        <v>1.0860000000000001</v>
      </c>
      <c r="G4996">
        <v>225</v>
      </c>
      <c r="H4996">
        <v>215</v>
      </c>
      <c r="I4996" s="2">
        <v>1.0469999999999999</v>
      </c>
      <c r="J4996">
        <v>191122</v>
      </c>
    </row>
    <row r="4997" spans="1:10" x14ac:dyDescent="0.45">
      <c r="A4997">
        <f t="shared" si="78"/>
        <v>6600320240613</v>
      </c>
      <c r="B4997" t="s">
        <v>241</v>
      </c>
      <c r="C4997" s="1">
        <v>45456</v>
      </c>
      <c r="D4997">
        <v>194</v>
      </c>
      <c r="E4997">
        <v>176</v>
      </c>
      <c r="F4997" s="2">
        <v>1.105</v>
      </c>
      <c r="G4997">
        <v>236</v>
      </c>
      <c r="H4997">
        <v>215</v>
      </c>
      <c r="I4997" s="2">
        <v>1.0980000000000001</v>
      </c>
      <c r="J4997">
        <v>194480</v>
      </c>
    </row>
    <row r="4998" spans="1:10" x14ac:dyDescent="0.45">
      <c r="A4998">
        <f t="shared" si="78"/>
        <v>6600320240614</v>
      </c>
      <c r="B4998" t="s">
        <v>241</v>
      </c>
      <c r="C4998" s="1">
        <v>45457</v>
      </c>
      <c r="D4998">
        <v>214</v>
      </c>
      <c r="E4998">
        <v>176</v>
      </c>
      <c r="F4998" s="2">
        <v>1.214</v>
      </c>
      <c r="G4998">
        <v>266</v>
      </c>
      <c r="H4998">
        <v>215</v>
      </c>
      <c r="I4998" s="2">
        <v>1.2370000000000001</v>
      </c>
      <c r="J4998">
        <v>213715</v>
      </c>
    </row>
    <row r="4999" spans="1:10" x14ac:dyDescent="0.45">
      <c r="A4999">
        <f t="shared" si="78"/>
        <v>6600320240615</v>
      </c>
      <c r="B4999" t="s">
        <v>241</v>
      </c>
      <c r="C4999" s="1">
        <v>45458</v>
      </c>
      <c r="D4999">
        <v>269</v>
      </c>
      <c r="E4999">
        <v>269</v>
      </c>
      <c r="F4999" s="2">
        <v>0.999</v>
      </c>
      <c r="G4999">
        <v>311</v>
      </c>
      <c r="H4999">
        <v>326</v>
      </c>
      <c r="I4999" s="2">
        <v>0.95399999999999996</v>
      </c>
      <c r="J4999">
        <v>268694</v>
      </c>
    </row>
    <row r="5000" spans="1:10" x14ac:dyDescent="0.45">
      <c r="A5000">
        <f t="shared" si="78"/>
        <v>6600320240616</v>
      </c>
      <c r="B5000" t="s">
        <v>241</v>
      </c>
      <c r="C5000" s="1">
        <v>45459</v>
      </c>
      <c r="D5000">
        <v>274</v>
      </c>
      <c r="E5000">
        <v>251</v>
      </c>
      <c r="F5000" s="2">
        <v>1.091</v>
      </c>
      <c r="G5000">
        <v>330</v>
      </c>
      <c r="H5000">
        <v>291</v>
      </c>
      <c r="I5000" s="2">
        <v>1.1339999999999999</v>
      </c>
      <c r="J5000">
        <v>273944</v>
      </c>
    </row>
    <row r="5001" spans="1:10" x14ac:dyDescent="0.45">
      <c r="A5001">
        <f t="shared" si="78"/>
        <v>6600320240617</v>
      </c>
      <c r="B5001" t="s">
        <v>241</v>
      </c>
      <c r="C5001" s="1">
        <v>45460</v>
      </c>
      <c r="D5001">
        <v>190</v>
      </c>
      <c r="E5001">
        <v>176</v>
      </c>
      <c r="F5001" s="2">
        <v>1.0780000000000001</v>
      </c>
      <c r="G5001">
        <v>223</v>
      </c>
      <c r="H5001">
        <v>215</v>
      </c>
      <c r="I5001" s="2">
        <v>1.0369999999999999</v>
      </c>
      <c r="J5001">
        <v>189751</v>
      </c>
    </row>
    <row r="5002" spans="1:10" x14ac:dyDescent="0.45">
      <c r="A5002">
        <f t="shared" si="78"/>
        <v>6600320240618</v>
      </c>
      <c r="B5002" t="s">
        <v>241</v>
      </c>
      <c r="C5002" s="1">
        <v>45461</v>
      </c>
      <c r="D5002">
        <v>147</v>
      </c>
      <c r="E5002">
        <v>176</v>
      </c>
      <c r="F5002" s="2">
        <v>0.83499999999999996</v>
      </c>
      <c r="G5002">
        <v>178</v>
      </c>
      <c r="H5002">
        <v>215</v>
      </c>
      <c r="I5002" s="2">
        <v>0.82799999999999996</v>
      </c>
      <c r="J5002">
        <v>146894</v>
      </c>
    </row>
    <row r="5003" spans="1:10" x14ac:dyDescent="0.45">
      <c r="A5003">
        <f t="shared" si="78"/>
        <v>6600320240619</v>
      </c>
      <c r="B5003" t="s">
        <v>241</v>
      </c>
      <c r="C5003" s="1">
        <v>45462</v>
      </c>
      <c r="D5003">
        <v>186</v>
      </c>
      <c r="E5003">
        <v>176</v>
      </c>
      <c r="F5003" s="2">
        <v>1.0549999999999999</v>
      </c>
      <c r="G5003">
        <v>223</v>
      </c>
      <c r="H5003">
        <v>215</v>
      </c>
      <c r="I5003" s="2">
        <v>1.0369999999999999</v>
      </c>
      <c r="J5003">
        <v>185637</v>
      </c>
    </row>
    <row r="5004" spans="1:10" x14ac:dyDescent="0.45">
      <c r="A5004">
        <f t="shared" si="78"/>
        <v>6600320240620</v>
      </c>
      <c r="B5004" t="s">
        <v>241</v>
      </c>
      <c r="C5004" s="1">
        <v>45463</v>
      </c>
      <c r="D5004">
        <v>187</v>
      </c>
      <c r="E5004">
        <v>176</v>
      </c>
      <c r="F5004" s="2">
        <v>1.0640000000000001</v>
      </c>
      <c r="G5004">
        <v>240</v>
      </c>
      <c r="H5004">
        <v>215</v>
      </c>
      <c r="I5004" s="2">
        <v>1.1160000000000001</v>
      </c>
      <c r="J5004">
        <v>187265</v>
      </c>
    </row>
    <row r="5005" spans="1:10" x14ac:dyDescent="0.45">
      <c r="A5005">
        <f t="shared" si="78"/>
        <v>6600320240621</v>
      </c>
      <c r="B5005" t="s">
        <v>241</v>
      </c>
      <c r="C5005" s="1">
        <v>45464</v>
      </c>
      <c r="D5005">
        <v>192</v>
      </c>
      <c r="E5005">
        <v>176</v>
      </c>
      <c r="F5005" s="2">
        <v>1.093</v>
      </c>
      <c r="G5005">
        <v>236</v>
      </c>
      <c r="H5005">
        <v>215</v>
      </c>
      <c r="I5005" s="2">
        <v>1.0980000000000001</v>
      </c>
      <c r="J5005">
        <v>192369</v>
      </c>
    </row>
    <row r="5006" spans="1:10" x14ac:dyDescent="0.45">
      <c r="A5006">
        <f t="shared" si="78"/>
        <v>6600320240622</v>
      </c>
      <c r="B5006" t="s">
        <v>241</v>
      </c>
      <c r="C5006" s="1">
        <v>45465</v>
      </c>
      <c r="D5006">
        <v>297</v>
      </c>
      <c r="E5006">
        <v>269</v>
      </c>
      <c r="F5006" s="2">
        <v>1.103</v>
      </c>
      <c r="G5006">
        <v>361</v>
      </c>
      <c r="H5006">
        <v>326</v>
      </c>
      <c r="I5006" s="2">
        <v>1.107</v>
      </c>
      <c r="J5006">
        <v>296661</v>
      </c>
    </row>
    <row r="5007" spans="1:10" x14ac:dyDescent="0.45">
      <c r="A5007">
        <f t="shared" si="78"/>
        <v>6600420240601</v>
      </c>
      <c r="B5007" t="s">
        <v>242</v>
      </c>
      <c r="C5007" s="1">
        <v>45444</v>
      </c>
      <c r="D5007">
        <v>145</v>
      </c>
      <c r="E5007">
        <v>135</v>
      </c>
      <c r="F5007" s="2">
        <v>1.071</v>
      </c>
      <c r="G5007">
        <v>151</v>
      </c>
      <c r="H5007">
        <v>138</v>
      </c>
      <c r="I5007" s="2">
        <v>1.0940000000000001</v>
      </c>
      <c r="J5007">
        <v>144551</v>
      </c>
    </row>
    <row r="5008" spans="1:10" x14ac:dyDescent="0.45">
      <c r="A5008">
        <f t="shared" si="78"/>
        <v>6600420240602</v>
      </c>
      <c r="B5008" t="s">
        <v>242</v>
      </c>
      <c r="C5008" s="1">
        <v>45445</v>
      </c>
      <c r="D5008">
        <v>134</v>
      </c>
      <c r="E5008">
        <v>146</v>
      </c>
      <c r="F5008" s="2">
        <v>0.91600000000000004</v>
      </c>
      <c r="G5008">
        <v>138</v>
      </c>
      <c r="H5008">
        <v>159</v>
      </c>
      <c r="I5008" s="2">
        <v>0.86799999999999999</v>
      </c>
      <c r="J5008">
        <v>133754</v>
      </c>
    </row>
    <row r="5009" spans="1:10" x14ac:dyDescent="0.45">
      <c r="A5009">
        <f t="shared" si="78"/>
        <v>6600420240603</v>
      </c>
      <c r="B5009" t="s">
        <v>242</v>
      </c>
      <c r="C5009" s="1">
        <v>45446</v>
      </c>
      <c r="D5009">
        <v>141</v>
      </c>
      <c r="E5009">
        <v>150</v>
      </c>
      <c r="F5009" s="2">
        <v>0.93899999999999995</v>
      </c>
      <c r="G5009">
        <v>158</v>
      </c>
      <c r="H5009">
        <v>172</v>
      </c>
      <c r="I5009" s="2">
        <v>0.91900000000000004</v>
      </c>
      <c r="J5009">
        <v>140878</v>
      </c>
    </row>
    <row r="5010" spans="1:10" x14ac:dyDescent="0.45">
      <c r="A5010">
        <f t="shared" si="78"/>
        <v>6600420240604</v>
      </c>
      <c r="B5010" t="s">
        <v>242</v>
      </c>
      <c r="C5010" s="1">
        <v>45447</v>
      </c>
      <c r="D5010">
        <v>140</v>
      </c>
      <c r="E5010">
        <v>150</v>
      </c>
      <c r="F5010" s="2">
        <v>0.93500000000000005</v>
      </c>
      <c r="G5010">
        <v>167</v>
      </c>
      <c r="H5010">
        <v>172</v>
      </c>
      <c r="I5010" s="2">
        <v>0.97099999999999997</v>
      </c>
      <c r="J5010">
        <v>140200</v>
      </c>
    </row>
    <row r="5011" spans="1:10" x14ac:dyDescent="0.45">
      <c r="A5011">
        <f t="shared" si="78"/>
        <v>6600420240605</v>
      </c>
      <c r="B5011" t="s">
        <v>242</v>
      </c>
      <c r="C5011" s="1">
        <v>45448</v>
      </c>
      <c r="D5011">
        <v>139</v>
      </c>
      <c r="E5011">
        <v>150</v>
      </c>
      <c r="F5011" s="2">
        <v>0.92600000000000005</v>
      </c>
      <c r="G5011">
        <v>152</v>
      </c>
      <c r="H5011">
        <v>172</v>
      </c>
      <c r="I5011" s="2">
        <v>0.88400000000000001</v>
      </c>
      <c r="J5011">
        <v>138837</v>
      </c>
    </row>
    <row r="5012" spans="1:10" x14ac:dyDescent="0.45">
      <c r="A5012">
        <f t="shared" si="78"/>
        <v>6600420240606</v>
      </c>
      <c r="B5012" t="s">
        <v>242</v>
      </c>
      <c r="C5012" s="1">
        <v>45449</v>
      </c>
      <c r="D5012">
        <v>163</v>
      </c>
      <c r="E5012">
        <v>150</v>
      </c>
      <c r="F5012" s="2">
        <v>1.087</v>
      </c>
      <c r="G5012">
        <v>194</v>
      </c>
      <c r="H5012">
        <v>172</v>
      </c>
      <c r="I5012" s="2">
        <v>1.1279999999999999</v>
      </c>
      <c r="J5012">
        <v>163044</v>
      </c>
    </row>
    <row r="5013" spans="1:10" x14ac:dyDescent="0.45">
      <c r="A5013">
        <f t="shared" si="78"/>
        <v>6600420240607</v>
      </c>
      <c r="B5013" t="s">
        <v>242</v>
      </c>
      <c r="C5013" s="1">
        <v>45450</v>
      </c>
      <c r="D5013">
        <v>173</v>
      </c>
      <c r="E5013">
        <v>150</v>
      </c>
      <c r="F5013" s="2">
        <v>1.153</v>
      </c>
      <c r="G5013">
        <v>194</v>
      </c>
      <c r="H5013">
        <v>172</v>
      </c>
      <c r="I5013" s="2">
        <v>1.1279999999999999</v>
      </c>
      <c r="J5013">
        <v>173019</v>
      </c>
    </row>
    <row r="5014" spans="1:10" x14ac:dyDescent="0.45">
      <c r="A5014">
        <f t="shared" si="78"/>
        <v>6600420240608</v>
      </c>
      <c r="B5014" t="s">
        <v>242</v>
      </c>
      <c r="C5014" s="1">
        <v>45451</v>
      </c>
      <c r="D5014">
        <v>130</v>
      </c>
      <c r="E5014">
        <v>135</v>
      </c>
      <c r="F5014" s="2">
        <v>0.96199999999999997</v>
      </c>
      <c r="G5014">
        <v>136</v>
      </c>
      <c r="H5014">
        <v>143</v>
      </c>
      <c r="I5014" s="2">
        <v>0.95099999999999996</v>
      </c>
      <c r="J5014">
        <v>129883</v>
      </c>
    </row>
    <row r="5015" spans="1:10" x14ac:dyDescent="0.45">
      <c r="A5015">
        <f t="shared" si="78"/>
        <v>6600420240610</v>
      </c>
      <c r="B5015" t="s">
        <v>242</v>
      </c>
      <c r="C5015" s="1">
        <v>45453</v>
      </c>
      <c r="D5015">
        <v>146</v>
      </c>
      <c r="E5015">
        <v>150</v>
      </c>
      <c r="F5015" s="2">
        <v>0.97599999999999998</v>
      </c>
      <c r="G5015">
        <v>168</v>
      </c>
      <c r="H5015">
        <v>172</v>
      </c>
      <c r="I5015" s="2">
        <v>0.97699999999999998</v>
      </c>
      <c r="J5015">
        <v>146455</v>
      </c>
    </row>
    <row r="5016" spans="1:10" x14ac:dyDescent="0.45">
      <c r="A5016">
        <f t="shared" si="78"/>
        <v>6600420240611</v>
      </c>
      <c r="B5016" t="s">
        <v>242</v>
      </c>
      <c r="C5016" s="1">
        <v>45454</v>
      </c>
      <c r="D5016">
        <v>149</v>
      </c>
      <c r="E5016">
        <v>150</v>
      </c>
      <c r="F5016" s="2">
        <v>0.995</v>
      </c>
      <c r="G5016">
        <v>159</v>
      </c>
      <c r="H5016">
        <v>172</v>
      </c>
      <c r="I5016" s="2">
        <v>0.92400000000000004</v>
      </c>
      <c r="J5016">
        <v>149318</v>
      </c>
    </row>
    <row r="5017" spans="1:10" x14ac:dyDescent="0.45">
      <c r="A5017">
        <f t="shared" si="78"/>
        <v>6600420240612</v>
      </c>
      <c r="B5017" t="s">
        <v>242</v>
      </c>
      <c r="C5017" s="1">
        <v>45455</v>
      </c>
      <c r="D5017">
        <v>142</v>
      </c>
      <c r="E5017">
        <v>150</v>
      </c>
      <c r="F5017" s="2">
        <v>0.94799999999999995</v>
      </c>
      <c r="G5017">
        <v>154</v>
      </c>
      <c r="H5017">
        <v>172</v>
      </c>
      <c r="I5017" s="2">
        <v>0.89500000000000002</v>
      </c>
      <c r="J5017">
        <v>142179</v>
      </c>
    </row>
    <row r="5018" spans="1:10" x14ac:dyDescent="0.45">
      <c r="A5018">
        <f t="shared" si="78"/>
        <v>6600420240613</v>
      </c>
      <c r="B5018" t="s">
        <v>242</v>
      </c>
      <c r="C5018" s="1">
        <v>45456</v>
      </c>
      <c r="D5018">
        <v>177</v>
      </c>
      <c r="E5018">
        <v>150</v>
      </c>
      <c r="F5018" s="2">
        <v>1.179</v>
      </c>
      <c r="G5018">
        <v>200</v>
      </c>
      <c r="H5018">
        <v>172</v>
      </c>
      <c r="I5018" s="2">
        <v>1.163</v>
      </c>
      <c r="J5018">
        <v>176819</v>
      </c>
    </row>
    <row r="5019" spans="1:10" x14ac:dyDescent="0.45">
      <c r="A5019">
        <f t="shared" si="78"/>
        <v>6600420240614</v>
      </c>
      <c r="B5019" t="s">
        <v>242</v>
      </c>
      <c r="C5019" s="1">
        <v>45457</v>
      </c>
      <c r="D5019">
        <v>148</v>
      </c>
      <c r="E5019">
        <v>150</v>
      </c>
      <c r="F5019" s="2">
        <v>0.98499999999999999</v>
      </c>
      <c r="G5019">
        <v>161</v>
      </c>
      <c r="H5019">
        <v>172</v>
      </c>
      <c r="I5019" s="2">
        <v>0.93600000000000005</v>
      </c>
      <c r="J5019">
        <v>147722</v>
      </c>
    </row>
    <row r="5020" spans="1:10" x14ac:dyDescent="0.45">
      <c r="A5020">
        <f t="shared" si="78"/>
        <v>6600420240615</v>
      </c>
      <c r="B5020" t="s">
        <v>242</v>
      </c>
      <c r="C5020" s="1">
        <v>45458</v>
      </c>
      <c r="D5020">
        <v>128</v>
      </c>
      <c r="E5020">
        <v>135</v>
      </c>
      <c r="F5020" s="2">
        <v>0.94599999999999995</v>
      </c>
      <c r="G5020">
        <v>138</v>
      </c>
      <c r="H5020">
        <v>143</v>
      </c>
      <c r="I5020" s="2">
        <v>0.96499999999999997</v>
      </c>
      <c r="J5020">
        <v>127689</v>
      </c>
    </row>
    <row r="5021" spans="1:10" x14ac:dyDescent="0.45">
      <c r="A5021">
        <f t="shared" si="78"/>
        <v>6600420240616</v>
      </c>
      <c r="B5021" t="s">
        <v>242</v>
      </c>
      <c r="C5021" s="1">
        <v>45459</v>
      </c>
      <c r="D5021">
        <v>140</v>
      </c>
      <c r="E5021">
        <v>146</v>
      </c>
      <c r="F5021" s="2">
        <v>0.96099999999999997</v>
      </c>
      <c r="G5021">
        <v>154</v>
      </c>
      <c r="H5021">
        <v>159</v>
      </c>
      <c r="I5021" s="2">
        <v>0.96899999999999997</v>
      </c>
      <c r="J5021">
        <v>140327</v>
      </c>
    </row>
    <row r="5022" spans="1:10" x14ac:dyDescent="0.45">
      <c r="A5022">
        <f t="shared" si="78"/>
        <v>6600420240617</v>
      </c>
      <c r="B5022" t="s">
        <v>242</v>
      </c>
      <c r="C5022" s="1">
        <v>45460</v>
      </c>
      <c r="D5022">
        <v>155</v>
      </c>
      <c r="E5022">
        <v>150</v>
      </c>
      <c r="F5022" s="2">
        <v>1.036</v>
      </c>
      <c r="G5022">
        <v>169</v>
      </c>
      <c r="H5022">
        <v>172</v>
      </c>
      <c r="I5022" s="2">
        <v>0.98299999999999998</v>
      </c>
      <c r="J5022">
        <v>155421</v>
      </c>
    </row>
    <row r="5023" spans="1:10" x14ac:dyDescent="0.45">
      <c r="A5023">
        <f t="shared" si="78"/>
        <v>6600420240618</v>
      </c>
      <c r="B5023" t="s">
        <v>242</v>
      </c>
      <c r="C5023" s="1">
        <v>45461</v>
      </c>
      <c r="D5023">
        <v>171</v>
      </c>
      <c r="E5023">
        <v>150</v>
      </c>
      <c r="F5023" s="2">
        <v>1.143</v>
      </c>
      <c r="G5023">
        <v>179</v>
      </c>
      <c r="H5023">
        <v>172</v>
      </c>
      <c r="I5023" s="2">
        <v>1.0409999999999999</v>
      </c>
      <c r="J5023">
        <v>171492</v>
      </c>
    </row>
    <row r="5024" spans="1:10" x14ac:dyDescent="0.45">
      <c r="A5024">
        <f t="shared" si="78"/>
        <v>6600420240619</v>
      </c>
      <c r="B5024" t="s">
        <v>242</v>
      </c>
      <c r="C5024" s="1">
        <v>45462</v>
      </c>
      <c r="D5024">
        <v>160</v>
      </c>
      <c r="E5024">
        <v>150</v>
      </c>
      <c r="F5024" s="2">
        <v>1.069</v>
      </c>
      <c r="G5024">
        <v>167</v>
      </c>
      <c r="H5024">
        <v>172</v>
      </c>
      <c r="I5024" s="2">
        <v>0.97099999999999997</v>
      </c>
      <c r="J5024">
        <v>160396</v>
      </c>
    </row>
    <row r="5025" spans="1:10" x14ac:dyDescent="0.45">
      <c r="A5025">
        <f t="shared" si="78"/>
        <v>6600420240620</v>
      </c>
      <c r="B5025" t="s">
        <v>242</v>
      </c>
      <c r="C5025" s="1">
        <v>45463</v>
      </c>
      <c r="D5025">
        <v>155</v>
      </c>
      <c r="E5025">
        <v>150</v>
      </c>
      <c r="F5025" s="2">
        <v>1.0309999999999999</v>
      </c>
      <c r="G5025">
        <v>189</v>
      </c>
      <c r="H5025">
        <v>172</v>
      </c>
      <c r="I5025" s="2">
        <v>1.099</v>
      </c>
      <c r="J5025">
        <v>154610</v>
      </c>
    </row>
    <row r="5026" spans="1:10" x14ac:dyDescent="0.45">
      <c r="A5026">
        <f t="shared" si="78"/>
        <v>6600420240621</v>
      </c>
      <c r="B5026" t="s">
        <v>242</v>
      </c>
      <c r="C5026" s="1">
        <v>45464</v>
      </c>
      <c r="D5026">
        <v>157</v>
      </c>
      <c r="E5026">
        <v>150</v>
      </c>
      <c r="F5026" s="2">
        <v>1.044</v>
      </c>
      <c r="G5026">
        <v>158</v>
      </c>
      <c r="H5026">
        <v>172</v>
      </c>
      <c r="I5026" s="2">
        <v>0.91900000000000004</v>
      </c>
      <c r="J5026">
        <v>156568</v>
      </c>
    </row>
    <row r="5027" spans="1:10" x14ac:dyDescent="0.45">
      <c r="A5027">
        <f t="shared" si="78"/>
        <v>6600420240622</v>
      </c>
      <c r="B5027" t="s">
        <v>242</v>
      </c>
      <c r="C5027" s="1">
        <v>45465</v>
      </c>
      <c r="D5027">
        <v>142</v>
      </c>
      <c r="E5027">
        <v>135</v>
      </c>
      <c r="F5027" s="2">
        <v>1.054</v>
      </c>
      <c r="G5027">
        <v>169</v>
      </c>
      <c r="H5027">
        <v>143</v>
      </c>
      <c r="I5027" s="2">
        <v>1.1819999999999999</v>
      </c>
      <c r="J5027">
        <v>142357</v>
      </c>
    </row>
    <row r="5028" spans="1:10" x14ac:dyDescent="0.45">
      <c r="A5028">
        <f t="shared" si="78"/>
        <v>6600620240601</v>
      </c>
      <c r="B5028" t="s">
        <v>243</v>
      </c>
      <c r="C5028" s="1">
        <v>45444</v>
      </c>
      <c r="D5028">
        <v>284</v>
      </c>
      <c r="E5028">
        <v>312</v>
      </c>
      <c r="F5028" s="2">
        <v>0.91100000000000003</v>
      </c>
      <c r="G5028">
        <v>310</v>
      </c>
      <c r="H5028">
        <v>333</v>
      </c>
      <c r="I5028" s="2">
        <v>0.93100000000000005</v>
      </c>
      <c r="J5028">
        <v>284338</v>
      </c>
    </row>
    <row r="5029" spans="1:10" x14ac:dyDescent="0.45">
      <c r="A5029">
        <f t="shared" si="78"/>
        <v>6600620240602</v>
      </c>
      <c r="B5029" t="s">
        <v>243</v>
      </c>
      <c r="C5029" s="1">
        <v>45445</v>
      </c>
      <c r="D5029">
        <v>255</v>
      </c>
      <c r="E5029">
        <v>288</v>
      </c>
      <c r="F5029" s="2">
        <v>0.88400000000000001</v>
      </c>
      <c r="G5029">
        <v>276</v>
      </c>
      <c r="H5029">
        <v>305</v>
      </c>
      <c r="I5029" s="2">
        <v>0.90500000000000003</v>
      </c>
      <c r="J5029">
        <v>254507</v>
      </c>
    </row>
    <row r="5030" spans="1:10" x14ac:dyDescent="0.45">
      <c r="A5030">
        <f t="shared" si="78"/>
        <v>6600620240603</v>
      </c>
      <c r="B5030" t="s">
        <v>243</v>
      </c>
      <c r="C5030" s="1">
        <v>45446</v>
      </c>
      <c r="D5030">
        <v>174</v>
      </c>
      <c r="E5030">
        <v>205</v>
      </c>
      <c r="F5030" s="2">
        <v>0.84899999999999998</v>
      </c>
      <c r="G5030">
        <v>187</v>
      </c>
      <c r="H5030">
        <v>215</v>
      </c>
      <c r="I5030" s="2">
        <v>0.87</v>
      </c>
      <c r="J5030">
        <v>174083</v>
      </c>
    </row>
    <row r="5031" spans="1:10" x14ac:dyDescent="0.45">
      <c r="A5031">
        <f t="shared" si="78"/>
        <v>6600620240604</v>
      </c>
      <c r="B5031" t="s">
        <v>243</v>
      </c>
      <c r="C5031" s="1">
        <v>45447</v>
      </c>
      <c r="D5031">
        <v>193</v>
      </c>
      <c r="E5031">
        <v>205</v>
      </c>
      <c r="F5031" s="2">
        <v>0.94099999999999995</v>
      </c>
      <c r="G5031">
        <v>190</v>
      </c>
      <c r="H5031">
        <v>215</v>
      </c>
      <c r="I5031" s="2">
        <v>0.88400000000000001</v>
      </c>
      <c r="J5031">
        <v>192887</v>
      </c>
    </row>
    <row r="5032" spans="1:10" x14ac:dyDescent="0.45">
      <c r="A5032">
        <f t="shared" si="78"/>
        <v>6600620240605</v>
      </c>
      <c r="B5032" t="s">
        <v>243</v>
      </c>
      <c r="C5032" s="1">
        <v>45448</v>
      </c>
      <c r="D5032">
        <v>213</v>
      </c>
      <c r="E5032">
        <v>205</v>
      </c>
      <c r="F5032" s="2">
        <v>1.0409999999999999</v>
      </c>
      <c r="G5032">
        <v>227</v>
      </c>
      <c r="H5032">
        <v>215</v>
      </c>
      <c r="I5032" s="2">
        <v>1.056</v>
      </c>
      <c r="J5032">
        <v>213370</v>
      </c>
    </row>
    <row r="5033" spans="1:10" x14ac:dyDescent="0.45">
      <c r="A5033">
        <f t="shared" si="78"/>
        <v>6600620240606</v>
      </c>
      <c r="B5033" t="s">
        <v>243</v>
      </c>
      <c r="C5033" s="1">
        <v>45449</v>
      </c>
      <c r="D5033">
        <v>196</v>
      </c>
      <c r="E5033">
        <v>205</v>
      </c>
      <c r="F5033" s="2">
        <v>0.95599999999999996</v>
      </c>
      <c r="G5033">
        <v>204</v>
      </c>
      <c r="H5033">
        <v>215</v>
      </c>
      <c r="I5033" s="2">
        <v>0.94899999999999995</v>
      </c>
      <c r="J5033">
        <v>196002</v>
      </c>
    </row>
    <row r="5034" spans="1:10" x14ac:dyDescent="0.45">
      <c r="A5034">
        <f t="shared" si="78"/>
        <v>6600620240607</v>
      </c>
      <c r="B5034" t="s">
        <v>243</v>
      </c>
      <c r="C5034" s="1">
        <v>45450</v>
      </c>
      <c r="D5034">
        <v>213</v>
      </c>
      <c r="E5034">
        <v>205</v>
      </c>
      <c r="F5034" s="2">
        <v>1.0369999999999999</v>
      </c>
      <c r="G5034">
        <v>242</v>
      </c>
      <c r="H5034">
        <v>215</v>
      </c>
      <c r="I5034" s="2">
        <v>1.1259999999999999</v>
      </c>
      <c r="J5034">
        <v>212520</v>
      </c>
    </row>
    <row r="5035" spans="1:10" x14ac:dyDescent="0.45">
      <c r="A5035">
        <f t="shared" si="78"/>
        <v>6600620240608</v>
      </c>
      <c r="B5035" t="s">
        <v>243</v>
      </c>
      <c r="C5035" s="1">
        <v>45451</v>
      </c>
      <c r="D5035">
        <v>322</v>
      </c>
      <c r="E5035">
        <v>312</v>
      </c>
      <c r="F5035" s="2">
        <v>1.0309999999999999</v>
      </c>
      <c r="G5035">
        <v>326</v>
      </c>
      <c r="H5035">
        <v>329</v>
      </c>
      <c r="I5035" s="2">
        <v>0.99099999999999999</v>
      </c>
      <c r="J5035">
        <v>321612</v>
      </c>
    </row>
    <row r="5036" spans="1:10" x14ac:dyDescent="0.45">
      <c r="A5036">
        <f t="shared" si="78"/>
        <v>6600620240609</v>
      </c>
      <c r="B5036" t="s">
        <v>243</v>
      </c>
      <c r="C5036" s="1">
        <v>45452</v>
      </c>
      <c r="D5036">
        <v>307</v>
      </c>
      <c r="E5036">
        <v>288</v>
      </c>
      <c r="F5036" s="2">
        <v>1.0660000000000001</v>
      </c>
      <c r="G5036">
        <v>300</v>
      </c>
      <c r="H5036">
        <v>305</v>
      </c>
      <c r="I5036" s="2">
        <v>0.98399999999999999</v>
      </c>
      <c r="J5036">
        <v>307112</v>
      </c>
    </row>
    <row r="5037" spans="1:10" x14ac:dyDescent="0.45">
      <c r="A5037">
        <f t="shared" si="78"/>
        <v>6600620240610</v>
      </c>
      <c r="B5037" t="s">
        <v>243</v>
      </c>
      <c r="C5037" s="1">
        <v>45453</v>
      </c>
      <c r="D5037">
        <v>168</v>
      </c>
      <c r="E5037">
        <v>205</v>
      </c>
      <c r="F5037" s="2">
        <v>0.81699999999999995</v>
      </c>
      <c r="G5037">
        <v>183</v>
      </c>
      <c r="H5037">
        <v>215</v>
      </c>
      <c r="I5037" s="2">
        <v>0.85099999999999998</v>
      </c>
      <c r="J5037">
        <v>167518</v>
      </c>
    </row>
    <row r="5038" spans="1:10" x14ac:dyDescent="0.45">
      <c r="A5038">
        <f t="shared" si="78"/>
        <v>6600620240611</v>
      </c>
      <c r="B5038" t="s">
        <v>243</v>
      </c>
      <c r="C5038" s="1">
        <v>45454</v>
      </c>
      <c r="D5038">
        <v>220</v>
      </c>
      <c r="E5038">
        <v>205</v>
      </c>
      <c r="F5038" s="2">
        <v>1.071</v>
      </c>
      <c r="G5038">
        <v>227</v>
      </c>
      <c r="H5038">
        <v>215</v>
      </c>
      <c r="I5038" s="2">
        <v>1.056</v>
      </c>
      <c r="J5038">
        <v>219501</v>
      </c>
    </row>
    <row r="5039" spans="1:10" x14ac:dyDescent="0.45">
      <c r="A5039">
        <f t="shared" si="78"/>
        <v>6600620240612</v>
      </c>
      <c r="B5039" t="s">
        <v>243</v>
      </c>
      <c r="C5039" s="1">
        <v>45455</v>
      </c>
      <c r="D5039">
        <v>197</v>
      </c>
      <c r="E5039">
        <v>205</v>
      </c>
      <c r="F5039" s="2">
        <v>0.96099999999999997</v>
      </c>
      <c r="G5039">
        <v>221</v>
      </c>
      <c r="H5039">
        <v>215</v>
      </c>
      <c r="I5039" s="2">
        <v>1.028</v>
      </c>
      <c r="J5039">
        <v>196993</v>
      </c>
    </row>
    <row r="5040" spans="1:10" x14ac:dyDescent="0.45">
      <c r="A5040">
        <f t="shared" si="78"/>
        <v>6600620240613</v>
      </c>
      <c r="B5040" t="s">
        <v>243</v>
      </c>
      <c r="C5040" s="1">
        <v>45456</v>
      </c>
      <c r="D5040">
        <v>187</v>
      </c>
      <c r="E5040">
        <v>205</v>
      </c>
      <c r="F5040" s="2">
        <v>0.91100000000000003</v>
      </c>
      <c r="G5040">
        <v>198</v>
      </c>
      <c r="H5040">
        <v>215</v>
      </c>
      <c r="I5040" s="2">
        <v>0.92100000000000004</v>
      </c>
      <c r="J5040">
        <v>186709</v>
      </c>
    </row>
    <row r="5041" spans="1:10" x14ac:dyDescent="0.45">
      <c r="A5041">
        <f t="shared" si="78"/>
        <v>6600620240614</v>
      </c>
      <c r="B5041" t="s">
        <v>243</v>
      </c>
      <c r="C5041" s="1">
        <v>45457</v>
      </c>
      <c r="D5041">
        <v>224</v>
      </c>
      <c r="E5041">
        <v>205</v>
      </c>
      <c r="F5041" s="2">
        <v>1.095</v>
      </c>
      <c r="G5041">
        <v>216</v>
      </c>
      <c r="H5041">
        <v>215</v>
      </c>
      <c r="I5041" s="2">
        <v>1.0049999999999999</v>
      </c>
      <c r="J5041">
        <v>224390</v>
      </c>
    </row>
    <row r="5042" spans="1:10" x14ac:dyDescent="0.45">
      <c r="A5042">
        <f t="shared" si="78"/>
        <v>6600620240615</v>
      </c>
      <c r="B5042" t="s">
        <v>243</v>
      </c>
      <c r="C5042" s="1">
        <v>45458</v>
      </c>
      <c r="D5042">
        <v>293</v>
      </c>
      <c r="E5042">
        <v>312</v>
      </c>
      <c r="F5042" s="2">
        <v>0.94</v>
      </c>
      <c r="G5042">
        <v>314</v>
      </c>
      <c r="H5042">
        <v>329</v>
      </c>
      <c r="I5042" s="2">
        <v>0.95399999999999996</v>
      </c>
      <c r="J5042">
        <v>293311</v>
      </c>
    </row>
    <row r="5043" spans="1:10" x14ac:dyDescent="0.45">
      <c r="A5043">
        <f t="shared" si="78"/>
        <v>6600620240616</v>
      </c>
      <c r="B5043" t="s">
        <v>243</v>
      </c>
      <c r="C5043" s="1">
        <v>45459</v>
      </c>
      <c r="D5043">
        <v>282</v>
      </c>
      <c r="E5043">
        <v>288</v>
      </c>
      <c r="F5043" s="2">
        <v>0.98</v>
      </c>
      <c r="G5043">
        <v>294</v>
      </c>
      <c r="H5043">
        <v>305</v>
      </c>
      <c r="I5043" s="2">
        <v>0.96399999999999997</v>
      </c>
      <c r="J5043">
        <v>282155</v>
      </c>
    </row>
    <row r="5044" spans="1:10" x14ac:dyDescent="0.45">
      <c r="A5044">
        <f t="shared" si="78"/>
        <v>6600620240617</v>
      </c>
      <c r="B5044" t="s">
        <v>243</v>
      </c>
      <c r="C5044" s="1">
        <v>45460</v>
      </c>
      <c r="D5044">
        <v>204</v>
      </c>
      <c r="E5044">
        <v>205</v>
      </c>
      <c r="F5044" s="2">
        <v>0.997</v>
      </c>
      <c r="G5044">
        <v>207</v>
      </c>
      <c r="H5044">
        <v>215</v>
      </c>
      <c r="I5044" s="2">
        <v>0.96299999999999997</v>
      </c>
      <c r="J5044">
        <v>204457</v>
      </c>
    </row>
    <row r="5045" spans="1:10" x14ac:dyDescent="0.45">
      <c r="A5045">
        <f t="shared" si="78"/>
        <v>6600620240618</v>
      </c>
      <c r="B5045" t="s">
        <v>243</v>
      </c>
      <c r="C5045" s="1">
        <v>45461</v>
      </c>
      <c r="D5045">
        <v>191</v>
      </c>
      <c r="E5045">
        <v>205</v>
      </c>
      <c r="F5045" s="2">
        <v>0.93200000000000005</v>
      </c>
      <c r="G5045">
        <v>199</v>
      </c>
      <c r="H5045">
        <v>215</v>
      </c>
      <c r="I5045" s="2">
        <v>0.92600000000000005</v>
      </c>
      <c r="J5045">
        <v>191123</v>
      </c>
    </row>
    <row r="5046" spans="1:10" x14ac:dyDescent="0.45">
      <c r="A5046">
        <f t="shared" si="78"/>
        <v>6600620240619</v>
      </c>
      <c r="B5046" t="s">
        <v>243</v>
      </c>
      <c r="C5046" s="1">
        <v>45462</v>
      </c>
      <c r="D5046">
        <v>237</v>
      </c>
      <c r="E5046">
        <v>205</v>
      </c>
      <c r="F5046" s="2">
        <v>1.155</v>
      </c>
      <c r="G5046">
        <v>248</v>
      </c>
      <c r="H5046">
        <v>215</v>
      </c>
      <c r="I5046" s="2">
        <v>1.153</v>
      </c>
      <c r="J5046">
        <v>236721</v>
      </c>
    </row>
    <row r="5047" spans="1:10" x14ac:dyDescent="0.45">
      <c r="A5047">
        <f t="shared" si="78"/>
        <v>6600620240620</v>
      </c>
      <c r="B5047" t="s">
        <v>243</v>
      </c>
      <c r="C5047" s="1">
        <v>45463</v>
      </c>
      <c r="D5047">
        <v>178</v>
      </c>
      <c r="E5047">
        <v>205</v>
      </c>
      <c r="F5047" s="2">
        <v>0.86799999999999999</v>
      </c>
      <c r="G5047">
        <v>180</v>
      </c>
      <c r="H5047">
        <v>215</v>
      </c>
      <c r="I5047" s="2">
        <v>0.83699999999999997</v>
      </c>
      <c r="J5047">
        <v>178028</v>
      </c>
    </row>
    <row r="5048" spans="1:10" x14ac:dyDescent="0.45">
      <c r="A5048">
        <f t="shared" si="78"/>
        <v>6600620240621</v>
      </c>
      <c r="B5048" t="s">
        <v>243</v>
      </c>
      <c r="C5048" s="1">
        <v>45464</v>
      </c>
      <c r="D5048">
        <v>182</v>
      </c>
      <c r="E5048">
        <v>205</v>
      </c>
      <c r="F5048" s="2">
        <v>0.88700000000000001</v>
      </c>
      <c r="G5048">
        <v>176</v>
      </c>
      <c r="H5048">
        <v>215</v>
      </c>
      <c r="I5048" s="2">
        <v>0.81899999999999995</v>
      </c>
      <c r="J5048">
        <v>181840</v>
      </c>
    </row>
    <row r="5049" spans="1:10" x14ac:dyDescent="0.45">
      <c r="A5049">
        <f t="shared" si="78"/>
        <v>6600620240622</v>
      </c>
      <c r="B5049" t="s">
        <v>243</v>
      </c>
      <c r="C5049" s="1">
        <v>45465</v>
      </c>
      <c r="D5049">
        <v>343</v>
      </c>
      <c r="E5049">
        <v>312</v>
      </c>
      <c r="F5049" s="2">
        <v>1.1000000000000001</v>
      </c>
      <c r="G5049">
        <v>353</v>
      </c>
      <c r="H5049">
        <v>329</v>
      </c>
      <c r="I5049" s="2">
        <v>1.073</v>
      </c>
      <c r="J5049">
        <v>343234</v>
      </c>
    </row>
    <row r="5050" spans="1:10" x14ac:dyDescent="0.45">
      <c r="A5050">
        <f t="shared" si="78"/>
        <v>6601120240601</v>
      </c>
      <c r="B5050" t="s">
        <v>244</v>
      </c>
      <c r="C5050" s="1">
        <v>45444</v>
      </c>
      <c r="D5050">
        <v>166</v>
      </c>
      <c r="E5050">
        <v>166</v>
      </c>
      <c r="F5050" s="2">
        <v>1.0009999999999999</v>
      </c>
      <c r="G5050">
        <v>166</v>
      </c>
      <c r="H5050">
        <v>170</v>
      </c>
      <c r="I5050" s="2">
        <v>0.97599999999999998</v>
      </c>
      <c r="J5050">
        <v>166211</v>
      </c>
    </row>
    <row r="5051" spans="1:10" x14ac:dyDescent="0.45">
      <c r="A5051">
        <f t="shared" si="78"/>
        <v>6601120240602</v>
      </c>
      <c r="B5051" t="s">
        <v>244</v>
      </c>
      <c r="C5051" s="1">
        <v>45445</v>
      </c>
      <c r="D5051">
        <v>203</v>
      </c>
      <c r="E5051">
        <v>204</v>
      </c>
      <c r="F5051" s="2">
        <v>0.995</v>
      </c>
      <c r="G5051">
        <v>209</v>
      </c>
      <c r="H5051">
        <v>208</v>
      </c>
      <c r="I5051" s="2">
        <v>1.0049999999999999</v>
      </c>
      <c r="J5051">
        <v>203028</v>
      </c>
    </row>
    <row r="5052" spans="1:10" x14ac:dyDescent="0.45">
      <c r="A5052">
        <f t="shared" si="78"/>
        <v>6601120240603</v>
      </c>
      <c r="B5052" t="s">
        <v>244</v>
      </c>
      <c r="C5052" s="1">
        <v>45446</v>
      </c>
      <c r="D5052">
        <v>118</v>
      </c>
      <c r="E5052">
        <v>100</v>
      </c>
      <c r="F5052" s="2">
        <v>1.181</v>
      </c>
      <c r="G5052">
        <v>114</v>
      </c>
      <c r="H5052">
        <v>101</v>
      </c>
      <c r="I5052" s="2">
        <v>1.129</v>
      </c>
      <c r="J5052">
        <v>118098</v>
      </c>
    </row>
    <row r="5053" spans="1:10" x14ac:dyDescent="0.45">
      <c r="A5053">
        <f t="shared" si="78"/>
        <v>6601120240604</v>
      </c>
      <c r="B5053" t="s">
        <v>244</v>
      </c>
      <c r="C5053" s="1">
        <v>45447</v>
      </c>
      <c r="D5053">
        <v>112</v>
      </c>
      <c r="E5053">
        <v>100</v>
      </c>
      <c r="F5053" s="2">
        <v>1.1220000000000001</v>
      </c>
      <c r="G5053">
        <v>112</v>
      </c>
      <c r="H5053">
        <v>101</v>
      </c>
      <c r="I5053" s="2">
        <v>1.109</v>
      </c>
      <c r="J5053">
        <v>112207</v>
      </c>
    </row>
    <row r="5054" spans="1:10" x14ac:dyDescent="0.45">
      <c r="A5054">
        <f t="shared" si="78"/>
        <v>6601120240605</v>
      </c>
      <c r="B5054" t="s">
        <v>244</v>
      </c>
      <c r="C5054" s="1">
        <v>45448</v>
      </c>
      <c r="D5054">
        <v>118</v>
      </c>
      <c r="E5054">
        <v>100</v>
      </c>
      <c r="F5054" s="2">
        <v>1.175</v>
      </c>
      <c r="G5054">
        <v>114</v>
      </c>
      <c r="H5054">
        <v>101</v>
      </c>
      <c r="I5054" s="2">
        <v>1.129</v>
      </c>
      <c r="J5054">
        <v>117531</v>
      </c>
    </row>
    <row r="5055" spans="1:10" x14ac:dyDescent="0.45">
      <c r="A5055">
        <f t="shared" si="78"/>
        <v>6601120240606</v>
      </c>
      <c r="B5055" t="s">
        <v>244</v>
      </c>
      <c r="C5055" s="1">
        <v>45449</v>
      </c>
      <c r="D5055">
        <v>129</v>
      </c>
      <c r="E5055">
        <v>100</v>
      </c>
      <c r="F5055" s="2">
        <v>1.286</v>
      </c>
      <c r="G5055">
        <v>126</v>
      </c>
      <c r="H5055">
        <v>101</v>
      </c>
      <c r="I5055" s="2">
        <v>1.248</v>
      </c>
      <c r="J5055">
        <v>128601</v>
      </c>
    </row>
    <row r="5056" spans="1:10" x14ac:dyDescent="0.45">
      <c r="A5056">
        <f t="shared" si="78"/>
        <v>6601120240607</v>
      </c>
      <c r="B5056" t="s">
        <v>244</v>
      </c>
      <c r="C5056" s="1">
        <v>45450</v>
      </c>
      <c r="D5056">
        <v>94</v>
      </c>
      <c r="E5056">
        <v>100</v>
      </c>
      <c r="F5056" s="2">
        <v>0.93700000000000006</v>
      </c>
      <c r="G5056">
        <v>89</v>
      </c>
      <c r="H5056">
        <v>101</v>
      </c>
      <c r="I5056" s="2">
        <v>0.88100000000000001</v>
      </c>
      <c r="J5056">
        <v>93747</v>
      </c>
    </row>
    <row r="5057" spans="1:10" x14ac:dyDescent="0.45">
      <c r="A5057">
        <f t="shared" si="78"/>
        <v>6601120240608</v>
      </c>
      <c r="B5057" t="s">
        <v>244</v>
      </c>
      <c r="C5057" s="1">
        <v>45451</v>
      </c>
      <c r="D5057">
        <v>166</v>
      </c>
      <c r="E5057">
        <v>166</v>
      </c>
      <c r="F5057" s="2">
        <v>1</v>
      </c>
      <c r="G5057">
        <v>167</v>
      </c>
      <c r="H5057">
        <v>166</v>
      </c>
      <c r="I5057" s="2">
        <v>1.006</v>
      </c>
      <c r="J5057">
        <v>166050</v>
      </c>
    </row>
    <row r="5058" spans="1:10" x14ac:dyDescent="0.45">
      <c r="A5058">
        <f t="shared" si="78"/>
        <v>6601120240609</v>
      </c>
      <c r="B5058" t="s">
        <v>244</v>
      </c>
      <c r="C5058" s="1">
        <v>45452</v>
      </c>
      <c r="D5058">
        <v>210</v>
      </c>
      <c r="E5058">
        <v>204</v>
      </c>
      <c r="F5058" s="2">
        <v>1.0309999999999999</v>
      </c>
      <c r="G5058">
        <v>209</v>
      </c>
      <c r="H5058">
        <v>208</v>
      </c>
      <c r="I5058" s="2">
        <v>1.0049999999999999</v>
      </c>
      <c r="J5058">
        <v>210410</v>
      </c>
    </row>
    <row r="5059" spans="1:10" x14ac:dyDescent="0.45">
      <c r="A5059">
        <f t="shared" ref="A5059:A5122" si="79">VALUE(LEFT(B5059,6)&amp;TEXT(C5059,"yyyymmdd"))</f>
        <v>6601120240610</v>
      </c>
      <c r="B5059" t="s">
        <v>244</v>
      </c>
      <c r="C5059" s="1">
        <v>45453</v>
      </c>
      <c r="D5059">
        <v>96</v>
      </c>
      <c r="E5059">
        <v>100</v>
      </c>
      <c r="F5059" s="2">
        <v>0.95699999999999996</v>
      </c>
      <c r="G5059">
        <v>98</v>
      </c>
      <c r="H5059">
        <v>101</v>
      </c>
      <c r="I5059" s="2">
        <v>0.97</v>
      </c>
      <c r="J5059">
        <v>95659</v>
      </c>
    </row>
    <row r="5060" spans="1:10" x14ac:dyDescent="0.45">
      <c r="A5060">
        <f t="shared" si="79"/>
        <v>6601120240611</v>
      </c>
      <c r="B5060" t="s">
        <v>244</v>
      </c>
      <c r="C5060" s="1">
        <v>45454</v>
      </c>
      <c r="D5060">
        <v>120</v>
      </c>
      <c r="E5060">
        <v>100</v>
      </c>
      <c r="F5060" s="2">
        <v>1.2</v>
      </c>
      <c r="G5060">
        <v>130</v>
      </c>
      <c r="H5060">
        <v>101</v>
      </c>
      <c r="I5060" s="2">
        <v>1.2869999999999999</v>
      </c>
      <c r="J5060">
        <v>120040</v>
      </c>
    </row>
    <row r="5061" spans="1:10" x14ac:dyDescent="0.45">
      <c r="A5061">
        <f t="shared" si="79"/>
        <v>6601120240612</v>
      </c>
      <c r="B5061" t="s">
        <v>244</v>
      </c>
      <c r="C5061" s="1">
        <v>45455</v>
      </c>
      <c r="D5061">
        <v>140</v>
      </c>
      <c r="E5061">
        <v>100</v>
      </c>
      <c r="F5061" s="2">
        <v>1.397</v>
      </c>
      <c r="G5061">
        <v>137</v>
      </c>
      <c r="H5061">
        <v>101</v>
      </c>
      <c r="I5061" s="2">
        <v>1.3560000000000001</v>
      </c>
      <c r="J5061">
        <v>139730</v>
      </c>
    </row>
    <row r="5062" spans="1:10" x14ac:dyDescent="0.45">
      <c r="A5062">
        <f t="shared" si="79"/>
        <v>6601120240613</v>
      </c>
      <c r="B5062" t="s">
        <v>244</v>
      </c>
      <c r="C5062" s="1">
        <v>45456</v>
      </c>
      <c r="D5062">
        <v>114</v>
      </c>
      <c r="E5062">
        <v>100</v>
      </c>
      <c r="F5062" s="2">
        <v>1.1359999999999999</v>
      </c>
      <c r="G5062">
        <v>112</v>
      </c>
      <c r="H5062">
        <v>101</v>
      </c>
      <c r="I5062" s="2">
        <v>1.109</v>
      </c>
      <c r="J5062">
        <v>113599</v>
      </c>
    </row>
    <row r="5063" spans="1:10" x14ac:dyDescent="0.45">
      <c r="A5063">
        <f t="shared" si="79"/>
        <v>6601120240614</v>
      </c>
      <c r="B5063" t="s">
        <v>244</v>
      </c>
      <c r="C5063" s="1">
        <v>45457</v>
      </c>
      <c r="D5063">
        <v>83</v>
      </c>
      <c r="E5063">
        <v>100</v>
      </c>
      <c r="F5063" s="2">
        <v>0.82699999999999996</v>
      </c>
      <c r="G5063">
        <v>79</v>
      </c>
      <c r="H5063">
        <v>101</v>
      </c>
      <c r="I5063" s="2">
        <v>0.78200000000000003</v>
      </c>
      <c r="J5063">
        <v>82694</v>
      </c>
    </row>
    <row r="5064" spans="1:10" x14ac:dyDescent="0.45">
      <c r="A5064">
        <f t="shared" si="79"/>
        <v>6601120240615</v>
      </c>
      <c r="B5064" t="s">
        <v>244</v>
      </c>
      <c r="C5064" s="1">
        <v>45458</v>
      </c>
      <c r="D5064">
        <v>197</v>
      </c>
      <c r="E5064">
        <v>166</v>
      </c>
      <c r="F5064" s="2">
        <v>1.1879999999999999</v>
      </c>
      <c r="G5064">
        <v>202</v>
      </c>
      <c r="H5064">
        <v>166</v>
      </c>
      <c r="I5064" s="2">
        <v>1.2170000000000001</v>
      </c>
      <c r="J5064">
        <v>197213</v>
      </c>
    </row>
    <row r="5065" spans="1:10" x14ac:dyDescent="0.45">
      <c r="A5065">
        <f t="shared" si="79"/>
        <v>6601120240616</v>
      </c>
      <c r="B5065" t="s">
        <v>244</v>
      </c>
      <c r="C5065" s="1">
        <v>45459</v>
      </c>
      <c r="D5065">
        <v>226</v>
      </c>
      <c r="E5065">
        <v>204</v>
      </c>
      <c r="F5065" s="2">
        <v>1.109</v>
      </c>
      <c r="G5065">
        <v>230</v>
      </c>
      <c r="H5065">
        <v>208</v>
      </c>
      <c r="I5065" s="2">
        <v>1.1060000000000001</v>
      </c>
      <c r="J5065">
        <v>226151</v>
      </c>
    </row>
    <row r="5066" spans="1:10" x14ac:dyDescent="0.45">
      <c r="A5066">
        <f t="shared" si="79"/>
        <v>6601120240617</v>
      </c>
      <c r="B5066" t="s">
        <v>244</v>
      </c>
      <c r="C5066" s="1">
        <v>45460</v>
      </c>
      <c r="D5066">
        <v>115</v>
      </c>
      <c r="E5066">
        <v>100</v>
      </c>
      <c r="F5066" s="2">
        <v>1.151</v>
      </c>
      <c r="G5066">
        <v>113</v>
      </c>
      <c r="H5066">
        <v>101</v>
      </c>
      <c r="I5066" s="2">
        <v>1.119</v>
      </c>
      <c r="J5066">
        <v>115068</v>
      </c>
    </row>
    <row r="5067" spans="1:10" x14ac:dyDescent="0.45">
      <c r="A5067">
        <f t="shared" si="79"/>
        <v>6601120240618</v>
      </c>
      <c r="B5067" t="s">
        <v>244</v>
      </c>
      <c r="C5067" s="1">
        <v>45461</v>
      </c>
      <c r="D5067">
        <v>74</v>
      </c>
      <c r="E5067">
        <v>100</v>
      </c>
      <c r="F5067" s="2">
        <v>0.74099999999999999</v>
      </c>
      <c r="G5067">
        <v>67</v>
      </c>
      <c r="H5067">
        <v>101</v>
      </c>
      <c r="I5067" s="2">
        <v>0.66300000000000003</v>
      </c>
      <c r="J5067">
        <v>74088</v>
      </c>
    </row>
    <row r="5068" spans="1:10" x14ac:dyDescent="0.45">
      <c r="A5068">
        <f t="shared" si="79"/>
        <v>6601120240619</v>
      </c>
      <c r="B5068" t="s">
        <v>244</v>
      </c>
      <c r="C5068" s="1">
        <v>45462</v>
      </c>
      <c r="D5068">
        <v>104</v>
      </c>
      <c r="E5068">
        <v>100</v>
      </c>
      <c r="F5068" s="2">
        <v>1.0409999999999999</v>
      </c>
      <c r="G5068">
        <v>110</v>
      </c>
      <c r="H5068">
        <v>101</v>
      </c>
      <c r="I5068" s="2">
        <v>1.089</v>
      </c>
      <c r="J5068">
        <v>104070</v>
      </c>
    </row>
    <row r="5069" spans="1:10" x14ac:dyDescent="0.45">
      <c r="A5069">
        <f t="shared" si="79"/>
        <v>6601120240620</v>
      </c>
      <c r="B5069" t="s">
        <v>244</v>
      </c>
      <c r="C5069" s="1">
        <v>45463</v>
      </c>
      <c r="D5069">
        <v>162</v>
      </c>
      <c r="E5069">
        <v>100</v>
      </c>
      <c r="F5069" s="2">
        <v>1.6220000000000001</v>
      </c>
      <c r="G5069">
        <v>145</v>
      </c>
      <c r="H5069">
        <v>101</v>
      </c>
      <c r="I5069" s="2">
        <v>1.4359999999999999</v>
      </c>
      <c r="J5069">
        <v>162237</v>
      </c>
    </row>
    <row r="5070" spans="1:10" x14ac:dyDescent="0.45">
      <c r="A5070">
        <f t="shared" si="79"/>
        <v>6601120240621</v>
      </c>
      <c r="B5070" t="s">
        <v>244</v>
      </c>
      <c r="C5070" s="1">
        <v>45464</v>
      </c>
      <c r="D5070">
        <v>109</v>
      </c>
      <c r="E5070">
        <v>100</v>
      </c>
      <c r="F5070" s="2">
        <v>1.0920000000000001</v>
      </c>
      <c r="G5070">
        <v>110</v>
      </c>
      <c r="H5070">
        <v>101</v>
      </c>
      <c r="I5070" s="2">
        <v>1.089</v>
      </c>
      <c r="J5070">
        <v>109225</v>
      </c>
    </row>
    <row r="5071" spans="1:10" x14ac:dyDescent="0.45">
      <c r="A5071">
        <f t="shared" si="79"/>
        <v>6601120240622</v>
      </c>
      <c r="B5071" t="s">
        <v>244</v>
      </c>
      <c r="C5071" s="1">
        <v>45465</v>
      </c>
      <c r="D5071">
        <v>193</v>
      </c>
      <c r="E5071">
        <v>166</v>
      </c>
      <c r="F5071" s="2">
        <v>1.1599999999999999</v>
      </c>
      <c r="G5071">
        <v>192</v>
      </c>
      <c r="H5071">
        <v>166</v>
      </c>
      <c r="I5071" s="2">
        <v>1.157</v>
      </c>
      <c r="J5071">
        <v>192599</v>
      </c>
    </row>
    <row r="5072" spans="1:10" x14ac:dyDescent="0.45">
      <c r="A5072">
        <f t="shared" si="79"/>
        <v>6601320240601</v>
      </c>
      <c r="B5072" t="s">
        <v>245</v>
      </c>
      <c r="C5072" s="1">
        <v>45444</v>
      </c>
      <c r="D5072">
        <v>246</v>
      </c>
      <c r="E5072">
        <v>280</v>
      </c>
      <c r="F5072" s="2">
        <v>0.88</v>
      </c>
      <c r="G5072">
        <v>288</v>
      </c>
      <c r="H5072">
        <v>317</v>
      </c>
      <c r="I5072" s="2">
        <v>0.90900000000000003</v>
      </c>
      <c r="J5072">
        <v>246306</v>
      </c>
    </row>
    <row r="5073" spans="1:10" x14ac:dyDescent="0.45">
      <c r="A5073">
        <f t="shared" si="79"/>
        <v>6601320240602</v>
      </c>
      <c r="B5073" t="s">
        <v>245</v>
      </c>
      <c r="C5073" s="1">
        <v>45445</v>
      </c>
      <c r="D5073">
        <v>244</v>
      </c>
      <c r="E5073">
        <v>268</v>
      </c>
      <c r="F5073" s="2">
        <v>0.91</v>
      </c>
      <c r="G5073">
        <v>285</v>
      </c>
      <c r="H5073">
        <v>302</v>
      </c>
      <c r="I5073" s="2">
        <v>0.94399999999999995</v>
      </c>
      <c r="J5073">
        <v>243873</v>
      </c>
    </row>
    <row r="5074" spans="1:10" x14ac:dyDescent="0.45">
      <c r="A5074">
        <f t="shared" si="79"/>
        <v>6601320240603</v>
      </c>
      <c r="B5074" t="s">
        <v>245</v>
      </c>
      <c r="C5074" s="1">
        <v>45446</v>
      </c>
      <c r="D5074">
        <v>181</v>
      </c>
      <c r="E5074">
        <v>186</v>
      </c>
      <c r="F5074" s="2">
        <v>0.97099999999999997</v>
      </c>
      <c r="G5074">
        <v>201</v>
      </c>
      <c r="H5074">
        <v>219</v>
      </c>
      <c r="I5074" s="2">
        <v>0.91800000000000004</v>
      </c>
      <c r="J5074">
        <v>180667</v>
      </c>
    </row>
    <row r="5075" spans="1:10" x14ac:dyDescent="0.45">
      <c r="A5075">
        <f t="shared" si="79"/>
        <v>6601320240604</v>
      </c>
      <c r="B5075" t="s">
        <v>245</v>
      </c>
      <c r="C5075" s="1">
        <v>45447</v>
      </c>
      <c r="D5075">
        <v>167</v>
      </c>
      <c r="E5075">
        <v>186</v>
      </c>
      <c r="F5075" s="2">
        <v>0.89800000000000002</v>
      </c>
      <c r="G5075">
        <v>201</v>
      </c>
      <c r="H5075">
        <v>219</v>
      </c>
      <c r="I5075" s="2">
        <v>0.91800000000000004</v>
      </c>
      <c r="J5075">
        <v>167036</v>
      </c>
    </row>
    <row r="5076" spans="1:10" x14ac:dyDescent="0.45">
      <c r="A5076">
        <f t="shared" si="79"/>
        <v>6601320240605</v>
      </c>
      <c r="B5076" t="s">
        <v>245</v>
      </c>
      <c r="C5076" s="1">
        <v>45448</v>
      </c>
      <c r="D5076">
        <v>190</v>
      </c>
      <c r="E5076">
        <v>186</v>
      </c>
      <c r="F5076" s="2">
        <v>1.0189999999999999</v>
      </c>
      <c r="G5076">
        <v>227</v>
      </c>
      <c r="H5076">
        <v>219</v>
      </c>
      <c r="I5076" s="2">
        <v>1.0369999999999999</v>
      </c>
      <c r="J5076">
        <v>189588</v>
      </c>
    </row>
    <row r="5077" spans="1:10" x14ac:dyDescent="0.45">
      <c r="A5077">
        <f t="shared" si="79"/>
        <v>6601320240606</v>
      </c>
      <c r="B5077" t="s">
        <v>245</v>
      </c>
      <c r="C5077" s="1">
        <v>45449</v>
      </c>
      <c r="D5077">
        <v>201</v>
      </c>
      <c r="E5077">
        <v>186</v>
      </c>
      <c r="F5077" s="2">
        <v>1.0780000000000001</v>
      </c>
      <c r="G5077">
        <v>251</v>
      </c>
      <c r="H5077">
        <v>219</v>
      </c>
      <c r="I5077" s="2">
        <v>1.1459999999999999</v>
      </c>
      <c r="J5077">
        <v>200590</v>
      </c>
    </row>
    <row r="5078" spans="1:10" x14ac:dyDescent="0.45">
      <c r="A5078">
        <f t="shared" si="79"/>
        <v>6601320240607</v>
      </c>
      <c r="B5078" t="s">
        <v>245</v>
      </c>
      <c r="C5078" s="1">
        <v>45450</v>
      </c>
      <c r="D5078">
        <v>204</v>
      </c>
      <c r="E5078">
        <v>186</v>
      </c>
      <c r="F5078" s="2">
        <v>1.095</v>
      </c>
      <c r="G5078">
        <v>236</v>
      </c>
      <c r="H5078">
        <v>219</v>
      </c>
      <c r="I5078" s="2">
        <v>1.0780000000000001</v>
      </c>
      <c r="J5078">
        <v>203689</v>
      </c>
    </row>
    <row r="5079" spans="1:10" x14ac:dyDescent="0.45">
      <c r="A5079">
        <f t="shared" si="79"/>
        <v>6601320240608</v>
      </c>
      <c r="B5079" t="s">
        <v>245</v>
      </c>
      <c r="C5079" s="1">
        <v>45451</v>
      </c>
      <c r="D5079">
        <v>261</v>
      </c>
      <c r="E5079">
        <v>280</v>
      </c>
      <c r="F5079" s="2">
        <v>0.93300000000000005</v>
      </c>
      <c r="G5079">
        <v>302</v>
      </c>
      <c r="H5079">
        <v>318</v>
      </c>
      <c r="I5079" s="2">
        <v>0.95</v>
      </c>
      <c r="J5079">
        <v>261282</v>
      </c>
    </row>
    <row r="5080" spans="1:10" x14ac:dyDescent="0.45">
      <c r="A5080">
        <f t="shared" si="79"/>
        <v>6601320240609</v>
      </c>
      <c r="B5080" t="s">
        <v>245</v>
      </c>
      <c r="C5080" s="1">
        <v>45452</v>
      </c>
      <c r="D5080">
        <v>258</v>
      </c>
      <c r="E5080">
        <v>268</v>
      </c>
      <c r="F5080" s="2">
        <v>0.96399999999999997</v>
      </c>
      <c r="G5080">
        <v>314</v>
      </c>
      <c r="H5080">
        <v>302</v>
      </c>
      <c r="I5080" s="2">
        <v>1.04</v>
      </c>
      <c r="J5080">
        <v>258428</v>
      </c>
    </row>
    <row r="5081" spans="1:10" x14ac:dyDescent="0.45">
      <c r="A5081">
        <f t="shared" si="79"/>
        <v>6601320240610</v>
      </c>
      <c r="B5081" t="s">
        <v>245</v>
      </c>
      <c r="C5081" s="1">
        <v>45453</v>
      </c>
      <c r="D5081">
        <v>186</v>
      </c>
      <c r="E5081">
        <v>186</v>
      </c>
      <c r="F5081" s="2">
        <v>1</v>
      </c>
      <c r="G5081">
        <v>238</v>
      </c>
      <c r="H5081">
        <v>219</v>
      </c>
      <c r="I5081" s="2">
        <v>1.087</v>
      </c>
      <c r="J5081">
        <v>185968</v>
      </c>
    </row>
    <row r="5082" spans="1:10" x14ac:dyDescent="0.45">
      <c r="A5082">
        <f t="shared" si="79"/>
        <v>6601320240611</v>
      </c>
      <c r="B5082" t="s">
        <v>245</v>
      </c>
      <c r="C5082" s="1">
        <v>45454</v>
      </c>
      <c r="D5082">
        <v>209</v>
      </c>
      <c r="E5082">
        <v>186</v>
      </c>
      <c r="F5082" s="2">
        <v>1.1259999999999999</v>
      </c>
      <c r="G5082">
        <v>245</v>
      </c>
      <c r="H5082">
        <v>219</v>
      </c>
      <c r="I5082" s="2">
        <v>1.119</v>
      </c>
      <c r="J5082">
        <v>209453</v>
      </c>
    </row>
    <row r="5083" spans="1:10" x14ac:dyDescent="0.45">
      <c r="A5083">
        <f t="shared" si="79"/>
        <v>6601320240612</v>
      </c>
      <c r="B5083" t="s">
        <v>245</v>
      </c>
      <c r="C5083" s="1">
        <v>45455</v>
      </c>
      <c r="D5083">
        <v>207</v>
      </c>
      <c r="E5083">
        <v>186</v>
      </c>
      <c r="F5083" s="2">
        <v>1.113</v>
      </c>
      <c r="G5083">
        <v>225</v>
      </c>
      <c r="H5083">
        <v>219</v>
      </c>
      <c r="I5083" s="2">
        <v>1.0269999999999999</v>
      </c>
      <c r="J5083">
        <v>207057</v>
      </c>
    </row>
    <row r="5084" spans="1:10" x14ac:dyDescent="0.45">
      <c r="A5084">
        <f t="shared" si="79"/>
        <v>6601320240613</v>
      </c>
      <c r="B5084" t="s">
        <v>245</v>
      </c>
      <c r="C5084" s="1">
        <v>45456</v>
      </c>
      <c r="D5084">
        <v>217</v>
      </c>
      <c r="E5084">
        <v>186</v>
      </c>
      <c r="F5084" s="2">
        <v>1.1639999999999999</v>
      </c>
      <c r="G5084">
        <v>247</v>
      </c>
      <c r="H5084">
        <v>219</v>
      </c>
      <c r="I5084" s="2">
        <v>1.1279999999999999</v>
      </c>
      <c r="J5084">
        <v>216584</v>
      </c>
    </row>
    <row r="5085" spans="1:10" x14ac:dyDescent="0.45">
      <c r="A5085">
        <f t="shared" si="79"/>
        <v>6601320240614</v>
      </c>
      <c r="B5085" t="s">
        <v>245</v>
      </c>
      <c r="C5085" s="1">
        <v>45457</v>
      </c>
      <c r="D5085">
        <v>207</v>
      </c>
      <c r="E5085">
        <v>186</v>
      </c>
      <c r="F5085" s="2">
        <v>1.1120000000000001</v>
      </c>
      <c r="G5085">
        <v>254</v>
      </c>
      <c r="H5085">
        <v>219</v>
      </c>
      <c r="I5085" s="2">
        <v>1.1599999999999999</v>
      </c>
      <c r="J5085">
        <v>206783</v>
      </c>
    </row>
    <row r="5086" spans="1:10" x14ac:dyDescent="0.45">
      <c r="A5086">
        <f t="shared" si="79"/>
        <v>6601320240615</v>
      </c>
      <c r="B5086" t="s">
        <v>245</v>
      </c>
      <c r="C5086" s="1">
        <v>45458</v>
      </c>
      <c r="D5086">
        <v>283</v>
      </c>
      <c r="E5086">
        <v>280</v>
      </c>
      <c r="F5086" s="2">
        <v>1.0109999999999999</v>
      </c>
      <c r="G5086">
        <v>320</v>
      </c>
      <c r="H5086">
        <v>318</v>
      </c>
      <c r="I5086" s="2">
        <v>1.006</v>
      </c>
      <c r="J5086">
        <v>283001</v>
      </c>
    </row>
    <row r="5087" spans="1:10" x14ac:dyDescent="0.45">
      <c r="A5087">
        <f t="shared" si="79"/>
        <v>6601320240616</v>
      </c>
      <c r="B5087" t="s">
        <v>245</v>
      </c>
      <c r="C5087" s="1">
        <v>45459</v>
      </c>
      <c r="D5087">
        <v>270</v>
      </c>
      <c r="E5087">
        <v>268</v>
      </c>
      <c r="F5087" s="2">
        <v>1.0069999999999999</v>
      </c>
      <c r="G5087">
        <v>319</v>
      </c>
      <c r="H5087">
        <v>302</v>
      </c>
      <c r="I5087" s="2">
        <v>1.056</v>
      </c>
      <c r="J5087">
        <v>269785</v>
      </c>
    </row>
    <row r="5088" spans="1:10" x14ac:dyDescent="0.45">
      <c r="A5088">
        <f t="shared" si="79"/>
        <v>6601320240617</v>
      </c>
      <c r="B5088" t="s">
        <v>245</v>
      </c>
      <c r="C5088" s="1">
        <v>45460</v>
      </c>
      <c r="D5088">
        <v>198</v>
      </c>
      <c r="E5088">
        <v>186</v>
      </c>
      <c r="F5088" s="2">
        <v>1.0660000000000001</v>
      </c>
      <c r="G5088">
        <v>208</v>
      </c>
      <c r="H5088">
        <v>219</v>
      </c>
      <c r="I5088" s="2">
        <v>0.95</v>
      </c>
      <c r="J5088">
        <v>198306</v>
      </c>
    </row>
    <row r="5089" spans="1:10" x14ac:dyDescent="0.45">
      <c r="A5089">
        <f t="shared" si="79"/>
        <v>6601320240618</v>
      </c>
      <c r="B5089" t="s">
        <v>245</v>
      </c>
      <c r="C5089" s="1">
        <v>45461</v>
      </c>
      <c r="D5089">
        <v>144</v>
      </c>
      <c r="E5089">
        <v>186</v>
      </c>
      <c r="F5089" s="2">
        <v>0.77400000000000002</v>
      </c>
      <c r="G5089">
        <v>183</v>
      </c>
      <c r="H5089">
        <v>219</v>
      </c>
      <c r="I5089" s="2">
        <v>0.83599999999999997</v>
      </c>
      <c r="J5089">
        <v>143919</v>
      </c>
    </row>
    <row r="5090" spans="1:10" x14ac:dyDescent="0.45">
      <c r="A5090">
        <f t="shared" si="79"/>
        <v>6601320240619</v>
      </c>
      <c r="B5090" t="s">
        <v>245</v>
      </c>
      <c r="C5090" s="1">
        <v>45462</v>
      </c>
      <c r="D5090">
        <v>202</v>
      </c>
      <c r="E5090">
        <v>186</v>
      </c>
      <c r="F5090" s="2">
        <v>1.087</v>
      </c>
      <c r="G5090">
        <v>241</v>
      </c>
      <c r="H5090">
        <v>219</v>
      </c>
      <c r="I5090" s="2">
        <v>1.1000000000000001</v>
      </c>
      <c r="J5090">
        <v>202149</v>
      </c>
    </row>
    <row r="5091" spans="1:10" x14ac:dyDescent="0.45">
      <c r="A5091">
        <f t="shared" si="79"/>
        <v>6601320240620</v>
      </c>
      <c r="B5091" t="s">
        <v>245</v>
      </c>
      <c r="C5091" s="1">
        <v>45463</v>
      </c>
      <c r="D5091">
        <v>187</v>
      </c>
      <c r="E5091">
        <v>186</v>
      </c>
      <c r="F5091" s="2">
        <v>1.004</v>
      </c>
      <c r="G5091">
        <v>225</v>
      </c>
      <c r="H5091">
        <v>219</v>
      </c>
      <c r="I5091" s="2">
        <v>1.0269999999999999</v>
      </c>
      <c r="J5091">
        <v>186781</v>
      </c>
    </row>
    <row r="5092" spans="1:10" x14ac:dyDescent="0.45">
      <c r="A5092">
        <f t="shared" si="79"/>
        <v>6601320240621</v>
      </c>
      <c r="B5092" t="s">
        <v>245</v>
      </c>
      <c r="C5092" s="1">
        <v>45464</v>
      </c>
      <c r="D5092">
        <v>205</v>
      </c>
      <c r="E5092">
        <v>186</v>
      </c>
      <c r="F5092" s="2">
        <v>1.1000000000000001</v>
      </c>
      <c r="G5092">
        <v>228</v>
      </c>
      <c r="H5092">
        <v>219</v>
      </c>
      <c r="I5092" s="2">
        <v>1.0409999999999999</v>
      </c>
      <c r="J5092">
        <v>204555</v>
      </c>
    </row>
    <row r="5093" spans="1:10" x14ac:dyDescent="0.45">
      <c r="A5093">
        <f t="shared" si="79"/>
        <v>6601320240622</v>
      </c>
      <c r="B5093" t="s">
        <v>245</v>
      </c>
      <c r="C5093" s="1">
        <v>45465</v>
      </c>
      <c r="D5093">
        <v>274</v>
      </c>
      <c r="E5093">
        <v>280</v>
      </c>
      <c r="F5093" s="2">
        <v>0.97799999999999998</v>
      </c>
      <c r="G5093">
        <v>313</v>
      </c>
      <c r="H5093">
        <v>318</v>
      </c>
      <c r="I5093" s="2">
        <v>0.98399999999999999</v>
      </c>
      <c r="J5093">
        <v>273879</v>
      </c>
    </row>
    <row r="5094" spans="1:10" x14ac:dyDescent="0.45">
      <c r="A5094">
        <f t="shared" si="79"/>
        <v>6601520240601</v>
      </c>
      <c r="B5094" t="s">
        <v>246</v>
      </c>
      <c r="C5094" s="1">
        <v>45444</v>
      </c>
      <c r="D5094">
        <v>297</v>
      </c>
      <c r="E5094">
        <v>243</v>
      </c>
      <c r="F5094" s="2">
        <v>1.224</v>
      </c>
      <c r="G5094">
        <v>333</v>
      </c>
      <c r="H5094">
        <v>263</v>
      </c>
      <c r="I5094" s="2">
        <v>1.266</v>
      </c>
      <c r="J5094">
        <v>297468</v>
      </c>
    </row>
    <row r="5095" spans="1:10" x14ac:dyDescent="0.45">
      <c r="A5095">
        <f t="shared" si="79"/>
        <v>6601520240602</v>
      </c>
      <c r="B5095" t="s">
        <v>246</v>
      </c>
      <c r="C5095" s="1">
        <v>45445</v>
      </c>
      <c r="D5095">
        <v>268</v>
      </c>
      <c r="E5095">
        <v>284</v>
      </c>
      <c r="F5095" s="2">
        <v>0.94199999999999995</v>
      </c>
      <c r="G5095">
        <v>293</v>
      </c>
      <c r="H5095">
        <v>311</v>
      </c>
      <c r="I5095" s="2">
        <v>0.94199999999999995</v>
      </c>
      <c r="J5095">
        <v>267563</v>
      </c>
    </row>
    <row r="5096" spans="1:10" x14ac:dyDescent="0.45">
      <c r="A5096">
        <f t="shared" si="79"/>
        <v>6601520240603</v>
      </c>
      <c r="B5096" t="s">
        <v>246</v>
      </c>
      <c r="C5096" s="1">
        <v>45446</v>
      </c>
      <c r="D5096">
        <v>168</v>
      </c>
      <c r="E5096">
        <v>161</v>
      </c>
      <c r="F5096" s="2">
        <v>1.044</v>
      </c>
      <c r="G5096">
        <v>185</v>
      </c>
      <c r="H5096">
        <v>180</v>
      </c>
      <c r="I5096" s="2">
        <v>1.028</v>
      </c>
      <c r="J5096">
        <v>168120</v>
      </c>
    </row>
    <row r="5097" spans="1:10" x14ac:dyDescent="0.45">
      <c r="A5097">
        <f t="shared" si="79"/>
        <v>6601520240604</v>
      </c>
      <c r="B5097" t="s">
        <v>246</v>
      </c>
      <c r="C5097" s="1">
        <v>45447</v>
      </c>
      <c r="D5097">
        <v>167</v>
      </c>
      <c r="E5097">
        <v>161</v>
      </c>
      <c r="F5097" s="2">
        <v>1.0369999999999999</v>
      </c>
      <c r="G5097">
        <v>181</v>
      </c>
      <c r="H5097">
        <v>180</v>
      </c>
      <c r="I5097" s="2">
        <v>1.006</v>
      </c>
      <c r="J5097">
        <v>166891</v>
      </c>
    </row>
    <row r="5098" spans="1:10" x14ac:dyDescent="0.45">
      <c r="A5098">
        <f t="shared" si="79"/>
        <v>6601520240605</v>
      </c>
      <c r="B5098" t="s">
        <v>246</v>
      </c>
      <c r="C5098" s="1">
        <v>45448</v>
      </c>
      <c r="D5098">
        <v>186</v>
      </c>
      <c r="E5098">
        <v>161</v>
      </c>
      <c r="F5098" s="2">
        <v>1.153</v>
      </c>
      <c r="G5098">
        <v>207</v>
      </c>
      <c r="H5098">
        <v>180</v>
      </c>
      <c r="I5098" s="2">
        <v>1.1499999999999999</v>
      </c>
      <c r="J5098">
        <v>185706</v>
      </c>
    </row>
    <row r="5099" spans="1:10" x14ac:dyDescent="0.45">
      <c r="A5099">
        <f t="shared" si="79"/>
        <v>6601520240606</v>
      </c>
      <c r="B5099" t="s">
        <v>246</v>
      </c>
      <c r="C5099" s="1">
        <v>45449</v>
      </c>
      <c r="D5099">
        <v>179</v>
      </c>
      <c r="E5099">
        <v>161</v>
      </c>
      <c r="F5099" s="2">
        <v>1.111</v>
      </c>
      <c r="G5099">
        <v>190</v>
      </c>
      <c r="H5099">
        <v>180</v>
      </c>
      <c r="I5099" s="2">
        <v>1.056</v>
      </c>
      <c r="J5099">
        <v>178888</v>
      </c>
    </row>
    <row r="5100" spans="1:10" x14ac:dyDescent="0.45">
      <c r="A5100">
        <f t="shared" si="79"/>
        <v>6601520240607</v>
      </c>
      <c r="B5100" t="s">
        <v>246</v>
      </c>
      <c r="C5100" s="1">
        <v>45450</v>
      </c>
      <c r="D5100">
        <v>185</v>
      </c>
      <c r="E5100">
        <v>161</v>
      </c>
      <c r="F5100" s="2">
        <v>1.1499999999999999</v>
      </c>
      <c r="G5100">
        <v>197</v>
      </c>
      <c r="H5100">
        <v>180</v>
      </c>
      <c r="I5100" s="2">
        <v>1.0940000000000001</v>
      </c>
      <c r="J5100">
        <v>185133</v>
      </c>
    </row>
    <row r="5101" spans="1:10" x14ac:dyDescent="0.45">
      <c r="A5101">
        <f t="shared" si="79"/>
        <v>6601520240608</v>
      </c>
      <c r="B5101" t="s">
        <v>246</v>
      </c>
      <c r="C5101" s="1">
        <v>45451</v>
      </c>
      <c r="D5101">
        <v>272</v>
      </c>
      <c r="E5101">
        <v>243</v>
      </c>
      <c r="F5101" s="2">
        <v>1.119</v>
      </c>
      <c r="G5101">
        <v>299</v>
      </c>
      <c r="H5101">
        <v>270</v>
      </c>
      <c r="I5101" s="2">
        <v>1.107</v>
      </c>
      <c r="J5101">
        <v>271882</v>
      </c>
    </row>
    <row r="5102" spans="1:10" x14ac:dyDescent="0.45">
      <c r="A5102">
        <f t="shared" si="79"/>
        <v>6601520240609</v>
      </c>
      <c r="B5102" t="s">
        <v>246</v>
      </c>
      <c r="C5102" s="1">
        <v>45452</v>
      </c>
      <c r="D5102">
        <v>247</v>
      </c>
      <c r="E5102">
        <v>284</v>
      </c>
      <c r="F5102" s="2">
        <v>0.871</v>
      </c>
      <c r="G5102">
        <v>271</v>
      </c>
      <c r="H5102">
        <v>311</v>
      </c>
      <c r="I5102" s="2">
        <v>0.871</v>
      </c>
      <c r="J5102">
        <v>247441</v>
      </c>
    </row>
    <row r="5103" spans="1:10" x14ac:dyDescent="0.45">
      <c r="A5103">
        <f t="shared" si="79"/>
        <v>6601520240610</v>
      </c>
      <c r="B5103" t="s">
        <v>246</v>
      </c>
      <c r="C5103" s="1">
        <v>45453</v>
      </c>
      <c r="D5103">
        <v>208</v>
      </c>
      <c r="E5103">
        <v>161</v>
      </c>
      <c r="F5103" s="2">
        <v>1.2929999999999999</v>
      </c>
      <c r="G5103">
        <v>220</v>
      </c>
      <c r="H5103">
        <v>180</v>
      </c>
      <c r="I5103" s="2">
        <v>1.222</v>
      </c>
      <c r="J5103">
        <v>208143</v>
      </c>
    </row>
    <row r="5104" spans="1:10" x14ac:dyDescent="0.45">
      <c r="A5104">
        <f t="shared" si="79"/>
        <v>6601520240611</v>
      </c>
      <c r="B5104" t="s">
        <v>246</v>
      </c>
      <c r="C5104" s="1">
        <v>45454</v>
      </c>
      <c r="D5104">
        <v>150</v>
      </c>
      <c r="E5104">
        <v>161</v>
      </c>
      <c r="F5104" s="2">
        <v>0.93300000000000005</v>
      </c>
      <c r="G5104">
        <v>172</v>
      </c>
      <c r="H5104">
        <v>180</v>
      </c>
      <c r="I5104" s="2">
        <v>0.95599999999999996</v>
      </c>
      <c r="J5104">
        <v>150223</v>
      </c>
    </row>
    <row r="5105" spans="1:10" x14ac:dyDescent="0.45">
      <c r="A5105">
        <f t="shared" si="79"/>
        <v>6601520240612</v>
      </c>
      <c r="B5105" t="s">
        <v>246</v>
      </c>
      <c r="C5105" s="1">
        <v>45455</v>
      </c>
      <c r="D5105">
        <v>186</v>
      </c>
      <c r="E5105">
        <v>161</v>
      </c>
      <c r="F5105" s="2">
        <v>1.155</v>
      </c>
      <c r="G5105">
        <v>198</v>
      </c>
      <c r="H5105">
        <v>180</v>
      </c>
      <c r="I5105" s="2">
        <v>1.1000000000000001</v>
      </c>
      <c r="J5105">
        <v>185950</v>
      </c>
    </row>
    <row r="5106" spans="1:10" x14ac:dyDescent="0.45">
      <c r="A5106">
        <f t="shared" si="79"/>
        <v>6601520240613</v>
      </c>
      <c r="B5106" t="s">
        <v>246</v>
      </c>
      <c r="C5106" s="1">
        <v>45456</v>
      </c>
      <c r="D5106">
        <v>171</v>
      </c>
      <c r="E5106">
        <v>161</v>
      </c>
      <c r="F5106" s="2">
        <v>1.0640000000000001</v>
      </c>
      <c r="G5106">
        <v>173</v>
      </c>
      <c r="H5106">
        <v>180</v>
      </c>
      <c r="I5106" s="2">
        <v>0.96099999999999997</v>
      </c>
      <c r="J5106">
        <v>171283</v>
      </c>
    </row>
    <row r="5107" spans="1:10" x14ac:dyDescent="0.45">
      <c r="A5107">
        <f t="shared" si="79"/>
        <v>6601520240614</v>
      </c>
      <c r="B5107" t="s">
        <v>246</v>
      </c>
      <c r="C5107" s="1">
        <v>45457</v>
      </c>
      <c r="D5107">
        <v>214</v>
      </c>
      <c r="E5107">
        <v>161</v>
      </c>
      <c r="F5107" s="2">
        <v>1.331</v>
      </c>
      <c r="G5107">
        <v>228</v>
      </c>
      <c r="H5107">
        <v>180</v>
      </c>
      <c r="I5107" s="2">
        <v>1.2669999999999999</v>
      </c>
      <c r="J5107">
        <v>214344</v>
      </c>
    </row>
    <row r="5108" spans="1:10" x14ac:dyDescent="0.45">
      <c r="A5108">
        <f t="shared" si="79"/>
        <v>6601520240615</v>
      </c>
      <c r="B5108" t="s">
        <v>246</v>
      </c>
      <c r="C5108" s="1">
        <v>45458</v>
      </c>
      <c r="D5108">
        <v>252</v>
      </c>
      <c r="E5108">
        <v>243</v>
      </c>
      <c r="F5108" s="2">
        <v>1.036</v>
      </c>
      <c r="G5108">
        <v>299</v>
      </c>
      <c r="H5108">
        <v>270</v>
      </c>
      <c r="I5108" s="2">
        <v>1.107</v>
      </c>
      <c r="J5108">
        <v>251832</v>
      </c>
    </row>
    <row r="5109" spans="1:10" x14ac:dyDescent="0.45">
      <c r="A5109">
        <f t="shared" si="79"/>
        <v>6601520240616</v>
      </c>
      <c r="B5109" t="s">
        <v>246</v>
      </c>
      <c r="C5109" s="1">
        <v>45459</v>
      </c>
      <c r="D5109">
        <v>299</v>
      </c>
      <c r="E5109">
        <v>284</v>
      </c>
      <c r="F5109" s="2">
        <v>1.0529999999999999</v>
      </c>
      <c r="G5109">
        <v>335</v>
      </c>
      <c r="H5109">
        <v>311</v>
      </c>
      <c r="I5109" s="2">
        <v>1.077</v>
      </c>
      <c r="J5109">
        <v>298910</v>
      </c>
    </row>
    <row r="5110" spans="1:10" x14ac:dyDescent="0.45">
      <c r="A5110">
        <f t="shared" si="79"/>
        <v>6601520240617</v>
      </c>
      <c r="B5110" t="s">
        <v>246</v>
      </c>
      <c r="C5110" s="1">
        <v>45460</v>
      </c>
      <c r="D5110">
        <v>167</v>
      </c>
      <c r="E5110">
        <v>161</v>
      </c>
      <c r="F5110" s="2">
        <v>1.0369999999999999</v>
      </c>
      <c r="G5110">
        <v>174</v>
      </c>
      <c r="H5110">
        <v>180</v>
      </c>
      <c r="I5110" s="2">
        <v>0.96699999999999997</v>
      </c>
      <c r="J5110">
        <v>166881</v>
      </c>
    </row>
    <row r="5111" spans="1:10" x14ac:dyDescent="0.45">
      <c r="A5111">
        <f t="shared" si="79"/>
        <v>6601520240618</v>
      </c>
      <c r="B5111" t="s">
        <v>246</v>
      </c>
      <c r="C5111" s="1">
        <v>45461</v>
      </c>
      <c r="D5111">
        <v>142</v>
      </c>
      <c r="E5111">
        <v>161</v>
      </c>
      <c r="F5111" s="2">
        <v>0.879</v>
      </c>
      <c r="G5111">
        <v>154</v>
      </c>
      <c r="H5111">
        <v>180</v>
      </c>
      <c r="I5111" s="2">
        <v>0.85599999999999998</v>
      </c>
      <c r="J5111">
        <v>141511</v>
      </c>
    </row>
    <row r="5112" spans="1:10" x14ac:dyDescent="0.45">
      <c r="A5112">
        <f t="shared" si="79"/>
        <v>6601520240619</v>
      </c>
      <c r="B5112" t="s">
        <v>246</v>
      </c>
      <c r="C5112" s="1">
        <v>45462</v>
      </c>
      <c r="D5112">
        <v>194</v>
      </c>
      <c r="E5112">
        <v>161</v>
      </c>
      <c r="F5112" s="2">
        <v>1.204</v>
      </c>
      <c r="G5112">
        <v>224</v>
      </c>
      <c r="H5112">
        <v>180</v>
      </c>
      <c r="I5112" s="2">
        <v>1.244</v>
      </c>
      <c r="J5112">
        <v>193822</v>
      </c>
    </row>
    <row r="5113" spans="1:10" x14ac:dyDescent="0.45">
      <c r="A5113">
        <f t="shared" si="79"/>
        <v>6601520240620</v>
      </c>
      <c r="B5113" t="s">
        <v>246</v>
      </c>
      <c r="C5113" s="1">
        <v>45463</v>
      </c>
      <c r="D5113">
        <v>179</v>
      </c>
      <c r="E5113">
        <v>161</v>
      </c>
      <c r="F5113" s="2">
        <v>1.1140000000000001</v>
      </c>
      <c r="G5113">
        <v>195</v>
      </c>
      <c r="H5113">
        <v>180</v>
      </c>
      <c r="I5113" s="2">
        <v>1.083</v>
      </c>
      <c r="J5113">
        <v>179325</v>
      </c>
    </row>
    <row r="5114" spans="1:10" x14ac:dyDescent="0.45">
      <c r="A5114">
        <f t="shared" si="79"/>
        <v>6601520240621</v>
      </c>
      <c r="B5114" t="s">
        <v>246</v>
      </c>
      <c r="C5114" s="1">
        <v>45464</v>
      </c>
      <c r="D5114">
        <v>187</v>
      </c>
      <c r="E5114">
        <v>161</v>
      </c>
      <c r="F5114" s="2">
        <v>1.1619999999999999</v>
      </c>
      <c r="G5114">
        <v>210</v>
      </c>
      <c r="H5114">
        <v>180</v>
      </c>
      <c r="I5114" s="2">
        <v>1.167</v>
      </c>
      <c r="J5114">
        <v>187082</v>
      </c>
    </row>
    <row r="5115" spans="1:10" x14ac:dyDescent="0.45">
      <c r="A5115">
        <f t="shared" si="79"/>
        <v>6601520240622</v>
      </c>
      <c r="B5115" t="s">
        <v>246</v>
      </c>
      <c r="C5115" s="1">
        <v>45465</v>
      </c>
      <c r="D5115">
        <v>286</v>
      </c>
      <c r="E5115">
        <v>243</v>
      </c>
      <c r="F5115" s="2">
        <v>1.1779999999999999</v>
      </c>
      <c r="G5115">
        <v>317</v>
      </c>
      <c r="H5115">
        <v>270</v>
      </c>
      <c r="I5115" s="2">
        <v>1.1739999999999999</v>
      </c>
      <c r="J5115">
        <v>286133</v>
      </c>
    </row>
    <row r="5116" spans="1:10" x14ac:dyDescent="0.45">
      <c r="A5116">
        <f t="shared" si="79"/>
        <v>6601820240601</v>
      </c>
      <c r="B5116" t="s">
        <v>247</v>
      </c>
      <c r="C5116" s="1">
        <v>45444</v>
      </c>
      <c r="D5116">
        <v>156</v>
      </c>
      <c r="E5116">
        <v>175</v>
      </c>
      <c r="F5116" s="2">
        <v>0.89100000000000001</v>
      </c>
      <c r="G5116">
        <v>159</v>
      </c>
      <c r="H5116">
        <v>192</v>
      </c>
      <c r="I5116" s="2">
        <v>0.82799999999999996</v>
      </c>
      <c r="J5116">
        <v>155841</v>
      </c>
    </row>
    <row r="5117" spans="1:10" x14ac:dyDescent="0.45">
      <c r="A5117">
        <f t="shared" si="79"/>
        <v>6601820240602</v>
      </c>
      <c r="B5117" t="s">
        <v>247</v>
      </c>
      <c r="C5117" s="1">
        <v>45445</v>
      </c>
      <c r="D5117">
        <v>142</v>
      </c>
      <c r="E5117">
        <v>170</v>
      </c>
      <c r="F5117" s="2">
        <v>0.83699999999999997</v>
      </c>
      <c r="G5117">
        <v>139</v>
      </c>
      <c r="H5117">
        <v>182</v>
      </c>
      <c r="I5117" s="2">
        <v>0.76400000000000001</v>
      </c>
      <c r="J5117">
        <v>142313</v>
      </c>
    </row>
    <row r="5118" spans="1:10" x14ac:dyDescent="0.45">
      <c r="A5118">
        <f t="shared" si="79"/>
        <v>6601820240603</v>
      </c>
      <c r="B5118" t="s">
        <v>247</v>
      </c>
      <c r="C5118" s="1">
        <v>45446</v>
      </c>
      <c r="D5118">
        <v>92</v>
      </c>
      <c r="E5118">
        <v>106</v>
      </c>
      <c r="F5118" s="2">
        <v>0.871</v>
      </c>
      <c r="G5118">
        <v>96</v>
      </c>
      <c r="H5118">
        <v>115</v>
      </c>
      <c r="I5118" s="2">
        <v>0.83499999999999996</v>
      </c>
      <c r="J5118">
        <v>92316</v>
      </c>
    </row>
    <row r="5119" spans="1:10" x14ac:dyDescent="0.45">
      <c r="A5119">
        <f t="shared" si="79"/>
        <v>6601820240604</v>
      </c>
      <c r="B5119" t="s">
        <v>247</v>
      </c>
      <c r="C5119" s="1">
        <v>45447</v>
      </c>
      <c r="D5119">
        <v>77</v>
      </c>
      <c r="E5119">
        <v>106</v>
      </c>
      <c r="F5119" s="2">
        <v>0.72799999999999998</v>
      </c>
      <c r="G5119">
        <v>85</v>
      </c>
      <c r="H5119">
        <v>115</v>
      </c>
      <c r="I5119" s="2">
        <v>0.73899999999999999</v>
      </c>
      <c r="J5119">
        <v>77148</v>
      </c>
    </row>
    <row r="5120" spans="1:10" x14ac:dyDescent="0.45">
      <c r="A5120">
        <f t="shared" si="79"/>
        <v>6601820240605</v>
      </c>
      <c r="B5120" t="s">
        <v>247</v>
      </c>
      <c r="C5120" s="1">
        <v>45448</v>
      </c>
      <c r="D5120">
        <v>164</v>
      </c>
      <c r="E5120">
        <v>106</v>
      </c>
      <c r="F5120" s="2">
        <v>1.5469999999999999</v>
      </c>
      <c r="G5120">
        <v>154</v>
      </c>
      <c r="H5120">
        <v>115</v>
      </c>
      <c r="I5120" s="2">
        <v>1.339</v>
      </c>
      <c r="J5120">
        <v>163967</v>
      </c>
    </row>
    <row r="5121" spans="1:10" x14ac:dyDescent="0.45">
      <c r="A5121">
        <f t="shared" si="79"/>
        <v>6601820240606</v>
      </c>
      <c r="B5121" t="s">
        <v>247</v>
      </c>
      <c r="C5121" s="1">
        <v>45449</v>
      </c>
      <c r="D5121">
        <v>115</v>
      </c>
      <c r="E5121">
        <v>106</v>
      </c>
      <c r="F5121" s="2">
        <v>1.0880000000000001</v>
      </c>
      <c r="G5121">
        <v>116</v>
      </c>
      <c r="H5121">
        <v>115</v>
      </c>
      <c r="I5121" s="2">
        <v>1.0089999999999999</v>
      </c>
      <c r="J5121">
        <v>115298</v>
      </c>
    </row>
    <row r="5122" spans="1:10" x14ac:dyDescent="0.45">
      <c r="A5122">
        <f t="shared" si="79"/>
        <v>6601820240607</v>
      </c>
      <c r="B5122" t="s">
        <v>247</v>
      </c>
      <c r="C5122" s="1">
        <v>45450</v>
      </c>
      <c r="D5122">
        <v>133</v>
      </c>
      <c r="E5122">
        <v>106</v>
      </c>
      <c r="F5122" s="2">
        <v>1.2509999999999999</v>
      </c>
      <c r="G5122">
        <v>131</v>
      </c>
      <c r="H5122">
        <v>115</v>
      </c>
      <c r="I5122" s="2">
        <v>1.139</v>
      </c>
      <c r="J5122">
        <v>132555</v>
      </c>
    </row>
    <row r="5123" spans="1:10" x14ac:dyDescent="0.45">
      <c r="A5123">
        <f t="shared" ref="A5123:A5186" si="80">VALUE(LEFT(B5123,6)&amp;TEXT(C5123,"yyyymmdd"))</f>
        <v>6601820240608</v>
      </c>
      <c r="B5123" t="s">
        <v>247</v>
      </c>
      <c r="C5123" s="1">
        <v>45451</v>
      </c>
      <c r="D5123">
        <v>126</v>
      </c>
      <c r="E5123">
        <v>175</v>
      </c>
      <c r="F5123" s="2">
        <v>0.71899999999999997</v>
      </c>
      <c r="G5123">
        <v>128</v>
      </c>
      <c r="H5123">
        <v>185</v>
      </c>
      <c r="I5123" s="2">
        <v>0.69199999999999995</v>
      </c>
      <c r="J5123">
        <v>125881</v>
      </c>
    </row>
    <row r="5124" spans="1:10" x14ac:dyDescent="0.45">
      <c r="A5124">
        <f t="shared" si="80"/>
        <v>6601820240609</v>
      </c>
      <c r="B5124" t="s">
        <v>247</v>
      </c>
      <c r="C5124" s="1">
        <v>45452</v>
      </c>
      <c r="D5124">
        <v>211</v>
      </c>
      <c r="E5124">
        <v>170</v>
      </c>
      <c r="F5124" s="2">
        <v>1.244</v>
      </c>
      <c r="G5124">
        <v>189</v>
      </c>
      <c r="H5124">
        <v>182</v>
      </c>
      <c r="I5124" s="2">
        <v>1.038</v>
      </c>
      <c r="J5124">
        <v>211415</v>
      </c>
    </row>
    <row r="5125" spans="1:10" x14ac:dyDescent="0.45">
      <c r="A5125">
        <f t="shared" si="80"/>
        <v>6601820240610</v>
      </c>
      <c r="B5125" t="s">
        <v>247</v>
      </c>
      <c r="C5125" s="1">
        <v>45453</v>
      </c>
      <c r="D5125">
        <v>132</v>
      </c>
      <c r="E5125">
        <v>106</v>
      </c>
      <c r="F5125" s="2">
        <v>1.2490000000000001</v>
      </c>
      <c r="G5125">
        <v>120</v>
      </c>
      <c r="H5125">
        <v>115</v>
      </c>
      <c r="I5125" s="2">
        <v>1.0429999999999999</v>
      </c>
      <c r="J5125">
        <v>132437</v>
      </c>
    </row>
    <row r="5126" spans="1:10" x14ac:dyDescent="0.45">
      <c r="A5126">
        <f t="shared" si="80"/>
        <v>6601820240611</v>
      </c>
      <c r="B5126" t="s">
        <v>247</v>
      </c>
      <c r="C5126" s="1">
        <v>45454</v>
      </c>
      <c r="D5126">
        <v>111</v>
      </c>
      <c r="E5126">
        <v>106</v>
      </c>
      <c r="F5126" s="2">
        <v>1.0469999999999999</v>
      </c>
      <c r="G5126">
        <v>120</v>
      </c>
      <c r="H5126">
        <v>115</v>
      </c>
      <c r="I5126" s="2">
        <v>1.0429999999999999</v>
      </c>
      <c r="J5126">
        <v>110990</v>
      </c>
    </row>
    <row r="5127" spans="1:10" x14ac:dyDescent="0.45">
      <c r="A5127">
        <f t="shared" si="80"/>
        <v>6601820240612</v>
      </c>
      <c r="B5127" t="s">
        <v>247</v>
      </c>
      <c r="C5127" s="1">
        <v>45455</v>
      </c>
      <c r="D5127">
        <v>122</v>
      </c>
      <c r="E5127">
        <v>106</v>
      </c>
      <c r="F5127" s="2">
        <v>1.153</v>
      </c>
      <c r="G5127">
        <v>126</v>
      </c>
      <c r="H5127">
        <v>115</v>
      </c>
      <c r="I5127" s="2">
        <v>1.0960000000000001</v>
      </c>
      <c r="J5127">
        <v>122177</v>
      </c>
    </row>
    <row r="5128" spans="1:10" x14ac:dyDescent="0.45">
      <c r="A5128">
        <f t="shared" si="80"/>
        <v>6601820240613</v>
      </c>
      <c r="B5128" t="s">
        <v>247</v>
      </c>
      <c r="C5128" s="1">
        <v>45456</v>
      </c>
      <c r="D5128">
        <v>106</v>
      </c>
      <c r="E5128">
        <v>106</v>
      </c>
      <c r="F5128" s="2">
        <v>1.0029999999999999</v>
      </c>
      <c r="G5128">
        <v>106</v>
      </c>
      <c r="H5128">
        <v>115</v>
      </c>
      <c r="I5128" s="2">
        <v>0.92200000000000004</v>
      </c>
      <c r="J5128">
        <v>106296</v>
      </c>
    </row>
    <row r="5129" spans="1:10" x14ac:dyDescent="0.45">
      <c r="A5129">
        <f t="shared" si="80"/>
        <v>6601820240614</v>
      </c>
      <c r="B5129" t="s">
        <v>247</v>
      </c>
      <c r="C5129" s="1">
        <v>45457</v>
      </c>
      <c r="D5129">
        <v>141</v>
      </c>
      <c r="E5129">
        <v>106</v>
      </c>
      <c r="F5129" s="2">
        <v>1.3280000000000001</v>
      </c>
      <c r="G5129">
        <v>139</v>
      </c>
      <c r="H5129">
        <v>115</v>
      </c>
      <c r="I5129" s="2">
        <v>1.2090000000000001</v>
      </c>
      <c r="J5129">
        <v>140757</v>
      </c>
    </row>
    <row r="5130" spans="1:10" x14ac:dyDescent="0.45">
      <c r="A5130">
        <f t="shared" si="80"/>
        <v>6601820240615</v>
      </c>
      <c r="B5130" t="s">
        <v>247</v>
      </c>
      <c r="C5130" s="1">
        <v>45458</v>
      </c>
      <c r="D5130">
        <v>166</v>
      </c>
      <c r="E5130">
        <v>175</v>
      </c>
      <c r="F5130" s="2">
        <v>0.94699999999999995</v>
      </c>
      <c r="G5130">
        <v>180</v>
      </c>
      <c r="H5130">
        <v>185</v>
      </c>
      <c r="I5130" s="2">
        <v>0.97299999999999998</v>
      </c>
      <c r="J5130">
        <v>165757</v>
      </c>
    </row>
    <row r="5131" spans="1:10" x14ac:dyDescent="0.45">
      <c r="A5131">
        <f t="shared" si="80"/>
        <v>6601820240616</v>
      </c>
      <c r="B5131" t="s">
        <v>247</v>
      </c>
      <c r="C5131" s="1">
        <v>45459</v>
      </c>
      <c r="D5131">
        <v>191</v>
      </c>
      <c r="E5131">
        <v>170</v>
      </c>
      <c r="F5131" s="2">
        <v>1.1240000000000001</v>
      </c>
      <c r="G5131">
        <v>185</v>
      </c>
      <c r="H5131">
        <v>182</v>
      </c>
      <c r="I5131" s="2">
        <v>1.016</v>
      </c>
      <c r="J5131">
        <v>191073</v>
      </c>
    </row>
    <row r="5132" spans="1:10" x14ac:dyDescent="0.45">
      <c r="A5132">
        <f t="shared" si="80"/>
        <v>6601820240617</v>
      </c>
      <c r="B5132" t="s">
        <v>247</v>
      </c>
      <c r="C5132" s="1">
        <v>45460</v>
      </c>
      <c r="D5132">
        <v>90</v>
      </c>
      <c r="E5132">
        <v>106</v>
      </c>
      <c r="F5132" s="2">
        <v>0.84699999999999998</v>
      </c>
      <c r="G5132">
        <v>104</v>
      </c>
      <c r="H5132">
        <v>115</v>
      </c>
      <c r="I5132" s="2">
        <v>0.90400000000000003</v>
      </c>
      <c r="J5132">
        <v>89829</v>
      </c>
    </row>
    <row r="5133" spans="1:10" x14ac:dyDescent="0.45">
      <c r="A5133">
        <f t="shared" si="80"/>
        <v>6601820240618</v>
      </c>
      <c r="B5133" t="s">
        <v>247</v>
      </c>
      <c r="C5133" s="1">
        <v>45461</v>
      </c>
      <c r="D5133">
        <v>86</v>
      </c>
      <c r="E5133">
        <v>106</v>
      </c>
      <c r="F5133" s="2">
        <v>0.81100000000000005</v>
      </c>
      <c r="G5133">
        <v>86</v>
      </c>
      <c r="H5133">
        <v>115</v>
      </c>
      <c r="I5133" s="2">
        <v>0.748</v>
      </c>
      <c r="J5133">
        <v>85950</v>
      </c>
    </row>
    <row r="5134" spans="1:10" x14ac:dyDescent="0.45">
      <c r="A5134">
        <f t="shared" si="80"/>
        <v>6601820240619</v>
      </c>
      <c r="B5134" t="s">
        <v>247</v>
      </c>
      <c r="C5134" s="1">
        <v>45462</v>
      </c>
      <c r="D5134">
        <v>116</v>
      </c>
      <c r="E5134">
        <v>106</v>
      </c>
      <c r="F5134" s="2">
        <v>1.097</v>
      </c>
      <c r="G5134">
        <v>139</v>
      </c>
      <c r="H5134">
        <v>115</v>
      </c>
      <c r="I5134" s="2">
        <v>1.2090000000000001</v>
      </c>
      <c r="J5134">
        <v>116274</v>
      </c>
    </row>
    <row r="5135" spans="1:10" x14ac:dyDescent="0.45">
      <c r="A5135">
        <f t="shared" si="80"/>
        <v>6601820240620</v>
      </c>
      <c r="B5135" t="s">
        <v>247</v>
      </c>
      <c r="C5135" s="1">
        <v>45463</v>
      </c>
      <c r="D5135">
        <v>108</v>
      </c>
      <c r="E5135">
        <v>106</v>
      </c>
      <c r="F5135" s="2">
        <v>1.0189999999999999</v>
      </c>
      <c r="G5135">
        <v>109</v>
      </c>
      <c r="H5135">
        <v>115</v>
      </c>
      <c r="I5135" s="2">
        <v>0.94799999999999995</v>
      </c>
      <c r="J5135">
        <v>107963</v>
      </c>
    </row>
    <row r="5136" spans="1:10" x14ac:dyDescent="0.45">
      <c r="A5136">
        <f t="shared" si="80"/>
        <v>6601820240621</v>
      </c>
      <c r="B5136" t="s">
        <v>247</v>
      </c>
      <c r="C5136" s="1">
        <v>45464</v>
      </c>
      <c r="D5136">
        <v>79</v>
      </c>
      <c r="E5136">
        <v>106</v>
      </c>
      <c r="F5136" s="2">
        <v>0.747</v>
      </c>
      <c r="G5136">
        <v>84</v>
      </c>
      <c r="H5136">
        <v>115</v>
      </c>
      <c r="I5136" s="2">
        <v>0.73</v>
      </c>
      <c r="J5136">
        <v>79171</v>
      </c>
    </row>
    <row r="5137" spans="1:10" x14ac:dyDescent="0.45">
      <c r="A5137">
        <f t="shared" si="80"/>
        <v>6601820240622</v>
      </c>
      <c r="B5137" t="s">
        <v>247</v>
      </c>
      <c r="C5137" s="1">
        <v>45465</v>
      </c>
      <c r="D5137">
        <v>179</v>
      </c>
      <c r="E5137">
        <v>175</v>
      </c>
      <c r="F5137" s="2">
        <v>1.022</v>
      </c>
      <c r="G5137">
        <v>185</v>
      </c>
      <c r="H5137">
        <v>185</v>
      </c>
      <c r="I5137" s="2">
        <v>1</v>
      </c>
      <c r="J5137">
        <v>178900</v>
      </c>
    </row>
    <row r="5138" spans="1:10" x14ac:dyDescent="0.45">
      <c r="A5138">
        <f t="shared" si="80"/>
        <v>6602620240601</v>
      </c>
      <c r="B5138" t="s">
        <v>248</v>
      </c>
      <c r="C5138" s="1">
        <v>45444</v>
      </c>
      <c r="D5138">
        <v>263</v>
      </c>
      <c r="E5138">
        <v>261</v>
      </c>
      <c r="F5138" s="2">
        <v>1.0089999999999999</v>
      </c>
      <c r="G5138">
        <v>274</v>
      </c>
      <c r="H5138">
        <v>275</v>
      </c>
      <c r="I5138" s="2">
        <v>0.996</v>
      </c>
      <c r="J5138">
        <v>263433</v>
      </c>
    </row>
    <row r="5139" spans="1:10" x14ac:dyDescent="0.45">
      <c r="A5139">
        <f t="shared" si="80"/>
        <v>6602620240602</v>
      </c>
      <c r="B5139" t="s">
        <v>248</v>
      </c>
      <c r="C5139" s="1">
        <v>45445</v>
      </c>
      <c r="D5139">
        <v>321</v>
      </c>
      <c r="E5139">
        <v>307</v>
      </c>
      <c r="F5139" s="2">
        <v>1.046</v>
      </c>
      <c r="G5139">
        <v>328</v>
      </c>
      <c r="H5139">
        <v>325</v>
      </c>
      <c r="I5139" s="2">
        <v>1.0089999999999999</v>
      </c>
      <c r="J5139">
        <v>321128</v>
      </c>
    </row>
    <row r="5140" spans="1:10" x14ac:dyDescent="0.45">
      <c r="A5140">
        <f t="shared" si="80"/>
        <v>6602620240603</v>
      </c>
      <c r="B5140" t="s">
        <v>248</v>
      </c>
      <c r="C5140" s="1">
        <v>45446</v>
      </c>
      <c r="D5140">
        <v>153</v>
      </c>
      <c r="E5140">
        <v>154</v>
      </c>
      <c r="F5140" s="2">
        <v>0.99399999999999999</v>
      </c>
      <c r="G5140">
        <v>153</v>
      </c>
      <c r="H5140">
        <v>161</v>
      </c>
      <c r="I5140" s="2">
        <v>0.95</v>
      </c>
      <c r="J5140">
        <v>153016</v>
      </c>
    </row>
    <row r="5141" spans="1:10" x14ac:dyDescent="0.45">
      <c r="A5141">
        <f t="shared" si="80"/>
        <v>6602620240604</v>
      </c>
      <c r="B5141" t="s">
        <v>248</v>
      </c>
      <c r="C5141" s="1">
        <v>45447</v>
      </c>
      <c r="D5141">
        <v>139</v>
      </c>
      <c r="E5141">
        <v>154</v>
      </c>
      <c r="F5141" s="2">
        <v>0.90100000000000002</v>
      </c>
      <c r="G5141">
        <v>142</v>
      </c>
      <c r="H5141">
        <v>161</v>
      </c>
      <c r="I5141" s="2">
        <v>0.88200000000000001</v>
      </c>
      <c r="J5141">
        <v>138746</v>
      </c>
    </row>
    <row r="5142" spans="1:10" x14ac:dyDescent="0.45">
      <c r="A5142">
        <f t="shared" si="80"/>
        <v>6602620240605</v>
      </c>
      <c r="B5142" t="s">
        <v>248</v>
      </c>
      <c r="C5142" s="1">
        <v>45448</v>
      </c>
      <c r="D5142">
        <v>142</v>
      </c>
      <c r="E5142">
        <v>154</v>
      </c>
      <c r="F5142" s="2">
        <v>0.92200000000000004</v>
      </c>
      <c r="G5142">
        <v>155</v>
      </c>
      <c r="H5142">
        <v>161</v>
      </c>
      <c r="I5142" s="2">
        <v>0.96299999999999997</v>
      </c>
      <c r="J5142">
        <v>142019</v>
      </c>
    </row>
    <row r="5143" spans="1:10" x14ac:dyDescent="0.45">
      <c r="A5143">
        <f t="shared" si="80"/>
        <v>6602620240606</v>
      </c>
      <c r="B5143" t="s">
        <v>248</v>
      </c>
      <c r="C5143" s="1">
        <v>45449</v>
      </c>
      <c r="D5143">
        <v>116</v>
      </c>
      <c r="E5143">
        <v>154</v>
      </c>
      <c r="F5143" s="2">
        <v>0.753</v>
      </c>
      <c r="G5143">
        <v>118</v>
      </c>
      <c r="H5143">
        <v>161</v>
      </c>
      <c r="I5143" s="2">
        <v>0.73299999999999998</v>
      </c>
      <c r="J5143">
        <v>115999</v>
      </c>
    </row>
    <row r="5144" spans="1:10" x14ac:dyDescent="0.45">
      <c r="A5144">
        <f t="shared" si="80"/>
        <v>6602620240607</v>
      </c>
      <c r="B5144" t="s">
        <v>248</v>
      </c>
      <c r="C5144" s="1">
        <v>45450</v>
      </c>
      <c r="D5144">
        <v>113</v>
      </c>
      <c r="E5144">
        <v>154</v>
      </c>
      <c r="F5144" s="2">
        <v>0.73299999999999998</v>
      </c>
      <c r="G5144">
        <v>111</v>
      </c>
      <c r="H5144">
        <v>161</v>
      </c>
      <c r="I5144" s="2">
        <v>0.68899999999999995</v>
      </c>
      <c r="J5144">
        <v>112832</v>
      </c>
    </row>
    <row r="5145" spans="1:10" x14ac:dyDescent="0.45">
      <c r="A5145">
        <f t="shared" si="80"/>
        <v>6602620240608</v>
      </c>
      <c r="B5145" t="s">
        <v>248</v>
      </c>
      <c r="C5145" s="1">
        <v>45451</v>
      </c>
      <c r="D5145">
        <v>287</v>
      </c>
      <c r="E5145">
        <v>261</v>
      </c>
      <c r="F5145" s="2">
        <v>1.101</v>
      </c>
      <c r="G5145">
        <v>298</v>
      </c>
      <c r="H5145">
        <v>276</v>
      </c>
      <c r="I5145" s="2">
        <v>1.08</v>
      </c>
      <c r="J5145">
        <v>287244</v>
      </c>
    </row>
    <row r="5146" spans="1:10" x14ac:dyDescent="0.45">
      <c r="A5146">
        <f t="shared" si="80"/>
        <v>6602620240609</v>
      </c>
      <c r="B5146" t="s">
        <v>248</v>
      </c>
      <c r="C5146" s="1">
        <v>45452</v>
      </c>
      <c r="D5146">
        <v>297</v>
      </c>
      <c r="E5146">
        <v>307</v>
      </c>
      <c r="F5146" s="2">
        <v>0.96699999999999997</v>
      </c>
      <c r="G5146">
        <v>302</v>
      </c>
      <c r="H5146">
        <v>325</v>
      </c>
      <c r="I5146" s="2">
        <v>0.92900000000000005</v>
      </c>
      <c r="J5146">
        <v>296924</v>
      </c>
    </row>
    <row r="5147" spans="1:10" x14ac:dyDescent="0.45">
      <c r="A5147">
        <f t="shared" si="80"/>
        <v>6602620240610</v>
      </c>
      <c r="B5147" t="s">
        <v>248</v>
      </c>
      <c r="C5147" s="1">
        <v>45453</v>
      </c>
      <c r="D5147">
        <v>132</v>
      </c>
      <c r="E5147">
        <v>154</v>
      </c>
      <c r="F5147" s="2">
        <v>0.86</v>
      </c>
      <c r="G5147">
        <v>133</v>
      </c>
      <c r="H5147">
        <v>161</v>
      </c>
      <c r="I5147" s="2">
        <v>0.82599999999999996</v>
      </c>
      <c r="J5147">
        <v>132397</v>
      </c>
    </row>
    <row r="5148" spans="1:10" x14ac:dyDescent="0.45">
      <c r="A5148">
        <f t="shared" si="80"/>
        <v>6602620240611</v>
      </c>
      <c r="B5148" t="s">
        <v>248</v>
      </c>
      <c r="C5148" s="1">
        <v>45454</v>
      </c>
      <c r="D5148">
        <v>155</v>
      </c>
      <c r="E5148">
        <v>154</v>
      </c>
      <c r="F5148" s="2">
        <v>1.0089999999999999</v>
      </c>
      <c r="G5148">
        <v>153</v>
      </c>
      <c r="H5148">
        <v>161</v>
      </c>
      <c r="I5148" s="2">
        <v>0.95</v>
      </c>
      <c r="J5148">
        <v>155405</v>
      </c>
    </row>
    <row r="5149" spans="1:10" x14ac:dyDescent="0.45">
      <c r="A5149">
        <f t="shared" si="80"/>
        <v>6602620240612</v>
      </c>
      <c r="B5149" t="s">
        <v>248</v>
      </c>
      <c r="C5149" s="1">
        <v>45455</v>
      </c>
      <c r="D5149">
        <v>160</v>
      </c>
      <c r="E5149">
        <v>154</v>
      </c>
      <c r="F5149" s="2">
        <v>1.038</v>
      </c>
      <c r="G5149">
        <v>161</v>
      </c>
      <c r="H5149">
        <v>161</v>
      </c>
      <c r="I5149" s="2">
        <v>1</v>
      </c>
      <c r="J5149">
        <v>159810</v>
      </c>
    </row>
    <row r="5150" spans="1:10" x14ac:dyDescent="0.45">
      <c r="A5150">
        <f t="shared" si="80"/>
        <v>6602620240613</v>
      </c>
      <c r="B5150" t="s">
        <v>248</v>
      </c>
      <c r="C5150" s="1">
        <v>45456</v>
      </c>
      <c r="D5150">
        <v>131</v>
      </c>
      <c r="E5150">
        <v>154</v>
      </c>
      <c r="F5150" s="2">
        <v>0.85299999999999998</v>
      </c>
      <c r="G5150">
        <v>135</v>
      </c>
      <c r="H5150">
        <v>161</v>
      </c>
      <c r="I5150" s="2">
        <v>0.83899999999999997</v>
      </c>
      <c r="J5150">
        <v>131369</v>
      </c>
    </row>
    <row r="5151" spans="1:10" x14ac:dyDescent="0.45">
      <c r="A5151">
        <f t="shared" si="80"/>
        <v>6602620240614</v>
      </c>
      <c r="B5151" t="s">
        <v>248</v>
      </c>
      <c r="C5151" s="1">
        <v>45457</v>
      </c>
      <c r="D5151">
        <v>130</v>
      </c>
      <c r="E5151">
        <v>154</v>
      </c>
      <c r="F5151" s="2">
        <v>0.84499999999999997</v>
      </c>
      <c r="G5151">
        <v>134</v>
      </c>
      <c r="H5151">
        <v>161</v>
      </c>
      <c r="I5151" s="2">
        <v>0.83199999999999996</v>
      </c>
      <c r="J5151">
        <v>130084</v>
      </c>
    </row>
    <row r="5152" spans="1:10" x14ac:dyDescent="0.45">
      <c r="A5152">
        <f t="shared" si="80"/>
        <v>6602620240615</v>
      </c>
      <c r="B5152" t="s">
        <v>248</v>
      </c>
      <c r="C5152" s="1">
        <v>45458</v>
      </c>
      <c r="D5152">
        <v>212</v>
      </c>
      <c r="E5152">
        <v>261</v>
      </c>
      <c r="F5152" s="2">
        <v>0.81100000000000005</v>
      </c>
      <c r="G5152">
        <v>216</v>
      </c>
      <c r="H5152">
        <v>276</v>
      </c>
      <c r="I5152" s="2">
        <v>0.78300000000000003</v>
      </c>
      <c r="J5152">
        <v>211563</v>
      </c>
    </row>
    <row r="5153" spans="1:10" x14ac:dyDescent="0.45">
      <c r="A5153">
        <f t="shared" si="80"/>
        <v>6602620240616</v>
      </c>
      <c r="B5153" t="s">
        <v>248</v>
      </c>
      <c r="C5153" s="1">
        <v>45459</v>
      </c>
      <c r="D5153">
        <v>313</v>
      </c>
      <c r="E5153">
        <v>307</v>
      </c>
      <c r="F5153" s="2">
        <v>1.018</v>
      </c>
      <c r="G5153">
        <v>307</v>
      </c>
      <c r="H5153">
        <v>325</v>
      </c>
      <c r="I5153" s="2">
        <v>0.94499999999999995</v>
      </c>
      <c r="J5153">
        <v>312545</v>
      </c>
    </row>
    <row r="5154" spans="1:10" x14ac:dyDescent="0.45">
      <c r="A5154">
        <f t="shared" si="80"/>
        <v>6602620240617</v>
      </c>
      <c r="B5154" t="s">
        <v>248</v>
      </c>
      <c r="C5154" s="1">
        <v>45460</v>
      </c>
      <c r="D5154">
        <v>141</v>
      </c>
      <c r="E5154">
        <v>154</v>
      </c>
      <c r="F5154" s="2">
        <v>0.91400000000000003</v>
      </c>
      <c r="G5154">
        <v>158</v>
      </c>
      <c r="H5154">
        <v>161</v>
      </c>
      <c r="I5154" s="2">
        <v>0.98099999999999998</v>
      </c>
      <c r="J5154">
        <v>140699</v>
      </c>
    </row>
    <row r="5155" spans="1:10" x14ac:dyDescent="0.45">
      <c r="A5155">
        <f t="shared" si="80"/>
        <v>6602620240618</v>
      </c>
      <c r="B5155" t="s">
        <v>248</v>
      </c>
      <c r="C5155" s="1">
        <v>45461</v>
      </c>
      <c r="D5155">
        <v>140</v>
      </c>
      <c r="E5155">
        <v>154</v>
      </c>
      <c r="F5155" s="2">
        <v>0.90800000000000003</v>
      </c>
      <c r="G5155">
        <v>141</v>
      </c>
      <c r="H5155">
        <v>161</v>
      </c>
      <c r="I5155" s="2">
        <v>0.876</v>
      </c>
      <c r="J5155">
        <v>139775</v>
      </c>
    </row>
    <row r="5156" spans="1:10" x14ac:dyDescent="0.45">
      <c r="A5156">
        <f t="shared" si="80"/>
        <v>6602620240619</v>
      </c>
      <c r="B5156" t="s">
        <v>248</v>
      </c>
      <c r="C5156" s="1">
        <v>45462</v>
      </c>
      <c r="D5156">
        <v>178</v>
      </c>
      <c r="E5156">
        <v>154</v>
      </c>
      <c r="F5156" s="2">
        <v>1.157</v>
      </c>
      <c r="G5156">
        <v>185</v>
      </c>
      <c r="H5156">
        <v>161</v>
      </c>
      <c r="I5156" s="2">
        <v>1.149</v>
      </c>
      <c r="J5156">
        <v>178118</v>
      </c>
    </row>
    <row r="5157" spans="1:10" x14ac:dyDescent="0.45">
      <c r="A5157">
        <f t="shared" si="80"/>
        <v>6602620240620</v>
      </c>
      <c r="B5157" t="s">
        <v>248</v>
      </c>
      <c r="C5157" s="1">
        <v>45463</v>
      </c>
      <c r="D5157">
        <v>147</v>
      </c>
      <c r="E5157">
        <v>154</v>
      </c>
      <c r="F5157" s="2">
        <v>0.95399999999999996</v>
      </c>
      <c r="G5157">
        <v>150</v>
      </c>
      <c r="H5157">
        <v>161</v>
      </c>
      <c r="I5157" s="2">
        <v>0.93200000000000005</v>
      </c>
      <c r="J5157">
        <v>146855</v>
      </c>
    </row>
    <row r="5158" spans="1:10" x14ac:dyDescent="0.45">
      <c r="A5158">
        <f t="shared" si="80"/>
        <v>6602620240621</v>
      </c>
      <c r="B5158" t="s">
        <v>248</v>
      </c>
      <c r="C5158" s="1">
        <v>45464</v>
      </c>
      <c r="D5158">
        <v>121</v>
      </c>
      <c r="E5158">
        <v>154</v>
      </c>
      <c r="F5158" s="2">
        <v>0.78700000000000003</v>
      </c>
      <c r="G5158">
        <v>127</v>
      </c>
      <c r="H5158">
        <v>161</v>
      </c>
      <c r="I5158" s="2">
        <v>0.78900000000000003</v>
      </c>
      <c r="J5158">
        <v>121167</v>
      </c>
    </row>
    <row r="5159" spans="1:10" x14ac:dyDescent="0.45">
      <c r="A5159">
        <f t="shared" si="80"/>
        <v>6602620240622</v>
      </c>
      <c r="B5159" t="s">
        <v>248</v>
      </c>
      <c r="C5159" s="1">
        <v>45465</v>
      </c>
      <c r="D5159">
        <v>295</v>
      </c>
      <c r="E5159">
        <v>261</v>
      </c>
      <c r="F5159" s="2">
        <v>1.131</v>
      </c>
      <c r="G5159">
        <v>300</v>
      </c>
      <c r="H5159">
        <v>276</v>
      </c>
      <c r="I5159" s="2">
        <v>1.087</v>
      </c>
      <c r="J5159">
        <v>295175</v>
      </c>
    </row>
    <row r="5160" spans="1:10" x14ac:dyDescent="0.45">
      <c r="A5160">
        <f t="shared" si="80"/>
        <v>6602720240601</v>
      </c>
      <c r="B5160" t="s">
        <v>249</v>
      </c>
      <c r="C5160" s="1">
        <v>45444</v>
      </c>
      <c r="D5160">
        <v>454</v>
      </c>
      <c r="E5160">
        <v>379</v>
      </c>
      <c r="F5160" s="2">
        <v>1.198</v>
      </c>
      <c r="G5160">
        <v>439</v>
      </c>
      <c r="H5160">
        <v>390</v>
      </c>
      <c r="I5160" s="2">
        <v>1.1259999999999999</v>
      </c>
      <c r="J5160">
        <v>454222</v>
      </c>
    </row>
    <row r="5161" spans="1:10" x14ac:dyDescent="0.45">
      <c r="A5161">
        <f t="shared" si="80"/>
        <v>6602720240602</v>
      </c>
      <c r="B5161" t="s">
        <v>249</v>
      </c>
      <c r="C5161" s="1">
        <v>45445</v>
      </c>
      <c r="D5161">
        <v>392</v>
      </c>
      <c r="E5161">
        <v>412</v>
      </c>
      <c r="F5161" s="2">
        <v>0.95</v>
      </c>
      <c r="G5161">
        <v>377</v>
      </c>
      <c r="H5161">
        <v>422</v>
      </c>
      <c r="I5161" s="2">
        <v>0.89300000000000002</v>
      </c>
      <c r="J5161">
        <v>391516</v>
      </c>
    </row>
    <row r="5162" spans="1:10" x14ac:dyDescent="0.45">
      <c r="A5162">
        <f t="shared" si="80"/>
        <v>6602720240603</v>
      </c>
      <c r="B5162" t="s">
        <v>249</v>
      </c>
      <c r="C5162" s="1">
        <v>45446</v>
      </c>
      <c r="D5162">
        <v>273</v>
      </c>
      <c r="E5162">
        <v>271</v>
      </c>
      <c r="F5162" s="2">
        <v>1.0069999999999999</v>
      </c>
      <c r="G5162">
        <v>261</v>
      </c>
      <c r="H5162">
        <v>278</v>
      </c>
      <c r="I5162" s="2">
        <v>0.93899999999999995</v>
      </c>
      <c r="J5162">
        <v>272974</v>
      </c>
    </row>
    <row r="5163" spans="1:10" x14ac:dyDescent="0.45">
      <c r="A5163">
        <f t="shared" si="80"/>
        <v>6602720240604</v>
      </c>
      <c r="B5163" t="s">
        <v>249</v>
      </c>
      <c r="C5163" s="1">
        <v>45447</v>
      </c>
      <c r="D5163">
        <v>288</v>
      </c>
      <c r="E5163">
        <v>271</v>
      </c>
      <c r="F5163" s="2">
        <v>1.0620000000000001</v>
      </c>
      <c r="G5163">
        <v>280</v>
      </c>
      <c r="H5163">
        <v>278</v>
      </c>
      <c r="I5163" s="2">
        <v>1.0069999999999999</v>
      </c>
      <c r="J5163">
        <v>287865</v>
      </c>
    </row>
    <row r="5164" spans="1:10" x14ac:dyDescent="0.45">
      <c r="A5164">
        <f t="shared" si="80"/>
        <v>6602720240605</v>
      </c>
      <c r="B5164" t="s">
        <v>249</v>
      </c>
      <c r="C5164" s="1">
        <v>45448</v>
      </c>
      <c r="D5164">
        <v>360</v>
      </c>
      <c r="E5164">
        <v>271</v>
      </c>
      <c r="F5164" s="2">
        <v>1.3280000000000001</v>
      </c>
      <c r="G5164">
        <v>335</v>
      </c>
      <c r="H5164">
        <v>278</v>
      </c>
      <c r="I5164" s="2">
        <v>1.2050000000000001</v>
      </c>
      <c r="J5164">
        <v>359773</v>
      </c>
    </row>
    <row r="5165" spans="1:10" x14ac:dyDescent="0.45">
      <c r="A5165">
        <f t="shared" si="80"/>
        <v>6602720240606</v>
      </c>
      <c r="B5165" t="s">
        <v>249</v>
      </c>
      <c r="C5165" s="1">
        <v>45449</v>
      </c>
      <c r="D5165">
        <v>266</v>
      </c>
      <c r="E5165">
        <v>271</v>
      </c>
      <c r="F5165" s="2">
        <v>0.98199999999999998</v>
      </c>
      <c r="G5165">
        <v>279</v>
      </c>
      <c r="H5165">
        <v>278</v>
      </c>
      <c r="I5165" s="2">
        <v>1.004</v>
      </c>
      <c r="J5165">
        <v>266236</v>
      </c>
    </row>
    <row r="5166" spans="1:10" x14ac:dyDescent="0.45">
      <c r="A5166">
        <f t="shared" si="80"/>
        <v>6602720240607</v>
      </c>
      <c r="B5166" t="s">
        <v>249</v>
      </c>
      <c r="C5166" s="1">
        <v>45450</v>
      </c>
      <c r="D5166">
        <v>282</v>
      </c>
      <c r="E5166">
        <v>271</v>
      </c>
      <c r="F5166" s="2">
        <v>1.04</v>
      </c>
      <c r="G5166">
        <v>286</v>
      </c>
      <c r="H5166">
        <v>278</v>
      </c>
      <c r="I5166" s="2">
        <v>1.0289999999999999</v>
      </c>
      <c r="J5166">
        <v>281815</v>
      </c>
    </row>
    <row r="5167" spans="1:10" x14ac:dyDescent="0.45">
      <c r="A5167">
        <f t="shared" si="80"/>
        <v>6602720240608</v>
      </c>
      <c r="B5167" t="s">
        <v>249</v>
      </c>
      <c r="C5167" s="1">
        <v>45451</v>
      </c>
      <c r="D5167">
        <v>477</v>
      </c>
      <c r="E5167">
        <v>379</v>
      </c>
      <c r="F5167" s="2">
        <v>1.2589999999999999</v>
      </c>
      <c r="G5167">
        <v>490</v>
      </c>
      <c r="H5167">
        <v>394</v>
      </c>
      <c r="I5167" s="2">
        <v>1.244</v>
      </c>
      <c r="J5167">
        <v>477181</v>
      </c>
    </row>
    <row r="5168" spans="1:10" x14ac:dyDescent="0.45">
      <c r="A5168">
        <f t="shared" si="80"/>
        <v>6602720240609</v>
      </c>
      <c r="B5168" t="s">
        <v>249</v>
      </c>
      <c r="C5168" s="1">
        <v>45452</v>
      </c>
      <c r="D5168">
        <v>454</v>
      </c>
      <c r="E5168">
        <v>412</v>
      </c>
      <c r="F5168" s="2">
        <v>1.103</v>
      </c>
      <c r="G5168">
        <v>471</v>
      </c>
      <c r="H5168">
        <v>422</v>
      </c>
      <c r="I5168" s="2">
        <v>1.1160000000000001</v>
      </c>
      <c r="J5168">
        <v>454347</v>
      </c>
    </row>
    <row r="5169" spans="1:10" x14ac:dyDescent="0.45">
      <c r="A5169">
        <f t="shared" si="80"/>
        <v>6602720240610</v>
      </c>
      <c r="B5169" t="s">
        <v>249</v>
      </c>
      <c r="C5169" s="1">
        <v>45453</v>
      </c>
      <c r="D5169">
        <v>293</v>
      </c>
      <c r="E5169">
        <v>271</v>
      </c>
      <c r="F5169" s="2">
        <v>1.079</v>
      </c>
      <c r="G5169">
        <v>290</v>
      </c>
      <c r="H5169">
        <v>278</v>
      </c>
      <c r="I5169" s="2">
        <v>1.0429999999999999</v>
      </c>
      <c r="J5169">
        <v>292541</v>
      </c>
    </row>
    <row r="5170" spans="1:10" x14ac:dyDescent="0.45">
      <c r="A5170">
        <f t="shared" si="80"/>
        <v>6602720240611</v>
      </c>
      <c r="B5170" t="s">
        <v>249</v>
      </c>
      <c r="C5170" s="1">
        <v>45454</v>
      </c>
      <c r="D5170">
        <v>341</v>
      </c>
      <c r="E5170">
        <v>271</v>
      </c>
      <c r="F5170" s="2">
        <v>1.2569999999999999</v>
      </c>
      <c r="G5170">
        <v>325</v>
      </c>
      <c r="H5170">
        <v>278</v>
      </c>
      <c r="I5170" s="2">
        <v>1.169</v>
      </c>
      <c r="J5170">
        <v>340616</v>
      </c>
    </row>
    <row r="5171" spans="1:10" x14ac:dyDescent="0.45">
      <c r="A5171">
        <f t="shared" si="80"/>
        <v>6602720240612</v>
      </c>
      <c r="B5171" t="s">
        <v>249</v>
      </c>
      <c r="C5171" s="1">
        <v>45455</v>
      </c>
      <c r="D5171">
        <v>318</v>
      </c>
      <c r="E5171">
        <v>271</v>
      </c>
      <c r="F5171" s="2">
        <v>1.1739999999999999</v>
      </c>
      <c r="G5171">
        <v>322</v>
      </c>
      <c r="H5171">
        <v>278</v>
      </c>
      <c r="I5171" s="2">
        <v>1.1579999999999999</v>
      </c>
      <c r="J5171">
        <v>318255</v>
      </c>
    </row>
    <row r="5172" spans="1:10" x14ac:dyDescent="0.45">
      <c r="A5172">
        <f t="shared" si="80"/>
        <v>6602720240613</v>
      </c>
      <c r="B5172" t="s">
        <v>249</v>
      </c>
      <c r="C5172" s="1">
        <v>45456</v>
      </c>
      <c r="D5172">
        <v>303</v>
      </c>
      <c r="E5172">
        <v>271</v>
      </c>
      <c r="F5172" s="2">
        <v>1.1180000000000001</v>
      </c>
      <c r="G5172">
        <v>296</v>
      </c>
      <c r="H5172">
        <v>278</v>
      </c>
      <c r="I5172" s="2">
        <v>1.0649999999999999</v>
      </c>
      <c r="J5172">
        <v>302946</v>
      </c>
    </row>
    <row r="5173" spans="1:10" x14ac:dyDescent="0.45">
      <c r="A5173">
        <f t="shared" si="80"/>
        <v>6602720240614</v>
      </c>
      <c r="B5173" t="s">
        <v>249</v>
      </c>
      <c r="C5173" s="1">
        <v>45457</v>
      </c>
      <c r="D5173">
        <v>363</v>
      </c>
      <c r="E5173">
        <v>271</v>
      </c>
      <c r="F5173" s="2">
        <v>1.339</v>
      </c>
      <c r="G5173">
        <v>348</v>
      </c>
      <c r="H5173">
        <v>278</v>
      </c>
      <c r="I5173" s="2">
        <v>1.252</v>
      </c>
      <c r="J5173">
        <v>362856</v>
      </c>
    </row>
    <row r="5174" spans="1:10" x14ac:dyDescent="0.45">
      <c r="A5174">
        <f t="shared" si="80"/>
        <v>6602720240615</v>
      </c>
      <c r="B5174" t="s">
        <v>249</v>
      </c>
      <c r="C5174" s="1">
        <v>45458</v>
      </c>
      <c r="D5174">
        <v>460</v>
      </c>
      <c r="E5174">
        <v>379</v>
      </c>
      <c r="F5174" s="2">
        <v>1.2130000000000001</v>
      </c>
      <c r="G5174">
        <v>459</v>
      </c>
      <c r="H5174">
        <v>394</v>
      </c>
      <c r="I5174" s="2">
        <v>1.165</v>
      </c>
      <c r="J5174">
        <v>459549</v>
      </c>
    </row>
    <row r="5175" spans="1:10" x14ac:dyDescent="0.45">
      <c r="A5175">
        <f t="shared" si="80"/>
        <v>6602720240616</v>
      </c>
      <c r="B5175" t="s">
        <v>249</v>
      </c>
      <c r="C5175" s="1">
        <v>45459</v>
      </c>
      <c r="D5175">
        <v>488</v>
      </c>
      <c r="E5175">
        <v>412</v>
      </c>
      <c r="F5175" s="2">
        <v>1.1850000000000001</v>
      </c>
      <c r="G5175">
        <v>560</v>
      </c>
      <c r="H5175">
        <v>422</v>
      </c>
      <c r="I5175" s="2">
        <v>1.327</v>
      </c>
      <c r="J5175">
        <v>488141</v>
      </c>
    </row>
    <row r="5176" spans="1:10" x14ac:dyDescent="0.45">
      <c r="A5176">
        <f t="shared" si="80"/>
        <v>6602720240617</v>
      </c>
      <c r="B5176" t="s">
        <v>249</v>
      </c>
      <c r="C5176" s="1">
        <v>45460</v>
      </c>
      <c r="D5176">
        <v>281</v>
      </c>
      <c r="E5176">
        <v>271</v>
      </c>
      <c r="F5176" s="2">
        <v>1.0369999999999999</v>
      </c>
      <c r="G5176">
        <v>280</v>
      </c>
      <c r="H5176">
        <v>278</v>
      </c>
      <c r="I5176" s="2">
        <v>1.0069999999999999</v>
      </c>
      <c r="J5176">
        <v>280921</v>
      </c>
    </row>
    <row r="5177" spans="1:10" x14ac:dyDescent="0.45">
      <c r="A5177">
        <f t="shared" si="80"/>
        <v>6602720240618</v>
      </c>
      <c r="B5177" t="s">
        <v>249</v>
      </c>
      <c r="C5177" s="1">
        <v>45461</v>
      </c>
      <c r="D5177">
        <v>235</v>
      </c>
      <c r="E5177">
        <v>271</v>
      </c>
      <c r="F5177" s="2">
        <v>0.86599999999999999</v>
      </c>
      <c r="G5177">
        <v>220</v>
      </c>
      <c r="H5177">
        <v>278</v>
      </c>
      <c r="I5177" s="2">
        <v>0.79100000000000004</v>
      </c>
      <c r="J5177">
        <v>234736</v>
      </c>
    </row>
    <row r="5178" spans="1:10" x14ac:dyDescent="0.45">
      <c r="A5178">
        <f t="shared" si="80"/>
        <v>6602720240619</v>
      </c>
      <c r="B5178" t="s">
        <v>249</v>
      </c>
      <c r="C5178" s="1">
        <v>45462</v>
      </c>
      <c r="D5178">
        <v>309</v>
      </c>
      <c r="E5178">
        <v>271</v>
      </c>
      <c r="F5178" s="2">
        <v>1.141</v>
      </c>
      <c r="G5178">
        <v>318</v>
      </c>
      <c r="H5178">
        <v>278</v>
      </c>
      <c r="I5178" s="2">
        <v>1.1439999999999999</v>
      </c>
      <c r="J5178">
        <v>309102</v>
      </c>
    </row>
    <row r="5179" spans="1:10" x14ac:dyDescent="0.45">
      <c r="A5179">
        <f t="shared" si="80"/>
        <v>6602720240620</v>
      </c>
      <c r="B5179" t="s">
        <v>249</v>
      </c>
      <c r="C5179" s="1">
        <v>45463</v>
      </c>
      <c r="D5179">
        <v>282</v>
      </c>
      <c r="E5179">
        <v>271</v>
      </c>
      <c r="F5179" s="2">
        <v>1.0389999999999999</v>
      </c>
      <c r="G5179">
        <v>284</v>
      </c>
      <c r="H5179">
        <v>278</v>
      </c>
      <c r="I5179" s="2">
        <v>1.022</v>
      </c>
      <c r="J5179">
        <v>281564</v>
      </c>
    </row>
    <row r="5180" spans="1:10" x14ac:dyDescent="0.45">
      <c r="A5180">
        <f t="shared" si="80"/>
        <v>6602720240621</v>
      </c>
      <c r="B5180" t="s">
        <v>249</v>
      </c>
      <c r="C5180" s="1">
        <v>45464</v>
      </c>
      <c r="D5180">
        <v>309</v>
      </c>
      <c r="E5180">
        <v>271</v>
      </c>
      <c r="F5180" s="2">
        <v>1.139</v>
      </c>
      <c r="G5180">
        <v>302</v>
      </c>
      <c r="H5180">
        <v>278</v>
      </c>
      <c r="I5180" s="2">
        <v>1.0860000000000001</v>
      </c>
      <c r="J5180">
        <v>308545</v>
      </c>
    </row>
    <row r="5181" spans="1:10" x14ac:dyDescent="0.45">
      <c r="A5181">
        <f t="shared" si="80"/>
        <v>6602720240622</v>
      </c>
      <c r="B5181" t="s">
        <v>249</v>
      </c>
      <c r="C5181" s="1">
        <v>45465</v>
      </c>
      <c r="D5181">
        <v>458</v>
      </c>
      <c r="E5181">
        <v>379</v>
      </c>
      <c r="F5181" s="2">
        <v>1.2090000000000001</v>
      </c>
      <c r="G5181">
        <v>471</v>
      </c>
      <c r="H5181">
        <v>394</v>
      </c>
      <c r="I5181" s="2">
        <v>1.1950000000000001</v>
      </c>
      <c r="J5181">
        <v>458176</v>
      </c>
    </row>
    <row r="5182" spans="1:10" x14ac:dyDescent="0.45">
      <c r="A5182">
        <f t="shared" si="80"/>
        <v>6602820240601</v>
      </c>
      <c r="B5182" t="s">
        <v>250</v>
      </c>
      <c r="C5182" s="1">
        <v>45444</v>
      </c>
      <c r="D5182">
        <v>195</v>
      </c>
      <c r="E5182">
        <v>135</v>
      </c>
      <c r="F5182" s="2">
        <v>1.4450000000000001</v>
      </c>
      <c r="G5182">
        <v>350</v>
      </c>
      <c r="H5182">
        <v>267</v>
      </c>
      <c r="I5182" s="2">
        <v>1.3109999999999999</v>
      </c>
      <c r="J5182">
        <v>195133</v>
      </c>
    </row>
    <row r="5183" spans="1:10" x14ac:dyDescent="0.45">
      <c r="A5183">
        <f t="shared" si="80"/>
        <v>6602820240602</v>
      </c>
      <c r="B5183" t="s">
        <v>250</v>
      </c>
      <c r="C5183" s="1">
        <v>45445</v>
      </c>
      <c r="D5183">
        <v>147</v>
      </c>
      <c r="E5183">
        <v>122</v>
      </c>
      <c r="F5183" s="2">
        <v>1.2050000000000001</v>
      </c>
      <c r="G5183">
        <v>270</v>
      </c>
      <c r="H5183">
        <v>240</v>
      </c>
      <c r="I5183" s="2">
        <v>1.125</v>
      </c>
      <c r="J5183">
        <v>147023</v>
      </c>
    </row>
    <row r="5184" spans="1:10" x14ac:dyDescent="0.45">
      <c r="A5184">
        <f t="shared" si="80"/>
        <v>6602820240603</v>
      </c>
      <c r="B5184" t="s">
        <v>250</v>
      </c>
      <c r="C5184" s="1">
        <v>45446</v>
      </c>
      <c r="D5184">
        <v>102</v>
      </c>
      <c r="E5184">
        <v>104</v>
      </c>
      <c r="F5184" s="2">
        <v>0.97599999999999998</v>
      </c>
      <c r="G5184">
        <v>192</v>
      </c>
      <c r="H5184">
        <v>210</v>
      </c>
      <c r="I5184" s="2">
        <v>0.91400000000000003</v>
      </c>
      <c r="J5184">
        <v>101550</v>
      </c>
    </row>
    <row r="5185" spans="1:10" x14ac:dyDescent="0.45">
      <c r="A5185">
        <f t="shared" si="80"/>
        <v>6602820240604</v>
      </c>
      <c r="B5185" t="s">
        <v>250</v>
      </c>
      <c r="C5185" s="1">
        <v>45447</v>
      </c>
      <c r="D5185">
        <v>125</v>
      </c>
      <c r="E5185">
        <v>104</v>
      </c>
      <c r="F5185" s="2">
        <v>1.198</v>
      </c>
      <c r="G5185">
        <v>236</v>
      </c>
      <c r="H5185">
        <v>210</v>
      </c>
      <c r="I5185" s="2">
        <v>1.1240000000000001</v>
      </c>
      <c r="J5185">
        <v>124632</v>
      </c>
    </row>
    <row r="5186" spans="1:10" x14ac:dyDescent="0.45">
      <c r="A5186">
        <f t="shared" si="80"/>
        <v>6602820240605</v>
      </c>
      <c r="B5186" t="s">
        <v>250</v>
      </c>
      <c r="C5186" s="1">
        <v>45448</v>
      </c>
      <c r="D5186">
        <v>116</v>
      </c>
      <c r="E5186">
        <v>104</v>
      </c>
      <c r="F5186" s="2">
        <v>1.1140000000000001</v>
      </c>
      <c r="G5186">
        <v>232</v>
      </c>
      <c r="H5186">
        <v>210</v>
      </c>
      <c r="I5186" s="2">
        <v>1.105</v>
      </c>
      <c r="J5186">
        <v>115865</v>
      </c>
    </row>
    <row r="5187" spans="1:10" x14ac:dyDescent="0.45">
      <c r="A5187">
        <f t="shared" ref="A5187:A5250" si="81">VALUE(LEFT(B5187,6)&amp;TEXT(C5187,"yyyymmdd"))</f>
        <v>6602820240606</v>
      </c>
      <c r="B5187" t="s">
        <v>250</v>
      </c>
      <c r="C5187" s="1">
        <v>45449</v>
      </c>
      <c r="D5187">
        <v>114</v>
      </c>
      <c r="E5187">
        <v>104</v>
      </c>
      <c r="F5187" s="2">
        <v>1.1000000000000001</v>
      </c>
      <c r="G5187">
        <v>215</v>
      </c>
      <c r="H5187">
        <v>210</v>
      </c>
      <c r="I5187" s="2">
        <v>1.024</v>
      </c>
      <c r="J5187">
        <v>114378</v>
      </c>
    </row>
    <row r="5188" spans="1:10" x14ac:dyDescent="0.45">
      <c r="A5188">
        <f t="shared" si="81"/>
        <v>6602820240607</v>
      </c>
      <c r="B5188" t="s">
        <v>250</v>
      </c>
      <c r="C5188" s="1">
        <v>45450</v>
      </c>
      <c r="D5188">
        <v>125</v>
      </c>
      <c r="E5188">
        <v>104</v>
      </c>
      <c r="F5188" s="2">
        <v>1.204</v>
      </c>
      <c r="G5188">
        <v>232</v>
      </c>
      <c r="H5188">
        <v>210</v>
      </c>
      <c r="I5188" s="2">
        <v>1.105</v>
      </c>
      <c r="J5188">
        <v>125208</v>
      </c>
    </row>
    <row r="5189" spans="1:10" x14ac:dyDescent="0.45">
      <c r="A5189">
        <f t="shared" si="81"/>
        <v>6602820240608</v>
      </c>
      <c r="B5189" t="s">
        <v>250</v>
      </c>
      <c r="C5189" s="1">
        <v>45451</v>
      </c>
      <c r="D5189">
        <v>159</v>
      </c>
      <c r="E5189">
        <v>135</v>
      </c>
      <c r="F5189" s="2">
        <v>1.175</v>
      </c>
      <c r="G5189">
        <v>297</v>
      </c>
      <c r="H5189">
        <v>261</v>
      </c>
      <c r="I5189" s="2">
        <v>1.1379999999999999</v>
      </c>
      <c r="J5189">
        <v>158667</v>
      </c>
    </row>
    <row r="5190" spans="1:10" x14ac:dyDescent="0.45">
      <c r="A5190">
        <f t="shared" si="81"/>
        <v>6602820240609</v>
      </c>
      <c r="B5190" t="s">
        <v>250</v>
      </c>
      <c r="C5190" s="1">
        <v>45452</v>
      </c>
      <c r="D5190">
        <v>158</v>
      </c>
      <c r="E5190">
        <v>122</v>
      </c>
      <c r="F5190" s="2">
        <v>1.294</v>
      </c>
      <c r="G5190">
        <v>267</v>
      </c>
      <c r="H5190">
        <v>240</v>
      </c>
      <c r="I5190" s="2">
        <v>1.113</v>
      </c>
      <c r="J5190">
        <v>157859</v>
      </c>
    </row>
    <row r="5191" spans="1:10" x14ac:dyDescent="0.45">
      <c r="A5191">
        <f t="shared" si="81"/>
        <v>6602820240610</v>
      </c>
      <c r="B5191" t="s">
        <v>250</v>
      </c>
      <c r="C5191" s="1">
        <v>45453</v>
      </c>
      <c r="D5191">
        <v>110</v>
      </c>
      <c r="E5191">
        <v>104</v>
      </c>
      <c r="F5191" s="2">
        <v>1.0609999999999999</v>
      </c>
      <c r="G5191">
        <v>220</v>
      </c>
      <c r="H5191">
        <v>210</v>
      </c>
      <c r="I5191" s="2">
        <v>1.048</v>
      </c>
      <c r="J5191">
        <v>110352</v>
      </c>
    </row>
    <row r="5192" spans="1:10" x14ac:dyDescent="0.45">
      <c r="A5192">
        <f t="shared" si="81"/>
        <v>6602820240611</v>
      </c>
      <c r="B5192" t="s">
        <v>250</v>
      </c>
      <c r="C5192" s="1">
        <v>45454</v>
      </c>
      <c r="D5192">
        <v>120</v>
      </c>
      <c r="E5192">
        <v>104</v>
      </c>
      <c r="F5192" s="2">
        <v>1.1559999999999999</v>
      </c>
      <c r="G5192">
        <v>228</v>
      </c>
      <c r="H5192">
        <v>210</v>
      </c>
      <c r="I5192" s="2">
        <v>1.0860000000000001</v>
      </c>
      <c r="J5192">
        <v>120181</v>
      </c>
    </row>
    <row r="5193" spans="1:10" x14ac:dyDescent="0.45">
      <c r="A5193">
        <f t="shared" si="81"/>
        <v>6602820240612</v>
      </c>
      <c r="B5193" t="s">
        <v>250</v>
      </c>
      <c r="C5193" s="1">
        <v>45455</v>
      </c>
      <c r="D5193">
        <v>124</v>
      </c>
      <c r="E5193">
        <v>104</v>
      </c>
      <c r="F5193" s="2">
        <v>1.194</v>
      </c>
      <c r="G5193">
        <v>246</v>
      </c>
      <c r="H5193">
        <v>210</v>
      </c>
      <c r="I5193" s="2">
        <v>1.171</v>
      </c>
      <c r="J5193">
        <v>124189</v>
      </c>
    </row>
    <row r="5194" spans="1:10" x14ac:dyDescent="0.45">
      <c r="A5194">
        <f t="shared" si="81"/>
        <v>6602820240613</v>
      </c>
      <c r="B5194" t="s">
        <v>250</v>
      </c>
      <c r="C5194" s="1">
        <v>45456</v>
      </c>
      <c r="D5194">
        <v>126</v>
      </c>
      <c r="E5194">
        <v>104</v>
      </c>
      <c r="F5194" s="2">
        <v>1.208</v>
      </c>
      <c r="G5194">
        <v>240</v>
      </c>
      <c r="H5194">
        <v>210</v>
      </c>
      <c r="I5194" s="2">
        <v>1.143</v>
      </c>
      <c r="J5194">
        <v>125585</v>
      </c>
    </row>
    <row r="5195" spans="1:10" x14ac:dyDescent="0.45">
      <c r="A5195">
        <f t="shared" si="81"/>
        <v>6602820240614</v>
      </c>
      <c r="B5195" t="s">
        <v>250</v>
      </c>
      <c r="C5195" s="1">
        <v>45457</v>
      </c>
      <c r="D5195">
        <v>143</v>
      </c>
      <c r="E5195">
        <v>104</v>
      </c>
      <c r="F5195" s="2">
        <v>1.379</v>
      </c>
      <c r="G5195">
        <v>273</v>
      </c>
      <c r="H5195">
        <v>210</v>
      </c>
      <c r="I5195" s="2">
        <v>1.3</v>
      </c>
      <c r="J5195">
        <v>143449</v>
      </c>
    </row>
    <row r="5196" spans="1:10" x14ac:dyDescent="0.45">
      <c r="A5196">
        <f t="shared" si="81"/>
        <v>6602820240615</v>
      </c>
      <c r="B5196" t="s">
        <v>250</v>
      </c>
      <c r="C5196" s="1">
        <v>45458</v>
      </c>
      <c r="D5196">
        <v>175</v>
      </c>
      <c r="E5196">
        <v>135</v>
      </c>
      <c r="F5196" s="2">
        <v>1.2989999999999999</v>
      </c>
      <c r="G5196">
        <v>307</v>
      </c>
      <c r="H5196">
        <v>261</v>
      </c>
      <c r="I5196" s="2">
        <v>1.1759999999999999</v>
      </c>
      <c r="J5196">
        <v>175304</v>
      </c>
    </row>
    <row r="5197" spans="1:10" x14ac:dyDescent="0.45">
      <c r="A5197">
        <f t="shared" si="81"/>
        <v>6602820240616</v>
      </c>
      <c r="B5197" t="s">
        <v>250</v>
      </c>
      <c r="C5197" s="1">
        <v>45459</v>
      </c>
      <c r="D5197">
        <v>166</v>
      </c>
      <c r="E5197">
        <v>122</v>
      </c>
      <c r="F5197" s="2">
        <v>1.3580000000000001</v>
      </c>
      <c r="G5197">
        <v>302</v>
      </c>
      <c r="H5197">
        <v>240</v>
      </c>
      <c r="I5197" s="2">
        <v>1.258</v>
      </c>
      <c r="J5197">
        <v>165655</v>
      </c>
    </row>
    <row r="5198" spans="1:10" x14ac:dyDescent="0.45">
      <c r="A5198">
        <f t="shared" si="81"/>
        <v>6602820240617</v>
      </c>
      <c r="B5198" t="s">
        <v>250</v>
      </c>
      <c r="C5198" s="1">
        <v>45460</v>
      </c>
      <c r="D5198">
        <v>122</v>
      </c>
      <c r="E5198">
        <v>104</v>
      </c>
      <c r="F5198" s="2">
        <v>1.1739999999999999</v>
      </c>
      <c r="G5198">
        <v>236</v>
      </c>
      <c r="H5198">
        <v>210</v>
      </c>
      <c r="I5198" s="2">
        <v>1.1240000000000001</v>
      </c>
      <c r="J5198">
        <v>122096</v>
      </c>
    </row>
    <row r="5199" spans="1:10" x14ac:dyDescent="0.45">
      <c r="A5199">
        <f t="shared" si="81"/>
        <v>6602820240618</v>
      </c>
      <c r="B5199" t="s">
        <v>250</v>
      </c>
      <c r="C5199" s="1">
        <v>45461</v>
      </c>
      <c r="D5199">
        <v>64</v>
      </c>
      <c r="E5199">
        <v>104</v>
      </c>
      <c r="F5199" s="2">
        <v>0.61899999999999999</v>
      </c>
      <c r="G5199">
        <v>145</v>
      </c>
      <c r="H5199">
        <v>210</v>
      </c>
      <c r="I5199" s="2">
        <v>0.69</v>
      </c>
      <c r="J5199">
        <v>64391</v>
      </c>
    </row>
    <row r="5200" spans="1:10" x14ac:dyDescent="0.45">
      <c r="A5200">
        <f t="shared" si="81"/>
        <v>6602820240619</v>
      </c>
      <c r="B5200" t="s">
        <v>250</v>
      </c>
      <c r="C5200" s="1">
        <v>45462</v>
      </c>
      <c r="D5200">
        <v>134</v>
      </c>
      <c r="E5200">
        <v>104</v>
      </c>
      <c r="F5200" s="2">
        <v>1.2869999999999999</v>
      </c>
      <c r="G5200">
        <v>266</v>
      </c>
      <c r="H5200">
        <v>210</v>
      </c>
      <c r="I5200" s="2">
        <v>1.2669999999999999</v>
      </c>
      <c r="J5200">
        <v>133857</v>
      </c>
    </row>
    <row r="5201" spans="1:10" x14ac:dyDescent="0.45">
      <c r="A5201">
        <f t="shared" si="81"/>
        <v>6602820240620</v>
      </c>
      <c r="B5201" t="s">
        <v>250</v>
      </c>
      <c r="C5201" s="1">
        <v>45463</v>
      </c>
      <c r="D5201">
        <v>115</v>
      </c>
      <c r="E5201">
        <v>104</v>
      </c>
      <c r="F5201" s="2">
        <v>1.107</v>
      </c>
      <c r="G5201">
        <v>227</v>
      </c>
      <c r="H5201">
        <v>210</v>
      </c>
      <c r="I5201" s="2">
        <v>1.081</v>
      </c>
      <c r="J5201">
        <v>115168</v>
      </c>
    </row>
    <row r="5202" spans="1:10" x14ac:dyDescent="0.45">
      <c r="A5202">
        <f t="shared" si="81"/>
        <v>6602820240621</v>
      </c>
      <c r="B5202" t="s">
        <v>250</v>
      </c>
      <c r="C5202" s="1">
        <v>45464</v>
      </c>
      <c r="D5202">
        <v>102</v>
      </c>
      <c r="E5202">
        <v>104</v>
      </c>
      <c r="F5202" s="2">
        <v>0.97699999999999998</v>
      </c>
      <c r="G5202">
        <v>203</v>
      </c>
      <c r="H5202">
        <v>210</v>
      </c>
      <c r="I5202" s="2">
        <v>0.96699999999999997</v>
      </c>
      <c r="J5202">
        <v>101568</v>
      </c>
    </row>
    <row r="5203" spans="1:10" x14ac:dyDescent="0.45">
      <c r="A5203">
        <f t="shared" si="81"/>
        <v>6602820240622</v>
      </c>
      <c r="B5203" t="s">
        <v>250</v>
      </c>
      <c r="C5203" s="1">
        <v>45465</v>
      </c>
      <c r="D5203">
        <v>182</v>
      </c>
      <c r="E5203">
        <v>135</v>
      </c>
      <c r="F5203" s="2">
        <v>1.347</v>
      </c>
      <c r="G5203">
        <v>324</v>
      </c>
      <c r="H5203">
        <v>261</v>
      </c>
      <c r="I5203" s="2">
        <v>1.2410000000000001</v>
      </c>
      <c r="J5203">
        <v>181846</v>
      </c>
    </row>
    <row r="5204" spans="1:10" x14ac:dyDescent="0.45">
      <c r="A5204">
        <f t="shared" si="81"/>
        <v>6602920240601</v>
      </c>
      <c r="B5204" t="s">
        <v>251</v>
      </c>
      <c r="C5204" s="1">
        <v>45444</v>
      </c>
      <c r="D5204">
        <v>210</v>
      </c>
      <c r="E5204">
        <v>226</v>
      </c>
      <c r="F5204" s="2">
        <v>0.92900000000000005</v>
      </c>
      <c r="G5204">
        <v>241</v>
      </c>
      <c r="H5204">
        <v>257</v>
      </c>
      <c r="I5204" s="2">
        <v>0.93799999999999994</v>
      </c>
      <c r="J5204">
        <v>210038</v>
      </c>
    </row>
    <row r="5205" spans="1:10" x14ac:dyDescent="0.45">
      <c r="A5205">
        <f t="shared" si="81"/>
        <v>6602920240602</v>
      </c>
      <c r="B5205" t="s">
        <v>251</v>
      </c>
      <c r="C5205" s="1">
        <v>45445</v>
      </c>
      <c r="D5205">
        <v>223</v>
      </c>
      <c r="E5205">
        <v>276</v>
      </c>
      <c r="F5205" s="2">
        <v>0.80700000000000005</v>
      </c>
      <c r="G5205">
        <v>241</v>
      </c>
      <c r="H5205">
        <v>307</v>
      </c>
      <c r="I5205" s="2">
        <v>0.78500000000000003</v>
      </c>
      <c r="J5205">
        <v>222724</v>
      </c>
    </row>
    <row r="5206" spans="1:10" x14ac:dyDescent="0.45">
      <c r="A5206">
        <f t="shared" si="81"/>
        <v>6602920240603</v>
      </c>
      <c r="B5206" t="s">
        <v>251</v>
      </c>
      <c r="C5206" s="1">
        <v>45446</v>
      </c>
      <c r="D5206">
        <v>132</v>
      </c>
      <c r="E5206">
        <v>153</v>
      </c>
      <c r="F5206" s="2">
        <v>0.86099999999999999</v>
      </c>
      <c r="G5206">
        <v>152</v>
      </c>
      <c r="H5206">
        <v>178</v>
      </c>
      <c r="I5206" s="2">
        <v>0.85399999999999998</v>
      </c>
      <c r="J5206">
        <v>131700</v>
      </c>
    </row>
    <row r="5207" spans="1:10" x14ac:dyDescent="0.45">
      <c r="A5207">
        <f t="shared" si="81"/>
        <v>6602920240604</v>
      </c>
      <c r="B5207" t="s">
        <v>251</v>
      </c>
      <c r="C5207" s="1">
        <v>45447</v>
      </c>
      <c r="D5207">
        <v>151</v>
      </c>
      <c r="E5207">
        <v>153</v>
      </c>
      <c r="F5207" s="2">
        <v>0.98899999999999999</v>
      </c>
      <c r="G5207">
        <v>182</v>
      </c>
      <c r="H5207">
        <v>178</v>
      </c>
      <c r="I5207" s="2">
        <v>1.022</v>
      </c>
      <c r="J5207">
        <v>151302</v>
      </c>
    </row>
    <row r="5208" spans="1:10" x14ac:dyDescent="0.45">
      <c r="A5208">
        <f t="shared" si="81"/>
        <v>6602920240605</v>
      </c>
      <c r="B5208" t="s">
        <v>251</v>
      </c>
      <c r="C5208" s="1">
        <v>45448</v>
      </c>
      <c r="D5208">
        <v>170</v>
      </c>
      <c r="E5208">
        <v>153</v>
      </c>
      <c r="F5208" s="2">
        <v>1.111</v>
      </c>
      <c r="G5208">
        <v>201</v>
      </c>
      <c r="H5208">
        <v>178</v>
      </c>
      <c r="I5208" s="2">
        <v>1.129</v>
      </c>
      <c r="J5208">
        <v>169957</v>
      </c>
    </row>
    <row r="5209" spans="1:10" x14ac:dyDescent="0.45">
      <c r="A5209">
        <f t="shared" si="81"/>
        <v>6602920240606</v>
      </c>
      <c r="B5209" t="s">
        <v>251</v>
      </c>
      <c r="C5209" s="1">
        <v>45449</v>
      </c>
      <c r="D5209">
        <v>149</v>
      </c>
      <c r="E5209">
        <v>153</v>
      </c>
      <c r="F5209" s="2">
        <v>0.97099999999999997</v>
      </c>
      <c r="G5209">
        <v>169</v>
      </c>
      <c r="H5209">
        <v>178</v>
      </c>
      <c r="I5209" s="2">
        <v>0.94899999999999995</v>
      </c>
      <c r="J5209">
        <v>148577</v>
      </c>
    </row>
    <row r="5210" spans="1:10" x14ac:dyDescent="0.45">
      <c r="A5210">
        <f t="shared" si="81"/>
        <v>6602920240607</v>
      </c>
      <c r="B5210" t="s">
        <v>251</v>
      </c>
      <c r="C5210" s="1">
        <v>45450</v>
      </c>
      <c r="D5210">
        <v>192</v>
      </c>
      <c r="E5210">
        <v>153</v>
      </c>
      <c r="F5210" s="2">
        <v>1.252</v>
      </c>
      <c r="G5210">
        <v>209</v>
      </c>
      <c r="H5210">
        <v>178</v>
      </c>
      <c r="I5210" s="2">
        <v>1.1739999999999999</v>
      </c>
      <c r="J5210">
        <v>191610</v>
      </c>
    </row>
    <row r="5211" spans="1:10" x14ac:dyDescent="0.45">
      <c r="A5211">
        <f t="shared" si="81"/>
        <v>6602920240608</v>
      </c>
      <c r="B5211" t="s">
        <v>251</v>
      </c>
      <c r="C5211" s="1">
        <v>45451</v>
      </c>
      <c r="D5211">
        <v>297</v>
      </c>
      <c r="E5211">
        <v>226</v>
      </c>
      <c r="F5211" s="2">
        <v>1.3149999999999999</v>
      </c>
      <c r="G5211">
        <v>324</v>
      </c>
      <c r="H5211">
        <v>259</v>
      </c>
      <c r="I5211" s="2">
        <v>1.2509999999999999</v>
      </c>
      <c r="J5211">
        <v>297209</v>
      </c>
    </row>
    <row r="5212" spans="1:10" x14ac:dyDescent="0.45">
      <c r="A5212">
        <f t="shared" si="81"/>
        <v>6602920240609</v>
      </c>
      <c r="B5212" t="s">
        <v>251</v>
      </c>
      <c r="C5212" s="1">
        <v>45452</v>
      </c>
      <c r="D5212">
        <v>242</v>
      </c>
      <c r="E5212">
        <v>276</v>
      </c>
      <c r="F5212" s="2">
        <v>0.878</v>
      </c>
      <c r="G5212">
        <v>286</v>
      </c>
      <c r="H5212">
        <v>307</v>
      </c>
      <c r="I5212" s="2">
        <v>0.93200000000000005</v>
      </c>
      <c r="J5212">
        <v>242315</v>
      </c>
    </row>
    <row r="5213" spans="1:10" x14ac:dyDescent="0.45">
      <c r="A5213">
        <f t="shared" si="81"/>
        <v>6602920240610</v>
      </c>
      <c r="B5213" t="s">
        <v>251</v>
      </c>
      <c r="C5213" s="1">
        <v>45453</v>
      </c>
      <c r="D5213">
        <v>171</v>
      </c>
      <c r="E5213">
        <v>153</v>
      </c>
      <c r="F5213" s="2">
        <v>1.115</v>
      </c>
      <c r="G5213">
        <v>188</v>
      </c>
      <c r="H5213">
        <v>178</v>
      </c>
      <c r="I5213" s="2">
        <v>1.056</v>
      </c>
      <c r="J5213">
        <v>170623</v>
      </c>
    </row>
    <row r="5214" spans="1:10" x14ac:dyDescent="0.45">
      <c r="A5214">
        <f t="shared" si="81"/>
        <v>6602920240611</v>
      </c>
      <c r="B5214" t="s">
        <v>251</v>
      </c>
      <c r="C5214" s="1">
        <v>45454</v>
      </c>
      <c r="D5214">
        <v>157</v>
      </c>
      <c r="E5214">
        <v>153</v>
      </c>
      <c r="F5214" s="2">
        <v>1.0249999999999999</v>
      </c>
      <c r="G5214">
        <v>182</v>
      </c>
      <c r="H5214">
        <v>178</v>
      </c>
      <c r="I5214" s="2">
        <v>1.022</v>
      </c>
      <c r="J5214">
        <v>156894</v>
      </c>
    </row>
    <row r="5215" spans="1:10" x14ac:dyDescent="0.45">
      <c r="A5215">
        <f t="shared" si="81"/>
        <v>6602920240612</v>
      </c>
      <c r="B5215" t="s">
        <v>251</v>
      </c>
      <c r="C5215" s="1">
        <v>45455</v>
      </c>
      <c r="D5215">
        <v>159</v>
      </c>
      <c r="E5215">
        <v>153</v>
      </c>
      <c r="F5215" s="2">
        <v>1.0409999999999999</v>
      </c>
      <c r="G5215">
        <v>183</v>
      </c>
      <c r="H5215">
        <v>178</v>
      </c>
      <c r="I5215" s="2">
        <v>1.028</v>
      </c>
      <c r="J5215">
        <v>159324</v>
      </c>
    </row>
    <row r="5216" spans="1:10" x14ac:dyDescent="0.45">
      <c r="A5216">
        <f t="shared" si="81"/>
        <v>6602920240613</v>
      </c>
      <c r="B5216" t="s">
        <v>251</v>
      </c>
      <c r="C5216" s="1">
        <v>45456</v>
      </c>
      <c r="D5216">
        <v>135</v>
      </c>
      <c r="E5216">
        <v>153</v>
      </c>
      <c r="F5216" s="2">
        <v>0.88100000000000001</v>
      </c>
      <c r="G5216">
        <v>154</v>
      </c>
      <c r="H5216">
        <v>178</v>
      </c>
      <c r="I5216" s="2">
        <v>0.86499999999999999</v>
      </c>
      <c r="J5216">
        <v>134833</v>
      </c>
    </row>
    <row r="5217" spans="1:10" x14ac:dyDescent="0.45">
      <c r="A5217">
        <f t="shared" si="81"/>
        <v>6602920240614</v>
      </c>
      <c r="B5217" t="s">
        <v>251</v>
      </c>
      <c r="C5217" s="1">
        <v>45457</v>
      </c>
      <c r="D5217">
        <v>177</v>
      </c>
      <c r="E5217">
        <v>153</v>
      </c>
      <c r="F5217" s="2">
        <v>1.159</v>
      </c>
      <c r="G5217">
        <v>207</v>
      </c>
      <c r="H5217">
        <v>178</v>
      </c>
      <c r="I5217" s="2">
        <v>1.163</v>
      </c>
      <c r="J5217">
        <v>177329</v>
      </c>
    </row>
    <row r="5218" spans="1:10" x14ac:dyDescent="0.45">
      <c r="A5218">
        <f t="shared" si="81"/>
        <v>6602920240615</v>
      </c>
      <c r="B5218" t="s">
        <v>251</v>
      </c>
      <c r="C5218" s="1">
        <v>45458</v>
      </c>
      <c r="D5218">
        <v>229</v>
      </c>
      <c r="E5218">
        <v>226</v>
      </c>
      <c r="F5218" s="2">
        <v>1.0149999999999999</v>
      </c>
      <c r="G5218">
        <v>259</v>
      </c>
      <c r="H5218">
        <v>259</v>
      </c>
      <c r="I5218" s="2">
        <v>1</v>
      </c>
      <c r="J5218">
        <v>229421</v>
      </c>
    </row>
    <row r="5219" spans="1:10" x14ac:dyDescent="0.45">
      <c r="A5219">
        <f t="shared" si="81"/>
        <v>6602920240616</v>
      </c>
      <c r="B5219" t="s">
        <v>251</v>
      </c>
      <c r="C5219" s="1">
        <v>45459</v>
      </c>
      <c r="D5219">
        <v>253</v>
      </c>
      <c r="E5219">
        <v>276</v>
      </c>
      <c r="F5219" s="2">
        <v>0.91700000000000004</v>
      </c>
      <c r="G5219">
        <v>291</v>
      </c>
      <c r="H5219">
        <v>307</v>
      </c>
      <c r="I5219" s="2">
        <v>0.94799999999999995</v>
      </c>
      <c r="J5219">
        <v>253133</v>
      </c>
    </row>
    <row r="5220" spans="1:10" x14ac:dyDescent="0.45">
      <c r="A5220">
        <f t="shared" si="81"/>
        <v>6602920240617</v>
      </c>
      <c r="B5220" t="s">
        <v>251</v>
      </c>
      <c r="C5220" s="1">
        <v>45460</v>
      </c>
      <c r="D5220">
        <v>166</v>
      </c>
      <c r="E5220">
        <v>153</v>
      </c>
      <c r="F5220" s="2">
        <v>1.085</v>
      </c>
      <c r="G5220">
        <v>193</v>
      </c>
      <c r="H5220">
        <v>178</v>
      </c>
      <c r="I5220" s="2">
        <v>1.0840000000000001</v>
      </c>
      <c r="J5220">
        <v>165957</v>
      </c>
    </row>
    <row r="5221" spans="1:10" x14ac:dyDescent="0.45">
      <c r="A5221">
        <f t="shared" si="81"/>
        <v>6602920240618</v>
      </c>
      <c r="B5221" t="s">
        <v>251</v>
      </c>
      <c r="C5221" s="1">
        <v>45461</v>
      </c>
      <c r="D5221">
        <v>113</v>
      </c>
      <c r="E5221">
        <v>153</v>
      </c>
      <c r="F5221" s="2">
        <v>0.74099999999999999</v>
      </c>
      <c r="G5221">
        <v>133</v>
      </c>
      <c r="H5221">
        <v>178</v>
      </c>
      <c r="I5221" s="2">
        <v>0.747</v>
      </c>
      <c r="J5221">
        <v>113307</v>
      </c>
    </row>
    <row r="5222" spans="1:10" x14ac:dyDescent="0.45">
      <c r="A5222">
        <f t="shared" si="81"/>
        <v>6602920240619</v>
      </c>
      <c r="B5222" t="s">
        <v>251</v>
      </c>
      <c r="C5222" s="1">
        <v>45462</v>
      </c>
      <c r="D5222">
        <v>179</v>
      </c>
      <c r="E5222">
        <v>153</v>
      </c>
      <c r="F5222" s="2">
        <v>1.167</v>
      </c>
      <c r="G5222">
        <v>209</v>
      </c>
      <c r="H5222">
        <v>178</v>
      </c>
      <c r="I5222" s="2">
        <v>1.1739999999999999</v>
      </c>
      <c r="J5222">
        <v>178520</v>
      </c>
    </row>
    <row r="5223" spans="1:10" x14ac:dyDescent="0.45">
      <c r="A5223">
        <f t="shared" si="81"/>
        <v>6602920240620</v>
      </c>
      <c r="B5223" t="s">
        <v>251</v>
      </c>
      <c r="C5223" s="1">
        <v>45463</v>
      </c>
      <c r="D5223">
        <v>173</v>
      </c>
      <c r="E5223">
        <v>153</v>
      </c>
      <c r="F5223" s="2">
        <v>1.131</v>
      </c>
      <c r="G5223">
        <v>197</v>
      </c>
      <c r="H5223">
        <v>178</v>
      </c>
      <c r="I5223" s="2">
        <v>1.107</v>
      </c>
      <c r="J5223">
        <v>172988</v>
      </c>
    </row>
    <row r="5224" spans="1:10" x14ac:dyDescent="0.45">
      <c r="A5224">
        <f t="shared" si="81"/>
        <v>6602920240621</v>
      </c>
      <c r="B5224" t="s">
        <v>251</v>
      </c>
      <c r="C5224" s="1">
        <v>45464</v>
      </c>
      <c r="D5224">
        <v>154</v>
      </c>
      <c r="E5224">
        <v>153</v>
      </c>
      <c r="F5224" s="2">
        <v>1.008</v>
      </c>
      <c r="G5224">
        <v>182</v>
      </c>
      <c r="H5224">
        <v>178</v>
      </c>
      <c r="I5224" s="2">
        <v>1.022</v>
      </c>
      <c r="J5224">
        <v>154192</v>
      </c>
    </row>
    <row r="5225" spans="1:10" x14ac:dyDescent="0.45">
      <c r="A5225">
        <f t="shared" si="81"/>
        <v>6602920240622</v>
      </c>
      <c r="B5225" t="s">
        <v>251</v>
      </c>
      <c r="C5225" s="1">
        <v>45465</v>
      </c>
      <c r="D5225">
        <v>240</v>
      </c>
      <c r="E5225">
        <v>226</v>
      </c>
      <c r="F5225" s="2">
        <v>1.0609999999999999</v>
      </c>
      <c r="G5225">
        <v>266</v>
      </c>
      <c r="H5225">
        <v>259</v>
      </c>
      <c r="I5225" s="2">
        <v>1.0269999999999999</v>
      </c>
      <c r="J5225">
        <v>239751</v>
      </c>
    </row>
    <row r="5226" spans="1:10" x14ac:dyDescent="0.45">
      <c r="A5226">
        <f t="shared" si="81"/>
        <v>6603120240601</v>
      </c>
      <c r="B5226" t="s">
        <v>252</v>
      </c>
      <c r="C5226" s="1">
        <v>45444</v>
      </c>
      <c r="D5226">
        <v>174</v>
      </c>
      <c r="E5226">
        <v>205</v>
      </c>
      <c r="F5226" s="2">
        <v>0.84899999999999998</v>
      </c>
      <c r="G5226">
        <v>198</v>
      </c>
      <c r="H5226">
        <v>221</v>
      </c>
      <c r="I5226" s="2">
        <v>0.89600000000000002</v>
      </c>
      <c r="J5226">
        <v>173957</v>
      </c>
    </row>
    <row r="5227" spans="1:10" x14ac:dyDescent="0.45">
      <c r="A5227">
        <f t="shared" si="81"/>
        <v>6603120240602</v>
      </c>
      <c r="B5227" t="s">
        <v>252</v>
      </c>
      <c r="C5227" s="1">
        <v>45445</v>
      </c>
      <c r="D5227">
        <v>180</v>
      </c>
      <c r="E5227">
        <v>204</v>
      </c>
      <c r="F5227" s="2">
        <v>0.88</v>
      </c>
      <c r="G5227">
        <v>194</v>
      </c>
      <c r="H5227">
        <v>221</v>
      </c>
      <c r="I5227" s="2">
        <v>0.878</v>
      </c>
      <c r="J5227">
        <v>179508</v>
      </c>
    </row>
    <row r="5228" spans="1:10" x14ac:dyDescent="0.45">
      <c r="A5228">
        <f t="shared" si="81"/>
        <v>6603120240603</v>
      </c>
      <c r="B5228" t="s">
        <v>252</v>
      </c>
      <c r="C5228" s="1">
        <v>45446</v>
      </c>
      <c r="D5228">
        <v>119</v>
      </c>
      <c r="E5228">
        <v>125</v>
      </c>
      <c r="F5228" s="2">
        <v>0.95099999999999996</v>
      </c>
      <c r="G5228">
        <v>131</v>
      </c>
      <c r="H5228">
        <v>138</v>
      </c>
      <c r="I5228" s="2">
        <v>0.94899999999999995</v>
      </c>
      <c r="J5228">
        <v>118929</v>
      </c>
    </row>
    <row r="5229" spans="1:10" x14ac:dyDescent="0.45">
      <c r="A5229">
        <f t="shared" si="81"/>
        <v>6603120240604</v>
      </c>
      <c r="B5229" t="s">
        <v>252</v>
      </c>
      <c r="C5229" s="1">
        <v>45447</v>
      </c>
      <c r="D5229">
        <v>99</v>
      </c>
      <c r="E5229">
        <v>125</v>
      </c>
      <c r="F5229" s="2">
        <v>0.78900000000000003</v>
      </c>
      <c r="G5229">
        <v>121</v>
      </c>
      <c r="H5229">
        <v>138</v>
      </c>
      <c r="I5229" s="2">
        <v>0.877</v>
      </c>
      <c r="J5229">
        <v>98644</v>
      </c>
    </row>
    <row r="5230" spans="1:10" x14ac:dyDescent="0.45">
      <c r="A5230">
        <f t="shared" si="81"/>
        <v>6603120240605</v>
      </c>
      <c r="B5230" t="s">
        <v>252</v>
      </c>
      <c r="C5230" s="1">
        <v>45448</v>
      </c>
      <c r="D5230">
        <v>132</v>
      </c>
      <c r="E5230">
        <v>125</v>
      </c>
      <c r="F5230" s="2">
        <v>1.0580000000000001</v>
      </c>
      <c r="G5230">
        <v>138</v>
      </c>
      <c r="H5230">
        <v>138</v>
      </c>
      <c r="I5230" s="2">
        <v>1</v>
      </c>
      <c r="J5230">
        <v>132245</v>
      </c>
    </row>
    <row r="5231" spans="1:10" x14ac:dyDescent="0.45">
      <c r="A5231">
        <f t="shared" si="81"/>
        <v>6603120240606</v>
      </c>
      <c r="B5231" t="s">
        <v>252</v>
      </c>
      <c r="C5231" s="1">
        <v>45449</v>
      </c>
      <c r="D5231">
        <v>129</v>
      </c>
      <c r="E5231">
        <v>125</v>
      </c>
      <c r="F5231" s="2">
        <v>1.0329999999999999</v>
      </c>
      <c r="G5231">
        <v>145</v>
      </c>
      <c r="H5231">
        <v>138</v>
      </c>
      <c r="I5231" s="2">
        <v>1.0509999999999999</v>
      </c>
      <c r="J5231">
        <v>129138</v>
      </c>
    </row>
    <row r="5232" spans="1:10" x14ac:dyDescent="0.45">
      <c r="A5232">
        <f t="shared" si="81"/>
        <v>6603120240607</v>
      </c>
      <c r="B5232" t="s">
        <v>252</v>
      </c>
      <c r="C5232" s="1">
        <v>45450</v>
      </c>
      <c r="D5232">
        <v>111</v>
      </c>
      <c r="E5232">
        <v>125</v>
      </c>
      <c r="F5232" s="2">
        <v>0.88500000000000001</v>
      </c>
      <c r="G5232">
        <v>125</v>
      </c>
      <c r="H5232">
        <v>138</v>
      </c>
      <c r="I5232" s="2">
        <v>0.90600000000000003</v>
      </c>
      <c r="J5232">
        <v>110646</v>
      </c>
    </row>
    <row r="5233" spans="1:10" x14ac:dyDescent="0.45">
      <c r="A5233">
        <f t="shared" si="81"/>
        <v>6603120240608</v>
      </c>
      <c r="B5233" t="s">
        <v>252</v>
      </c>
      <c r="C5233" s="1">
        <v>45451</v>
      </c>
      <c r="D5233">
        <v>227</v>
      </c>
      <c r="E5233">
        <v>205</v>
      </c>
      <c r="F5233" s="2">
        <v>1.1080000000000001</v>
      </c>
      <c r="G5233">
        <v>230</v>
      </c>
      <c r="H5233">
        <v>222</v>
      </c>
      <c r="I5233" s="2">
        <v>1.036</v>
      </c>
      <c r="J5233">
        <v>227237</v>
      </c>
    </row>
    <row r="5234" spans="1:10" x14ac:dyDescent="0.45">
      <c r="A5234">
        <f t="shared" si="81"/>
        <v>6603120240609</v>
      </c>
      <c r="B5234" t="s">
        <v>252</v>
      </c>
      <c r="C5234" s="1">
        <v>45452</v>
      </c>
      <c r="D5234">
        <v>238</v>
      </c>
      <c r="E5234">
        <v>204</v>
      </c>
      <c r="F5234" s="2">
        <v>1.1659999999999999</v>
      </c>
      <c r="G5234">
        <v>244</v>
      </c>
      <c r="H5234">
        <v>221</v>
      </c>
      <c r="I5234" s="2">
        <v>1.1040000000000001</v>
      </c>
      <c r="J5234">
        <v>237924</v>
      </c>
    </row>
    <row r="5235" spans="1:10" x14ac:dyDescent="0.45">
      <c r="A5235">
        <f t="shared" si="81"/>
        <v>6603120240610</v>
      </c>
      <c r="B5235" t="s">
        <v>252</v>
      </c>
      <c r="C5235" s="1">
        <v>45453</v>
      </c>
      <c r="D5235">
        <v>138</v>
      </c>
      <c r="E5235">
        <v>125</v>
      </c>
      <c r="F5235" s="2">
        <v>1.103</v>
      </c>
      <c r="G5235">
        <v>138</v>
      </c>
      <c r="H5235">
        <v>138</v>
      </c>
      <c r="I5235" s="2">
        <v>1</v>
      </c>
      <c r="J5235">
        <v>137837</v>
      </c>
    </row>
    <row r="5236" spans="1:10" x14ac:dyDescent="0.45">
      <c r="A5236">
        <f t="shared" si="81"/>
        <v>6603120240611</v>
      </c>
      <c r="B5236" t="s">
        <v>252</v>
      </c>
      <c r="C5236" s="1">
        <v>45454</v>
      </c>
      <c r="D5236">
        <v>121</v>
      </c>
      <c r="E5236">
        <v>125</v>
      </c>
      <c r="F5236" s="2">
        <v>0.96699999999999997</v>
      </c>
      <c r="G5236">
        <v>137</v>
      </c>
      <c r="H5236">
        <v>138</v>
      </c>
      <c r="I5236" s="2">
        <v>0.99299999999999999</v>
      </c>
      <c r="J5236">
        <v>120845</v>
      </c>
    </row>
    <row r="5237" spans="1:10" x14ac:dyDescent="0.45">
      <c r="A5237">
        <f t="shared" si="81"/>
        <v>6603120240612</v>
      </c>
      <c r="B5237" t="s">
        <v>252</v>
      </c>
      <c r="C5237" s="1">
        <v>45455</v>
      </c>
      <c r="D5237">
        <v>137</v>
      </c>
      <c r="E5237">
        <v>125</v>
      </c>
      <c r="F5237" s="2">
        <v>1.097</v>
      </c>
      <c r="G5237">
        <v>159</v>
      </c>
      <c r="H5237">
        <v>138</v>
      </c>
      <c r="I5237" s="2">
        <v>1.1519999999999999</v>
      </c>
      <c r="J5237">
        <v>137158</v>
      </c>
    </row>
    <row r="5238" spans="1:10" x14ac:dyDescent="0.45">
      <c r="A5238">
        <f t="shared" si="81"/>
        <v>6603120240613</v>
      </c>
      <c r="B5238" t="s">
        <v>252</v>
      </c>
      <c r="C5238" s="1">
        <v>45456</v>
      </c>
      <c r="D5238">
        <v>139</v>
      </c>
      <c r="E5238">
        <v>125</v>
      </c>
      <c r="F5238" s="2">
        <v>1.113</v>
      </c>
      <c r="G5238">
        <v>151</v>
      </c>
      <c r="H5238">
        <v>138</v>
      </c>
      <c r="I5238" s="2">
        <v>1.0940000000000001</v>
      </c>
      <c r="J5238">
        <v>139064</v>
      </c>
    </row>
    <row r="5239" spans="1:10" x14ac:dyDescent="0.45">
      <c r="A5239">
        <f t="shared" si="81"/>
        <v>6603120240614</v>
      </c>
      <c r="B5239" t="s">
        <v>252</v>
      </c>
      <c r="C5239" s="1">
        <v>45457</v>
      </c>
      <c r="D5239">
        <v>110</v>
      </c>
      <c r="E5239">
        <v>125</v>
      </c>
      <c r="F5239" s="2">
        <v>0.88400000000000001</v>
      </c>
      <c r="G5239">
        <v>117</v>
      </c>
      <c r="H5239">
        <v>138</v>
      </c>
      <c r="I5239" s="2">
        <v>0.84799999999999998</v>
      </c>
      <c r="J5239">
        <v>110488</v>
      </c>
    </row>
    <row r="5240" spans="1:10" x14ac:dyDescent="0.45">
      <c r="A5240">
        <f t="shared" si="81"/>
        <v>6603120240615</v>
      </c>
      <c r="B5240" t="s">
        <v>252</v>
      </c>
      <c r="C5240" s="1">
        <v>45458</v>
      </c>
      <c r="D5240">
        <v>213</v>
      </c>
      <c r="E5240">
        <v>205</v>
      </c>
      <c r="F5240" s="2">
        <v>1.0389999999999999</v>
      </c>
      <c r="G5240">
        <v>232</v>
      </c>
      <c r="H5240">
        <v>222</v>
      </c>
      <c r="I5240" s="2">
        <v>1.0449999999999999</v>
      </c>
      <c r="J5240">
        <v>212965</v>
      </c>
    </row>
    <row r="5241" spans="1:10" x14ac:dyDescent="0.45">
      <c r="A5241">
        <f t="shared" si="81"/>
        <v>6603120240616</v>
      </c>
      <c r="B5241" t="s">
        <v>252</v>
      </c>
      <c r="C5241" s="1">
        <v>45459</v>
      </c>
      <c r="D5241">
        <v>252</v>
      </c>
      <c r="E5241">
        <v>204</v>
      </c>
      <c r="F5241" s="2">
        <v>1.2350000000000001</v>
      </c>
      <c r="G5241">
        <v>275</v>
      </c>
      <c r="H5241">
        <v>221</v>
      </c>
      <c r="I5241" s="2">
        <v>1.244</v>
      </c>
      <c r="J5241">
        <v>251865</v>
      </c>
    </row>
    <row r="5242" spans="1:10" x14ac:dyDescent="0.45">
      <c r="A5242">
        <f t="shared" si="81"/>
        <v>6603120240617</v>
      </c>
      <c r="B5242" t="s">
        <v>252</v>
      </c>
      <c r="C5242" s="1">
        <v>45460</v>
      </c>
      <c r="D5242">
        <v>122</v>
      </c>
      <c r="E5242">
        <v>125</v>
      </c>
      <c r="F5242" s="2">
        <v>0.97899999999999998</v>
      </c>
      <c r="G5242">
        <v>134</v>
      </c>
      <c r="H5242">
        <v>138</v>
      </c>
      <c r="I5242" s="2">
        <v>0.97099999999999997</v>
      </c>
      <c r="J5242">
        <v>122326</v>
      </c>
    </row>
    <row r="5243" spans="1:10" x14ac:dyDescent="0.45">
      <c r="A5243">
        <f t="shared" si="81"/>
        <v>6603120240618</v>
      </c>
      <c r="B5243" t="s">
        <v>252</v>
      </c>
      <c r="C5243" s="1">
        <v>45461</v>
      </c>
      <c r="D5243">
        <v>93</v>
      </c>
      <c r="E5243">
        <v>125</v>
      </c>
      <c r="F5243" s="2">
        <v>0.746</v>
      </c>
      <c r="G5243">
        <v>97</v>
      </c>
      <c r="H5243">
        <v>138</v>
      </c>
      <c r="I5243" s="2">
        <v>0.70299999999999996</v>
      </c>
      <c r="J5243">
        <v>93244</v>
      </c>
    </row>
    <row r="5244" spans="1:10" x14ac:dyDescent="0.45">
      <c r="A5244">
        <f t="shared" si="81"/>
        <v>6603120240619</v>
      </c>
      <c r="B5244" t="s">
        <v>252</v>
      </c>
      <c r="C5244" s="1">
        <v>45462</v>
      </c>
      <c r="D5244">
        <v>134</v>
      </c>
      <c r="E5244">
        <v>125</v>
      </c>
      <c r="F5244" s="2">
        <v>1.071</v>
      </c>
      <c r="G5244">
        <v>157</v>
      </c>
      <c r="H5244">
        <v>138</v>
      </c>
      <c r="I5244" s="2">
        <v>1.1379999999999999</v>
      </c>
      <c r="J5244">
        <v>133826</v>
      </c>
    </row>
    <row r="5245" spans="1:10" x14ac:dyDescent="0.45">
      <c r="A5245">
        <f t="shared" si="81"/>
        <v>6603120240620</v>
      </c>
      <c r="B5245" t="s">
        <v>252</v>
      </c>
      <c r="C5245" s="1">
        <v>45463</v>
      </c>
      <c r="D5245">
        <v>138</v>
      </c>
      <c r="E5245">
        <v>125</v>
      </c>
      <c r="F5245" s="2">
        <v>1.1060000000000001</v>
      </c>
      <c r="G5245">
        <v>151</v>
      </c>
      <c r="H5245">
        <v>138</v>
      </c>
      <c r="I5245" s="2">
        <v>1.0940000000000001</v>
      </c>
      <c r="J5245">
        <v>138258</v>
      </c>
    </row>
    <row r="5246" spans="1:10" x14ac:dyDescent="0.45">
      <c r="A5246">
        <f t="shared" si="81"/>
        <v>6603120240621</v>
      </c>
      <c r="B5246" t="s">
        <v>252</v>
      </c>
      <c r="C5246" s="1">
        <v>45464</v>
      </c>
      <c r="D5246">
        <v>158</v>
      </c>
      <c r="E5246">
        <v>125</v>
      </c>
      <c r="F5246" s="2">
        <v>1.266</v>
      </c>
      <c r="G5246">
        <v>180</v>
      </c>
      <c r="H5246">
        <v>138</v>
      </c>
      <c r="I5246" s="2">
        <v>1.304</v>
      </c>
      <c r="J5246">
        <v>158278</v>
      </c>
    </row>
    <row r="5247" spans="1:10" x14ac:dyDescent="0.45">
      <c r="A5247">
        <f t="shared" si="81"/>
        <v>6603120240622</v>
      </c>
      <c r="B5247" t="s">
        <v>252</v>
      </c>
      <c r="C5247" s="1">
        <v>45465</v>
      </c>
      <c r="D5247">
        <v>212</v>
      </c>
      <c r="E5247">
        <v>205</v>
      </c>
      <c r="F5247" s="2">
        <v>1.0329999999999999</v>
      </c>
      <c r="G5247">
        <v>222</v>
      </c>
      <c r="H5247">
        <v>222</v>
      </c>
      <c r="I5247" s="2">
        <v>1</v>
      </c>
      <c r="J5247">
        <v>211788</v>
      </c>
    </row>
    <row r="5248" spans="1:10" x14ac:dyDescent="0.45">
      <c r="A5248">
        <f t="shared" si="81"/>
        <v>6603820240601</v>
      </c>
      <c r="B5248" t="s">
        <v>253</v>
      </c>
      <c r="C5248" s="1">
        <v>45444</v>
      </c>
      <c r="D5248">
        <v>167</v>
      </c>
      <c r="E5248">
        <v>221</v>
      </c>
      <c r="F5248" s="2">
        <v>0.755</v>
      </c>
      <c r="G5248">
        <v>176</v>
      </c>
      <c r="H5248">
        <v>227</v>
      </c>
      <c r="I5248" s="2">
        <v>0.77500000000000002</v>
      </c>
      <c r="J5248">
        <v>166776</v>
      </c>
    </row>
    <row r="5249" spans="1:10" x14ac:dyDescent="0.45">
      <c r="A5249">
        <f t="shared" si="81"/>
        <v>6603820240602</v>
      </c>
      <c r="B5249" t="s">
        <v>253</v>
      </c>
      <c r="C5249" s="1">
        <v>45445</v>
      </c>
      <c r="D5249">
        <v>217</v>
      </c>
      <c r="E5249">
        <v>210</v>
      </c>
      <c r="F5249" s="2">
        <v>1.0309999999999999</v>
      </c>
      <c r="G5249">
        <v>227</v>
      </c>
      <c r="H5249">
        <v>223</v>
      </c>
      <c r="I5249" s="2">
        <v>1.018</v>
      </c>
      <c r="J5249">
        <v>216539</v>
      </c>
    </row>
    <row r="5250" spans="1:10" x14ac:dyDescent="0.45">
      <c r="A5250">
        <f t="shared" si="81"/>
        <v>6603820240603</v>
      </c>
      <c r="B5250" t="s">
        <v>253</v>
      </c>
      <c r="C5250" s="1">
        <v>45446</v>
      </c>
      <c r="D5250">
        <v>117</v>
      </c>
      <c r="E5250">
        <v>119</v>
      </c>
      <c r="F5250" s="2">
        <v>0.98499999999999999</v>
      </c>
      <c r="G5250">
        <v>123</v>
      </c>
      <c r="H5250">
        <v>124</v>
      </c>
      <c r="I5250" s="2">
        <v>0.99199999999999999</v>
      </c>
      <c r="J5250">
        <v>117179</v>
      </c>
    </row>
    <row r="5251" spans="1:10" x14ac:dyDescent="0.45">
      <c r="A5251">
        <f t="shared" ref="A5251:A5314" si="82">VALUE(LEFT(B5251,6)&amp;TEXT(C5251,"yyyymmdd"))</f>
        <v>6603820240604</v>
      </c>
      <c r="B5251" t="s">
        <v>253</v>
      </c>
      <c r="C5251" s="1">
        <v>45447</v>
      </c>
      <c r="D5251">
        <v>145</v>
      </c>
      <c r="E5251">
        <v>119</v>
      </c>
      <c r="F5251" s="2">
        <v>1.22</v>
      </c>
      <c r="G5251">
        <v>150</v>
      </c>
      <c r="H5251">
        <v>124</v>
      </c>
      <c r="I5251" s="2">
        <v>1.21</v>
      </c>
      <c r="J5251">
        <v>145140</v>
      </c>
    </row>
    <row r="5252" spans="1:10" x14ac:dyDescent="0.45">
      <c r="A5252">
        <f t="shared" si="82"/>
        <v>6603820240605</v>
      </c>
      <c r="B5252" t="s">
        <v>253</v>
      </c>
      <c r="C5252" s="1">
        <v>45448</v>
      </c>
      <c r="D5252">
        <v>158</v>
      </c>
      <c r="E5252">
        <v>119</v>
      </c>
      <c r="F5252" s="2">
        <v>1.327</v>
      </c>
      <c r="G5252">
        <v>162</v>
      </c>
      <c r="H5252">
        <v>124</v>
      </c>
      <c r="I5252" s="2">
        <v>1.306</v>
      </c>
      <c r="J5252">
        <v>157905</v>
      </c>
    </row>
    <row r="5253" spans="1:10" x14ac:dyDescent="0.45">
      <c r="A5253">
        <f t="shared" si="82"/>
        <v>6603820240606</v>
      </c>
      <c r="B5253" t="s">
        <v>253</v>
      </c>
      <c r="C5253" s="1">
        <v>45449</v>
      </c>
      <c r="D5253">
        <v>84</v>
      </c>
      <c r="E5253">
        <v>119</v>
      </c>
      <c r="F5253" s="2">
        <v>0.70899999999999996</v>
      </c>
      <c r="G5253">
        <v>90</v>
      </c>
      <c r="H5253">
        <v>124</v>
      </c>
      <c r="I5253" s="2">
        <v>0.72599999999999998</v>
      </c>
      <c r="J5253">
        <v>84368</v>
      </c>
    </row>
    <row r="5254" spans="1:10" x14ac:dyDescent="0.45">
      <c r="A5254">
        <f t="shared" si="82"/>
        <v>6603820240607</v>
      </c>
      <c r="B5254" t="s">
        <v>253</v>
      </c>
      <c r="C5254" s="1">
        <v>45450</v>
      </c>
      <c r="D5254">
        <v>138</v>
      </c>
      <c r="E5254">
        <v>119</v>
      </c>
      <c r="F5254" s="2">
        <v>1.157</v>
      </c>
      <c r="G5254">
        <v>138</v>
      </c>
      <c r="H5254">
        <v>124</v>
      </c>
      <c r="I5254" s="2">
        <v>1.113</v>
      </c>
      <c r="J5254">
        <v>137632</v>
      </c>
    </row>
    <row r="5255" spans="1:10" x14ac:dyDescent="0.45">
      <c r="A5255">
        <f t="shared" si="82"/>
        <v>6603820240608</v>
      </c>
      <c r="B5255" t="s">
        <v>253</v>
      </c>
      <c r="C5255" s="1">
        <v>45451</v>
      </c>
      <c r="D5255">
        <v>211</v>
      </c>
      <c r="E5255">
        <v>221</v>
      </c>
      <c r="F5255" s="2">
        <v>0.95499999999999996</v>
      </c>
      <c r="G5255">
        <v>221</v>
      </c>
      <c r="H5255">
        <v>233</v>
      </c>
      <c r="I5255" s="2">
        <v>0.94799999999999995</v>
      </c>
      <c r="J5255">
        <v>211034</v>
      </c>
    </row>
    <row r="5256" spans="1:10" x14ac:dyDescent="0.45">
      <c r="A5256">
        <f t="shared" si="82"/>
        <v>6603820240609</v>
      </c>
      <c r="B5256" t="s">
        <v>253</v>
      </c>
      <c r="C5256" s="1">
        <v>45452</v>
      </c>
      <c r="D5256">
        <v>207</v>
      </c>
      <c r="E5256">
        <v>210</v>
      </c>
      <c r="F5256" s="2">
        <v>0.98399999999999999</v>
      </c>
      <c r="G5256">
        <v>223</v>
      </c>
      <c r="H5256">
        <v>223</v>
      </c>
      <c r="I5256" s="2">
        <v>1</v>
      </c>
      <c r="J5256">
        <v>206588</v>
      </c>
    </row>
    <row r="5257" spans="1:10" x14ac:dyDescent="0.45">
      <c r="A5257">
        <f t="shared" si="82"/>
        <v>6603820240610</v>
      </c>
      <c r="B5257" t="s">
        <v>253</v>
      </c>
      <c r="C5257" s="1">
        <v>45453</v>
      </c>
      <c r="D5257">
        <v>121</v>
      </c>
      <c r="E5257">
        <v>119</v>
      </c>
      <c r="F5257" s="2">
        <v>1.0189999999999999</v>
      </c>
      <c r="G5257">
        <v>127</v>
      </c>
      <c r="H5257">
        <v>124</v>
      </c>
      <c r="I5257" s="2">
        <v>1.024</v>
      </c>
      <c r="J5257">
        <v>121305</v>
      </c>
    </row>
    <row r="5258" spans="1:10" x14ac:dyDescent="0.45">
      <c r="A5258">
        <f t="shared" si="82"/>
        <v>6603820240611</v>
      </c>
      <c r="B5258" t="s">
        <v>253</v>
      </c>
      <c r="C5258" s="1">
        <v>45454</v>
      </c>
      <c r="D5258">
        <v>116</v>
      </c>
      <c r="E5258">
        <v>119</v>
      </c>
      <c r="F5258" s="2">
        <v>0.97599999999999998</v>
      </c>
      <c r="G5258">
        <v>122</v>
      </c>
      <c r="H5258">
        <v>124</v>
      </c>
      <c r="I5258" s="2">
        <v>0.98399999999999999</v>
      </c>
      <c r="J5258">
        <v>116130</v>
      </c>
    </row>
    <row r="5259" spans="1:10" x14ac:dyDescent="0.45">
      <c r="A5259">
        <f t="shared" si="82"/>
        <v>6603820240612</v>
      </c>
      <c r="B5259" t="s">
        <v>253</v>
      </c>
      <c r="C5259" s="1">
        <v>45455</v>
      </c>
      <c r="D5259">
        <v>119</v>
      </c>
      <c r="E5259">
        <v>119</v>
      </c>
      <c r="F5259" s="2">
        <v>1.0029999999999999</v>
      </c>
      <c r="G5259">
        <v>124</v>
      </c>
      <c r="H5259">
        <v>124</v>
      </c>
      <c r="I5259" s="2">
        <v>1</v>
      </c>
      <c r="J5259">
        <v>119343</v>
      </c>
    </row>
    <row r="5260" spans="1:10" x14ac:dyDescent="0.45">
      <c r="A5260">
        <f t="shared" si="82"/>
        <v>6603820240613</v>
      </c>
      <c r="B5260" t="s">
        <v>253</v>
      </c>
      <c r="C5260" s="1">
        <v>45456</v>
      </c>
      <c r="D5260">
        <v>136</v>
      </c>
      <c r="E5260">
        <v>119</v>
      </c>
      <c r="F5260" s="2">
        <v>1.1419999999999999</v>
      </c>
      <c r="G5260">
        <v>140</v>
      </c>
      <c r="H5260">
        <v>124</v>
      </c>
      <c r="I5260" s="2">
        <v>1.129</v>
      </c>
      <c r="J5260">
        <v>135948</v>
      </c>
    </row>
    <row r="5261" spans="1:10" x14ac:dyDescent="0.45">
      <c r="A5261">
        <f t="shared" si="82"/>
        <v>6603820240614</v>
      </c>
      <c r="B5261" t="s">
        <v>253</v>
      </c>
      <c r="C5261" s="1">
        <v>45457</v>
      </c>
      <c r="D5261">
        <v>123</v>
      </c>
      <c r="E5261">
        <v>119</v>
      </c>
      <c r="F5261" s="2">
        <v>1.034</v>
      </c>
      <c r="G5261">
        <v>138</v>
      </c>
      <c r="H5261">
        <v>124</v>
      </c>
      <c r="I5261" s="2">
        <v>1.113</v>
      </c>
      <c r="J5261">
        <v>123059</v>
      </c>
    </row>
    <row r="5262" spans="1:10" x14ac:dyDescent="0.45">
      <c r="A5262">
        <f t="shared" si="82"/>
        <v>6603820240615</v>
      </c>
      <c r="B5262" t="s">
        <v>253</v>
      </c>
      <c r="C5262" s="1">
        <v>45458</v>
      </c>
      <c r="D5262">
        <v>207</v>
      </c>
      <c r="E5262">
        <v>221</v>
      </c>
      <c r="F5262" s="2">
        <v>0.93899999999999995</v>
      </c>
      <c r="G5262">
        <v>226</v>
      </c>
      <c r="H5262">
        <v>233</v>
      </c>
      <c r="I5262" s="2">
        <v>0.97</v>
      </c>
      <c r="J5262">
        <v>207424</v>
      </c>
    </row>
    <row r="5263" spans="1:10" x14ac:dyDescent="0.45">
      <c r="A5263">
        <f t="shared" si="82"/>
        <v>6603820240616</v>
      </c>
      <c r="B5263" t="s">
        <v>253</v>
      </c>
      <c r="C5263" s="1">
        <v>45459</v>
      </c>
      <c r="D5263">
        <v>230</v>
      </c>
      <c r="E5263">
        <v>210</v>
      </c>
      <c r="F5263" s="2">
        <v>1.0940000000000001</v>
      </c>
      <c r="G5263">
        <v>242</v>
      </c>
      <c r="H5263">
        <v>223</v>
      </c>
      <c r="I5263" s="2">
        <v>1.085</v>
      </c>
      <c r="J5263">
        <v>229700</v>
      </c>
    </row>
    <row r="5264" spans="1:10" x14ac:dyDescent="0.45">
      <c r="A5264">
        <f t="shared" si="82"/>
        <v>6603820240617</v>
      </c>
      <c r="B5264" t="s">
        <v>253</v>
      </c>
      <c r="C5264" s="1">
        <v>45460</v>
      </c>
      <c r="D5264">
        <v>145</v>
      </c>
      <c r="E5264">
        <v>119</v>
      </c>
      <c r="F5264" s="2">
        <v>1.216</v>
      </c>
      <c r="G5264">
        <v>142</v>
      </c>
      <c r="H5264">
        <v>124</v>
      </c>
      <c r="I5264" s="2">
        <v>1.145</v>
      </c>
      <c r="J5264">
        <v>144726</v>
      </c>
    </row>
    <row r="5265" spans="1:10" x14ac:dyDescent="0.45">
      <c r="A5265">
        <f t="shared" si="82"/>
        <v>6603820240618</v>
      </c>
      <c r="B5265" t="s">
        <v>253</v>
      </c>
      <c r="C5265" s="1">
        <v>45461</v>
      </c>
      <c r="D5265">
        <v>105</v>
      </c>
      <c r="E5265">
        <v>119</v>
      </c>
      <c r="F5265" s="2">
        <v>0.88200000000000001</v>
      </c>
      <c r="G5265">
        <v>106</v>
      </c>
      <c r="H5265">
        <v>124</v>
      </c>
      <c r="I5265" s="2">
        <v>0.85499999999999998</v>
      </c>
      <c r="J5265">
        <v>104910</v>
      </c>
    </row>
    <row r="5266" spans="1:10" x14ac:dyDescent="0.45">
      <c r="A5266">
        <f t="shared" si="82"/>
        <v>6603820240619</v>
      </c>
      <c r="B5266" t="s">
        <v>253</v>
      </c>
      <c r="C5266" s="1">
        <v>45462</v>
      </c>
      <c r="D5266">
        <v>128</v>
      </c>
      <c r="E5266">
        <v>119</v>
      </c>
      <c r="F5266" s="2">
        <v>1.0720000000000001</v>
      </c>
      <c r="G5266">
        <v>142</v>
      </c>
      <c r="H5266">
        <v>124</v>
      </c>
      <c r="I5266" s="2">
        <v>1.145</v>
      </c>
      <c r="J5266">
        <v>127556</v>
      </c>
    </row>
    <row r="5267" spans="1:10" x14ac:dyDescent="0.45">
      <c r="A5267">
        <f t="shared" si="82"/>
        <v>6603820240620</v>
      </c>
      <c r="B5267" t="s">
        <v>253</v>
      </c>
      <c r="C5267" s="1">
        <v>45463</v>
      </c>
      <c r="D5267">
        <v>119</v>
      </c>
      <c r="E5267">
        <v>119</v>
      </c>
      <c r="F5267" s="2">
        <v>0.999</v>
      </c>
      <c r="G5267">
        <v>130</v>
      </c>
      <c r="H5267">
        <v>124</v>
      </c>
      <c r="I5267" s="2">
        <v>1.048</v>
      </c>
      <c r="J5267">
        <v>118842</v>
      </c>
    </row>
    <row r="5268" spans="1:10" x14ac:dyDescent="0.45">
      <c r="A5268">
        <f t="shared" si="82"/>
        <v>6603820240621</v>
      </c>
      <c r="B5268" t="s">
        <v>253</v>
      </c>
      <c r="C5268" s="1">
        <v>45464</v>
      </c>
      <c r="D5268">
        <v>130</v>
      </c>
      <c r="E5268">
        <v>119</v>
      </c>
      <c r="F5268" s="2">
        <v>1.095</v>
      </c>
      <c r="G5268">
        <v>137</v>
      </c>
      <c r="H5268">
        <v>124</v>
      </c>
      <c r="I5268" s="2">
        <v>1.105</v>
      </c>
      <c r="J5268">
        <v>130276</v>
      </c>
    </row>
    <row r="5269" spans="1:10" x14ac:dyDescent="0.45">
      <c r="A5269">
        <f t="shared" si="82"/>
        <v>6603820240622</v>
      </c>
      <c r="B5269" t="s">
        <v>253</v>
      </c>
      <c r="C5269" s="1">
        <v>45465</v>
      </c>
      <c r="D5269">
        <v>264</v>
      </c>
      <c r="E5269">
        <v>221</v>
      </c>
      <c r="F5269" s="2">
        <v>1.196</v>
      </c>
      <c r="G5269">
        <v>267</v>
      </c>
      <c r="H5269">
        <v>233</v>
      </c>
      <c r="I5269" s="2">
        <v>1.1459999999999999</v>
      </c>
      <c r="J5269">
        <v>264281</v>
      </c>
    </row>
    <row r="5270" spans="1:10" x14ac:dyDescent="0.45">
      <c r="A5270">
        <f t="shared" si="82"/>
        <v>6603920240601</v>
      </c>
      <c r="B5270" t="s">
        <v>254</v>
      </c>
      <c r="C5270" s="1">
        <v>45444</v>
      </c>
      <c r="D5270">
        <v>302</v>
      </c>
      <c r="E5270">
        <v>293</v>
      </c>
      <c r="F5270" s="2">
        <v>1.032</v>
      </c>
      <c r="G5270">
        <v>326</v>
      </c>
      <c r="H5270">
        <v>334</v>
      </c>
      <c r="I5270" s="2">
        <v>0.97599999999999998</v>
      </c>
      <c r="J5270">
        <v>302443</v>
      </c>
    </row>
    <row r="5271" spans="1:10" x14ac:dyDescent="0.45">
      <c r="A5271">
        <f t="shared" si="82"/>
        <v>6603920240602</v>
      </c>
      <c r="B5271" t="s">
        <v>254</v>
      </c>
      <c r="C5271" s="1">
        <v>45445</v>
      </c>
      <c r="D5271">
        <v>299</v>
      </c>
      <c r="E5271">
        <v>297</v>
      </c>
      <c r="F5271" s="2">
        <v>1.008</v>
      </c>
      <c r="G5271">
        <v>336</v>
      </c>
      <c r="H5271">
        <v>328</v>
      </c>
      <c r="I5271" s="2">
        <v>1.024</v>
      </c>
      <c r="J5271">
        <v>299421</v>
      </c>
    </row>
    <row r="5272" spans="1:10" x14ac:dyDescent="0.45">
      <c r="A5272">
        <f t="shared" si="82"/>
        <v>6603920240603</v>
      </c>
      <c r="B5272" t="s">
        <v>254</v>
      </c>
      <c r="C5272" s="1">
        <v>45446</v>
      </c>
      <c r="D5272">
        <v>188</v>
      </c>
      <c r="E5272">
        <v>181</v>
      </c>
      <c r="F5272" s="2">
        <v>1.038</v>
      </c>
      <c r="G5272">
        <v>222</v>
      </c>
      <c r="H5272">
        <v>198</v>
      </c>
      <c r="I5272" s="2">
        <v>1.121</v>
      </c>
      <c r="J5272">
        <v>187835</v>
      </c>
    </row>
    <row r="5273" spans="1:10" x14ac:dyDescent="0.45">
      <c r="A5273">
        <f t="shared" si="82"/>
        <v>6603920240604</v>
      </c>
      <c r="B5273" t="s">
        <v>254</v>
      </c>
      <c r="C5273" s="1">
        <v>45447</v>
      </c>
      <c r="D5273">
        <v>196</v>
      </c>
      <c r="E5273">
        <v>181</v>
      </c>
      <c r="F5273" s="2">
        <v>1.085</v>
      </c>
      <c r="G5273">
        <v>221</v>
      </c>
      <c r="H5273">
        <v>198</v>
      </c>
      <c r="I5273" s="2">
        <v>1.1160000000000001</v>
      </c>
      <c r="J5273">
        <v>196465</v>
      </c>
    </row>
    <row r="5274" spans="1:10" x14ac:dyDescent="0.45">
      <c r="A5274">
        <f t="shared" si="82"/>
        <v>6603920240605</v>
      </c>
      <c r="B5274" t="s">
        <v>254</v>
      </c>
      <c r="C5274" s="1">
        <v>45448</v>
      </c>
      <c r="D5274">
        <v>218</v>
      </c>
      <c r="E5274">
        <v>181</v>
      </c>
      <c r="F5274" s="2">
        <v>1.202</v>
      </c>
      <c r="G5274">
        <v>246</v>
      </c>
      <c r="H5274">
        <v>198</v>
      </c>
      <c r="I5274" s="2">
        <v>1.242</v>
      </c>
      <c r="J5274">
        <v>217561</v>
      </c>
    </row>
    <row r="5275" spans="1:10" x14ac:dyDescent="0.45">
      <c r="A5275">
        <f t="shared" si="82"/>
        <v>6603920240606</v>
      </c>
      <c r="B5275" t="s">
        <v>254</v>
      </c>
      <c r="C5275" s="1">
        <v>45449</v>
      </c>
      <c r="D5275">
        <v>167</v>
      </c>
      <c r="E5275">
        <v>181</v>
      </c>
      <c r="F5275" s="2">
        <v>0.92300000000000004</v>
      </c>
      <c r="G5275">
        <v>198</v>
      </c>
      <c r="H5275">
        <v>198</v>
      </c>
      <c r="I5275" s="2">
        <v>1</v>
      </c>
      <c r="J5275">
        <v>166998</v>
      </c>
    </row>
    <row r="5276" spans="1:10" x14ac:dyDescent="0.45">
      <c r="A5276">
        <f t="shared" si="82"/>
        <v>6603920240607</v>
      </c>
      <c r="B5276" t="s">
        <v>254</v>
      </c>
      <c r="C5276" s="1">
        <v>45450</v>
      </c>
      <c r="D5276">
        <v>186</v>
      </c>
      <c r="E5276">
        <v>181</v>
      </c>
      <c r="F5276" s="2">
        <v>1.026</v>
      </c>
      <c r="G5276">
        <v>206</v>
      </c>
      <c r="H5276">
        <v>198</v>
      </c>
      <c r="I5276" s="2">
        <v>1.04</v>
      </c>
      <c r="J5276">
        <v>185675</v>
      </c>
    </row>
    <row r="5277" spans="1:10" x14ac:dyDescent="0.45">
      <c r="A5277">
        <f t="shared" si="82"/>
        <v>6603920240608</v>
      </c>
      <c r="B5277" t="s">
        <v>254</v>
      </c>
      <c r="C5277" s="1">
        <v>45451</v>
      </c>
      <c r="D5277">
        <v>249</v>
      </c>
      <c r="E5277">
        <v>293</v>
      </c>
      <c r="F5277" s="2">
        <v>0.85</v>
      </c>
      <c r="G5277">
        <v>288</v>
      </c>
      <c r="H5277">
        <v>325</v>
      </c>
      <c r="I5277" s="2">
        <v>0.88600000000000001</v>
      </c>
      <c r="J5277">
        <v>249002</v>
      </c>
    </row>
    <row r="5278" spans="1:10" x14ac:dyDescent="0.45">
      <c r="A5278">
        <f t="shared" si="82"/>
        <v>6603920240609</v>
      </c>
      <c r="B5278" t="s">
        <v>254</v>
      </c>
      <c r="C5278" s="1">
        <v>45452</v>
      </c>
      <c r="D5278">
        <v>317</v>
      </c>
      <c r="E5278">
        <v>297</v>
      </c>
      <c r="F5278" s="2">
        <v>1.069</v>
      </c>
      <c r="G5278">
        <v>338</v>
      </c>
      <c r="H5278">
        <v>328</v>
      </c>
      <c r="I5278" s="2">
        <v>1.03</v>
      </c>
      <c r="J5278">
        <v>317347</v>
      </c>
    </row>
    <row r="5279" spans="1:10" x14ac:dyDescent="0.45">
      <c r="A5279">
        <f t="shared" si="82"/>
        <v>6603920240610</v>
      </c>
      <c r="B5279" t="s">
        <v>254</v>
      </c>
      <c r="C5279" s="1">
        <v>45453</v>
      </c>
      <c r="D5279">
        <v>193</v>
      </c>
      <c r="E5279">
        <v>181</v>
      </c>
      <c r="F5279" s="2">
        <v>1.069</v>
      </c>
      <c r="G5279">
        <v>219</v>
      </c>
      <c r="H5279">
        <v>198</v>
      </c>
      <c r="I5279" s="2">
        <v>1.1060000000000001</v>
      </c>
      <c r="J5279">
        <v>193485</v>
      </c>
    </row>
    <row r="5280" spans="1:10" x14ac:dyDescent="0.45">
      <c r="A5280">
        <f t="shared" si="82"/>
        <v>6603920240611</v>
      </c>
      <c r="B5280" t="s">
        <v>254</v>
      </c>
      <c r="C5280" s="1">
        <v>45454</v>
      </c>
      <c r="D5280">
        <v>189</v>
      </c>
      <c r="E5280">
        <v>181</v>
      </c>
      <c r="F5280" s="2">
        <v>1.0429999999999999</v>
      </c>
      <c r="G5280">
        <v>214</v>
      </c>
      <c r="H5280">
        <v>198</v>
      </c>
      <c r="I5280" s="2">
        <v>1.081</v>
      </c>
      <c r="J5280">
        <v>188741</v>
      </c>
    </row>
    <row r="5281" spans="1:10" x14ac:dyDescent="0.45">
      <c r="A5281">
        <f t="shared" si="82"/>
        <v>6603920240612</v>
      </c>
      <c r="B5281" t="s">
        <v>254</v>
      </c>
      <c r="C5281" s="1">
        <v>45455</v>
      </c>
      <c r="D5281">
        <v>200</v>
      </c>
      <c r="E5281">
        <v>181</v>
      </c>
      <c r="F5281" s="2">
        <v>1.1020000000000001</v>
      </c>
      <c r="G5281">
        <v>233</v>
      </c>
      <c r="H5281">
        <v>198</v>
      </c>
      <c r="I5281" s="2">
        <v>1.177</v>
      </c>
      <c r="J5281">
        <v>199510</v>
      </c>
    </row>
    <row r="5282" spans="1:10" x14ac:dyDescent="0.45">
      <c r="A5282">
        <f t="shared" si="82"/>
        <v>6603920240613</v>
      </c>
      <c r="B5282" t="s">
        <v>254</v>
      </c>
      <c r="C5282" s="1">
        <v>45456</v>
      </c>
      <c r="D5282">
        <v>217</v>
      </c>
      <c r="E5282">
        <v>181</v>
      </c>
      <c r="F5282" s="2">
        <v>1.1970000000000001</v>
      </c>
      <c r="G5282">
        <v>227</v>
      </c>
      <c r="H5282">
        <v>198</v>
      </c>
      <c r="I5282" s="2">
        <v>1.1459999999999999</v>
      </c>
      <c r="J5282">
        <v>216589</v>
      </c>
    </row>
    <row r="5283" spans="1:10" x14ac:dyDescent="0.45">
      <c r="A5283">
        <f t="shared" si="82"/>
        <v>6603920240614</v>
      </c>
      <c r="B5283" t="s">
        <v>254</v>
      </c>
      <c r="C5283" s="1">
        <v>45457</v>
      </c>
      <c r="D5283">
        <v>216</v>
      </c>
      <c r="E5283">
        <v>181</v>
      </c>
      <c r="F5283" s="2">
        <v>1.1910000000000001</v>
      </c>
      <c r="G5283">
        <v>244</v>
      </c>
      <c r="H5283">
        <v>198</v>
      </c>
      <c r="I5283" s="2">
        <v>1.232</v>
      </c>
      <c r="J5283">
        <v>215639</v>
      </c>
    </row>
    <row r="5284" spans="1:10" x14ac:dyDescent="0.45">
      <c r="A5284">
        <f t="shared" si="82"/>
        <v>6603920240615</v>
      </c>
      <c r="B5284" t="s">
        <v>254</v>
      </c>
      <c r="C5284" s="1">
        <v>45458</v>
      </c>
      <c r="D5284">
        <v>309</v>
      </c>
      <c r="E5284">
        <v>293</v>
      </c>
      <c r="F5284" s="2">
        <v>1.056</v>
      </c>
      <c r="G5284">
        <v>348</v>
      </c>
      <c r="H5284">
        <v>325</v>
      </c>
      <c r="I5284" s="2">
        <v>1.071</v>
      </c>
      <c r="J5284">
        <v>309312</v>
      </c>
    </row>
    <row r="5285" spans="1:10" x14ac:dyDescent="0.45">
      <c r="A5285">
        <f t="shared" si="82"/>
        <v>6603920240616</v>
      </c>
      <c r="B5285" t="s">
        <v>254</v>
      </c>
      <c r="C5285" s="1">
        <v>45459</v>
      </c>
      <c r="D5285">
        <v>322</v>
      </c>
      <c r="E5285">
        <v>297</v>
      </c>
      <c r="F5285" s="2">
        <v>1.0840000000000001</v>
      </c>
      <c r="G5285">
        <v>356</v>
      </c>
      <c r="H5285">
        <v>328</v>
      </c>
      <c r="I5285" s="2">
        <v>1.085</v>
      </c>
      <c r="J5285">
        <v>322004</v>
      </c>
    </row>
    <row r="5286" spans="1:10" x14ac:dyDescent="0.45">
      <c r="A5286">
        <f t="shared" si="82"/>
        <v>6603920240617</v>
      </c>
      <c r="B5286" t="s">
        <v>254</v>
      </c>
      <c r="C5286" s="1">
        <v>45460</v>
      </c>
      <c r="D5286">
        <v>156</v>
      </c>
      <c r="E5286">
        <v>181</v>
      </c>
      <c r="F5286" s="2">
        <v>0.86</v>
      </c>
      <c r="G5286">
        <v>185</v>
      </c>
      <c r="H5286">
        <v>198</v>
      </c>
      <c r="I5286" s="2">
        <v>0.93400000000000005</v>
      </c>
      <c r="J5286">
        <v>155602</v>
      </c>
    </row>
    <row r="5287" spans="1:10" x14ac:dyDescent="0.45">
      <c r="A5287">
        <f t="shared" si="82"/>
        <v>6603920240618</v>
      </c>
      <c r="B5287" t="s">
        <v>254</v>
      </c>
      <c r="C5287" s="1">
        <v>45461</v>
      </c>
      <c r="D5287">
        <v>175</v>
      </c>
      <c r="E5287">
        <v>181</v>
      </c>
      <c r="F5287" s="2">
        <v>0.96799999999999997</v>
      </c>
      <c r="G5287">
        <v>191</v>
      </c>
      <c r="H5287">
        <v>198</v>
      </c>
      <c r="I5287" s="2">
        <v>0.96499999999999997</v>
      </c>
      <c r="J5287">
        <v>175247</v>
      </c>
    </row>
    <row r="5288" spans="1:10" x14ac:dyDescent="0.45">
      <c r="A5288">
        <f t="shared" si="82"/>
        <v>6603920240619</v>
      </c>
      <c r="B5288" t="s">
        <v>254</v>
      </c>
      <c r="C5288" s="1">
        <v>45462</v>
      </c>
      <c r="D5288">
        <v>207</v>
      </c>
      <c r="E5288">
        <v>181</v>
      </c>
      <c r="F5288" s="2">
        <v>1.1439999999999999</v>
      </c>
      <c r="G5288">
        <v>226</v>
      </c>
      <c r="H5288">
        <v>198</v>
      </c>
      <c r="I5288" s="2">
        <v>1.141</v>
      </c>
      <c r="J5288">
        <v>207118</v>
      </c>
    </row>
    <row r="5289" spans="1:10" x14ac:dyDescent="0.45">
      <c r="A5289">
        <f t="shared" si="82"/>
        <v>6603920240620</v>
      </c>
      <c r="B5289" t="s">
        <v>254</v>
      </c>
      <c r="C5289" s="1">
        <v>45463</v>
      </c>
      <c r="D5289">
        <v>212</v>
      </c>
      <c r="E5289">
        <v>181</v>
      </c>
      <c r="F5289" s="2">
        <v>1.173</v>
      </c>
      <c r="G5289">
        <v>246</v>
      </c>
      <c r="H5289">
        <v>198</v>
      </c>
      <c r="I5289" s="2">
        <v>1.242</v>
      </c>
      <c r="J5289">
        <v>212273</v>
      </c>
    </row>
    <row r="5290" spans="1:10" x14ac:dyDescent="0.45">
      <c r="A5290">
        <f t="shared" si="82"/>
        <v>6603920240621</v>
      </c>
      <c r="B5290" t="s">
        <v>254</v>
      </c>
      <c r="C5290" s="1">
        <v>45464</v>
      </c>
      <c r="D5290">
        <v>233</v>
      </c>
      <c r="E5290">
        <v>181</v>
      </c>
      <c r="F5290" s="2">
        <v>1.286</v>
      </c>
      <c r="G5290">
        <v>263</v>
      </c>
      <c r="H5290">
        <v>198</v>
      </c>
      <c r="I5290" s="2">
        <v>1.3280000000000001</v>
      </c>
      <c r="J5290">
        <v>232676</v>
      </c>
    </row>
    <row r="5291" spans="1:10" x14ac:dyDescent="0.45">
      <c r="A5291">
        <f t="shared" si="82"/>
        <v>6603920240622</v>
      </c>
      <c r="B5291" t="s">
        <v>254</v>
      </c>
      <c r="C5291" s="1">
        <v>45465</v>
      </c>
      <c r="D5291">
        <v>289</v>
      </c>
      <c r="E5291">
        <v>293</v>
      </c>
      <c r="F5291" s="2">
        <v>0.98799999999999999</v>
      </c>
      <c r="G5291">
        <v>342</v>
      </c>
      <c r="H5291">
        <v>325</v>
      </c>
      <c r="I5291" s="2">
        <v>1.052</v>
      </c>
      <c r="J5291">
        <v>289360</v>
      </c>
    </row>
    <row r="5292" spans="1:10" x14ac:dyDescent="0.45">
      <c r="A5292">
        <f t="shared" si="82"/>
        <v>6604320240601</v>
      </c>
      <c r="B5292" t="s">
        <v>255</v>
      </c>
      <c r="C5292" s="1">
        <v>45444</v>
      </c>
      <c r="D5292">
        <v>377</v>
      </c>
      <c r="E5292">
        <v>348</v>
      </c>
      <c r="F5292" s="2">
        <v>1.0820000000000001</v>
      </c>
      <c r="G5292">
        <v>445</v>
      </c>
      <c r="H5292">
        <v>426</v>
      </c>
      <c r="I5292" s="2">
        <v>1.0449999999999999</v>
      </c>
      <c r="J5292">
        <v>376616</v>
      </c>
    </row>
    <row r="5293" spans="1:10" x14ac:dyDescent="0.45">
      <c r="A5293">
        <f t="shared" si="82"/>
        <v>6604320240602</v>
      </c>
      <c r="B5293" t="s">
        <v>255</v>
      </c>
      <c r="C5293" s="1">
        <v>45445</v>
      </c>
      <c r="D5293">
        <v>312</v>
      </c>
      <c r="E5293">
        <v>342</v>
      </c>
      <c r="F5293" s="2">
        <v>0.91300000000000003</v>
      </c>
      <c r="G5293">
        <v>358</v>
      </c>
      <c r="H5293">
        <v>408</v>
      </c>
      <c r="I5293" s="2">
        <v>0.877</v>
      </c>
      <c r="J5293">
        <v>312392</v>
      </c>
    </row>
    <row r="5294" spans="1:10" x14ac:dyDescent="0.45">
      <c r="A5294">
        <f t="shared" si="82"/>
        <v>6604320240603</v>
      </c>
      <c r="B5294" t="s">
        <v>255</v>
      </c>
      <c r="C5294" s="1">
        <v>45446</v>
      </c>
      <c r="D5294">
        <v>252</v>
      </c>
      <c r="E5294">
        <v>278</v>
      </c>
      <c r="F5294" s="2">
        <v>0.90600000000000003</v>
      </c>
      <c r="G5294">
        <v>316</v>
      </c>
      <c r="H5294">
        <v>357</v>
      </c>
      <c r="I5294" s="2">
        <v>0.88500000000000001</v>
      </c>
      <c r="J5294">
        <v>251829</v>
      </c>
    </row>
    <row r="5295" spans="1:10" x14ac:dyDescent="0.45">
      <c r="A5295">
        <f t="shared" si="82"/>
        <v>6604320240604</v>
      </c>
      <c r="B5295" t="s">
        <v>255</v>
      </c>
      <c r="C5295" s="1">
        <v>45447</v>
      </c>
      <c r="D5295">
        <v>257</v>
      </c>
      <c r="E5295">
        <v>278</v>
      </c>
      <c r="F5295" s="2">
        <v>0.92300000000000004</v>
      </c>
      <c r="G5295">
        <v>336</v>
      </c>
      <c r="H5295">
        <v>357</v>
      </c>
      <c r="I5295" s="2">
        <v>0.94099999999999995</v>
      </c>
      <c r="J5295">
        <v>256602</v>
      </c>
    </row>
    <row r="5296" spans="1:10" x14ac:dyDescent="0.45">
      <c r="A5296">
        <f t="shared" si="82"/>
        <v>6604320240605</v>
      </c>
      <c r="B5296" t="s">
        <v>255</v>
      </c>
      <c r="C5296" s="1">
        <v>45448</v>
      </c>
      <c r="D5296">
        <v>238</v>
      </c>
      <c r="E5296">
        <v>278</v>
      </c>
      <c r="F5296" s="2">
        <v>0.85599999999999998</v>
      </c>
      <c r="G5296">
        <v>309</v>
      </c>
      <c r="H5296">
        <v>357</v>
      </c>
      <c r="I5296" s="2">
        <v>0.86599999999999999</v>
      </c>
      <c r="J5296">
        <v>238075</v>
      </c>
    </row>
    <row r="5297" spans="1:10" x14ac:dyDescent="0.45">
      <c r="A5297">
        <f t="shared" si="82"/>
        <v>6604320240606</v>
      </c>
      <c r="B5297" t="s">
        <v>255</v>
      </c>
      <c r="C5297" s="1">
        <v>45449</v>
      </c>
      <c r="D5297">
        <v>304</v>
      </c>
      <c r="E5297">
        <v>278</v>
      </c>
      <c r="F5297" s="2">
        <v>1.095</v>
      </c>
      <c r="G5297">
        <v>385</v>
      </c>
      <c r="H5297">
        <v>357</v>
      </c>
      <c r="I5297" s="2">
        <v>1.0780000000000001</v>
      </c>
      <c r="J5297">
        <v>304447</v>
      </c>
    </row>
    <row r="5298" spans="1:10" x14ac:dyDescent="0.45">
      <c r="A5298">
        <f t="shared" si="82"/>
        <v>6604320240607</v>
      </c>
      <c r="B5298" t="s">
        <v>255</v>
      </c>
      <c r="C5298" s="1">
        <v>45450</v>
      </c>
      <c r="D5298">
        <v>303</v>
      </c>
      <c r="E5298">
        <v>278</v>
      </c>
      <c r="F5298" s="2">
        <v>1.0900000000000001</v>
      </c>
      <c r="G5298">
        <v>400</v>
      </c>
      <c r="H5298">
        <v>357</v>
      </c>
      <c r="I5298" s="2">
        <v>1.1200000000000001</v>
      </c>
      <c r="J5298">
        <v>302910</v>
      </c>
    </row>
    <row r="5299" spans="1:10" x14ac:dyDescent="0.45">
      <c r="A5299">
        <f t="shared" si="82"/>
        <v>6604320240608</v>
      </c>
      <c r="B5299" t="s">
        <v>255</v>
      </c>
      <c r="C5299" s="1">
        <v>45451</v>
      </c>
      <c r="D5299">
        <v>337</v>
      </c>
      <c r="E5299">
        <v>348</v>
      </c>
      <c r="F5299" s="2">
        <v>0.96799999999999997</v>
      </c>
      <c r="G5299">
        <v>409</v>
      </c>
      <c r="H5299">
        <v>430</v>
      </c>
      <c r="I5299" s="2">
        <v>0.95099999999999996</v>
      </c>
      <c r="J5299">
        <v>336839</v>
      </c>
    </row>
    <row r="5300" spans="1:10" x14ac:dyDescent="0.45">
      <c r="A5300">
        <f t="shared" si="82"/>
        <v>6604320240609</v>
      </c>
      <c r="B5300" t="s">
        <v>255</v>
      </c>
      <c r="C5300" s="1">
        <v>45452</v>
      </c>
      <c r="D5300">
        <v>352</v>
      </c>
      <c r="E5300">
        <v>342</v>
      </c>
      <c r="F5300" s="2">
        <v>1.0309999999999999</v>
      </c>
      <c r="G5300">
        <v>410</v>
      </c>
      <c r="H5300">
        <v>408</v>
      </c>
      <c r="I5300" s="2">
        <v>1.0049999999999999</v>
      </c>
      <c r="J5300">
        <v>352484</v>
      </c>
    </row>
    <row r="5301" spans="1:10" x14ac:dyDescent="0.45">
      <c r="A5301">
        <f t="shared" si="82"/>
        <v>6604320240610</v>
      </c>
      <c r="B5301" t="s">
        <v>255</v>
      </c>
      <c r="C5301" s="1">
        <v>45453</v>
      </c>
      <c r="D5301">
        <v>276</v>
      </c>
      <c r="E5301">
        <v>278</v>
      </c>
      <c r="F5301" s="2">
        <v>0.99199999999999999</v>
      </c>
      <c r="G5301">
        <v>340</v>
      </c>
      <c r="H5301">
        <v>357</v>
      </c>
      <c r="I5301" s="2">
        <v>0.95199999999999996</v>
      </c>
      <c r="J5301">
        <v>275836</v>
      </c>
    </row>
    <row r="5302" spans="1:10" x14ac:dyDescent="0.45">
      <c r="A5302">
        <f t="shared" si="82"/>
        <v>6604320240611</v>
      </c>
      <c r="B5302" t="s">
        <v>255</v>
      </c>
      <c r="C5302" s="1">
        <v>45454</v>
      </c>
      <c r="D5302">
        <v>276</v>
      </c>
      <c r="E5302">
        <v>278</v>
      </c>
      <c r="F5302" s="2">
        <v>0.99299999999999999</v>
      </c>
      <c r="G5302">
        <v>354</v>
      </c>
      <c r="H5302">
        <v>357</v>
      </c>
      <c r="I5302" s="2">
        <v>0.99199999999999999</v>
      </c>
      <c r="J5302">
        <v>276126</v>
      </c>
    </row>
    <row r="5303" spans="1:10" x14ac:dyDescent="0.45">
      <c r="A5303">
        <f t="shared" si="82"/>
        <v>6604320240612</v>
      </c>
      <c r="B5303" t="s">
        <v>255</v>
      </c>
      <c r="C5303" s="1">
        <v>45455</v>
      </c>
      <c r="D5303">
        <v>275</v>
      </c>
      <c r="E5303">
        <v>278</v>
      </c>
      <c r="F5303" s="2">
        <v>0.99099999999999999</v>
      </c>
      <c r="G5303">
        <v>346</v>
      </c>
      <c r="H5303">
        <v>357</v>
      </c>
      <c r="I5303" s="2">
        <v>0.96899999999999997</v>
      </c>
      <c r="J5303">
        <v>275479</v>
      </c>
    </row>
    <row r="5304" spans="1:10" x14ac:dyDescent="0.45">
      <c r="A5304">
        <f t="shared" si="82"/>
        <v>6604320240613</v>
      </c>
      <c r="B5304" t="s">
        <v>255</v>
      </c>
      <c r="C5304" s="1">
        <v>45456</v>
      </c>
      <c r="D5304">
        <v>286</v>
      </c>
      <c r="E5304">
        <v>278</v>
      </c>
      <c r="F5304" s="2">
        <v>1.03</v>
      </c>
      <c r="G5304">
        <v>366</v>
      </c>
      <c r="H5304">
        <v>357</v>
      </c>
      <c r="I5304" s="2">
        <v>1.0249999999999999</v>
      </c>
      <c r="J5304">
        <v>286270</v>
      </c>
    </row>
    <row r="5305" spans="1:10" x14ac:dyDescent="0.45">
      <c r="A5305">
        <f t="shared" si="82"/>
        <v>6604320240614</v>
      </c>
      <c r="B5305" t="s">
        <v>255</v>
      </c>
      <c r="C5305" s="1">
        <v>45457</v>
      </c>
      <c r="D5305">
        <v>340</v>
      </c>
      <c r="E5305">
        <v>278</v>
      </c>
      <c r="F5305" s="2">
        <v>1.2230000000000001</v>
      </c>
      <c r="G5305">
        <v>436</v>
      </c>
      <c r="H5305">
        <v>357</v>
      </c>
      <c r="I5305" s="2">
        <v>1.2210000000000001</v>
      </c>
      <c r="J5305">
        <v>340116</v>
      </c>
    </row>
    <row r="5306" spans="1:10" x14ac:dyDescent="0.45">
      <c r="A5306">
        <f t="shared" si="82"/>
        <v>6604320240615</v>
      </c>
      <c r="B5306" t="s">
        <v>255</v>
      </c>
      <c r="C5306" s="1">
        <v>45458</v>
      </c>
      <c r="D5306">
        <v>359</v>
      </c>
      <c r="E5306">
        <v>348</v>
      </c>
      <c r="F5306" s="2">
        <v>1.03</v>
      </c>
      <c r="G5306">
        <v>446</v>
      </c>
      <c r="H5306">
        <v>430</v>
      </c>
      <c r="I5306" s="2">
        <v>1.0369999999999999</v>
      </c>
      <c r="J5306">
        <v>358534</v>
      </c>
    </row>
    <row r="5307" spans="1:10" x14ac:dyDescent="0.45">
      <c r="A5307">
        <f t="shared" si="82"/>
        <v>6604320240616</v>
      </c>
      <c r="B5307" t="s">
        <v>255</v>
      </c>
      <c r="C5307" s="1">
        <v>45459</v>
      </c>
      <c r="D5307">
        <v>303</v>
      </c>
      <c r="E5307">
        <v>342</v>
      </c>
      <c r="F5307" s="2">
        <v>0.88500000000000001</v>
      </c>
      <c r="G5307">
        <v>367</v>
      </c>
      <c r="H5307">
        <v>408</v>
      </c>
      <c r="I5307" s="2">
        <v>0.9</v>
      </c>
      <c r="J5307">
        <v>302776</v>
      </c>
    </row>
    <row r="5308" spans="1:10" x14ac:dyDescent="0.45">
      <c r="A5308">
        <f t="shared" si="82"/>
        <v>6604320240617</v>
      </c>
      <c r="B5308" t="s">
        <v>255</v>
      </c>
      <c r="C5308" s="1">
        <v>45460</v>
      </c>
      <c r="D5308">
        <v>281</v>
      </c>
      <c r="E5308">
        <v>278</v>
      </c>
      <c r="F5308" s="2">
        <v>1.01</v>
      </c>
      <c r="G5308">
        <v>354</v>
      </c>
      <c r="H5308">
        <v>357</v>
      </c>
      <c r="I5308" s="2">
        <v>0.99199999999999999</v>
      </c>
      <c r="J5308">
        <v>280863</v>
      </c>
    </row>
    <row r="5309" spans="1:10" x14ac:dyDescent="0.45">
      <c r="A5309">
        <f t="shared" si="82"/>
        <v>6604320240618</v>
      </c>
      <c r="B5309" t="s">
        <v>255</v>
      </c>
      <c r="C5309" s="1">
        <v>45461</v>
      </c>
      <c r="D5309">
        <v>230</v>
      </c>
      <c r="E5309">
        <v>278</v>
      </c>
      <c r="F5309" s="2">
        <v>0.82599999999999996</v>
      </c>
      <c r="G5309">
        <v>294</v>
      </c>
      <c r="H5309">
        <v>357</v>
      </c>
      <c r="I5309" s="2">
        <v>0.82399999999999995</v>
      </c>
      <c r="J5309">
        <v>229504</v>
      </c>
    </row>
    <row r="5310" spans="1:10" x14ac:dyDescent="0.45">
      <c r="A5310">
        <f t="shared" si="82"/>
        <v>6604320240619</v>
      </c>
      <c r="B5310" t="s">
        <v>255</v>
      </c>
      <c r="C5310" s="1">
        <v>45462</v>
      </c>
      <c r="D5310">
        <v>267</v>
      </c>
      <c r="E5310">
        <v>278</v>
      </c>
      <c r="F5310" s="2">
        <v>0.95899999999999996</v>
      </c>
      <c r="G5310">
        <v>360</v>
      </c>
      <c r="H5310">
        <v>357</v>
      </c>
      <c r="I5310" s="2">
        <v>1.008</v>
      </c>
      <c r="J5310">
        <v>266659</v>
      </c>
    </row>
    <row r="5311" spans="1:10" x14ac:dyDescent="0.45">
      <c r="A5311">
        <f t="shared" si="82"/>
        <v>6604320240620</v>
      </c>
      <c r="B5311" t="s">
        <v>255</v>
      </c>
      <c r="C5311" s="1">
        <v>45463</v>
      </c>
      <c r="D5311">
        <v>280</v>
      </c>
      <c r="E5311">
        <v>278</v>
      </c>
      <c r="F5311" s="2">
        <v>1.0069999999999999</v>
      </c>
      <c r="G5311">
        <v>380</v>
      </c>
      <c r="H5311">
        <v>357</v>
      </c>
      <c r="I5311" s="2">
        <v>1.0640000000000001</v>
      </c>
      <c r="J5311">
        <v>280067</v>
      </c>
    </row>
    <row r="5312" spans="1:10" x14ac:dyDescent="0.45">
      <c r="A5312">
        <f t="shared" si="82"/>
        <v>6604320240621</v>
      </c>
      <c r="B5312" t="s">
        <v>255</v>
      </c>
      <c r="C5312" s="1">
        <v>45464</v>
      </c>
      <c r="D5312">
        <v>292</v>
      </c>
      <c r="E5312">
        <v>278</v>
      </c>
      <c r="F5312" s="2">
        <v>1.05</v>
      </c>
      <c r="G5312">
        <v>366</v>
      </c>
      <c r="H5312">
        <v>357</v>
      </c>
      <c r="I5312" s="2">
        <v>1.0249999999999999</v>
      </c>
      <c r="J5312">
        <v>291957</v>
      </c>
    </row>
    <row r="5313" spans="1:10" x14ac:dyDescent="0.45">
      <c r="A5313">
        <f t="shared" si="82"/>
        <v>6604320240622</v>
      </c>
      <c r="B5313" t="s">
        <v>255</v>
      </c>
      <c r="C5313" s="1">
        <v>45465</v>
      </c>
      <c r="D5313">
        <v>329</v>
      </c>
      <c r="E5313">
        <v>348</v>
      </c>
      <c r="F5313" s="2">
        <v>0.94699999999999995</v>
      </c>
      <c r="G5313">
        <v>402</v>
      </c>
      <c r="H5313">
        <v>430</v>
      </c>
      <c r="I5313" s="2">
        <v>0.93500000000000005</v>
      </c>
      <c r="J5313">
        <v>329428</v>
      </c>
    </row>
    <row r="5314" spans="1:10" x14ac:dyDescent="0.45">
      <c r="A5314">
        <f t="shared" si="82"/>
        <v>6604620240601</v>
      </c>
      <c r="B5314" t="s">
        <v>256</v>
      </c>
      <c r="C5314" s="1">
        <v>45444</v>
      </c>
      <c r="D5314">
        <v>122</v>
      </c>
      <c r="E5314">
        <v>125</v>
      </c>
      <c r="F5314" s="2">
        <v>0.97499999999999998</v>
      </c>
      <c r="G5314">
        <v>127</v>
      </c>
      <c r="H5314">
        <v>133</v>
      </c>
      <c r="I5314" s="2">
        <v>0.95499999999999996</v>
      </c>
      <c r="J5314">
        <v>121898</v>
      </c>
    </row>
    <row r="5315" spans="1:10" x14ac:dyDescent="0.45">
      <c r="A5315">
        <f t="shared" ref="A5315:A5378" si="83">VALUE(LEFT(B5315,6)&amp;TEXT(C5315,"yyyymmdd"))</f>
        <v>6604620240602</v>
      </c>
      <c r="B5315" t="s">
        <v>256</v>
      </c>
      <c r="C5315" s="1">
        <v>45445</v>
      </c>
      <c r="D5315">
        <v>114</v>
      </c>
      <c r="E5315">
        <v>125</v>
      </c>
      <c r="F5315" s="2">
        <v>0.90900000000000003</v>
      </c>
      <c r="G5315">
        <v>115</v>
      </c>
      <c r="H5315">
        <v>138</v>
      </c>
      <c r="I5315" s="2">
        <v>0.83299999999999996</v>
      </c>
      <c r="J5315">
        <v>113608</v>
      </c>
    </row>
    <row r="5316" spans="1:10" x14ac:dyDescent="0.45">
      <c r="A5316">
        <f t="shared" si="83"/>
        <v>6604620240603</v>
      </c>
      <c r="B5316" t="s">
        <v>256</v>
      </c>
      <c r="C5316" s="1">
        <v>45446</v>
      </c>
      <c r="D5316">
        <v>80</v>
      </c>
      <c r="E5316">
        <v>94</v>
      </c>
      <c r="F5316" s="2">
        <v>0.85099999999999998</v>
      </c>
      <c r="G5316">
        <v>97</v>
      </c>
      <c r="H5316">
        <v>103</v>
      </c>
      <c r="I5316" s="2">
        <v>0.94199999999999995</v>
      </c>
      <c r="J5316">
        <v>80038</v>
      </c>
    </row>
    <row r="5317" spans="1:10" x14ac:dyDescent="0.45">
      <c r="A5317">
        <f t="shared" si="83"/>
        <v>6604620240604</v>
      </c>
      <c r="B5317" t="s">
        <v>256</v>
      </c>
      <c r="C5317" s="1">
        <v>45447</v>
      </c>
      <c r="D5317">
        <v>99</v>
      </c>
      <c r="E5317">
        <v>94</v>
      </c>
      <c r="F5317" s="2">
        <v>1.052</v>
      </c>
      <c r="G5317">
        <v>109</v>
      </c>
      <c r="H5317">
        <v>103</v>
      </c>
      <c r="I5317" s="2">
        <v>1.0580000000000001</v>
      </c>
      <c r="J5317">
        <v>98869</v>
      </c>
    </row>
    <row r="5318" spans="1:10" x14ac:dyDescent="0.45">
      <c r="A5318">
        <f t="shared" si="83"/>
        <v>6604620240605</v>
      </c>
      <c r="B5318" t="s">
        <v>256</v>
      </c>
      <c r="C5318" s="1">
        <v>45448</v>
      </c>
      <c r="D5318">
        <v>77</v>
      </c>
      <c r="E5318">
        <v>94</v>
      </c>
      <c r="F5318" s="2">
        <v>0.82399999999999995</v>
      </c>
      <c r="G5318">
        <v>89</v>
      </c>
      <c r="H5318">
        <v>103</v>
      </c>
      <c r="I5318" s="2">
        <v>0.86399999999999999</v>
      </c>
      <c r="J5318">
        <v>77478</v>
      </c>
    </row>
    <row r="5319" spans="1:10" x14ac:dyDescent="0.45">
      <c r="A5319">
        <f t="shared" si="83"/>
        <v>6604620240606</v>
      </c>
      <c r="B5319" t="s">
        <v>256</v>
      </c>
      <c r="C5319" s="1">
        <v>45449</v>
      </c>
      <c r="D5319">
        <v>112</v>
      </c>
      <c r="E5319">
        <v>94</v>
      </c>
      <c r="F5319" s="2">
        <v>1.194</v>
      </c>
      <c r="G5319">
        <v>115</v>
      </c>
      <c r="H5319">
        <v>103</v>
      </c>
      <c r="I5319" s="2">
        <v>1.117</v>
      </c>
      <c r="J5319">
        <v>112250</v>
      </c>
    </row>
    <row r="5320" spans="1:10" x14ac:dyDescent="0.45">
      <c r="A5320">
        <f t="shared" si="83"/>
        <v>6604620240607</v>
      </c>
      <c r="B5320" t="s">
        <v>256</v>
      </c>
      <c r="C5320" s="1">
        <v>45450</v>
      </c>
      <c r="D5320">
        <v>99</v>
      </c>
      <c r="E5320">
        <v>94</v>
      </c>
      <c r="F5320" s="2">
        <v>1.0549999999999999</v>
      </c>
      <c r="G5320">
        <v>98</v>
      </c>
      <c r="H5320">
        <v>103</v>
      </c>
      <c r="I5320" s="2">
        <v>0.95099999999999996</v>
      </c>
      <c r="J5320">
        <v>99137</v>
      </c>
    </row>
    <row r="5321" spans="1:10" x14ac:dyDescent="0.45">
      <c r="A5321">
        <f t="shared" si="83"/>
        <v>6604620240608</v>
      </c>
      <c r="B5321" t="s">
        <v>256</v>
      </c>
      <c r="C5321" s="1">
        <v>45451</v>
      </c>
      <c r="D5321">
        <v>149</v>
      </c>
      <c r="E5321">
        <v>125</v>
      </c>
      <c r="F5321" s="2">
        <v>1.1879999999999999</v>
      </c>
      <c r="G5321">
        <v>164</v>
      </c>
      <c r="H5321">
        <v>135</v>
      </c>
      <c r="I5321" s="2">
        <v>1.2150000000000001</v>
      </c>
      <c r="J5321">
        <v>148559</v>
      </c>
    </row>
    <row r="5322" spans="1:10" x14ac:dyDescent="0.45">
      <c r="A5322">
        <f t="shared" si="83"/>
        <v>6604620240609</v>
      </c>
      <c r="B5322" t="s">
        <v>256</v>
      </c>
      <c r="C5322" s="1">
        <v>45452</v>
      </c>
      <c r="D5322">
        <v>119</v>
      </c>
      <c r="E5322">
        <v>125</v>
      </c>
      <c r="F5322" s="2">
        <v>0.95199999999999996</v>
      </c>
      <c r="G5322">
        <v>125</v>
      </c>
      <c r="H5322">
        <v>138</v>
      </c>
      <c r="I5322" s="2">
        <v>0.90600000000000003</v>
      </c>
      <c r="J5322">
        <v>119024</v>
      </c>
    </row>
    <row r="5323" spans="1:10" x14ac:dyDescent="0.45">
      <c r="A5323">
        <f t="shared" si="83"/>
        <v>6604620240610</v>
      </c>
      <c r="B5323" t="s">
        <v>256</v>
      </c>
      <c r="C5323" s="1">
        <v>45453</v>
      </c>
      <c r="D5323">
        <v>88</v>
      </c>
      <c r="E5323">
        <v>94</v>
      </c>
      <c r="F5323" s="2">
        <v>0.93100000000000005</v>
      </c>
      <c r="G5323">
        <v>99</v>
      </c>
      <c r="H5323">
        <v>103</v>
      </c>
      <c r="I5323" s="2">
        <v>0.96099999999999997</v>
      </c>
      <c r="J5323">
        <v>87533</v>
      </c>
    </row>
    <row r="5324" spans="1:10" x14ac:dyDescent="0.45">
      <c r="A5324">
        <f t="shared" si="83"/>
        <v>6604620240611</v>
      </c>
      <c r="B5324" t="s">
        <v>256</v>
      </c>
      <c r="C5324" s="1">
        <v>45454</v>
      </c>
      <c r="D5324">
        <v>94</v>
      </c>
      <c r="E5324">
        <v>94</v>
      </c>
      <c r="F5324" s="2">
        <v>0.998</v>
      </c>
      <c r="G5324">
        <v>93</v>
      </c>
      <c r="H5324">
        <v>103</v>
      </c>
      <c r="I5324" s="2">
        <v>0.90300000000000002</v>
      </c>
      <c r="J5324">
        <v>93769</v>
      </c>
    </row>
    <row r="5325" spans="1:10" x14ac:dyDescent="0.45">
      <c r="A5325">
        <f t="shared" si="83"/>
        <v>6604620240612</v>
      </c>
      <c r="B5325" t="s">
        <v>256</v>
      </c>
      <c r="C5325" s="1">
        <v>45455</v>
      </c>
      <c r="D5325">
        <v>116</v>
      </c>
      <c r="E5325">
        <v>94</v>
      </c>
      <c r="F5325" s="2">
        <v>1.2350000000000001</v>
      </c>
      <c r="G5325">
        <v>122</v>
      </c>
      <c r="H5325">
        <v>103</v>
      </c>
      <c r="I5325" s="2">
        <v>1.1839999999999999</v>
      </c>
      <c r="J5325">
        <v>116064</v>
      </c>
    </row>
    <row r="5326" spans="1:10" x14ac:dyDescent="0.45">
      <c r="A5326">
        <f t="shared" si="83"/>
        <v>6604620240613</v>
      </c>
      <c r="B5326" t="s">
        <v>256</v>
      </c>
      <c r="C5326" s="1">
        <v>45456</v>
      </c>
      <c r="D5326">
        <v>99</v>
      </c>
      <c r="E5326">
        <v>94</v>
      </c>
      <c r="F5326" s="2">
        <v>1.0489999999999999</v>
      </c>
      <c r="G5326">
        <v>105</v>
      </c>
      <c r="H5326">
        <v>103</v>
      </c>
      <c r="I5326" s="2">
        <v>1.0189999999999999</v>
      </c>
      <c r="J5326">
        <v>98617</v>
      </c>
    </row>
    <row r="5327" spans="1:10" x14ac:dyDescent="0.45">
      <c r="A5327">
        <f t="shared" si="83"/>
        <v>6604620240614</v>
      </c>
      <c r="B5327" t="s">
        <v>256</v>
      </c>
      <c r="C5327" s="1">
        <v>45457</v>
      </c>
      <c r="D5327">
        <v>110</v>
      </c>
      <c r="E5327">
        <v>94</v>
      </c>
      <c r="F5327" s="2">
        <v>1.165</v>
      </c>
      <c r="G5327">
        <v>122</v>
      </c>
      <c r="H5327">
        <v>103</v>
      </c>
      <c r="I5327" s="2">
        <v>1.1839999999999999</v>
      </c>
      <c r="J5327">
        <v>109533</v>
      </c>
    </row>
    <row r="5328" spans="1:10" x14ac:dyDescent="0.45">
      <c r="A5328">
        <f t="shared" si="83"/>
        <v>6604620240615</v>
      </c>
      <c r="B5328" t="s">
        <v>256</v>
      </c>
      <c r="C5328" s="1">
        <v>45458</v>
      </c>
      <c r="D5328">
        <v>123</v>
      </c>
      <c r="E5328">
        <v>125</v>
      </c>
      <c r="F5328" s="2">
        <v>0.98099999999999998</v>
      </c>
      <c r="G5328">
        <v>139</v>
      </c>
      <c r="H5328">
        <v>135</v>
      </c>
      <c r="I5328" s="2">
        <v>1.03</v>
      </c>
      <c r="J5328">
        <v>122676</v>
      </c>
    </row>
    <row r="5329" spans="1:10" x14ac:dyDescent="0.45">
      <c r="A5329">
        <f t="shared" si="83"/>
        <v>6604620240616</v>
      </c>
      <c r="B5329" t="s">
        <v>256</v>
      </c>
      <c r="C5329" s="1">
        <v>45459</v>
      </c>
      <c r="D5329">
        <v>121</v>
      </c>
      <c r="E5329">
        <v>125</v>
      </c>
      <c r="F5329" s="2">
        <v>0.96399999999999997</v>
      </c>
      <c r="G5329">
        <v>128</v>
      </c>
      <c r="H5329">
        <v>138</v>
      </c>
      <c r="I5329" s="2">
        <v>0.92800000000000005</v>
      </c>
      <c r="J5329">
        <v>120553</v>
      </c>
    </row>
    <row r="5330" spans="1:10" x14ac:dyDescent="0.45">
      <c r="A5330">
        <f t="shared" si="83"/>
        <v>6604620240617</v>
      </c>
      <c r="B5330" t="s">
        <v>256</v>
      </c>
      <c r="C5330" s="1">
        <v>45460</v>
      </c>
      <c r="D5330">
        <v>87</v>
      </c>
      <c r="E5330">
        <v>94</v>
      </c>
      <c r="F5330" s="2">
        <v>0.92800000000000005</v>
      </c>
      <c r="G5330">
        <v>86</v>
      </c>
      <c r="H5330">
        <v>103</v>
      </c>
      <c r="I5330" s="2">
        <v>0.83499999999999996</v>
      </c>
      <c r="J5330">
        <v>87187</v>
      </c>
    </row>
    <row r="5331" spans="1:10" x14ac:dyDescent="0.45">
      <c r="A5331">
        <f t="shared" si="83"/>
        <v>6604620240618</v>
      </c>
      <c r="B5331" t="s">
        <v>256</v>
      </c>
      <c r="C5331" s="1">
        <v>45461</v>
      </c>
      <c r="D5331">
        <v>55</v>
      </c>
      <c r="E5331">
        <v>94</v>
      </c>
      <c r="F5331" s="2">
        <v>0.58199999999999996</v>
      </c>
      <c r="G5331">
        <v>59</v>
      </c>
      <c r="H5331">
        <v>103</v>
      </c>
      <c r="I5331" s="2">
        <v>0.57299999999999995</v>
      </c>
      <c r="J5331">
        <v>54740</v>
      </c>
    </row>
    <row r="5332" spans="1:10" x14ac:dyDescent="0.45">
      <c r="A5332">
        <f t="shared" si="83"/>
        <v>6604620240619</v>
      </c>
      <c r="B5332" t="s">
        <v>256</v>
      </c>
      <c r="C5332" s="1">
        <v>45462</v>
      </c>
      <c r="D5332">
        <v>98</v>
      </c>
      <c r="E5332">
        <v>94</v>
      </c>
      <c r="F5332" s="2">
        <v>1.04</v>
      </c>
      <c r="G5332">
        <v>117</v>
      </c>
      <c r="H5332">
        <v>103</v>
      </c>
      <c r="I5332" s="2">
        <v>1.1359999999999999</v>
      </c>
      <c r="J5332">
        <v>97770</v>
      </c>
    </row>
    <row r="5333" spans="1:10" x14ac:dyDescent="0.45">
      <c r="A5333">
        <f t="shared" si="83"/>
        <v>6604620240620</v>
      </c>
      <c r="B5333" t="s">
        <v>256</v>
      </c>
      <c r="C5333" s="1">
        <v>45463</v>
      </c>
      <c r="D5333">
        <v>94</v>
      </c>
      <c r="E5333">
        <v>94</v>
      </c>
      <c r="F5333" s="2">
        <v>1.004</v>
      </c>
      <c r="G5333">
        <v>98</v>
      </c>
      <c r="H5333">
        <v>103</v>
      </c>
      <c r="I5333" s="2">
        <v>0.95099999999999996</v>
      </c>
      <c r="J5333">
        <v>94339</v>
      </c>
    </row>
    <row r="5334" spans="1:10" x14ac:dyDescent="0.45">
      <c r="A5334">
        <f t="shared" si="83"/>
        <v>6604620240621</v>
      </c>
      <c r="B5334" t="s">
        <v>256</v>
      </c>
      <c r="C5334" s="1">
        <v>45464</v>
      </c>
      <c r="D5334">
        <v>88</v>
      </c>
      <c r="E5334">
        <v>94</v>
      </c>
      <c r="F5334" s="2">
        <v>0.93899999999999995</v>
      </c>
      <c r="G5334">
        <v>109</v>
      </c>
      <c r="H5334">
        <v>103</v>
      </c>
      <c r="I5334" s="2">
        <v>1.0580000000000001</v>
      </c>
      <c r="J5334">
        <v>88251</v>
      </c>
    </row>
    <row r="5335" spans="1:10" x14ac:dyDescent="0.45">
      <c r="A5335">
        <f t="shared" si="83"/>
        <v>6604620240622</v>
      </c>
      <c r="B5335" t="s">
        <v>256</v>
      </c>
      <c r="C5335" s="1">
        <v>45465</v>
      </c>
      <c r="D5335">
        <v>125</v>
      </c>
      <c r="E5335">
        <v>125</v>
      </c>
      <c r="F5335" s="2">
        <v>1</v>
      </c>
      <c r="G5335">
        <v>140</v>
      </c>
      <c r="H5335">
        <v>135</v>
      </c>
      <c r="I5335" s="2">
        <v>1.0369999999999999</v>
      </c>
      <c r="J5335">
        <v>125050</v>
      </c>
    </row>
    <row r="5336" spans="1:10" x14ac:dyDescent="0.45">
      <c r="A5336">
        <f t="shared" si="83"/>
        <v>6604720240601</v>
      </c>
      <c r="B5336" t="s">
        <v>257</v>
      </c>
      <c r="C5336" s="1">
        <v>45444</v>
      </c>
      <c r="D5336">
        <v>194</v>
      </c>
      <c r="E5336">
        <v>145</v>
      </c>
      <c r="F5336" s="2">
        <v>1.3360000000000001</v>
      </c>
      <c r="G5336">
        <v>217</v>
      </c>
      <c r="H5336">
        <v>152</v>
      </c>
      <c r="I5336" s="2">
        <v>1.4279999999999999</v>
      </c>
      <c r="J5336">
        <v>193755</v>
      </c>
    </row>
    <row r="5337" spans="1:10" x14ac:dyDescent="0.45">
      <c r="A5337">
        <f t="shared" si="83"/>
        <v>6604720240602</v>
      </c>
      <c r="B5337" t="s">
        <v>257</v>
      </c>
      <c r="C5337" s="1">
        <v>45445</v>
      </c>
      <c r="D5337">
        <v>100</v>
      </c>
      <c r="E5337">
        <v>147</v>
      </c>
      <c r="F5337" s="2">
        <v>0.67800000000000005</v>
      </c>
      <c r="G5337">
        <v>111</v>
      </c>
      <c r="H5337">
        <v>160</v>
      </c>
      <c r="I5337" s="2">
        <v>0.69399999999999995</v>
      </c>
      <c r="J5337">
        <v>99662</v>
      </c>
    </row>
    <row r="5338" spans="1:10" x14ac:dyDescent="0.45">
      <c r="A5338">
        <f t="shared" si="83"/>
        <v>6604720240603</v>
      </c>
      <c r="B5338" t="s">
        <v>257</v>
      </c>
      <c r="C5338" s="1">
        <v>45446</v>
      </c>
      <c r="D5338">
        <v>80</v>
      </c>
      <c r="E5338">
        <v>75</v>
      </c>
      <c r="F5338" s="2">
        <v>1.07</v>
      </c>
      <c r="G5338">
        <v>93</v>
      </c>
      <c r="H5338">
        <v>82</v>
      </c>
      <c r="I5338" s="2">
        <v>1.1339999999999999</v>
      </c>
      <c r="J5338">
        <v>80244</v>
      </c>
    </row>
    <row r="5339" spans="1:10" x14ac:dyDescent="0.45">
      <c r="A5339">
        <f t="shared" si="83"/>
        <v>6604720240604</v>
      </c>
      <c r="B5339" t="s">
        <v>257</v>
      </c>
      <c r="C5339" s="1">
        <v>45447</v>
      </c>
      <c r="D5339">
        <v>90</v>
      </c>
      <c r="E5339">
        <v>75</v>
      </c>
      <c r="F5339" s="2">
        <v>1.204</v>
      </c>
      <c r="G5339">
        <v>95</v>
      </c>
      <c r="H5339">
        <v>82</v>
      </c>
      <c r="I5339" s="2">
        <v>1.159</v>
      </c>
      <c r="J5339">
        <v>90325</v>
      </c>
    </row>
    <row r="5340" spans="1:10" x14ac:dyDescent="0.45">
      <c r="A5340">
        <f t="shared" si="83"/>
        <v>6604720240605</v>
      </c>
      <c r="B5340" t="s">
        <v>257</v>
      </c>
      <c r="C5340" s="1">
        <v>45448</v>
      </c>
      <c r="D5340">
        <v>96</v>
      </c>
      <c r="E5340">
        <v>75</v>
      </c>
      <c r="F5340" s="2">
        <v>1.278</v>
      </c>
      <c r="G5340">
        <v>108</v>
      </c>
      <c r="H5340">
        <v>82</v>
      </c>
      <c r="I5340" s="2">
        <v>1.3169999999999999</v>
      </c>
      <c r="J5340">
        <v>95851</v>
      </c>
    </row>
    <row r="5341" spans="1:10" x14ac:dyDescent="0.45">
      <c r="A5341">
        <f t="shared" si="83"/>
        <v>6604720240606</v>
      </c>
      <c r="B5341" t="s">
        <v>257</v>
      </c>
      <c r="C5341" s="1">
        <v>45449</v>
      </c>
      <c r="D5341">
        <v>75</v>
      </c>
      <c r="E5341">
        <v>75</v>
      </c>
      <c r="F5341" s="2">
        <v>1.004</v>
      </c>
      <c r="G5341">
        <v>71</v>
      </c>
      <c r="H5341">
        <v>82</v>
      </c>
      <c r="I5341" s="2">
        <v>0.86599999999999999</v>
      </c>
      <c r="J5341">
        <v>75307</v>
      </c>
    </row>
    <row r="5342" spans="1:10" x14ac:dyDescent="0.45">
      <c r="A5342">
        <f t="shared" si="83"/>
        <v>6604720240607</v>
      </c>
      <c r="B5342" t="s">
        <v>257</v>
      </c>
      <c r="C5342" s="1">
        <v>45450</v>
      </c>
      <c r="D5342">
        <v>78</v>
      </c>
      <c r="E5342">
        <v>75</v>
      </c>
      <c r="F5342" s="2">
        <v>1.046</v>
      </c>
      <c r="G5342">
        <v>81</v>
      </c>
      <c r="H5342">
        <v>82</v>
      </c>
      <c r="I5342" s="2">
        <v>0.98799999999999999</v>
      </c>
      <c r="J5342">
        <v>78484</v>
      </c>
    </row>
    <row r="5343" spans="1:10" x14ac:dyDescent="0.45">
      <c r="A5343">
        <f t="shared" si="83"/>
        <v>6604720240608</v>
      </c>
      <c r="B5343" t="s">
        <v>257</v>
      </c>
      <c r="C5343" s="1">
        <v>45451</v>
      </c>
      <c r="D5343">
        <v>138</v>
      </c>
      <c r="E5343">
        <v>145</v>
      </c>
      <c r="F5343" s="2">
        <v>0.95499999999999996</v>
      </c>
      <c r="G5343">
        <v>156</v>
      </c>
      <c r="H5343">
        <v>162</v>
      </c>
      <c r="I5343" s="2">
        <v>0.96299999999999997</v>
      </c>
      <c r="J5343">
        <v>138496</v>
      </c>
    </row>
    <row r="5344" spans="1:10" x14ac:dyDescent="0.45">
      <c r="A5344">
        <f t="shared" si="83"/>
        <v>6604720240609</v>
      </c>
      <c r="B5344" t="s">
        <v>257</v>
      </c>
      <c r="C5344" s="1">
        <v>45452</v>
      </c>
      <c r="D5344">
        <v>177</v>
      </c>
      <c r="E5344">
        <v>147</v>
      </c>
      <c r="F5344" s="2">
        <v>1.2070000000000001</v>
      </c>
      <c r="G5344">
        <v>172</v>
      </c>
      <c r="H5344">
        <v>160</v>
      </c>
      <c r="I5344" s="2">
        <v>1.075</v>
      </c>
      <c r="J5344">
        <v>177464</v>
      </c>
    </row>
    <row r="5345" spans="1:10" x14ac:dyDescent="0.45">
      <c r="A5345">
        <f t="shared" si="83"/>
        <v>6604720240610</v>
      </c>
      <c r="B5345" t="s">
        <v>257</v>
      </c>
      <c r="C5345" s="1">
        <v>45453</v>
      </c>
      <c r="D5345">
        <v>93</v>
      </c>
      <c r="E5345">
        <v>75</v>
      </c>
      <c r="F5345" s="2">
        <v>1.242</v>
      </c>
      <c r="G5345">
        <v>95</v>
      </c>
      <c r="H5345">
        <v>82</v>
      </c>
      <c r="I5345" s="2">
        <v>1.159</v>
      </c>
      <c r="J5345">
        <v>93151</v>
      </c>
    </row>
    <row r="5346" spans="1:10" x14ac:dyDescent="0.45">
      <c r="A5346">
        <f t="shared" si="83"/>
        <v>6604720240611</v>
      </c>
      <c r="B5346" t="s">
        <v>257</v>
      </c>
      <c r="C5346" s="1">
        <v>45454</v>
      </c>
      <c r="D5346">
        <v>68</v>
      </c>
      <c r="E5346">
        <v>75</v>
      </c>
      <c r="F5346" s="2">
        <v>0.90100000000000002</v>
      </c>
      <c r="G5346">
        <v>71</v>
      </c>
      <c r="H5346">
        <v>82</v>
      </c>
      <c r="I5346" s="2">
        <v>0.86599999999999999</v>
      </c>
      <c r="J5346">
        <v>67558</v>
      </c>
    </row>
    <row r="5347" spans="1:10" x14ac:dyDescent="0.45">
      <c r="A5347">
        <f t="shared" si="83"/>
        <v>6604720240612</v>
      </c>
      <c r="B5347" t="s">
        <v>257</v>
      </c>
      <c r="C5347" s="1">
        <v>45455</v>
      </c>
      <c r="D5347">
        <v>104</v>
      </c>
      <c r="E5347">
        <v>75</v>
      </c>
      <c r="F5347" s="2">
        <v>1.389</v>
      </c>
      <c r="G5347">
        <v>106</v>
      </c>
      <c r="H5347">
        <v>82</v>
      </c>
      <c r="I5347" s="2">
        <v>1.2929999999999999</v>
      </c>
      <c r="J5347">
        <v>104206</v>
      </c>
    </row>
    <row r="5348" spans="1:10" x14ac:dyDescent="0.45">
      <c r="A5348">
        <f t="shared" si="83"/>
        <v>6604720240613</v>
      </c>
      <c r="B5348" t="s">
        <v>257</v>
      </c>
      <c r="C5348" s="1">
        <v>45456</v>
      </c>
      <c r="D5348">
        <v>72</v>
      </c>
      <c r="E5348">
        <v>75</v>
      </c>
      <c r="F5348" s="2">
        <v>0.96499999999999997</v>
      </c>
      <c r="G5348">
        <v>74</v>
      </c>
      <c r="H5348">
        <v>82</v>
      </c>
      <c r="I5348" s="2">
        <v>0.90200000000000002</v>
      </c>
      <c r="J5348">
        <v>72407</v>
      </c>
    </row>
    <row r="5349" spans="1:10" x14ac:dyDescent="0.45">
      <c r="A5349">
        <f t="shared" si="83"/>
        <v>6604720240614</v>
      </c>
      <c r="B5349" t="s">
        <v>257</v>
      </c>
      <c r="C5349" s="1">
        <v>45457</v>
      </c>
      <c r="D5349">
        <v>96</v>
      </c>
      <c r="E5349">
        <v>75</v>
      </c>
      <c r="F5349" s="2">
        <v>1.282</v>
      </c>
      <c r="G5349">
        <v>116</v>
      </c>
      <c r="H5349">
        <v>82</v>
      </c>
      <c r="I5349" s="2">
        <v>1.415</v>
      </c>
      <c r="J5349">
        <v>96126</v>
      </c>
    </row>
    <row r="5350" spans="1:10" x14ac:dyDescent="0.45">
      <c r="A5350">
        <f t="shared" si="83"/>
        <v>6604720240615</v>
      </c>
      <c r="B5350" t="s">
        <v>257</v>
      </c>
      <c r="C5350" s="1">
        <v>45458</v>
      </c>
      <c r="D5350">
        <v>146</v>
      </c>
      <c r="E5350">
        <v>145</v>
      </c>
      <c r="F5350" s="2">
        <v>1.008</v>
      </c>
      <c r="G5350">
        <v>164</v>
      </c>
      <c r="H5350">
        <v>162</v>
      </c>
      <c r="I5350" s="2">
        <v>1.012</v>
      </c>
      <c r="J5350">
        <v>146100</v>
      </c>
    </row>
    <row r="5351" spans="1:10" x14ac:dyDescent="0.45">
      <c r="A5351">
        <f t="shared" si="83"/>
        <v>6604720240616</v>
      </c>
      <c r="B5351" t="s">
        <v>257</v>
      </c>
      <c r="C5351" s="1">
        <v>45459</v>
      </c>
      <c r="D5351">
        <v>161</v>
      </c>
      <c r="E5351">
        <v>147</v>
      </c>
      <c r="F5351" s="2">
        <v>1.093</v>
      </c>
      <c r="G5351">
        <v>177</v>
      </c>
      <c r="H5351">
        <v>160</v>
      </c>
      <c r="I5351" s="2">
        <v>1.1060000000000001</v>
      </c>
      <c r="J5351">
        <v>160649</v>
      </c>
    </row>
    <row r="5352" spans="1:10" x14ac:dyDescent="0.45">
      <c r="A5352">
        <f t="shared" si="83"/>
        <v>6604720240617</v>
      </c>
      <c r="B5352" t="s">
        <v>257</v>
      </c>
      <c r="C5352" s="1">
        <v>45460</v>
      </c>
      <c r="D5352">
        <v>98</v>
      </c>
      <c r="E5352">
        <v>75</v>
      </c>
      <c r="F5352" s="2">
        <v>1.3120000000000001</v>
      </c>
      <c r="G5352">
        <v>109</v>
      </c>
      <c r="H5352">
        <v>82</v>
      </c>
      <c r="I5352" s="2">
        <v>1.329</v>
      </c>
      <c r="J5352">
        <v>98414</v>
      </c>
    </row>
    <row r="5353" spans="1:10" x14ac:dyDescent="0.45">
      <c r="A5353">
        <f t="shared" si="83"/>
        <v>6604720240618</v>
      </c>
      <c r="B5353" t="s">
        <v>257</v>
      </c>
      <c r="C5353" s="1">
        <v>45461</v>
      </c>
      <c r="D5353">
        <v>66</v>
      </c>
      <c r="E5353">
        <v>75</v>
      </c>
      <c r="F5353" s="2">
        <v>0.875</v>
      </c>
      <c r="G5353">
        <v>66</v>
      </c>
      <c r="H5353">
        <v>82</v>
      </c>
      <c r="I5353" s="2">
        <v>0.80500000000000005</v>
      </c>
      <c r="J5353">
        <v>65629</v>
      </c>
    </row>
    <row r="5354" spans="1:10" x14ac:dyDescent="0.45">
      <c r="A5354">
        <f t="shared" si="83"/>
        <v>6604720240619</v>
      </c>
      <c r="B5354" t="s">
        <v>257</v>
      </c>
      <c r="C5354" s="1">
        <v>45462</v>
      </c>
      <c r="D5354">
        <v>85</v>
      </c>
      <c r="E5354">
        <v>75</v>
      </c>
      <c r="F5354" s="2">
        <v>1.129</v>
      </c>
      <c r="G5354">
        <v>92</v>
      </c>
      <c r="H5354">
        <v>82</v>
      </c>
      <c r="I5354" s="2">
        <v>1.1220000000000001</v>
      </c>
      <c r="J5354">
        <v>84651</v>
      </c>
    </row>
    <row r="5355" spans="1:10" x14ac:dyDescent="0.45">
      <c r="A5355">
        <f t="shared" si="83"/>
        <v>6604720240620</v>
      </c>
      <c r="B5355" t="s">
        <v>257</v>
      </c>
      <c r="C5355" s="1">
        <v>45463</v>
      </c>
      <c r="D5355">
        <v>82</v>
      </c>
      <c r="E5355">
        <v>75</v>
      </c>
      <c r="F5355" s="2">
        <v>1.0900000000000001</v>
      </c>
      <c r="G5355">
        <v>93</v>
      </c>
      <c r="H5355">
        <v>82</v>
      </c>
      <c r="I5355" s="2">
        <v>1.1339999999999999</v>
      </c>
      <c r="J5355">
        <v>81757</v>
      </c>
    </row>
    <row r="5356" spans="1:10" x14ac:dyDescent="0.45">
      <c r="A5356">
        <f t="shared" si="83"/>
        <v>6604720240621</v>
      </c>
      <c r="B5356" t="s">
        <v>257</v>
      </c>
      <c r="C5356" s="1">
        <v>45464</v>
      </c>
      <c r="D5356">
        <v>73</v>
      </c>
      <c r="E5356">
        <v>75</v>
      </c>
      <c r="F5356" s="2">
        <v>0.98</v>
      </c>
      <c r="G5356">
        <v>78</v>
      </c>
      <c r="H5356">
        <v>82</v>
      </c>
      <c r="I5356" s="2">
        <v>0.95099999999999996</v>
      </c>
      <c r="J5356">
        <v>73495</v>
      </c>
    </row>
    <row r="5357" spans="1:10" x14ac:dyDescent="0.45">
      <c r="A5357">
        <f t="shared" si="83"/>
        <v>6604720240622</v>
      </c>
      <c r="B5357" t="s">
        <v>257</v>
      </c>
      <c r="C5357" s="1">
        <v>45465</v>
      </c>
      <c r="D5357">
        <v>163</v>
      </c>
      <c r="E5357">
        <v>145</v>
      </c>
      <c r="F5357" s="2">
        <v>1.1240000000000001</v>
      </c>
      <c r="G5357">
        <v>193</v>
      </c>
      <c r="H5357">
        <v>162</v>
      </c>
      <c r="I5357" s="2">
        <v>1.1910000000000001</v>
      </c>
      <c r="J5357">
        <v>162996</v>
      </c>
    </row>
    <row r="5358" spans="1:10" x14ac:dyDescent="0.45">
      <c r="A5358">
        <f t="shared" si="83"/>
        <v>6604820240601</v>
      </c>
      <c r="B5358" t="s">
        <v>258</v>
      </c>
      <c r="C5358" s="1">
        <v>45444</v>
      </c>
      <c r="D5358">
        <v>163</v>
      </c>
      <c r="E5358">
        <v>160</v>
      </c>
      <c r="F5358" s="2">
        <v>1.0209999999999999</v>
      </c>
      <c r="G5358">
        <v>167</v>
      </c>
      <c r="H5358">
        <v>160</v>
      </c>
      <c r="I5358" s="2">
        <v>1.044</v>
      </c>
      <c r="J5358">
        <v>163292</v>
      </c>
    </row>
    <row r="5359" spans="1:10" x14ac:dyDescent="0.45">
      <c r="A5359">
        <f t="shared" si="83"/>
        <v>6604820240602</v>
      </c>
      <c r="B5359" t="s">
        <v>258</v>
      </c>
      <c r="C5359" s="1">
        <v>45445</v>
      </c>
      <c r="D5359">
        <v>193</v>
      </c>
      <c r="E5359">
        <v>169</v>
      </c>
      <c r="F5359" s="2">
        <v>1.1399999999999999</v>
      </c>
      <c r="G5359">
        <v>190</v>
      </c>
      <c r="H5359">
        <v>176</v>
      </c>
      <c r="I5359" s="2">
        <v>1.08</v>
      </c>
      <c r="J5359">
        <v>192650</v>
      </c>
    </row>
    <row r="5360" spans="1:10" x14ac:dyDescent="0.45">
      <c r="A5360">
        <f t="shared" si="83"/>
        <v>6604820240603</v>
      </c>
      <c r="B5360" t="s">
        <v>258</v>
      </c>
      <c r="C5360" s="1">
        <v>45446</v>
      </c>
      <c r="D5360">
        <v>84</v>
      </c>
      <c r="E5360">
        <v>87</v>
      </c>
      <c r="F5360" s="2">
        <v>0.96499999999999997</v>
      </c>
      <c r="G5360">
        <v>88</v>
      </c>
      <c r="H5360">
        <v>93</v>
      </c>
      <c r="I5360" s="2">
        <v>0.94599999999999995</v>
      </c>
      <c r="J5360">
        <v>83940</v>
      </c>
    </row>
    <row r="5361" spans="1:10" x14ac:dyDescent="0.45">
      <c r="A5361">
        <f t="shared" si="83"/>
        <v>6604820240604</v>
      </c>
      <c r="B5361" t="s">
        <v>258</v>
      </c>
      <c r="C5361" s="1">
        <v>45447</v>
      </c>
      <c r="D5361">
        <v>73</v>
      </c>
      <c r="E5361">
        <v>87</v>
      </c>
      <c r="F5361" s="2">
        <v>0.84</v>
      </c>
      <c r="G5361">
        <v>83</v>
      </c>
      <c r="H5361">
        <v>93</v>
      </c>
      <c r="I5361" s="2">
        <v>0.89200000000000002</v>
      </c>
      <c r="J5361">
        <v>73055</v>
      </c>
    </row>
    <row r="5362" spans="1:10" x14ac:dyDescent="0.45">
      <c r="A5362">
        <f t="shared" si="83"/>
        <v>6604820240605</v>
      </c>
      <c r="B5362" t="s">
        <v>258</v>
      </c>
      <c r="C5362" s="1">
        <v>45448</v>
      </c>
      <c r="D5362">
        <v>104</v>
      </c>
      <c r="E5362">
        <v>87</v>
      </c>
      <c r="F5362" s="2">
        <v>1.1950000000000001</v>
      </c>
      <c r="G5362">
        <v>108</v>
      </c>
      <c r="H5362">
        <v>93</v>
      </c>
      <c r="I5362" s="2">
        <v>1.161</v>
      </c>
      <c r="J5362">
        <v>103928</v>
      </c>
    </row>
    <row r="5363" spans="1:10" x14ac:dyDescent="0.45">
      <c r="A5363">
        <f t="shared" si="83"/>
        <v>6604820240606</v>
      </c>
      <c r="B5363" t="s">
        <v>258</v>
      </c>
      <c r="C5363" s="1">
        <v>45449</v>
      </c>
      <c r="D5363">
        <v>103</v>
      </c>
      <c r="E5363">
        <v>87</v>
      </c>
      <c r="F5363" s="2">
        <v>1.1870000000000001</v>
      </c>
      <c r="G5363">
        <v>115</v>
      </c>
      <c r="H5363">
        <v>93</v>
      </c>
      <c r="I5363" s="2">
        <v>1.2370000000000001</v>
      </c>
      <c r="J5363">
        <v>103234</v>
      </c>
    </row>
    <row r="5364" spans="1:10" x14ac:dyDescent="0.45">
      <c r="A5364">
        <f t="shared" si="83"/>
        <v>6604820240607</v>
      </c>
      <c r="B5364" t="s">
        <v>258</v>
      </c>
      <c r="C5364" s="1">
        <v>45450</v>
      </c>
      <c r="D5364">
        <v>81</v>
      </c>
      <c r="E5364">
        <v>87</v>
      </c>
      <c r="F5364" s="2">
        <v>0.93500000000000005</v>
      </c>
      <c r="G5364">
        <v>89</v>
      </c>
      <c r="H5364">
        <v>93</v>
      </c>
      <c r="I5364" s="2">
        <v>0.95699999999999996</v>
      </c>
      <c r="J5364">
        <v>81344</v>
      </c>
    </row>
    <row r="5365" spans="1:10" x14ac:dyDescent="0.45">
      <c r="A5365">
        <f t="shared" si="83"/>
        <v>6604820240608</v>
      </c>
      <c r="B5365" t="s">
        <v>258</v>
      </c>
      <c r="C5365" s="1">
        <v>45451</v>
      </c>
      <c r="D5365">
        <v>177</v>
      </c>
      <c r="E5365">
        <v>160</v>
      </c>
      <c r="F5365" s="2">
        <v>1.1060000000000001</v>
      </c>
      <c r="G5365">
        <v>182</v>
      </c>
      <c r="H5365">
        <v>165</v>
      </c>
      <c r="I5365" s="2">
        <v>1.103</v>
      </c>
      <c r="J5365">
        <v>177029</v>
      </c>
    </row>
    <row r="5366" spans="1:10" x14ac:dyDescent="0.45">
      <c r="A5366">
        <f t="shared" si="83"/>
        <v>6604820240609</v>
      </c>
      <c r="B5366" t="s">
        <v>258</v>
      </c>
      <c r="C5366" s="1">
        <v>45452</v>
      </c>
      <c r="D5366">
        <v>171</v>
      </c>
      <c r="E5366">
        <v>169</v>
      </c>
      <c r="F5366" s="2">
        <v>1.014</v>
      </c>
      <c r="G5366">
        <v>166</v>
      </c>
      <c r="H5366">
        <v>176</v>
      </c>
      <c r="I5366" s="2">
        <v>0.94299999999999995</v>
      </c>
      <c r="J5366">
        <v>171437</v>
      </c>
    </row>
    <row r="5367" spans="1:10" x14ac:dyDescent="0.45">
      <c r="A5367">
        <f t="shared" si="83"/>
        <v>6604820240610</v>
      </c>
      <c r="B5367" t="s">
        <v>258</v>
      </c>
      <c r="C5367" s="1">
        <v>45453</v>
      </c>
      <c r="D5367">
        <v>69</v>
      </c>
      <c r="E5367">
        <v>87</v>
      </c>
      <c r="F5367" s="2">
        <v>0.78900000000000003</v>
      </c>
      <c r="G5367">
        <v>74</v>
      </c>
      <c r="H5367">
        <v>93</v>
      </c>
      <c r="I5367" s="2">
        <v>0.79600000000000004</v>
      </c>
      <c r="J5367">
        <v>68641</v>
      </c>
    </row>
    <row r="5368" spans="1:10" x14ac:dyDescent="0.45">
      <c r="A5368">
        <f t="shared" si="83"/>
        <v>6604820240611</v>
      </c>
      <c r="B5368" t="s">
        <v>258</v>
      </c>
      <c r="C5368" s="1">
        <v>45454</v>
      </c>
      <c r="D5368">
        <v>93</v>
      </c>
      <c r="E5368">
        <v>87</v>
      </c>
      <c r="F5368" s="2">
        <v>1.0680000000000001</v>
      </c>
      <c r="G5368">
        <v>106</v>
      </c>
      <c r="H5368">
        <v>93</v>
      </c>
      <c r="I5368" s="2">
        <v>1.1399999999999999</v>
      </c>
      <c r="J5368">
        <v>92882</v>
      </c>
    </row>
    <row r="5369" spans="1:10" x14ac:dyDescent="0.45">
      <c r="A5369">
        <f t="shared" si="83"/>
        <v>6604820240612</v>
      </c>
      <c r="B5369" t="s">
        <v>258</v>
      </c>
      <c r="C5369" s="1">
        <v>45455</v>
      </c>
      <c r="D5369">
        <v>99</v>
      </c>
      <c r="E5369">
        <v>87</v>
      </c>
      <c r="F5369" s="2">
        <v>1.143</v>
      </c>
      <c r="G5369">
        <v>105</v>
      </c>
      <c r="H5369">
        <v>93</v>
      </c>
      <c r="I5369" s="2">
        <v>1.129</v>
      </c>
      <c r="J5369">
        <v>99455</v>
      </c>
    </row>
    <row r="5370" spans="1:10" x14ac:dyDescent="0.45">
      <c r="A5370">
        <f t="shared" si="83"/>
        <v>6604820240613</v>
      </c>
      <c r="B5370" t="s">
        <v>258</v>
      </c>
      <c r="C5370" s="1">
        <v>45456</v>
      </c>
      <c r="D5370">
        <v>88</v>
      </c>
      <c r="E5370">
        <v>87</v>
      </c>
      <c r="F5370" s="2">
        <v>1.012</v>
      </c>
      <c r="G5370">
        <v>86</v>
      </c>
      <c r="H5370">
        <v>93</v>
      </c>
      <c r="I5370" s="2">
        <v>0.92500000000000004</v>
      </c>
      <c r="J5370">
        <v>88030</v>
      </c>
    </row>
    <row r="5371" spans="1:10" x14ac:dyDescent="0.45">
      <c r="A5371">
        <f t="shared" si="83"/>
        <v>6604820240614</v>
      </c>
      <c r="B5371" t="s">
        <v>258</v>
      </c>
      <c r="C5371" s="1">
        <v>45457</v>
      </c>
      <c r="D5371">
        <v>97</v>
      </c>
      <c r="E5371">
        <v>87</v>
      </c>
      <c r="F5371" s="2">
        <v>1.1120000000000001</v>
      </c>
      <c r="G5371">
        <v>102</v>
      </c>
      <c r="H5371">
        <v>93</v>
      </c>
      <c r="I5371" s="2">
        <v>1.097</v>
      </c>
      <c r="J5371">
        <v>96716</v>
      </c>
    </row>
    <row r="5372" spans="1:10" x14ac:dyDescent="0.45">
      <c r="A5372">
        <f t="shared" si="83"/>
        <v>6604820240615</v>
      </c>
      <c r="B5372" t="s">
        <v>258</v>
      </c>
      <c r="C5372" s="1">
        <v>45458</v>
      </c>
      <c r="D5372">
        <v>150</v>
      </c>
      <c r="E5372">
        <v>160</v>
      </c>
      <c r="F5372" s="2">
        <v>0.94</v>
      </c>
      <c r="G5372">
        <v>160</v>
      </c>
      <c r="H5372">
        <v>165</v>
      </c>
      <c r="I5372" s="2">
        <v>0.97</v>
      </c>
      <c r="J5372">
        <v>150332</v>
      </c>
    </row>
    <row r="5373" spans="1:10" x14ac:dyDescent="0.45">
      <c r="A5373">
        <f t="shared" si="83"/>
        <v>6604820240616</v>
      </c>
      <c r="B5373" t="s">
        <v>258</v>
      </c>
      <c r="C5373" s="1">
        <v>45459</v>
      </c>
      <c r="D5373">
        <v>200</v>
      </c>
      <c r="E5373">
        <v>169</v>
      </c>
      <c r="F5373" s="2">
        <v>1.1850000000000001</v>
      </c>
      <c r="G5373">
        <v>194</v>
      </c>
      <c r="H5373">
        <v>176</v>
      </c>
      <c r="I5373" s="2">
        <v>1.1020000000000001</v>
      </c>
      <c r="J5373">
        <v>200216</v>
      </c>
    </row>
    <row r="5374" spans="1:10" x14ac:dyDescent="0.45">
      <c r="A5374">
        <f t="shared" si="83"/>
        <v>6604820240617</v>
      </c>
      <c r="B5374" t="s">
        <v>258</v>
      </c>
      <c r="C5374" s="1">
        <v>45460</v>
      </c>
      <c r="D5374">
        <v>106</v>
      </c>
      <c r="E5374">
        <v>87</v>
      </c>
      <c r="F5374" s="2">
        <v>1.22</v>
      </c>
      <c r="G5374">
        <v>116</v>
      </c>
      <c r="H5374">
        <v>93</v>
      </c>
      <c r="I5374" s="2">
        <v>1.2470000000000001</v>
      </c>
      <c r="J5374">
        <v>106146</v>
      </c>
    </row>
    <row r="5375" spans="1:10" x14ac:dyDescent="0.45">
      <c r="A5375">
        <f t="shared" si="83"/>
        <v>6604820240618</v>
      </c>
      <c r="B5375" t="s">
        <v>258</v>
      </c>
      <c r="C5375" s="1">
        <v>45461</v>
      </c>
      <c r="D5375">
        <v>80</v>
      </c>
      <c r="E5375">
        <v>87</v>
      </c>
      <c r="F5375" s="2">
        <v>0.91800000000000004</v>
      </c>
      <c r="G5375">
        <v>84</v>
      </c>
      <c r="H5375">
        <v>93</v>
      </c>
      <c r="I5375" s="2">
        <v>0.90300000000000002</v>
      </c>
      <c r="J5375">
        <v>79876</v>
      </c>
    </row>
    <row r="5376" spans="1:10" x14ac:dyDescent="0.45">
      <c r="A5376">
        <f t="shared" si="83"/>
        <v>6604820240619</v>
      </c>
      <c r="B5376" t="s">
        <v>258</v>
      </c>
      <c r="C5376" s="1">
        <v>45462</v>
      </c>
      <c r="D5376">
        <v>96</v>
      </c>
      <c r="E5376">
        <v>87</v>
      </c>
      <c r="F5376" s="2">
        <v>1.101</v>
      </c>
      <c r="G5376">
        <v>102</v>
      </c>
      <c r="H5376">
        <v>93</v>
      </c>
      <c r="I5376" s="2">
        <v>1.097</v>
      </c>
      <c r="J5376">
        <v>95782</v>
      </c>
    </row>
    <row r="5377" spans="1:10" x14ac:dyDescent="0.45">
      <c r="A5377">
        <f t="shared" si="83"/>
        <v>6604820240620</v>
      </c>
      <c r="B5377" t="s">
        <v>258</v>
      </c>
      <c r="C5377" s="1">
        <v>45463</v>
      </c>
      <c r="D5377">
        <v>83</v>
      </c>
      <c r="E5377">
        <v>87</v>
      </c>
      <c r="F5377" s="2">
        <v>0.95799999999999996</v>
      </c>
      <c r="G5377">
        <v>90</v>
      </c>
      <c r="H5377">
        <v>93</v>
      </c>
      <c r="I5377" s="2">
        <v>0.96799999999999997</v>
      </c>
      <c r="J5377">
        <v>83379</v>
      </c>
    </row>
    <row r="5378" spans="1:10" x14ac:dyDescent="0.45">
      <c r="A5378">
        <f t="shared" si="83"/>
        <v>6604820240621</v>
      </c>
      <c r="B5378" t="s">
        <v>258</v>
      </c>
      <c r="C5378" s="1">
        <v>45464</v>
      </c>
      <c r="D5378">
        <v>71</v>
      </c>
      <c r="E5378">
        <v>87</v>
      </c>
      <c r="F5378" s="2">
        <v>0.81699999999999995</v>
      </c>
      <c r="G5378">
        <v>77</v>
      </c>
      <c r="H5378">
        <v>93</v>
      </c>
      <c r="I5378" s="2">
        <v>0.82799999999999996</v>
      </c>
      <c r="J5378">
        <v>71075</v>
      </c>
    </row>
    <row r="5379" spans="1:10" x14ac:dyDescent="0.45">
      <c r="A5379">
        <f t="shared" ref="A5379:A5442" si="84">VALUE(LEFT(B5379,6)&amp;TEXT(C5379,"yyyymmdd"))</f>
        <v>6604820240622</v>
      </c>
      <c r="B5379" t="s">
        <v>258</v>
      </c>
      <c r="C5379" s="1">
        <v>45465</v>
      </c>
      <c r="D5379">
        <v>171</v>
      </c>
      <c r="E5379">
        <v>160</v>
      </c>
      <c r="F5379" s="2">
        <v>1.0669999999999999</v>
      </c>
      <c r="G5379">
        <v>185</v>
      </c>
      <c r="H5379">
        <v>165</v>
      </c>
      <c r="I5379" s="2">
        <v>1.121</v>
      </c>
      <c r="J5379">
        <v>170730</v>
      </c>
    </row>
    <row r="5380" spans="1:10" x14ac:dyDescent="0.45">
      <c r="A5380">
        <f t="shared" si="84"/>
        <v>6604920240601</v>
      </c>
      <c r="B5380" t="s">
        <v>259</v>
      </c>
      <c r="C5380" s="1">
        <v>45444</v>
      </c>
      <c r="D5380">
        <v>177</v>
      </c>
      <c r="E5380">
        <v>166</v>
      </c>
      <c r="F5380" s="2">
        <v>1.069</v>
      </c>
      <c r="G5380">
        <v>207</v>
      </c>
      <c r="H5380">
        <v>186</v>
      </c>
      <c r="I5380" s="2">
        <v>1.113</v>
      </c>
      <c r="J5380">
        <v>177474</v>
      </c>
    </row>
    <row r="5381" spans="1:10" x14ac:dyDescent="0.45">
      <c r="A5381">
        <f t="shared" si="84"/>
        <v>6604920240602</v>
      </c>
      <c r="B5381" t="s">
        <v>259</v>
      </c>
      <c r="C5381" s="1">
        <v>45445</v>
      </c>
      <c r="D5381">
        <v>152</v>
      </c>
      <c r="E5381">
        <v>152</v>
      </c>
      <c r="F5381" s="2">
        <v>1.002</v>
      </c>
      <c r="G5381">
        <v>168</v>
      </c>
      <c r="H5381">
        <v>170</v>
      </c>
      <c r="I5381" s="2">
        <v>0.98799999999999999</v>
      </c>
      <c r="J5381">
        <v>152358</v>
      </c>
    </row>
    <row r="5382" spans="1:10" x14ac:dyDescent="0.45">
      <c r="A5382">
        <f t="shared" si="84"/>
        <v>6604920240603</v>
      </c>
      <c r="B5382" t="s">
        <v>259</v>
      </c>
      <c r="C5382" s="1">
        <v>45446</v>
      </c>
      <c r="D5382">
        <v>92</v>
      </c>
      <c r="E5382">
        <v>108</v>
      </c>
      <c r="F5382" s="2">
        <v>0.85299999999999998</v>
      </c>
      <c r="G5382">
        <v>115</v>
      </c>
      <c r="H5382">
        <v>127</v>
      </c>
      <c r="I5382" s="2">
        <v>0.90600000000000003</v>
      </c>
      <c r="J5382">
        <v>92095</v>
      </c>
    </row>
    <row r="5383" spans="1:10" x14ac:dyDescent="0.45">
      <c r="A5383">
        <f t="shared" si="84"/>
        <v>6604920240604</v>
      </c>
      <c r="B5383" t="s">
        <v>259</v>
      </c>
      <c r="C5383" s="1">
        <v>45447</v>
      </c>
      <c r="D5383">
        <v>95</v>
      </c>
      <c r="E5383">
        <v>108</v>
      </c>
      <c r="F5383" s="2">
        <v>0.877</v>
      </c>
      <c r="G5383">
        <v>112</v>
      </c>
      <c r="H5383">
        <v>127</v>
      </c>
      <c r="I5383" s="2">
        <v>0.88200000000000001</v>
      </c>
      <c r="J5383">
        <v>94723</v>
      </c>
    </row>
    <row r="5384" spans="1:10" x14ac:dyDescent="0.45">
      <c r="A5384">
        <f t="shared" si="84"/>
        <v>6604920240605</v>
      </c>
      <c r="B5384" t="s">
        <v>259</v>
      </c>
      <c r="C5384" s="1">
        <v>45448</v>
      </c>
      <c r="D5384">
        <v>109</v>
      </c>
      <c r="E5384">
        <v>108</v>
      </c>
      <c r="F5384" s="2">
        <v>1.0069999999999999</v>
      </c>
      <c r="G5384">
        <v>132</v>
      </c>
      <c r="H5384">
        <v>127</v>
      </c>
      <c r="I5384" s="2">
        <v>1.0389999999999999</v>
      </c>
      <c r="J5384">
        <v>108738</v>
      </c>
    </row>
    <row r="5385" spans="1:10" x14ac:dyDescent="0.45">
      <c r="A5385">
        <f t="shared" si="84"/>
        <v>6604920240606</v>
      </c>
      <c r="B5385" t="s">
        <v>259</v>
      </c>
      <c r="C5385" s="1">
        <v>45449</v>
      </c>
      <c r="D5385">
        <v>108</v>
      </c>
      <c r="E5385">
        <v>108</v>
      </c>
      <c r="F5385" s="2">
        <v>1</v>
      </c>
      <c r="G5385">
        <v>126</v>
      </c>
      <c r="H5385">
        <v>127</v>
      </c>
      <c r="I5385" s="2">
        <v>0.99199999999999999</v>
      </c>
      <c r="J5385">
        <v>108022</v>
      </c>
    </row>
    <row r="5386" spans="1:10" x14ac:dyDescent="0.45">
      <c r="A5386">
        <f t="shared" si="84"/>
        <v>6604920240607</v>
      </c>
      <c r="B5386" t="s">
        <v>259</v>
      </c>
      <c r="C5386" s="1">
        <v>45450</v>
      </c>
      <c r="D5386">
        <v>95</v>
      </c>
      <c r="E5386">
        <v>108</v>
      </c>
      <c r="F5386" s="2">
        <v>0.88200000000000001</v>
      </c>
      <c r="G5386">
        <v>116</v>
      </c>
      <c r="H5386">
        <v>127</v>
      </c>
      <c r="I5386" s="2">
        <v>0.91300000000000003</v>
      </c>
      <c r="J5386">
        <v>95229</v>
      </c>
    </row>
    <row r="5387" spans="1:10" x14ac:dyDescent="0.45">
      <c r="A5387">
        <f t="shared" si="84"/>
        <v>6604920240608</v>
      </c>
      <c r="B5387" t="s">
        <v>259</v>
      </c>
      <c r="C5387" s="1">
        <v>45451</v>
      </c>
      <c r="D5387">
        <v>168</v>
      </c>
      <c r="E5387">
        <v>166</v>
      </c>
      <c r="F5387" s="2">
        <v>1.0109999999999999</v>
      </c>
      <c r="G5387">
        <v>207</v>
      </c>
      <c r="H5387">
        <v>195</v>
      </c>
      <c r="I5387" s="2">
        <v>1.0620000000000001</v>
      </c>
      <c r="J5387">
        <v>167792</v>
      </c>
    </row>
    <row r="5388" spans="1:10" x14ac:dyDescent="0.45">
      <c r="A5388">
        <f t="shared" si="84"/>
        <v>6604920240609</v>
      </c>
      <c r="B5388" t="s">
        <v>259</v>
      </c>
      <c r="C5388" s="1">
        <v>45452</v>
      </c>
      <c r="D5388">
        <v>122</v>
      </c>
      <c r="E5388">
        <v>152</v>
      </c>
      <c r="F5388" s="2">
        <v>0.80500000000000005</v>
      </c>
      <c r="G5388">
        <v>145</v>
      </c>
      <c r="H5388">
        <v>170</v>
      </c>
      <c r="I5388" s="2">
        <v>0.85299999999999998</v>
      </c>
      <c r="J5388">
        <v>122299</v>
      </c>
    </row>
    <row r="5389" spans="1:10" x14ac:dyDescent="0.45">
      <c r="A5389">
        <f t="shared" si="84"/>
        <v>6604920240610</v>
      </c>
      <c r="B5389" t="s">
        <v>259</v>
      </c>
      <c r="C5389" s="1">
        <v>45453</v>
      </c>
      <c r="D5389">
        <v>100</v>
      </c>
      <c r="E5389">
        <v>108</v>
      </c>
      <c r="F5389" s="2">
        <v>0.92800000000000005</v>
      </c>
      <c r="G5389">
        <v>116</v>
      </c>
      <c r="H5389">
        <v>127</v>
      </c>
      <c r="I5389" s="2">
        <v>0.91300000000000003</v>
      </c>
      <c r="J5389">
        <v>100171</v>
      </c>
    </row>
    <row r="5390" spans="1:10" x14ac:dyDescent="0.45">
      <c r="A5390">
        <f t="shared" si="84"/>
        <v>6604920240611</v>
      </c>
      <c r="B5390" t="s">
        <v>259</v>
      </c>
      <c r="C5390" s="1">
        <v>45454</v>
      </c>
      <c r="D5390">
        <v>125</v>
      </c>
      <c r="E5390">
        <v>108</v>
      </c>
      <c r="F5390" s="2">
        <v>1.157</v>
      </c>
      <c r="G5390">
        <v>140</v>
      </c>
      <c r="H5390">
        <v>127</v>
      </c>
      <c r="I5390" s="2">
        <v>1.1020000000000001</v>
      </c>
      <c r="J5390">
        <v>124988</v>
      </c>
    </row>
    <row r="5391" spans="1:10" x14ac:dyDescent="0.45">
      <c r="A5391">
        <f t="shared" si="84"/>
        <v>6604920240612</v>
      </c>
      <c r="B5391" t="s">
        <v>259</v>
      </c>
      <c r="C5391" s="1">
        <v>45455</v>
      </c>
      <c r="D5391">
        <v>121</v>
      </c>
      <c r="E5391">
        <v>108</v>
      </c>
      <c r="F5391" s="2">
        <v>1.121</v>
      </c>
      <c r="G5391">
        <v>137</v>
      </c>
      <c r="H5391">
        <v>127</v>
      </c>
      <c r="I5391" s="2">
        <v>1.079</v>
      </c>
      <c r="J5391">
        <v>121051</v>
      </c>
    </row>
    <row r="5392" spans="1:10" x14ac:dyDescent="0.45">
      <c r="A5392">
        <f t="shared" si="84"/>
        <v>6604920240613</v>
      </c>
      <c r="B5392" t="s">
        <v>259</v>
      </c>
      <c r="C5392" s="1">
        <v>45456</v>
      </c>
      <c r="D5392">
        <v>98</v>
      </c>
      <c r="E5392">
        <v>108</v>
      </c>
      <c r="F5392" s="2">
        <v>0.90400000000000003</v>
      </c>
      <c r="G5392">
        <v>101</v>
      </c>
      <c r="H5392">
        <v>127</v>
      </c>
      <c r="I5392" s="2">
        <v>0.79500000000000004</v>
      </c>
      <c r="J5392">
        <v>97610</v>
      </c>
    </row>
    <row r="5393" spans="1:10" x14ac:dyDescent="0.45">
      <c r="A5393">
        <f t="shared" si="84"/>
        <v>6604920240614</v>
      </c>
      <c r="B5393" t="s">
        <v>259</v>
      </c>
      <c r="C5393" s="1">
        <v>45457</v>
      </c>
      <c r="D5393">
        <v>119</v>
      </c>
      <c r="E5393">
        <v>108</v>
      </c>
      <c r="F5393" s="2">
        <v>1.1000000000000001</v>
      </c>
      <c r="G5393">
        <v>154</v>
      </c>
      <c r="H5393">
        <v>127</v>
      </c>
      <c r="I5393" s="2">
        <v>1.2130000000000001</v>
      </c>
      <c r="J5393">
        <v>118849</v>
      </c>
    </row>
    <row r="5394" spans="1:10" x14ac:dyDescent="0.45">
      <c r="A5394">
        <f t="shared" si="84"/>
        <v>6604920240615</v>
      </c>
      <c r="B5394" t="s">
        <v>259</v>
      </c>
      <c r="C5394" s="1">
        <v>45458</v>
      </c>
      <c r="D5394">
        <v>175</v>
      </c>
      <c r="E5394">
        <v>166</v>
      </c>
      <c r="F5394" s="2">
        <v>1.056</v>
      </c>
      <c r="G5394">
        <v>214</v>
      </c>
      <c r="H5394">
        <v>195</v>
      </c>
      <c r="I5394" s="2">
        <v>1.097</v>
      </c>
      <c r="J5394">
        <v>175263</v>
      </c>
    </row>
    <row r="5395" spans="1:10" x14ac:dyDescent="0.45">
      <c r="A5395">
        <f t="shared" si="84"/>
        <v>6604920240616</v>
      </c>
      <c r="B5395" t="s">
        <v>259</v>
      </c>
      <c r="C5395" s="1">
        <v>45459</v>
      </c>
      <c r="D5395">
        <v>150</v>
      </c>
      <c r="E5395">
        <v>152</v>
      </c>
      <c r="F5395" s="2">
        <v>0.98399999999999999</v>
      </c>
      <c r="G5395">
        <v>164</v>
      </c>
      <c r="H5395">
        <v>170</v>
      </c>
      <c r="I5395" s="2">
        <v>0.96499999999999997</v>
      </c>
      <c r="J5395">
        <v>149581</v>
      </c>
    </row>
    <row r="5396" spans="1:10" x14ac:dyDescent="0.45">
      <c r="A5396">
        <f t="shared" si="84"/>
        <v>6604920240617</v>
      </c>
      <c r="B5396" t="s">
        <v>259</v>
      </c>
      <c r="C5396" s="1">
        <v>45460</v>
      </c>
      <c r="D5396">
        <v>109</v>
      </c>
      <c r="E5396">
        <v>108</v>
      </c>
      <c r="F5396" s="2">
        <v>1.0069999999999999</v>
      </c>
      <c r="G5396">
        <v>132</v>
      </c>
      <c r="H5396">
        <v>127</v>
      </c>
      <c r="I5396" s="2">
        <v>1.0389999999999999</v>
      </c>
      <c r="J5396">
        <v>108735</v>
      </c>
    </row>
    <row r="5397" spans="1:10" x14ac:dyDescent="0.45">
      <c r="A5397">
        <f t="shared" si="84"/>
        <v>6604920240618</v>
      </c>
      <c r="B5397" t="s">
        <v>259</v>
      </c>
      <c r="C5397" s="1">
        <v>45461</v>
      </c>
      <c r="D5397">
        <v>83</v>
      </c>
      <c r="E5397">
        <v>108</v>
      </c>
      <c r="F5397" s="2">
        <v>0.76400000000000001</v>
      </c>
      <c r="G5397">
        <v>96</v>
      </c>
      <c r="H5397">
        <v>127</v>
      </c>
      <c r="I5397" s="2">
        <v>0.75600000000000001</v>
      </c>
      <c r="J5397">
        <v>82561</v>
      </c>
    </row>
    <row r="5398" spans="1:10" x14ac:dyDescent="0.45">
      <c r="A5398">
        <f t="shared" si="84"/>
        <v>6604920240619</v>
      </c>
      <c r="B5398" t="s">
        <v>259</v>
      </c>
      <c r="C5398" s="1">
        <v>45462</v>
      </c>
      <c r="D5398">
        <v>107</v>
      </c>
      <c r="E5398">
        <v>108</v>
      </c>
      <c r="F5398" s="2">
        <v>0.99</v>
      </c>
      <c r="G5398">
        <v>125</v>
      </c>
      <c r="H5398">
        <v>127</v>
      </c>
      <c r="I5398" s="2">
        <v>0.98399999999999999</v>
      </c>
      <c r="J5398">
        <v>106950</v>
      </c>
    </row>
    <row r="5399" spans="1:10" x14ac:dyDescent="0.45">
      <c r="A5399">
        <f t="shared" si="84"/>
        <v>6604920240620</v>
      </c>
      <c r="B5399" t="s">
        <v>259</v>
      </c>
      <c r="C5399" s="1">
        <v>45463</v>
      </c>
      <c r="D5399">
        <v>123</v>
      </c>
      <c r="E5399">
        <v>108</v>
      </c>
      <c r="F5399" s="2">
        <v>1.139</v>
      </c>
      <c r="G5399">
        <v>145</v>
      </c>
      <c r="H5399">
        <v>127</v>
      </c>
      <c r="I5399" s="2">
        <v>1.1419999999999999</v>
      </c>
      <c r="J5399">
        <v>122967</v>
      </c>
    </row>
    <row r="5400" spans="1:10" x14ac:dyDescent="0.45">
      <c r="A5400">
        <f t="shared" si="84"/>
        <v>6604920240621</v>
      </c>
      <c r="B5400" t="s">
        <v>259</v>
      </c>
      <c r="C5400" s="1">
        <v>45464</v>
      </c>
      <c r="D5400">
        <v>104</v>
      </c>
      <c r="E5400">
        <v>108</v>
      </c>
      <c r="F5400" s="2">
        <v>0.95899999999999996</v>
      </c>
      <c r="G5400">
        <v>129</v>
      </c>
      <c r="H5400">
        <v>127</v>
      </c>
      <c r="I5400" s="2">
        <v>1.016</v>
      </c>
      <c r="J5400">
        <v>103544</v>
      </c>
    </row>
    <row r="5401" spans="1:10" x14ac:dyDescent="0.45">
      <c r="A5401">
        <f t="shared" si="84"/>
        <v>6604920240622</v>
      </c>
      <c r="B5401" t="s">
        <v>259</v>
      </c>
      <c r="C5401" s="1">
        <v>45465</v>
      </c>
      <c r="D5401">
        <v>178</v>
      </c>
      <c r="E5401">
        <v>166</v>
      </c>
      <c r="F5401" s="2">
        <v>1.075</v>
      </c>
      <c r="G5401">
        <v>194</v>
      </c>
      <c r="H5401">
        <v>195</v>
      </c>
      <c r="I5401" s="2">
        <v>0.995</v>
      </c>
      <c r="J5401">
        <v>178438</v>
      </c>
    </row>
    <row r="5402" spans="1:10" x14ac:dyDescent="0.45">
      <c r="A5402">
        <f t="shared" si="84"/>
        <v>6605020240601</v>
      </c>
      <c r="B5402" t="s">
        <v>260</v>
      </c>
      <c r="C5402" s="1">
        <v>45444</v>
      </c>
      <c r="D5402">
        <v>173</v>
      </c>
      <c r="E5402">
        <v>197</v>
      </c>
      <c r="F5402" s="2">
        <v>0.878</v>
      </c>
      <c r="G5402">
        <v>189</v>
      </c>
      <c r="H5402">
        <v>231</v>
      </c>
      <c r="I5402" s="2">
        <v>0.81799999999999995</v>
      </c>
      <c r="J5402">
        <v>173009</v>
      </c>
    </row>
    <row r="5403" spans="1:10" x14ac:dyDescent="0.45">
      <c r="A5403">
        <f t="shared" si="84"/>
        <v>6605020240602</v>
      </c>
      <c r="B5403" t="s">
        <v>260</v>
      </c>
      <c r="C5403" s="1">
        <v>45445</v>
      </c>
      <c r="D5403">
        <v>165</v>
      </c>
      <c r="E5403">
        <v>193</v>
      </c>
      <c r="F5403" s="2">
        <v>0.85599999999999998</v>
      </c>
      <c r="G5403">
        <v>196</v>
      </c>
      <c r="H5403">
        <v>220</v>
      </c>
      <c r="I5403" s="2">
        <v>0.89100000000000001</v>
      </c>
      <c r="J5403">
        <v>165142</v>
      </c>
    </row>
    <row r="5404" spans="1:10" x14ac:dyDescent="0.45">
      <c r="A5404">
        <f t="shared" si="84"/>
        <v>6605020240603</v>
      </c>
      <c r="B5404" t="s">
        <v>260</v>
      </c>
      <c r="C5404" s="1">
        <v>45446</v>
      </c>
      <c r="D5404">
        <v>136</v>
      </c>
      <c r="E5404">
        <v>137</v>
      </c>
      <c r="F5404" s="2">
        <v>0.99299999999999999</v>
      </c>
      <c r="G5404">
        <v>154</v>
      </c>
      <c r="H5404">
        <v>157</v>
      </c>
      <c r="I5404" s="2">
        <v>0.98099999999999998</v>
      </c>
      <c r="J5404">
        <v>136052</v>
      </c>
    </row>
    <row r="5405" spans="1:10" x14ac:dyDescent="0.45">
      <c r="A5405">
        <f t="shared" si="84"/>
        <v>6605020240604</v>
      </c>
      <c r="B5405" t="s">
        <v>260</v>
      </c>
      <c r="C5405" s="1">
        <v>45447</v>
      </c>
      <c r="D5405">
        <v>89</v>
      </c>
      <c r="E5405">
        <v>137</v>
      </c>
      <c r="F5405" s="2">
        <v>0.65200000000000002</v>
      </c>
      <c r="G5405">
        <v>99</v>
      </c>
      <c r="H5405">
        <v>157</v>
      </c>
      <c r="I5405" s="2">
        <v>0.63100000000000001</v>
      </c>
      <c r="J5405">
        <v>89322</v>
      </c>
    </row>
    <row r="5406" spans="1:10" x14ac:dyDescent="0.45">
      <c r="A5406">
        <f t="shared" si="84"/>
        <v>6605020240605</v>
      </c>
      <c r="B5406" t="s">
        <v>260</v>
      </c>
      <c r="C5406" s="1">
        <v>45448</v>
      </c>
      <c r="D5406">
        <v>120</v>
      </c>
      <c r="E5406">
        <v>137</v>
      </c>
      <c r="F5406" s="2">
        <v>0.874</v>
      </c>
      <c r="G5406">
        <v>145</v>
      </c>
      <c r="H5406">
        <v>157</v>
      </c>
      <c r="I5406" s="2">
        <v>0.92400000000000004</v>
      </c>
      <c r="J5406">
        <v>119778</v>
      </c>
    </row>
    <row r="5407" spans="1:10" x14ac:dyDescent="0.45">
      <c r="A5407">
        <f t="shared" si="84"/>
        <v>6605020240606</v>
      </c>
      <c r="B5407" t="s">
        <v>260</v>
      </c>
      <c r="C5407" s="1">
        <v>45449</v>
      </c>
      <c r="D5407">
        <v>104</v>
      </c>
      <c r="E5407">
        <v>137</v>
      </c>
      <c r="F5407" s="2">
        <v>0.75600000000000001</v>
      </c>
      <c r="G5407">
        <v>112</v>
      </c>
      <c r="H5407">
        <v>157</v>
      </c>
      <c r="I5407" s="2">
        <v>0.71299999999999997</v>
      </c>
      <c r="J5407">
        <v>103598</v>
      </c>
    </row>
    <row r="5408" spans="1:10" x14ac:dyDescent="0.45">
      <c r="A5408">
        <f t="shared" si="84"/>
        <v>6605020240607</v>
      </c>
      <c r="B5408" t="s">
        <v>260</v>
      </c>
      <c r="C5408" s="1">
        <v>45450</v>
      </c>
      <c r="D5408">
        <v>133</v>
      </c>
      <c r="E5408">
        <v>137</v>
      </c>
      <c r="F5408" s="2">
        <v>0.97199999999999998</v>
      </c>
      <c r="G5408">
        <v>150</v>
      </c>
      <c r="H5408">
        <v>157</v>
      </c>
      <c r="I5408" s="2">
        <v>0.95499999999999996</v>
      </c>
      <c r="J5408">
        <v>133099</v>
      </c>
    </row>
    <row r="5409" spans="1:10" x14ac:dyDescent="0.45">
      <c r="A5409">
        <f t="shared" si="84"/>
        <v>6605020240608</v>
      </c>
      <c r="B5409" t="s">
        <v>260</v>
      </c>
      <c r="C5409" s="1">
        <v>45451</v>
      </c>
      <c r="D5409">
        <v>184</v>
      </c>
      <c r="E5409">
        <v>197</v>
      </c>
      <c r="F5409" s="2">
        <v>0.93300000000000005</v>
      </c>
      <c r="G5409">
        <v>218</v>
      </c>
      <c r="H5409">
        <v>222</v>
      </c>
      <c r="I5409" s="2">
        <v>0.98199999999999998</v>
      </c>
      <c r="J5409">
        <v>183741</v>
      </c>
    </row>
    <row r="5410" spans="1:10" x14ac:dyDescent="0.45">
      <c r="A5410">
        <f t="shared" si="84"/>
        <v>6605020240609</v>
      </c>
      <c r="B5410" t="s">
        <v>260</v>
      </c>
      <c r="C5410" s="1">
        <v>45452</v>
      </c>
      <c r="D5410">
        <v>193</v>
      </c>
      <c r="E5410">
        <v>193</v>
      </c>
      <c r="F5410" s="2">
        <v>1</v>
      </c>
      <c r="G5410">
        <v>216</v>
      </c>
      <c r="H5410">
        <v>220</v>
      </c>
      <c r="I5410" s="2">
        <v>0.98199999999999998</v>
      </c>
      <c r="J5410">
        <v>192966</v>
      </c>
    </row>
    <row r="5411" spans="1:10" x14ac:dyDescent="0.45">
      <c r="A5411">
        <f t="shared" si="84"/>
        <v>6605020240610</v>
      </c>
      <c r="B5411" t="s">
        <v>260</v>
      </c>
      <c r="C5411" s="1">
        <v>45453</v>
      </c>
      <c r="D5411">
        <v>94</v>
      </c>
      <c r="E5411">
        <v>137</v>
      </c>
      <c r="F5411" s="2">
        <v>0.68700000000000006</v>
      </c>
      <c r="G5411">
        <v>104</v>
      </c>
      <c r="H5411">
        <v>157</v>
      </c>
      <c r="I5411" s="2">
        <v>0.66200000000000003</v>
      </c>
      <c r="J5411">
        <v>94113</v>
      </c>
    </row>
    <row r="5412" spans="1:10" x14ac:dyDescent="0.45">
      <c r="A5412">
        <f t="shared" si="84"/>
        <v>6605020240611</v>
      </c>
      <c r="B5412" t="s">
        <v>260</v>
      </c>
      <c r="C5412" s="1">
        <v>45454</v>
      </c>
      <c r="D5412">
        <v>139</v>
      </c>
      <c r="E5412">
        <v>137</v>
      </c>
      <c r="F5412" s="2">
        <v>1.014</v>
      </c>
      <c r="G5412">
        <v>146</v>
      </c>
      <c r="H5412">
        <v>157</v>
      </c>
      <c r="I5412" s="2">
        <v>0.93</v>
      </c>
      <c r="J5412">
        <v>138952</v>
      </c>
    </row>
    <row r="5413" spans="1:10" x14ac:dyDescent="0.45">
      <c r="A5413">
        <f t="shared" si="84"/>
        <v>6605020240612</v>
      </c>
      <c r="B5413" t="s">
        <v>260</v>
      </c>
      <c r="C5413" s="1">
        <v>45455</v>
      </c>
      <c r="D5413">
        <v>112</v>
      </c>
      <c r="E5413">
        <v>137</v>
      </c>
      <c r="F5413" s="2">
        <v>0.81499999999999995</v>
      </c>
      <c r="G5413">
        <v>127</v>
      </c>
      <c r="H5413">
        <v>157</v>
      </c>
      <c r="I5413" s="2">
        <v>0.80900000000000005</v>
      </c>
      <c r="J5413">
        <v>111722</v>
      </c>
    </row>
    <row r="5414" spans="1:10" x14ac:dyDescent="0.45">
      <c r="A5414">
        <f t="shared" si="84"/>
        <v>6605020240613</v>
      </c>
      <c r="B5414" t="s">
        <v>260</v>
      </c>
      <c r="C5414" s="1">
        <v>45456</v>
      </c>
      <c r="D5414">
        <v>113</v>
      </c>
      <c r="E5414">
        <v>137</v>
      </c>
      <c r="F5414" s="2">
        <v>0.82699999999999996</v>
      </c>
      <c r="G5414">
        <v>129</v>
      </c>
      <c r="H5414">
        <v>157</v>
      </c>
      <c r="I5414" s="2">
        <v>0.82199999999999995</v>
      </c>
      <c r="J5414">
        <v>113353</v>
      </c>
    </row>
    <row r="5415" spans="1:10" x14ac:dyDescent="0.45">
      <c r="A5415">
        <f t="shared" si="84"/>
        <v>6605020240614</v>
      </c>
      <c r="B5415" t="s">
        <v>260</v>
      </c>
      <c r="C5415" s="1">
        <v>45457</v>
      </c>
      <c r="D5415">
        <v>160</v>
      </c>
      <c r="E5415">
        <v>137</v>
      </c>
      <c r="F5415" s="2">
        <v>1.1659999999999999</v>
      </c>
      <c r="G5415">
        <v>192</v>
      </c>
      <c r="H5415">
        <v>157</v>
      </c>
      <c r="I5415" s="2">
        <v>1.2230000000000001</v>
      </c>
      <c r="J5415">
        <v>159674</v>
      </c>
    </row>
    <row r="5416" spans="1:10" x14ac:dyDescent="0.45">
      <c r="A5416">
        <f t="shared" si="84"/>
        <v>6605020240615</v>
      </c>
      <c r="B5416" t="s">
        <v>260</v>
      </c>
      <c r="C5416" s="1">
        <v>45458</v>
      </c>
      <c r="D5416">
        <v>179</v>
      </c>
      <c r="E5416">
        <v>197</v>
      </c>
      <c r="F5416" s="2">
        <v>0.90900000000000003</v>
      </c>
      <c r="G5416">
        <v>200</v>
      </c>
      <c r="H5416">
        <v>222</v>
      </c>
      <c r="I5416" s="2">
        <v>0.90100000000000002</v>
      </c>
      <c r="J5416">
        <v>179047</v>
      </c>
    </row>
    <row r="5417" spans="1:10" x14ac:dyDescent="0.45">
      <c r="A5417">
        <f t="shared" si="84"/>
        <v>6605020240616</v>
      </c>
      <c r="B5417" t="s">
        <v>260</v>
      </c>
      <c r="C5417" s="1">
        <v>45459</v>
      </c>
      <c r="D5417">
        <v>184</v>
      </c>
      <c r="E5417">
        <v>193</v>
      </c>
      <c r="F5417" s="2">
        <v>0.95399999999999996</v>
      </c>
      <c r="G5417">
        <v>201</v>
      </c>
      <c r="H5417">
        <v>220</v>
      </c>
      <c r="I5417" s="2">
        <v>0.91400000000000003</v>
      </c>
      <c r="J5417">
        <v>184104</v>
      </c>
    </row>
    <row r="5418" spans="1:10" x14ac:dyDescent="0.45">
      <c r="A5418">
        <f t="shared" si="84"/>
        <v>6605020240617</v>
      </c>
      <c r="B5418" t="s">
        <v>260</v>
      </c>
      <c r="C5418" s="1">
        <v>45460</v>
      </c>
      <c r="D5418">
        <v>102</v>
      </c>
      <c r="E5418">
        <v>137</v>
      </c>
      <c r="F5418" s="2">
        <v>0.745</v>
      </c>
      <c r="G5418">
        <v>109</v>
      </c>
      <c r="H5418">
        <v>157</v>
      </c>
      <c r="I5418" s="2">
        <v>0.69399999999999995</v>
      </c>
      <c r="J5418">
        <v>102033</v>
      </c>
    </row>
    <row r="5419" spans="1:10" x14ac:dyDescent="0.45">
      <c r="A5419">
        <f t="shared" si="84"/>
        <v>6605020240618</v>
      </c>
      <c r="B5419" t="s">
        <v>260</v>
      </c>
      <c r="C5419" s="1">
        <v>45461</v>
      </c>
      <c r="D5419">
        <v>125</v>
      </c>
      <c r="E5419">
        <v>137</v>
      </c>
      <c r="F5419" s="2">
        <v>0.91600000000000004</v>
      </c>
      <c r="G5419">
        <v>147</v>
      </c>
      <c r="H5419">
        <v>157</v>
      </c>
      <c r="I5419" s="2">
        <v>0.93600000000000005</v>
      </c>
      <c r="J5419">
        <v>125454</v>
      </c>
    </row>
    <row r="5420" spans="1:10" x14ac:dyDescent="0.45">
      <c r="A5420">
        <f t="shared" si="84"/>
        <v>6605020240619</v>
      </c>
      <c r="B5420" t="s">
        <v>260</v>
      </c>
      <c r="C5420" s="1">
        <v>45462</v>
      </c>
      <c r="D5420">
        <v>114</v>
      </c>
      <c r="E5420">
        <v>137</v>
      </c>
      <c r="F5420" s="2">
        <v>0.83499999999999996</v>
      </c>
      <c r="G5420">
        <v>128</v>
      </c>
      <c r="H5420">
        <v>157</v>
      </c>
      <c r="I5420" s="2">
        <v>0.81499999999999995</v>
      </c>
      <c r="J5420">
        <v>114331</v>
      </c>
    </row>
    <row r="5421" spans="1:10" x14ac:dyDescent="0.45">
      <c r="A5421">
        <f t="shared" si="84"/>
        <v>6605020240620</v>
      </c>
      <c r="B5421" t="s">
        <v>260</v>
      </c>
      <c r="C5421" s="1">
        <v>45463</v>
      </c>
      <c r="D5421">
        <v>112</v>
      </c>
      <c r="E5421">
        <v>137</v>
      </c>
      <c r="F5421" s="2">
        <v>0.81899999999999995</v>
      </c>
      <c r="G5421">
        <v>132</v>
      </c>
      <c r="H5421">
        <v>157</v>
      </c>
      <c r="I5421" s="2">
        <v>0.84099999999999997</v>
      </c>
      <c r="J5421">
        <v>112154</v>
      </c>
    </row>
    <row r="5422" spans="1:10" x14ac:dyDescent="0.45">
      <c r="A5422">
        <f t="shared" si="84"/>
        <v>6605020240621</v>
      </c>
      <c r="B5422" t="s">
        <v>260</v>
      </c>
      <c r="C5422" s="1">
        <v>45464</v>
      </c>
      <c r="D5422">
        <v>136</v>
      </c>
      <c r="E5422">
        <v>137</v>
      </c>
      <c r="F5422" s="2">
        <v>0.996</v>
      </c>
      <c r="G5422">
        <v>145</v>
      </c>
      <c r="H5422">
        <v>157</v>
      </c>
      <c r="I5422" s="2">
        <v>0.92400000000000004</v>
      </c>
      <c r="J5422">
        <v>136497</v>
      </c>
    </row>
    <row r="5423" spans="1:10" x14ac:dyDescent="0.45">
      <c r="A5423">
        <f t="shared" si="84"/>
        <v>6605020240622</v>
      </c>
      <c r="B5423" t="s">
        <v>260</v>
      </c>
      <c r="C5423" s="1">
        <v>45465</v>
      </c>
      <c r="D5423">
        <v>194</v>
      </c>
      <c r="E5423">
        <v>197</v>
      </c>
      <c r="F5423" s="2">
        <v>0.98499999999999999</v>
      </c>
      <c r="G5423">
        <v>222</v>
      </c>
      <c r="H5423">
        <v>222</v>
      </c>
      <c r="I5423" s="2">
        <v>1</v>
      </c>
      <c r="J5423">
        <v>194089</v>
      </c>
    </row>
    <row r="5424" spans="1:10" x14ac:dyDescent="0.45">
      <c r="A5424">
        <f t="shared" si="84"/>
        <v>6605320240601</v>
      </c>
      <c r="B5424" t="s">
        <v>261</v>
      </c>
      <c r="C5424" s="1">
        <v>45444</v>
      </c>
      <c r="D5424">
        <v>212</v>
      </c>
      <c r="E5424">
        <v>229</v>
      </c>
      <c r="F5424" s="2">
        <v>0.92500000000000004</v>
      </c>
      <c r="G5424">
        <v>241</v>
      </c>
      <c r="H5424">
        <v>255</v>
      </c>
      <c r="I5424" s="2">
        <v>0.94499999999999995</v>
      </c>
      <c r="J5424">
        <v>211883</v>
      </c>
    </row>
    <row r="5425" spans="1:10" x14ac:dyDescent="0.45">
      <c r="A5425">
        <f t="shared" si="84"/>
        <v>6605320240602</v>
      </c>
      <c r="B5425" t="s">
        <v>261</v>
      </c>
      <c r="C5425" s="1">
        <v>45445</v>
      </c>
      <c r="D5425">
        <v>203</v>
      </c>
      <c r="E5425">
        <v>236</v>
      </c>
      <c r="F5425" s="2">
        <v>0.85899999999999999</v>
      </c>
      <c r="G5425">
        <v>217</v>
      </c>
      <c r="H5425">
        <v>254</v>
      </c>
      <c r="I5425" s="2">
        <v>0.85399999999999998</v>
      </c>
      <c r="J5425">
        <v>202799</v>
      </c>
    </row>
    <row r="5426" spans="1:10" x14ac:dyDescent="0.45">
      <c r="A5426">
        <f t="shared" si="84"/>
        <v>6605320240603</v>
      </c>
      <c r="B5426" t="s">
        <v>261</v>
      </c>
      <c r="C5426" s="1">
        <v>45446</v>
      </c>
      <c r="D5426">
        <v>156</v>
      </c>
      <c r="E5426">
        <v>146</v>
      </c>
      <c r="F5426" s="2">
        <v>1.069</v>
      </c>
      <c r="G5426">
        <v>170</v>
      </c>
      <c r="H5426">
        <v>159</v>
      </c>
      <c r="I5426" s="2">
        <v>1.069</v>
      </c>
      <c r="J5426">
        <v>156093</v>
      </c>
    </row>
    <row r="5427" spans="1:10" x14ac:dyDescent="0.45">
      <c r="A5427">
        <f t="shared" si="84"/>
        <v>6605320240604</v>
      </c>
      <c r="B5427" t="s">
        <v>261</v>
      </c>
      <c r="C5427" s="1">
        <v>45447</v>
      </c>
      <c r="D5427">
        <v>123</v>
      </c>
      <c r="E5427">
        <v>146</v>
      </c>
      <c r="F5427" s="2">
        <v>0.84399999999999997</v>
      </c>
      <c r="G5427">
        <v>144</v>
      </c>
      <c r="H5427">
        <v>159</v>
      </c>
      <c r="I5427" s="2">
        <v>0.90600000000000003</v>
      </c>
      <c r="J5427">
        <v>123207</v>
      </c>
    </row>
    <row r="5428" spans="1:10" x14ac:dyDescent="0.45">
      <c r="A5428">
        <f t="shared" si="84"/>
        <v>6605320240605</v>
      </c>
      <c r="B5428" t="s">
        <v>261</v>
      </c>
      <c r="C5428" s="1">
        <v>45448</v>
      </c>
      <c r="D5428">
        <v>126</v>
      </c>
      <c r="E5428">
        <v>146</v>
      </c>
      <c r="F5428" s="2">
        <v>0.86599999999999999</v>
      </c>
      <c r="G5428">
        <v>148</v>
      </c>
      <c r="H5428">
        <v>159</v>
      </c>
      <c r="I5428" s="2">
        <v>0.93100000000000005</v>
      </c>
      <c r="J5428">
        <v>126469</v>
      </c>
    </row>
    <row r="5429" spans="1:10" x14ac:dyDescent="0.45">
      <c r="A5429">
        <f t="shared" si="84"/>
        <v>6605320240606</v>
      </c>
      <c r="B5429" t="s">
        <v>261</v>
      </c>
      <c r="C5429" s="1">
        <v>45449</v>
      </c>
      <c r="D5429">
        <v>141</v>
      </c>
      <c r="E5429">
        <v>146</v>
      </c>
      <c r="F5429" s="2">
        <v>0.96799999999999997</v>
      </c>
      <c r="G5429">
        <v>153</v>
      </c>
      <c r="H5429">
        <v>159</v>
      </c>
      <c r="I5429" s="2">
        <v>0.96199999999999997</v>
      </c>
      <c r="J5429">
        <v>141348</v>
      </c>
    </row>
    <row r="5430" spans="1:10" x14ac:dyDescent="0.45">
      <c r="A5430">
        <f t="shared" si="84"/>
        <v>6605320240607</v>
      </c>
      <c r="B5430" t="s">
        <v>261</v>
      </c>
      <c r="C5430" s="1">
        <v>45450</v>
      </c>
      <c r="D5430">
        <v>142</v>
      </c>
      <c r="E5430">
        <v>146</v>
      </c>
      <c r="F5430" s="2">
        <v>0.97299999999999998</v>
      </c>
      <c r="G5430">
        <v>153</v>
      </c>
      <c r="H5430">
        <v>159</v>
      </c>
      <c r="I5430" s="2">
        <v>0.96199999999999997</v>
      </c>
      <c r="J5430">
        <v>142004</v>
      </c>
    </row>
    <row r="5431" spans="1:10" x14ac:dyDescent="0.45">
      <c r="A5431">
        <f t="shared" si="84"/>
        <v>6605320240608</v>
      </c>
      <c r="B5431" t="s">
        <v>261</v>
      </c>
      <c r="C5431" s="1">
        <v>45451</v>
      </c>
      <c r="D5431">
        <v>211</v>
      </c>
      <c r="E5431">
        <v>229</v>
      </c>
      <c r="F5431" s="2">
        <v>0.92300000000000004</v>
      </c>
      <c r="G5431">
        <v>234</v>
      </c>
      <c r="H5431">
        <v>253</v>
      </c>
      <c r="I5431" s="2">
        <v>0.92500000000000004</v>
      </c>
      <c r="J5431">
        <v>211434</v>
      </c>
    </row>
    <row r="5432" spans="1:10" x14ac:dyDescent="0.45">
      <c r="A5432">
        <f t="shared" si="84"/>
        <v>6605320240609</v>
      </c>
      <c r="B5432" t="s">
        <v>261</v>
      </c>
      <c r="C5432" s="1">
        <v>45452</v>
      </c>
      <c r="D5432">
        <v>186</v>
      </c>
      <c r="E5432">
        <v>236</v>
      </c>
      <c r="F5432" s="2">
        <v>0.78900000000000003</v>
      </c>
      <c r="G5432">
        <v>214</v>
      </c>
      <c r="H5432">
        <v>254</v>
      </c>
      <c r="I5432" s="2">
        <v>0.84299999999999997</v>
      </c>
      <c r="J5432">
        <v>186098</v>
      </c>
    </row>
    <row r="5433" spans="1:10" x14ac:dyDescent="0.45">
      <c r="A5433">
        <f t="shared" si="84"/>
        <v>6605320240610</v>
      </c>
      <c r="B5433" t="s">
        <v>261</v>
      </c>
      <c r="C5433" s="1">
        <v>45453</v>
      </c>
      <c r="D5433">
        <v>148</v>
      </c>
      <c r="E5433">
        <v>146</v>
      </c>
      <c r="F5433" s="2">
        <v>1.0129999999999999</v>
      </c>
      <c r="G5433">
        <v>167</v>
      </c>
      <c r="H5433">
        <v>159</v>
      </c>
      <c r="I5433" s="2">
        <v>1.05</v>
      </c>
      <c r="J5433">
        <v>147919</v>
      </c>
    </row>
    <row r="5434" spans="1:10" x14ac:dyDescent="0.45">
      <c r="A5434">
        <f t="shared" si="84"/>
        <v>6605320240611</v>
      </c>
      <c r="B5434" t="s">
        <v>261</v>
      </c>
      <c r="C5434" s="1">
        <v>45454</v>
      </c>
      <c r="D5434">
        <v>155</v>
      </c>
      <c r="E5434">
        <v>146</v>
      </c>
      <c r="F5434" s="2">
        <v>1.0620000000000001</v>
      </c>
      <c r="G5434">
        <v>163</v>
      </c>
      <c r="H5434">
        <v>159</v>
      </c>
      <c r="I5434" s="2">
        <v>1.0249999999999999</v>
      </c>
      <c r="J5434">
        <v>154988</v>
      </c>
    </row>
    <row r="5435" spans="1:10" x14ac:dyDescent="0.45">
      <c r="A5435">
        <f t="shared" si="84"/>
        <v>6605320240612</v>
      </c>
      <c r="B5435" t="s">
        <v>261</v>
      </c>
      <c r="C5435" s="1">
        <v>45455</v>
      </c>
      <c r="D5435">
        <v>170</v>
      </c>
      <c r="E5435">
        <v>146</v>
      </c>
      <c r="F5435" s="2">
        <v>1.1659999999999999</v>
      </c>
      <c r="G5435">
        <v>177</v>
      </c>
      <c r="H5435">
        <v>159</v>
      </c>
      <c r="I5435" s="2">
        <v>1.113</v>
      </c>
      <c r="J5435">
        <v>170226</v>
      </c>
    </row>
    <row r="5436" spans="1:10" x14ac:dyDescent="0.45">
      <c r="A5436">
        <f t="shared" si="84"/>
        <v>6605320240613</v>
      </c>
      <c r="B5436" t="s">
        <v>261</v>
      </c>
      <c r="C5436" s="1">
        <v>45456</v>
      </c>
      <c r="D5436">
        <v>144</v>
      </c>
      <c r="E5436">
        <v>146</v>
      </c>
      <c r="F5436" s="2">
        <v>0.98899999999999999</v>
      </c>
      <c r="G5436">
        <v>157</v>
      </c>
      <c r="H5436">
        <v>159</v>
      </c>
      <c r="I5436" s="2">
        <v>0.98699999999999999</v>
      </c>
      <c r="J5436">
        <v>144421</v>
      </c>
    </row>
    <row r="5437" spans="1:10" x14ac:dyDescent="0.45">
      <c r="A5437">
        <f t="shared" si="84"/>
        <v>6605320240614</v>
      </c>
      <c r="B5437" t="s">
        <v>261</v>
      </c>
      <c r="C5437" s="1">
        <v>45457</v>
      </c>
      <c r="D5437">
        <v>171</v>
      </c>
      <c r="E5437">
        <v>146</v>
      </c>
      <c r="F5437" s="2">
        <v>1.169</v>
      </c>
      <c r="G5437">
        <v>182</v>
      </c>
      <c r="H5437">
        <v>159</v>
      </c>
      <c r="I5437" s="2">
        <v>1.145</v>
      </c>
      <c r="J5437">
        <v>170616</v>
      </c>
    </row>
    <row r="5438" spans="1:10" x14ac:dyDescent="0.45">
      <c r="A5438">
        <f t="shared" si="84"/>
        <v>6605320240615</v>
      </c>
      <c r="B5438" t="s">
        <v>261</v>
      </c>
      <c r="C5438" s="1">
        <v>45458</v>
      </c>
      <c r="D5438">
        <v>243</v>
      </c>
      <c r="E5438">
        <v>229</v>
      </c>
      <c r="F5438" s="2">
        <v>1.0589999999999999</v>
      </c>
      <c r="G5438">
        <v>267</v>
      </c>
      <c r="H5438">
        <v>253</v>
      </c>
      <c r="I5438" s="2">
        <v>1.0549999999999999</v>
      </c>
      <c r="J5438">
        <v>242624</v>
      </c>
    </row>
    <row r="5439" spans="1:10" x14ac:dyDescent="0.45">
      <c r="A5439">
        <f t="shared" si="84"/>
        <v>6605320240616</v>
      </c>
      <c r="B5439" t="s">
        <v>261</v>
      </c>
      <c r="C5439" s="1">
        <v>45459</v>
      </c>
      <c r="D5439">
        <v>220</v>
      </c>
      <c r="E5439">
        <v>236</v>
      </c>
      <c r="F5439" s="2">
        <v>0.93300000000000005</v>
      </c>
      <c r="G5439">
        <v>256</v>
      </c>
      <c r="H5439">
        <v>254</v>
      </c>
      <c r="I5439" s="2">
        <v>1.008</v>
      </c>
      <c r="J5439">
        <v>220139</v>
      </c>
    </row>
    <row r="5440" spans="1:10" x14ac:dyDescent="0.45">
      <c r="A5440">
        <f t="shared" si="84"/>
        <v>6605320240617</v>
      </c>
      <c r="B5440" t="s">
        <v>261</v>
      </c>
      <c r="C5440" s="1">
        <v>45460</v>
      </c>
      <c r="D5440">
        <v>164</v>
      </c>
      <c r="E5440">
        <v>146</v>
      </c>
      <c r="F5440" s="2">
        <v>1.123</v>
      </c>
      <c r="G5440">
        <v>170</v>
      </c>
      <c r="H5440">
        <v>159</v>
      </c>
      <c r="I5440" s="2">
        <v>1.069</v>
      </c>
      <c r="J5440">
        <v>163956</v>
      </c>
    </row>
    <row r="5441" spans="1:10" x14ac:dyDescent="0.45">
      <c r="A5441">
        <f t="shared" si="84"/>
        <v>6605320240618</v>
      </c>
      <c r="B5441" t="s">
        <v>261</v>
      </c>
      <c r="C5441" s="1">
        <v>45461</v>
      </c>
      <c r="D5441">
        <v>92</v>
      </c>
      <c r="E5441">
        <v>146</v>
      </c>
      <c r="F5441" s="2">
        <v>0.63</v>
      </c>
      <c r="G5441">
        <v>96</v>
      </c>
      <c r="H5441">
        <v>159</v>
      </c>
      <c r="I5441" s="2">
        <v>0.60399999999999998</v>
      </c>
      <c r="J5441">
        <v>91928</v>
      </c>
    </row>
    <row r="5442" spans="1:10" x14ac:dyDescent="0.45">
      <c r="A5442">
        <f t="shared" si="84"/>
        <v>6605320240619</v>
      </c>
      <c r="B5442" t="s">
        <v>261</v>
      </c>
      <c r="C5442" s="1">
        <v>45462</v>
      </c>
      <c r="D5442">
        <v>158</v>
      </c>
      <c r="E5442">
        <v>146</v>
      </c>
      <c r="F5442" s="2">
        <v>1.079</v>
      </c>
      <c r="G5442">
        <v>168</v>
      </c>
      <c r="H5442">
        <v>159</v>
      </c>
      <c r="I5442" s="2">
        <v>1.0569999999999999</v>
      </c>
      <c r="J5442">
        <v>157525</v>
      </c>
    </row>
    <row r="5443" spans="1:10" x14ac:dyDescent="0.45">
      <c r="A5443">
        <f t="shared" ref="A5443:A5506" si="85">VALUE(LEFT(B5443,6)&amp;TEXT(C5443,"yyyymmdd"))</f>
        <v>6605320240620</v>
      </c>
      <c r="B5443" t="s">
        <v>261</v>
      </c>
      <c r="C5443" s="1">
        <v>45463</v>
      </c>
      <c r="D5443">
        <v>133</v>
      </c>
      <c r="E5443">
        <v>146</v>
      </c>
      <c r="F5443" s="2">
        <v>0.91200000000000003</v>
      </c>
      <c r="G5443">
        <v>150</v>
      </c>
      <c r="H5443">
        <v>159</v>
      </c>
      <c r="I5443" s="2">
        <v>0.94299999999999995</v>
      </c>
      <c r="J5443">
        <v>133217</v>
      </c>
    </row>
    <row r="5444" spans="1:10" x14ac:dyDescent="0.45">
      <c r="A5444">
        <f t="shared" si="85"/>
        <v>6605320240621</v>
      </c>
      <c r="B5444" t="s">
        <v>261</v>
      </c>
      <c r="C5444" s="1">
        <v>45464</v>
      </c>
      <c r="D5444">
        <v>135</v>
      </c>
      <c r="E5444">
        <v>146</v>
      </c>
      <c r="F5444" s="2">
        <v>0.92200000000000004</v>
      </c>
      <c r="G5444">
        <v>141</v>
      </c>
      <c r="H5444">
        <v>159</v>
      </c>
      <c r="I5444" s="2">
        <v>0.88700000000000001</v>
      </c>
      <c r="J5444">
        <v>134556</v>
      </c>
    </row>
    <row r="5445" spans="1:10" x14ac:dyDescent="0.45">
      <c r="A5445">
        <f t="shared" si="85"/>
        <v>6605320240622</v>
      </c>
      <c r="B5445" t="s">
        <v>261</v>
      </c>
      <c r="C5445" s="1">
        <v>45465</v>
      </c>
      <c r="D5445">
        <v>227</v>
      </c>
      <c r="E5445">
        <v>229</v>
      </c>
      <c r="F5445" s="2">
        <v>0.99</v>
      </c>
      <c r="G5445">
        <v>258</v>
      </c>
      <c r="H5445">
        <v>253</v>
      </c>
      <c r="I5445" s="2">
        <v>1.02</v>
      </c>
      <c r="J5445">
        <v>226814</v>
      </c>
    </row>
    <row r="5446" spans="1:10" x14ac:dyDescent="0.45">
      <c r="A5446">
        <f t="shared" si="85"/>
        <v>6605520240601</v>
      </c>
      <c r="B5446" t="s">
        <v>262</v>
      </c>
      <c r="C5446" s="1">
        <v>45444</v>
      </c>
      <c r="D5446">
        <v>137</v>
      </c>
      <c r="E5446">
        <v>127</v>
      </c>
      <c r="F5446" s="2">
        <v>1.083</v>
      </c>
      <c r="G5446">
        <v>142</v>
      </c>
      <c r="H5446">
        <v>135</v>
      </c>
      <c r="I5446" s="2">
        <v>1.052</v>
      </c>
      <c r="J5446">
        <v>137499</v>
      </c>
    </row>
    <row r="5447" spans="1:10" x14ac:dyDescent="0.45">
      <c r="A5447">
        <f t="shared" si="85"/>
        <v>6605520240602</v>
      </c>
      <c r="B5447" t="s">
        <v>262</v>
      </c>
      <c r="C5447" s="1">
        <v>45445</v>
      </c>
      <c r="D5447">
        <v>79</v>
      </c>
      <c r="E5447">
        <v>101</v>
      </c>
      <c r="F5447" s="2">
        <v>0.78600000000000003</v>
      </c>
      <c r="G5447">
        <v>76</v>
      </c>
      <c r="H5447">
        <v>103</v>
      </c>
      <c r="I5447" s="2">
        <v>0.73799999999999999</v>
      </c>
      <c r="J5447">
        <v>79406</v>
      </c>
    </row>
    <row r="5448" spans="1:10" x14ac:dyDescent="0.45">
      <c r="A5448">
        <f t="shared" si="85"/>
        <v>6605520240603</v>
      </c>
      <c r="B5448" t="s">
        <v>262</v>
      </c>
      <c r="C5448" s="1">
        <v>45446</v>
      </c>
      <c r="D5448">
        <v>78</v>
      </c>
      <c r="E5448">
        <v>93</v>
      </c>
      <c r="F5448" s="2">
        <v>0.84399999999999997</v>
      </c>
      <c r="G5448">
        <v>85</v>
      </c>
      <c r="H5448">
        <v>94</v>
      </c>
      <c r="I5448" s="2">
        <v>0.90400000000000003</v>
      </c>
      <c r="J5448">
        <v>78481</v>
      </c>
    </row>
    <row r="5449" spans="1:10" x14ac:dyDescent="0.45">
      <c r="A5449">
        <f t="shared" si="85"/>
        <v>6605520240604</v>
      </c>
      <c r="B5449" t="s">
        <v>262</v>
      </c>
      <c r="C5449" s="1">
        <v>45447</v>
      </c>
      <c r="D5449">
        <v>117</v>
      </c>
      <c r="E5449">
        <v>93</v>
      </c>
      <c r="F5449" s="2">
        <v>1.2529999999999999</v>
      </c>
      <c r="G5449">
        <v>115</v>
      </c>
      <c r="H5449">
        <v>94</v>
      </c>
      <c r="I5449" s="2">
        <v>1.2230000000000001</v>
      </c>
      <c r="J5449">
        <v>116571</v>
      </c>
    </row>
    <row r="5450" spans="1:10" x14ac:dyDescent="0.45">
      <c r="A5450">
        <f t="shared" si="85"/>
        <v>6605520240605</v>
      </c>
      <c r="B5450" t="s">
        <v>262</v>
      </c>
      <c r="C5450" s="1">
        <v>45448</v>
      </c>
      <c r="D5450">
        <v>84</v>
      </c>
      <c r="E5450">
        <v>93</v>
      </c>
      <c r="F5450" s="2">
        <v>0.9</v>
      </c>
      <c r="G5450">
        <v>84</v>
      </c>
      <c r="H5450">
        <v>94</v>
      </c>
      <c r="I5450" s="2">
        <v>0.89400000000000002</v>
      </c>
      <c r="J5450">
        <v>83743</v>
      </c>
    </row>
    <row r="5451" spans="1:10" x14ac:dyDescent="0.45">
      <c r="A5451">
        <f t="shared" si="85"/>
        <v>6605520240606</v>
      </c>
      <c r="B5451" t="s">
        <v>262</v>
      </c>
      <c r="C5451" s="1">
        <v>45449</v>
      </c>
      <c r="D5451">
        <v>81</v>
      </c>
      <c r="E5451">
        <v>93</v>
      </c>
      <c r="F5451" s="2">
        <v>0.873</v>
      </c>
      <c r="G5451">
        <v>78</v>
      </c>
      <c r="H5451">
        <v>94</v>
      </c>
      <c r="I5451" s="2">
        <v>0.83</v>
      </c>
      <c r="J5451">
        <v>81159</v>
      </c>
    </row>
    <row r="5452" spans="1:10" x14ac:dyDescent="0.45">
      <c r="A5452">
        <f t="shared" si="85"/>
        <v>6605520240607</v>
      </c>
      <c r="B5452" t="s">
        <v>262</v>
      </c>
      <c r="C5452" s="1">
        <v>45450</v>
      </c>
      <c r="D5452">
        <v>84</v>
      </c>
      <c r="E5452">
        <v>93</v>
      </c>
      <c r="F5452" s="2">
        <v>0.90200000000000002</v>
      </c>
      <c r="G5452">
        <v>91</v>
      </c>
      <c r="H5452">
        <v>94</v>
      </c>
      <c r="I5452" s="2">
        <v>0.96799999999999997</v>
      </c>
      <c r="J5452">
        <v>83858</v>
      </c>
    </row>
    <row r="5453" spans="1:10" x14ac:dyDescent="0.45">
      <c r="A5453">
        <f t="shared" si="85"/>
        <v>6605520240608</v>
      </c>
      <c r="B5453" t="s">
        <v>262</v>
      </c>
      <c r="C5453" s="1">
        <v>45451</v>
      </c>
      <c r="D5453">
        <v>121</v>
      </c>
      <c r="E5453">
        <v>127</v>
      </c>
      <c r="F5453" s="2">
        <v>0.95099999999999996</v>
      </c>
      <c r="G5453">
        <v>128</v>
      </c>
      <c r="H5453">
        <v>130</v>
      </c>
      <c r="I5453" s="2">
        <v>0.98499999999999999</v>
      </c>
      <c r="J5453">
        <v>120761</v>
      </c>
    </row>
    <row r="5454" spans="1:10" x14ac:dyDescent="0.45">
      <c r="A5454">
        <f t="shared" si="85"/>
        <v>6605520240609</v>
      </c>
      <c r="B5454" t="s">
        <v>262</v>
      </c>
      <c r="C5454" s="1">
        <v>45452</v>
      </c>
      <c r="D5454">
        <v>109</v>
      </c>
      <c r="E5454">
        <v>101</v>
      </c>
      <c r="F5454" s="2">
        <v>1.0820000000000001</v>
      </c>
      <c r="G5454">
        <v>106</v>
      </c>
      <c r="H5454">
        <v>103</v>
      </c>
      <c r="I5454" s="2">
        <v>1.0289999999999999</v>
      </c>
      <c r="J5454">
        <v>109242</v>
      </c>
    </row>
    <row r="5455" spans="1:10" x14ac:dyDescent="0.45">
      <c r="A5455">
        <f t="shared" si="85"/>
        <v>6605520240610</v>
      </c>
      <c r="B5455" t="s">
        <v>262</v>
      </c>
      <c r="C5455" s="1">
        <v>45453</v>
      </c>
      <c r="D5455">
        <v>90</v>
      </c>
      <c r="E5455">
        <v>93</v>
      </c>
      <c r="F5455" s="2">
        <v>0.96599999999999997</v>
      </c>
      <c r="G5455">
        <v>94</v>
      </c>
      <c r="H5455">
        <v>94</v>
      </c>
      <c r="I5455" s="2">
        <v>1</v>
      </c>
      <c r="J5455">
        <v>89799</v>
      </c>
    </row>
    <row r="5456" spans="1:10" x14ac:dyDescent="0.45">
      <c r="A5456">
        <f t="shared" si="85"/>
        <v>6605520240611</v>
      </c>
      <c r="B5456" t="s">
        <v>262</v>
      </c>
      <c r="C5456" s="1">
        <v>45454</v>
      </c>
      <c r="D5456">
        <v>101</v>
      </c>
      <c r="E5456">
        <v>93</v>
      </c>
      <c r="F5456" s="2">
        <v>1.085</v>
      </c>
      <c r="G5456">
        <v>97</v>
      </c>
      <c r="H5456">
        <v>94</v>
      </c>
      <c r="I5456" s="2">
        <v>1.032</v>
      </c>
      <c r="J5456">
        <v>100907</v>
      </c>
    </row>
    <row r="5457" spans="1:10" x14ac:dyDescent="0.45">
      <c r="A5457">
        <f t="shared" si="85"/>
        <v>6605520240612</v>
      </c>
      <c r="B5457" t="s">
        <v>262</v>
      </c>
      <c r="C5457" s="1">
        <v>45455</v>
      </c>
      <c r="D5457">
        <v>94</v>
      </c>
      <c r="E5457">
        <v>93</v>
      </c>
      <c r="F5457" s="2">
        <v>1.0129999999999999</v>
      </c>
      <c r="G5457">
        <v>94</v>
      </c>
      <c r="H5457">
        <v>94</v>
      </c>
      <c r="I5457" s="2">
        <v>1</v>
      </c>
      <c r="J5457">
        <v>94170</v>
      </c>
    </row>
    <row r="5458" spans="1:10" x14ac:dyDescent="0.45">
      <c r="A5458">
        <f t="shared" si="85"/>
        <v>6605520240613</v>
      </c>
      <c r="B5458" t="s">
        <v>262</v>
      </c>
      <c r="C5458" s="1">
        <v>45456</v>
      </c>
      <c r="D5458">
        <v>87</v>
      </c>
      <c r="E5458">
        <v>93</v>
      </c>
      <c r="F5458" s="2">
        <v>0.93200000000000005</v>
      </c>
      <c r="G5458">
        <v>84</v>
      </c>
      <c r="H5458">
        <v>94</v>
      </c>
      <c r="I5458" s="2">
        <v>0.89400000000000002</v>
      </c>
      <c r="J5458">
        <v>86703</v>
      </c>
    </row>
    <row r="5459" spans="1:10" x14ac:dyDescent="0.45">
      <c r="A5459">
        <f t="shared" si="85"/>
        <v>6605520240614</v>
      </c>
      <c r="B5459" t="s">
        <v>262</v>
      </c>
      <c r="C5459" s="1">
        <v>45457</v>
      </c>
      <c r="D5459">
        <v>143</v>
      </c>
      <c r="E5459">
        <v>93</v>
      </c>
      <c r="F5459" s="2">
        <v>1.538</v>
      </c>
      <c r="G5459">
        <v>144</v>
      </c>
      <c r="H5459">
        <v>94</v>
      </c>
      <c r="I5459" s="2">
        <v>1.532</v>
      </c>
      <c r="J5459">
        <v>143022</v>
      </c>
    </row>
    <row r="5460" spans="1:10" x14ac:dyDescent="0.45">
      <c r="A5460">
        <f t="shared" si="85"/>
        <v>6605520240615</v>
      </c>
      <c r="B5460" t="s">
        <v>262</v>
      </c>
      <c r="C5460" s="1">
        <v>45458</v>
      </c>
      <c r="D5460">
        <v>128</v>
      </c>
      <c r="E5460">
        <v>127</v>
      </c>
      <c r="F5460" s="2">
        <v>1.004</v>
      </c>
      <c r="G5460">
        <v>123</v>
      </c>
      <c r="H5460">
        <v>130</v>
      </c>
      <c r="I5460" s="2">
        <v>0.94599999999999995</v>
      </c>
      <c r="J5460">
        <v>127571</v>
      </c>
    </row>
    <row r="5461" spans="1:10" x14ac:dyDescent="0.45">
      <c r="A5461">
        <f t="shared" si="85"/>
        <v>6605520240616</v>
      </c>
      <c r="B5461" t="s">
        <v>262</v>
      </c>
      <c r="C5461" s="1">
        <v>45459</v>
      </c>
      <c r="D5461">
        <v>112</v>
      </c>
      <c r="E5461">
        <v>101</v>
      </c>
      <c r="F5461" s="2">
        <v>1.1040000000000001</v>
      </c>
      <c r="G5461">
        <v>112</v>
      </c>
      <c r="H5461">
        <v>103</v>
      </c>
      <c r="I5461" s="2">
        <v>1.087</v>
      </c>
      <c r="J5461">
        <v>111537</v>
      </c>
    </row>
    <row r="5462" spans="1:10" x14ac:dyDescent="0.45">
      <c r="A5462">
        <f t="shared" si="85"/>
        <v>6605520240617</v>
      </c>
      <c r="B5462" t="s">
        <v>262</v>
      </c>
      <c r="C5462" s="1">
        <v>45460</v>
      </c>
      <c r="D5462">
        <v>97</v>
      </c>
      <c r="E5462">
        <v>93</v>
      </c>
      <c r="F5462" s="2">
        <v>1.046</v>
      </c>
      <c r="G5462">
        <v>93</v>
      </c>
      <c r="H5462">
        <v>94</v>
      </c>
      <c r="I5462" s="2">
        <v>0.98899999999999999</v>
      </c>
      <c r="J5462">
        <v>97267</v>
      </c>
    </row>
    <row r="5463" spans="1:10" x14ac:dyDescent="0.45">
      <c r="A5463">
        <f t="shared" si="85"/>
        <v>6605520240618</v>
      </c>
      <c r="B5463" t="s">
        <v>262</v>
      </c>
      <c r="C5463" s="1">
        <v>45461</v>
      </c>
      <c r="D5463">
        <v>61</v>
      </c>
      <c r="E5463">
        <v>93</v>
      </c>
      <c r="F5463" s="2">
        <v>0.65500000000000003</v>
      </c>
      <c r="G5463">
        <v>67</v>
      </c>
      <c r="H5463">
        <v>94</v>
      </c>
      <c r="I5463" s="2">
        <v>0.71299999999999997</v>
      </c>
      <c r="J5463">
        <v>60895</v>
      </c>
    </row>
    <row r="5464" spans="1:10" x14ac:dyDescent="0.45">
      <c r="A5464">
        <f t="shared" si="85"/>
        <v>6605520240619</v>
      </c>
      <c r="B5464" t="s">
        <v>262</v>
      </c>
      <c r="C5464" s="1">
        <v>45462</v>
      </c>
      <c r="D5464">
        <v>95</v>
      </c>
      <c r="E5464">
        <v>93</v>
      </c>
      <c r="F5464" s="2">
        <v>1.0229999999999999</v>
      </c>
      <c r="G5464">
        <v>93</v>
      </c>
      <c r="H5464">
        <v>94</v>
      </c>
      <c r="I5464" s="2">
        <v>0.98899999999999999</v>
      </c>
      <c r="J5464">
        <v>95173</v>
      </c>
    </row>
    <row r="5465" spans="1:10" x14ac:dyDescent="0.45">
      <c r="A5465">
        <f t="shared" si="85"/>
        <v>6605520240620</v>
      </c>
      <c r="B5465" t="s">
        <v>262</v>
      </c>
      <c r="C5465" s="1">
        <v>45463</v>
      </c>
      <c r="D5465">
        <v>91</v>
      </c>
      <c r="E5465">
        <v>93</v>
      </c>
      <c r="F5465" s="2">
        <v>0.97899999999999998</v>
      </c>
      <c r="G5465">
        <v>96</v>
      </c>
      <c r="H5465">
        <v>94</v>
      </c>
      <c r="I5465" s="2">
        <v>1.0209999999999999</v>
      </c>
      <c r="J5465">
        <v>91042</v>
      </c>
    </row>
    <row r="5466" spans="1:10" x14ac:dyDescent="0.45">
      <c r="A5466">
        <f t="shared" si="85"/>
        <v>6605520240621</v>
      </c>
      <c r="B5466" t="s">
        <v>262</v>
      </c>
      <c r="C5466" s="1">
        <v>45464</v>
      </c>
      <c r="D5466">
        <v>96</v>
      </c>
      <c r="E5466">
        <v>93</v>
      </c>
      <c r="F5466" s="2">
        <v>1.034</v>
      </c>
      <c r="G5466">
        <v>96</v>
      </c>
      <c r="H5466">
        <v>94</v>
      </c>
      <c r="I5466" s="2">
        <v>1.0209999999999999</v>
      </c>
      <c r="J5466">
        <v>96156</v>
      </c>
    </row>
    <row r="5467" spans="1:10" x14ac:dyDescent="0.45">
      <c r="A5467">
        <f t="shared" si="85"/>
        <v>6605520240622</v>
      </c>
      <c r="B5467" t="s">
        <v>262</v>
      </c>
      <c r="C5467" s="1">
        <v>45465</v>
      </c>
      <c r="D5467">
        <v>125</v>
      </c>
      <c r="E5467">
        <v>127</v>
      </c>
      <c r="F5467" s="2">
        <v>0.98699999999999999</v>
      </c>
      <c r="G5467">
        <v>122</v>
      </c>
      <c r="H5467">
        <v>130</v>
      </c>
      <c r="I5467" s="2">
        <v>0.93799999999999994</v>
      </c>
      <c r="J5467">
        <v>125296</v>
      </c>
    </row>
    <row r="5468" spans="1:10" x14ac:dyDescent="0.45">
      <c r="A5468">
        <f t="shared" si="85"/>
        <v>6605620240601</v>
      </c>
      <c r="B5468" t="s">
        <v>263</v>
      </c>
      <c r="C5468" s="1">
        <v>45444</v>
      </c>
      <c r="D5468">
        <v>117</v>
      </c>
      <c r="E5468">
        <v>143</v>
      </c>
      <c r="F5468" s="2">
        <v>0.82099999999999995</v>
      </c>
      <c r="G5468">
        <v>127</v>
      </c>
      <c r="H5468">
        <v>159</v>
      </c>
      <c r="I5468" s="2">
        <v>0.79900000000000004</v>
      </c>
      <c r="J5468">
        <v>117365</v>
      </c>
    </row>
    <row r="5469" spans="1:10" x14ac:dyDescent="0.45">
      <c r="A5469">
        <f t="shared" si="85"/>
        <v>6605620240602</v>
      </c>
      <c r="B5469" t="s">
        <v>263</v>
      </c>
      <c r="C5469" s="1">
        <v>45445</v>
      </c>
      <c r="D5469">
        <v>168</v>
      </c>
      <c r="E5469">
        <v>146</v>
      </c>
      <c r="F5469" s="2">
        <v>1.1539999999999999</v>
      </c>
      <c r="G5469">
        <v>180</v>
      </c>
      <c r="H5469">
        <v>158</v>
      </c>
      <c r="I5469" s="2">
        <v>1.139</v>
      </c>
      <c r="J5469">
        <v>168441</v>
      </c>
    </row>
    <row r="5470" spans="1:10" x14ac:dyDescent="0.45">
      <c r="A5470">
        <f t="shared" si="85"/>
        <v>6605620240603</v>
      </c>
      <c r="B5470" t="s">
        <v>263</v>
      </c>
      <c r="C5470" s="1">
        <v>45446</v>
      </c>
      <c r="D5470">
        <v>83</v>
      </c>
      <c r="E5470">
        <v>83</v>
      </c>
      <c r="F5470" s="2">
        <v>1</v>
      </c>
      <c r="G5470">
        <v>79</v>
      </c>
      <c r="H5470">
        <v>87</v>
      </c>
      <c r="I5470" s="2">
        <v>0.90800000000000003</v>
      </c>
      <c r="J5470">
        <v>83015</v>
      </c>
    </row>
    <row r="5471" spans="1:10" x14ac:dyDescent="0.45">
      <c r="A5471">
        <f t="shared" si="85"/>
        <v>6605620240604</v>
      </c>
      <c r="B5471" t="s">
        <v>263</v>
      </c>
      <c r="C5471" s="1">
        <v>45447</v>
      </c>
      <c r="D5471">
        <v>76</v>
      </c>
      <c r="E5471">
        <v>83</v>
      </c>
      <c r="F5471" s="2">
        <v>0.91600000000000004</v>
      </c>
      <c r="G5471">
        <v>91</v>
      </c>
      <c r="H5471">
        <v>87</v>
      </c>
      <c r="I5471" s="2">
        <v>1.046</v>
      </c>
      <c r="J5471">
        <v>76044</v>
      </c>
    </row>
    <row r="5472" spans="1:10" x14ac:dyDescent="0.45">
      <c r="A5472">
        <f t="shared" si="85"/>
        <v>6605620240605</v>
      </c>
      <c r="B5472" t="s">
        <v>263</v>
      </c>
      <c r="C5472" s="1">
        <v>45448</v>
      </c>
      <c r="D5472">
        <v>82</v>
      </c>
      <c r="E5472">
        <v>83</v>
      </c>
      <c r="F5472" s="2">
        <v>0.99399999999999999</v>
      </c>
      <c r="G5472">
        <v>93</v>
      </c>
      <c r="H5472">
        <v>87</v>
      </c>
      <c r="I5472" s="2">
        <v>1.069</v>
      </c>
      <c r="J5472">
        <v>82494</v>
      </c>
    </row>
    <row r="5473" spans="1:10" x14ac:dyDescent="0.45">
      <c r="A5473">
        <f t="shared" si="85"/>
        <v>6605620240606</v>
      </c>
      <c r="B5473" t="s">
        <v>263</v>
      </c>
      <c r="C5473" s="1">
        <v>45449</v>
      </c>
      <c r="D5473">
        <v>92</v>
      </c>
      <c r="E5473">
        <v>83</v>
      </c>
      <c r="F5473" s="2">
        <v>1.105</v>
      </c>
      <c r="G5473">
        <v>99</v>
      </c>
      <c r="H5473">
        <v>87</v>
      </c>
      <c r="I5473" s="2">
        <v>1.1379999999999999</v>
      </c>
      <c r="J5473">
        <v>91679</v>
      </c>
    </row>
    <row r="5474" spans="1:10" x14ac:dyDescent="0.45">
      <c r="A5474">
        <f t="shared" si="85"/>
        <v>6605620240607</v>
      </c>
      <c r="B5474" t="s">
        <v>263</v>
      </c>
      <c r="C5474" s="1">
        <v>45450</v>
      </c>
      <c r="D5474">
        <v>75</v>
      </c>
      <c r="E5474">
        <v>83</v>
      </c>
      <c r="F5474" s="2">
        <v>0.89800000000000002</v>
      </c>
      <c r="G5474">
        <v>77</v>
      </c>
      <c r="H5474">
        <v>87</v>
      </c>
      <c r="I5474" s="2">
        <v>0.88500000000000001</v>
      </c>
      <c r="J5474">
        <v>74550</v>
      </c>
    </row>
    <row r="5475" spans="1:10" x14ac:dyDescent="0.45">
      <c r="A5475">
        <f t="shared" si="85"/>
        <v>6605620240608</v>
      </c>
      <c r="B5475" t="s">
        <v>263</v>
      </c>
      <c r="C5475" s="1">
        <v>45451</v>
      </c>
      <c r="D5475">
        <v>160</v>
      </c>
      <c r="E5475">
        <v>143</v>
      </c>
      <c r="F5475" s="2">
        <v>1.117</v>
      </c>
      <c r="G5475">
        <v>169</v>
      </c>
      <c r="H5475">
        <v>154</v>
      </c>
      <c r="I5475" s="2">
        <v>1.097</v>
      </c>
      <c r="J5475">
        <v>159760</v>
      </c>
    </row>
    <row r="5476" spans="1:10" x14ac:dyDescent="0.45">
      <c r="A5476">
        <f t="shared" si="85"/>
        <v>6605620240609</v>
      </c>
      <c r="B5476" t="s">
        <v>263</v>
      </c>
      <c r="C5476" s="1">
        <v>45452</v>
      </c>
      <c r="D5476">
        <v>145</v>
      </c>
      <c r="E5476">
        <v>146</v>
      </c>
      <c r="F5476" s="2">
        <v>0.996</v>
      </c>
      <c r="G5476">
        <v>150</v>
      </c>
      <c r="H5476">
        <v>158</v>
      </c>
      <c r="I5476" s="2">
        <v>0.94899999999999995</v>
      </c>
      <c r="J5476">
        <v>145354</v>
      </c>
    </row>
    <row r="5477" spans="1:10" x14ac:dyDescent="0.45">
      <c r="A5477">
        <f t="shared" si="85"/>
        <v>6605620240610</v>
      </c>
      <c r="B5477" t="s">
        <v>263</v>
      </c>
      <c r="C5477" s="1">
        <v>45453</v>
      </c>
      <c r="D5477">
        <v>76</v>
      </c>
      <c r="E5477">
        <v>83</v>
      </c>
      <c r="F5477" s="2">
        <v>0.91600000000000004</v>
      </c>
      <c r="G5477">
        <v>76</v>
      </c>
      <c r="H5477">
        <v>87</v>
      </c>
      <c r="I5477" s="2">
        <v>0.874</v>
      </c>
      <c r="J5477">
        <v>76023</v>
      </c>
    </row>
    <row r="5478" spans="1:10" x14ac:dyDescent="0.45">
      <c r="A5478">
        <f t="shared" si="85"/>
        <v>6605620240611</v>
      </c>
      <c r="B5478" t="s">
        <v>263</v>
      </c>
      <c r="C5478" s="1">
        <v>45454</v>
      </c>
      <c r="D5478">
        <v>119</v>
      </c>
      <c r="E5478">
        <v>83</v>
      </c>
      <c r="F5478" s="2">
        <v>1.4319999999999999</v>
      </c>
      <c r="G5478">
        <v>122</v>
      </c>
      <c r="H5478">
        <v>87</v>
      </c>
      <c r="I5478" s="2">
        <v>1.4019999999999999</v>
      </c>
      <c r="J5478">
        <v>118838</v>
      </c>
    </row>
    <row r="5479" spans="1:10" x14ac:dyDescent="0.45">
      <c r="A5479">
        <f t="shared" si="85"/>
        <v>6605620240612</v>
      </c>
      <c r="B5479" t="s">
        <v>263</v>
      </c>
      <c r="C5479" s="1">
        <v>45455</v>
      </c>
      <c r="D5479">
        <v>97</v>
      </c>
      <c r="E5479">
        <v>83</v>
      </c>
      <c r="F5479" s="2">
        <v>1.1659999999999999</v>
      </c>
      <c r="G5479">
        <v>97</v>
      </c>
      <c r="H5479">
        <v>87</v>
      </c>
      <c r="I5479" s="2">
        <v>1.115</v>
      </c>
      <c r="J5479">
        <v>96819</v>
      </c>
    </row>
    <row r="5480" spans="1:10" x14ac:dyDescent="0.45">
      <c r="A5480">
        <f t="shared" si="85"/>
        <v>6605620240613</v>
      </c>
      <c r="B5480" t="s">
        <v>263</v>
      </c>
      <c r="C5480" s="1">
        <v>45456</v>
      </c>
      <c r="D5480">
        <v>113</v>
      </c>
      <c r="E5480">
        <v>83</v>
      </c>
      <c r="F5480" s="2">
        <v>1.365</v>
      </c>
      <c r="G5480">
        <v>114</v>
      </c>
      <c r="H5480">
        <v>87</v>
      </c>
      <c r="I5480" s="2">
        <v>1.31</v>
      </c>
      <c r="J5480">
        <v>113285</v>
      </c>
    </row>
    <row r="5481" spans="1:10" x14ac:dyDescent="0.45">
      <c r="A5481">
        <f t="shared" si="85"/>
        <v>6605620240614</v>
      </c>
      <c r="B5481" t="s">
        <v>263</v>
      </c>
      <c r="C5481" s="1">
        <v>45457</v>
      </c>
      <c r="D5481">
        <v>92</v>
      </c>
      <c r="E5481">
        <v>83</v>
      </c>
      <c r="F5481" s="2">
        <v>1.107</v>
      </c>
      <c r="G5481">
        <v>99</v>
      </c>
      <c r="H5481">
        <v>87</v>
      </c>
      <c r="I5481" s="2">
        <v>1.1379999999999999</v>
      </c>
      <c r="J5481">
        <v>91911</v>
      </c>
    </row>
    <row r="5482" spans="1:10" x14ac:dyDescent="0.45">
      <c r="A5482">
        <f t="shared" si="85"/>
        <v>6605620240615</v>
      </c>
      <c r="B5482" t="s">
        <v>263</v>
      </c>
      <c r="C5482" s="1">
        <v>45458</v>
      </c>
      <c r="D5482">
        <v>130</v>
      </c>
      <c r="E5482">
        <v>143</v>
      </c>
      <c r="F5482" s="2">
        <v>0.90900000000000003</v>
      </c>
      <c r="G5482">
        <v>134</v>
      </c>
      <c r="H5482">
        <v>154</v>
      </c>
      <c r="I5482" s="2">
        <v>0.87</v>
      </c>
      <c r="J5482">
        <v>129954</v>
      </c>
    </row>
    <row r="5483" spans="1:10" x14ac:dyDescent="0.45">
      <c r="A5483">
        <f t="shared" si="85"/>
        <v>6605620240616</v>
      </c>
      <c r="B5483" t="s">
        <v>263</v>
      </c>
      <c r="C5483" s="1">
        <v>45459</v>
      </c>
      <c r="D5483">
        <v>176</v>
      </c>
      <c r="E5483">
        <v>146</v>
      </c>
      <c r="F5483" s="2">
        <v>1.2050000000000001</v>
      </c>
      <c r="G5483">
        <v>194</v>
      </c>
      <c r="H5483">
        <v>158</v>
      </c>
      <c r="I5483" s="2">
        <v>1.228</v>
      </c>
      <c r="J5483">
        <v>175982</v>
      </c>
    </row>
    <row r="5484" spans="1:10" x14ac:dyDescent="0.45">
      <c r="A5484">
        <f t="shared" si="85"/>
        <v>6605620240617</v>
      </c>
      <c r="B5484" t="s">
        <v>263</v>
      </c>
      <c r="C5484" s="1">
        <v>45460</v>
      </c>
      <c r="D5484">
        <v>89</v>
      </c>
      <c r="E5484">
        <v>83</v>
      </c>
      <c r="F5484" s="2">
        <v>1.0780000000000001</v>
      </c>
      <c r="G5484">
        <v>108</v>
      </c>
      <c r="H5484">
        <v>87</v>
      </c>
      <c r="I5484" s="2">
        <v>1.2410000000000001</v>
      </c>
      <c r="J5484">
        <v>89494</v>
      </c>
    </row>
    <row r="5485" spans="1:10" x14ac:dyDescent="0.45">
      <c r="A5485">
        <f t="shared" si="85"/>
        <v>6605620240618</v>
      </c>
      <c r="B5485" t="s">
        <v>263</v>
      </c>
      <c r="C5485" s="1">
        <v>45461</v>
      </c>
      <c r="D5485">
        <v>114</v>
      </c>
      <c r="E5485">
        <v>83</v>
      </c>
      <c r="F5485" s="2">
        <v>1.3759999999999999</v>
      </c>
      <c r="G5485">
        <v>118</v>
      </c>
      <c r="H5485">
        <v>87</v>
      </c>
      <c r="I5485" s="2">
        <v>1.3560000000000001</v>
      </c>
      <c r="J5485">
        <v>114216</v>
      </c>
    </row>
    <row r="5486" spans="1:10" x14ac:dyDescent="0.45">
      <c r="A5486">
        <f t="shared" si="85"/>
        <v>6605620240619</v>
      </c>
      <c r="B5486" t="s">
        <v>263</v>
      </c>
      <c r="C5486" s="1">
        <v>45462</v>
      </c>
      <c r="D5486">
        <v>92</v>
      </c>
      <c r="E5486">
        <v>83</v>
      </c>
      <c r="F5486" s="2">
        <v>1.107</v>
      </c>
      <c r="G5486">
        <v>97</v>
      </c>
      <c r="H5486">
        <v>87</v>
      </c>
      <c r="I5486" s="2">
        <v>1.115</v>
      </c>
      <c r="J5486">
        <v>91888</v>
      </c>
    </row>
    <row r="5487" spans="1:10" x14ac:dyDescent="0.45">
      <c r="A5487">
        <f t="shared" si="85"/>
        <v>6605620240620</v>
      </c>
      <c r="B5487" t="s">
        <v>263</v>
      </c>
      <c r="C5487" s="1">
        <v>45463</v>
      </c>
      <c r="D5487">
        <v>88</v>
      </c>
      <c r="E5487">
        <v>83</v>
      </c>
      <c r="F5487" s="2">
        <v>1.0640000000000001</v>
      </c>
      <c r="G5487">
        <v>96</v>
      </c>
      <c r="H5487">
        <v>87</v>
      </c>
      <c r="I5487" s="2">
        <v>1.103</v>
      </c>
      <c r="J5487">
        <v>88339</v>
      </c>
    </row>
    <row r="5488" spans="1:10" x14ac:dyDescent="0.45">
      <c r="A5488">
        <f t="shared" si="85"/>
        <v>6605620240621</v>
      </c>
      <c r="B5488" t="s">
        <v>263</v>
      </c>
      <c r="C5488" s="1">
        <v>45464</v>
      </c>
      <c r="D5488">
        <v>87</v>
      </c>
      <c r="E5488">
        <v>83</v>
      </c>
      <c r="F5488" s="2">
        <v>1.0469999999999999</v>
      </c>
      <c r="G5488">
        <v>88</v>
      </c>
      <c r="H5488">
        <v>87</v>
      </c>
      <c r="I5488" s="2">
        <v>1.0109999999999999</v>
      </c>
      <c r="J5488">
        <v>86938</v>
      </c>
    </row>
    <row r="5489" spans="1:10" x14ac:dyDescent="0.45">
      <c r="A5489">
        <f t="shared" si="85"/>
        <v>6605620240622</v>
      </c>
      <c r="B5489" t="s">
        <v>263</v>
      </c>
      <c r="C5489" s="1">
        <v>45465</v>
      </c>
      <c r="D5489">
        <v>151</v>
      </c>
      <c r="E5489">
        <v>143</v>
      </c>
      <c r="F5489" s="2">
        <v>1.0549999999999999</v>
      </c>
      <c r="G5489">
        <v>158</v>
      </c>
      <c r="H5489">
        <v>154</v>
      </c>
      <c r="I5489" s="2">
        <v>1.026</v>
      </c>
      <c r="J5489">
        <v>150807</v>
      </c>
    </row>
    <row r="5490" spans="1:10" x14ac:dyDescent="0.45">
      <c r="A5490">
        <f t="shared" si="85"/>
        <v>6605720240601</v>
      </c>
      <c r="B5490" t="s">
        <v>264</v>
      </c>
      <c r="C5490" s="1">
        <v>45444</v>
      </c>
      <c r="D5490">
        <v>152</v>
      </c>
      <c r="E5490">
        <v>172</v>
      </c>
      <c r="F5490" s="2">
        <v>0.88100000000000001</v>
      </c>
      <c r="G5490">
        <v>163</v>
      </c>
      <c r="H5490">
        <v>180</v>
      </c>
      <c r="I5490" s="2">
        <v>0.90600000000000003</v>
      </c>
      <c r="J5490">
        <v>151587</v>
      </c>
    </row>
    <row r="5491" spans="1:10" x14ac:dyDescent="0.45">
      <c r="A5491">
        <f t="shared" si="85"/>
        <v>6605720240602</v>
      </c>
      <c r="B5491" t="s">
        <v>264</v>
      </c>
      <c r="C5491" s="1">
        <v>45445</v>
      </c>
      <c r="D5491">
        <v>182</v>
      </c>
      <c r="E5491">
        <v>168</v>
      </c>
      <c r="F5491" s="2">
        <v>1.083</v>
      </c>
      <c r="G5491">
        <v>194</v>
      </c>
      <c r="H5491">
        <v>179</v>
      </c>
      <c r="I5491" s="2">
        <v>1.0840000000000001</v>
      </c>
      <c r="J5491">
        <v>182005</v>
      </c>
    </row>
    <row r="5492" spans="1:10" x14ac:dyDescent="0.45">
      <c r="A5492">
        <f t="shared" si="85"/>
        <v>6605720240603</v>
      </c>
      <c r="B5492" t="s">
        <v>264</v>
      </c>
      <c r="C5492" s="1">
        <v>45446</v>
      </c>
      <c r="D5492">
        <v>97</v>
      </c>
      <c r="E5492">
        <v>98</v>
      </c>
      <c r="F5492" s="2">
        <v>0.98899999999999999</v>
      </c>
      <c r="G5492">
        <v>102</v>
      </c>
      <c r="H5492">
        <v>103</v>
      </c>
      <c r="I5492" s="2">
        <v>0.99</v>
      </c>
      <c r="J5492">
        <v>96966</v>
      </c>
    </row>
    <row r="5493" spans="1:10" x14ac:dyDescent="0.45">
      <c r="A5493">
        <f t="shared" si="85"/>
        <v>6605720240604</v>
      </c>
      <c r="B5493" t="s">
        <v>264</v>
      </c>
      <c r="C5493" s="1">
        <v>45447</v>
      </c>
      <c r="D5493">
        <v>108</v>
      </c>
      <c r="E5493">
        <v>98</v>
      </c>
      <c r="F5493" s="2">
        <v>1.1020000000000001</v>
      </c>
      <c r="G5493">
        <v>109</v>
      </c>
      <c r="H5493">
        <v>103</v>
      </c>
      <c r="I5493" s="2">
        <v>1.0580000000000001</v>
      </c>
      <c r="J5493">
        <v>108005</v>
      </c>
    </row>
    <row r="5494" spans="1:10" x14ac:dyDescent="0.45">
      <c r="A5494">
        <f t="shared" si="85"/>
        <v>6605720240605</v>
      </c>
      <c r="B5494" t="s">
        <v>264</v>
      </c>
      <c r="C5494" s="1">
        <v>45448</v>
      </c>
      <c r="D5494">
        <v>114</v>
      </c>
      <c r="E5494">
        <v>98</v>
      </c>
      <c r="F5494" s="2">
        <v>1.1599999999999999</v>
      </c>
      <c r="G5494">
        <v>114</v>
      </c>
      <c r="H5494">
        <v>103</v>
      </c>
      <c r="I5494" s="2">
        <v>1.107</v>
      </c>
      <c r="J5494">
        <v>113636</v>
      </c>
    </row>
    <row r="5495" spans="1:10" x14ac:dyDescent="0.45">
      <c r="A5495">
        <f t="shared" si="85"/>
        <v>6605720240606</v>
      </c>
      <c r="B5495" t="s">
        <v>264</v>
      </c>
      <c r="C5495" s="1">
        <v>45449</v>
      </c>
      <c r="D5495">
        <v>106</v>
      </c>
      <c r="E5495">
        <v>98</v>
      </c>
      <c r="F5495" s="2">
        <v>1.0820000000000001</v>
      </c>
      <c r="G5495">
        <v>105</v>
      </c>
      <c r="H5495">
        <v>103</v>
      </c>
      <c r="I5495" s="2">
        <v>1.0189999999999999</v>
      </c>
      <c r="J5495">
        <v>106007</v>
      </c>
    </row>
    <row r="5496" spans="1:10" x14ac:dyDescent="0.45">
      <c r="A5496">
        <f t="shared" si="85"/>
        <v>6605720240607</v>
      </c>
      <c r="B5496" t="s">
        <v>264</v>
      </c>
      <c r="C5496" s="1">
        <v>45450</v>
      </c>
      <c r="D5496">
        <v>97</v>
      </c>
      <c r="E5496">
        <v>98</v>
      </c>
      <c r="F5496" s="2">
        <v>0.99299999999999999</v>
      </c>
      <c r="G5496">
        <v>107</v>
      </c>
      <c r="H5496">
        <v>103</v>
      </c>
      <c r="I5496" s="2">
        <v>1.0389999999999999</v>
      </c>
      <c r="J5496">
        <v>97267</v>
      </c>
    </row>
    <row r="5497" spans="1:10" x14ac:dyDescent="0.45">
      <c r="A5497">
        <f t="shared" si="85"/>
        <v>6605720240608</v>
      </c>
      <c r="B5497" t="s">
        <v>264</v>
      </c>
      <c r="C5497" s="1">
        <v>45451</v>
      </c>
      <c r="D5497">
        <v>154</v>
      </c>
      <c r="E5497">
        <v>172</v>
      </c>
      <c r="F5497" s="2">
        <v>0.89400000000000002</v>
      </c>
      <c r="G5497">
        <v>164</v>
      </c>
      <c r="H5497">
        <v>182</v>
      </c>
      <c r="I5497" s="2">
        <v>0.90100000000000002</v>
      </c>
      <c r="J5497">
        <v>153695</v>
      </c>
    </row>
    <row r="5498" spans="1:10" x14ac:dyDescent="0.45">
      <c r="A5498">
        <f t="shared" si="85"/>
        <v>6605720240609</v>
      </c>
      <c r="B5498" t="s">
        <v>264</v>
      </c>
      <c r="C5498" s="1">
        <v>45452</v>
      </c>
      <c r="D5498">
        <v>126</v>
      </c>
      <c r="E5498">
        <v>168</v>
      </c>
      <c r="F5498" s="2">
        <v>0.75</v>
      </c>
      <c r="G5498">
        <v>139</v>
      </c>
      <c r="H5498">
        <v>179</v>
      </c>
      <c r="I5498" s="2">
        <v>0.77700000000000002</v>
      </c>
      <c r="J5498">
        <v>125948</v>
      </c>
    </row>
    <row r="5499" spans="1:10" x14ac:dyDescent="0.45">
      <c r="A5499">
        <f t="shared" si="85"/>
        <v>6605720240610</v>
      </c>
      <c r="B5499" t="s">
        <v>264</v>
      </c>
      <c r="C5499" s="1">
        <v>45453</v>
      </c>
      <c r="D5499">
        <v>107</v>
      </c>
      <c r="E5499">
        <v>98</v>
      </c>
      <c r="F5499" s="2">
        <v>1.093</v>
      </c>
      <c r="G5499">
        <v>109</v>
      </c>
      <c r="H5499">
        <v>103</v>
      </c>
      <c r="I5499" s="2">
        <v>1.0580000000000001</v>
      </c>
      <c r="J5499">
        <v>107069</v>
      </c>
    </row>
    <row r="5500" spans="1:10" x14ac:dyDescent="0.45">
      <c r="A5500">
        <f t="shared" si="85"/>
        <v>6605720240611</v>
      </c>
      <c r="B5500" t="s">
        <v>264</v>
      </c>
      <c r="C5500" s="1">
        <v>45454</v>
      </c>
      <c r="D5500">
        <v>118</v>
      </c>
      <c r="E5500">
        <v>98</v>
      </c>
      <c r="F5500" s="2">
        <v>1.2010000000000001</v>
      </c>
      <c r="G5500">
        <v>125</v>
      </c>
      <c r="H5500">
        <v>103</v>
      </c>
      <c r="I5500" s="2">
        <v>1.214</v>
      </c>
      <c r="J5500">
        <v>117699</v>
      </c>
    </row>
    <row r="5501" spans="1:10" x14ac:dyDescent="0.45">
      <c r="A5501">
        <f t="shared" si="85"/>
        <v>6605720240612</v>
      </c>
      <c r="B5501" t="s">
        <v>264</v>
      </c>
      <c r="C5501" s="1">
        <v>45455</v>
      </c>
      <c r="D5501">
        <v>85</v>
      </c>
      <c r="E5501">
        <v>98</v>
      </c>
      <c r="F5501" s="2">
        <v>0.86699999999999999</v>
      </c>
      <c r="G5501">
        <v>95</v>
      </c>
      <c r="H5501">
        <v>103</v>
      </c>
      <c r="I5501" s="2">
        <v>0.92200000000000004</v>
      </c>
      <c r="J5501">
        <v>84967</v>
      </c>
    </row>
    <row r="5502" spans="1:10" x14ac:dyDescent="0.45">
      <c r="A5502">
        <f t="shared" si="85"/>
        <v>6605720240613</v>
      </c>
      <c r="B5502" t="s">
        <v>264</v>
      </c>
      <c r="C5502" s="1">
        <v>45456</v>
      </c>
      <c r="D5502">
        <v>111</v>
      </c>
      <c r="E5502">
        <v>98</v>
      </c>
      <c r="F5502" s="2">
        <v>1.129</v>
      </c>
      <c r="G5502">
        <v>111</v>
      </c>
      <c r="H5502">
        <v>103</v>
      </c>
      <c r="I5502" s="2">
        <v>1.0780000000000001</v>
      </c>
      <c r="J5502">
        <v>110676</v>
      </c>
    </row>
    <row r="5503" spans="1:10" x14ac:dyDescent="0.45">
      <c r="A5503">
        <f t="shared" si="85"/>
        <v>6605720240614</v>
      </c>
      <c r="B5503" t="s">
        <v>264</v>
      </c>
      <c r="C5503" s="1">
        <v>45457</v>
      </c>
      <c r="D5503">
        <v>98</v>
      </c>
      <c r="E5503">
        <v>98</v>
      </c>
      <c r="F5503" s="2">
        <v>1.004</v>
      </c>
      <c r="G5503">
        <v>106</v>
      </c>
      <c r="H5503">
        <v>103</v>
      </c>
      <c r="I5503" s="2">
        <v>1.0289999999999999</v>
      </c>
      <c r="J5503">
        <v>98350</v>
      </c>
    </row>
    <row r="5504" spans="1:10" x14ac:dyDescent="0.45">
      <c r="A5504">
        <f t="shared" si="85"/>
        <v>6605720240615</v>
      </c>
      <c r="B5504" t="s">
        <v>264</v>
      </c>
      <c r="C5504" s="1">
        <v>45458</v>
      </c>
      <c r="D5504">
        <v>168</v>
      </c>
      <c r="E5504">
        <v>172</v>
      </c>
      <c r="F5504" s="2">
        <v>0.97899999999999998</v>
      </c>
      <c r="G5504">
        <v>168</v>
      </c>
      <c r="H5504">
        <v>182</v>
      </c>
      <c r="I5504" s="2">
        <v>0.92300000000000004</v>
      </c>
      <c r="J5504">
        <v>168393</v>
      </c>
    </row>
    <row r="5505" spans="1:10" x14ac:dyDescent="0.45">
      <c r="A5505">
        <f t="shared" si="85"/>
        <v>6605720240616</v>
      </c>
      <c r="B5505" t="s">
        <v>264</v>
      </c>
      <c r="C5505" s="1">
        <v>45459</v>
      </c>
      <c r="D5505">
        <v>193</v>
      </c>
      <c r="E5505">
        <v>168</v>
      </c>
      <c r="F5505" s="2">
        <v>1.1499999999999999</v>
      </c>
      <c r="G5505">
        <v>205</v>
      </c>
      <c r="H5505">
        <v>179</v>
      </c>
      <c r="I5505" s="2">
        <v>1.145</v>
      </c>
      <c r="J5505">
        <v>193218</v>
      </c>
    </row>
    <row r="5506" spans="1:10" x14ac:dyDescent="0.45">
      <c r="A5506">
        <f t="shared" si="85"/>
        <v>6605720240617</v>
      </c>
      <c r="B5506" t="s">
        <v>264</v>
      </c>
      <c r="C5506" s="1">
        <v>45460</v>
      </c>
      <c r="D5506">
        <v>105</v>
      </c>
      <c r="E5506">
        <v>98</v>
      </c>
      <c r="F5506" s="2">
        <v>1.071</v>
      </c>
      <c r="G5506">
        <v>104</v>
      </c>
      <c r="H5506">
        <v>103</v>
      </c>
      <c r="I5506" s="2">
        <v>1.01</v>
      </c>
      <c r="J5506">
        <v>104999</v>
      </c>
    </row>
    <row r="5507" spans="1:10" x14ac:dyDescent="0.45">
      <c r="A5507">
        <f t="shared" ref="A5507:A5570" si="86">VALUE(LEFT(B5507,6)&amp;TEXT(C5507,"yyyymmdd"))</f>
        <v>6605720240618</v>
      </c>
      <c r="B5507" t="s">
        <v>264</v>
      </c>
      <c r="C5507" s="1">
        <v>45461</v>
      </c>
      <c r="D5507">
        <v>117</v>
      </c>
      <c r="E5507">
        <v>98</v>
      </c>
      <c r="F5507" s="2">
        <v>1.196</v>
      </c>
      <c r="G5507">
        <v>123</v>
      </c>
      <c r="H5507">
        <v>103</v>
      </c>
      <c r="I5507" s="2">
        <v>1.194</v>
      </c>
      <c r="J5507">
        <v>117167</v>
      </c>
    </row>
    <row r="5508" spans="1:10" x14ac:dyDescent="0.45">
      <c r="A5508">
        <f t="shared" si="86"/>
        <v>6605720240619</v>
      </c>
      <c r="B5508" t="s">
        <v>264</v>
      </c>
      <c r="C5508" s="1">
        <v>45462</v>
      </c>
      <c r="D5508">
        <v>119</v>
      </c>
      <c r="E5508">
        <v>98</v>
      </c>
      <c r="F5508" s="2">
        <v>1.2130000000000001</v>
      </c>
      <c r="G5508">
        <v>128</v>
      </c>
      <c r="H5508">
        <v>103</v>
      </c>
      <c r="I5508" s="2">
        <v>1.2430000000000001</v>
      </c>
      <c r="J5508">
        <v>118852</v>
      </c>
    </row>
    <row r="5509" spans="1:10" x14ac:dyDescent="0.45">
      <c r="A5509">
        <f t="shared" si="86"/>
        <v>6605720240620</v>
      </c>
      <c r="B5509" t="s">
        <v>264</v>
      </c>
      <c r="C5509" s="1">
        <v>45463</v>
      </c>
      <c r="D5509">
        <v>114</v>
      </c>
      <c r="E5509">
        <v>98</v>
      </c>
      <c r="F5509" s="2">
        <v>1.1659999999999999</v>
      </c>
      <c r="G5509">
        <v>119</v>
      </c>
      <c r="H5509">
        <v>103</v>
      </c>
      <c r="I5509" s="2">
        <v>1.155</v>
      </c>
      <c r="J5509">
        <v>114260</v>
      </c>
    </row>
    <row r="5510" spans="1:10" x14ac:dyDescent="0.45">
      <c r="A5510">
        <f t="shared" si="86"/>
        <v>6605720240621</v>
      </c>
      <c r="B5510" t="s">
        <v>264</v>
      </c>
      <c r="C5510" s="1">
        <v>45464</v>
      </c>
      <c r="D5510">
        <v>116</v>
      </c>
      <c r="E5510">
        <v>98</v>
      </c>
      <c r="F5510" s="2">
        <v>1.1859999999999999</v>
      </c>
      <c r="G5510">
        <v>113</v>
      </c>
      <c r="H5510">
        <v>103</v>
      </c>
      <c r="I5510" s="2">
        <v>1.097</v>
      </c>
      <c r="J5510">
        <v>116220</v>
      </c>
    </row>
    <row r="5511" spans="1:10" x14ac:dyDescent="0.45">
      <c r="A5511">
        <f t="shared" si="86"/>
        <v>6605720240622</v>
      </c>
      <c r="B5511" t="s">
        <v>264</v>
      </c>
      <c r="C5511" s="1">
        <v>45465</v>
      </c>
      <c r="D5511">
        <v>150</v>
      </c>
      <c r="E5511">
        <v>172</v>
      </c>
      <c r="F5511" s="2">
        <v>0.871</v>
      </c>
      <c r="G5511">
        <v>154</v>
      </c>
      <c r="H5511">
        <v>182</v>
      </c>
      <c r="I5511" s="2">
        <v>0.84599999999999997</v>
      </c>
      <c r="J5511">
        <v>149747</v>
      </c>
    </row>
    <row r="5512" spans="1:10" x14ac:dyDescent="0.45">
      <c r="A5512">
        <f t="shared" si="86"/>
        <v>6605920240601</v>
      </c>
      <c r="B5512" t="s">
        <v>265</v>
      </c>
      <c r="C5512" s="1">
        <v>45444</v>
      </c>
      <c r="D5512">
        <v>150</v>
      </c>
      <c r="E5512">
        <v>134</v>
      </c>
      <c r="F5512" s="2">
        <v>1.1200000000000001</v>
      </c>
      <c r="G5512">
        <v>169</v>
      </c>
      <c r="H5512">
        <v>138</v>
      </c>
      <c r="I5512" s="2">
        <v>1.2250000000000001</v>
      </c>
      <c r="J5512">
        <v>150064</v>
      </c>
    </row>
    <row r="5513" spans="1:10" x14ac:dyDescent="0.45">
      <c r="A5513">
        <f t="shared" si="86"/>
        <v>6605920240602</v>
      </c>
      <c r="B5513" t="s">
        <v>265</v>
      </c>
      <c r="C5513" s="1">
        <v>45445</v>
      </c>
      <c r="D5513">
        <v>160</v>
      </c>
      <c r="E5513">
        <v>159</v>
      </c>
      <c r="F5513" s="2">
        <v>1.008</v>
      </c>
      <c r="G5513">
        <v>175</v>
      </c>
      <c r="H5513">
        <v>168</v>
      </c>
      <c r="I5513" s="2">
        <v>1.042</v>
      </c>
      <c r="J5513">
        <v>160336</v>
      </c>
    </row>
    <row r="5514" spans="1:10" x14ac:dyDescent="0.45">
      <c r="A5514">
        <f t="shared" si="86"/>
        <v>6605920240603</v>
      </c>
      <c r="B5514" t="s">
        <v>265</v>
      </c>
      <c r="C5514" s="1">
        <v>45446</v>
      </c>
      <c r="D5514">
        <v>76</v>
      </c>
      <c r="E5514">
        <v>95</v>
      </c>
      <c r="F5514" s="2">
        <v>0.80500000000000005</v>
      </c>
      <c r="G5514">
        <v>73</v>
      </c>
      <c r="H5514">
        <v>98</v>
      </c>
      <c r="I5514" s="2">
        <v>0.745</v>
      </c>
      <c r="J5514">
        <v>76452</v>
      </c>
    </row>
    <row r="5515" spans="1:10" x14ac:dyDescent="0.45">
      <c r="A5515">
        <f t="shared" si="86"/>
        <v>6605920240604</v>
      </c>
      <c r="B5515" t="s">
        <v>265</v>
      </c>
      <c r="C5515" s="1">
        <v>45447</v>
      </c>
      <c r="D5515">
        <v>96</v>
      </c>
      <c r="E5515">
        <v>95</v>
      </c>
      <c r="F5515" s="2">
        <v>1.008</v>
      </c>
      <c r="G5515">
        <v>94</v>
      </c>
      <c r="H5515">
        <v>98</v>
      </c>
      <c r="I5515" s="2">
        <v>0.95899999999999996</v>
      </c>
      <c r="J5515">
        <v>95713</v>
      </c>
    </row>
    <row r="5516" spans="1:10" x14ac:dyDescent="0.45">
      <c r="A5516">
        <f t="shared" si="86"/>
        <v>6605920240605</v>
      </c>
      <c r="B5516" t="s">
        <v>265</v>
      </c>
      <c r="C5516" s="1">
        <v>45448</v>
      </c>
      <c r="D5516">
        <v>94</v>
      </c>
      <c r="E5516">
        <v>95</v>
      </c>
      <c r="F5516" s="2">
        <v>0.99199999999999999</v>
      </c>
      <c r="G5516">
        <v>106</v>
      </c>
      <c r="H5516">
        <v>98</v>
      </c>
      <c r="I5516" s="2">
        <v>1.0820000000000001</v>
      </c>
      <c r="J5516">
        <v>94230</v>
      </c>
    </row>
    <row r="5517" spans="1:10" x14ac:dyDescent="0.45">
      <c r="A5517">
        <f t="shared" si="86"/>
        <v>6605920240606</v>
      </c>
      <c r="B5517" t="s">
        <v>265</v>
      </c>
      <c r="C5517" s="1">
        <v>45449</v>
      </c>
      <c r="D5517">
        <v>82</v>
      </c>
      <c r="E5517">
        <v>95</v>
      </c>
      <c r="F5517" s="2">
        <v>0.86499999999999999</v>
      </c>
      <c r="G5517">
        <v>87</v>
      </c>
      <c r="H5517">
        <v>98</v>
      </c>
      <c r="I5517" s="2">
        <v>0.88800000000000001</v>
      </c>
      <c r="J5517">
        <v>82130</v>
      </c>
    </row>
    <row r="5518" spans="1:10" x14ac:dyDescent="0.45">
      <c r="A5518">
        <f t="shared" si="86"/>
        <v>6605920240607</v>
      </c>
      <c r="B5518" t="s">
        <v>265</v>
      </c>
      <c r="C5518" s="1">
        <v>45450</v>
      </c>
      <c r="D5518">
        <v>107</v>
      </c>
      <c r="E5518">
        <v>95</v>
      </c>
      <c r="F5518" s="2">
        <v>1.1220000000000001</v>
      </c>
      <c r="G5518">
        <v>113</v>
      </c>
      <c r="H5518">
        <v>98</v>
      </c>
      <c r="I5518" s="2">
        <v>1.153</v>
      </c>
      <c r="J5518">
        <v>106545</v>
      </c>
    </row>
    <row r="5519" spans="1:10" x14ac:dyDescent="0.45">
      <c r="A5519">
        <f t="shared" si="86"/>
        <v>6605920240608</v>
      </c>
      <c r="B5519" t="s">
        <v>265</v>
      </c>
      <c r="C5519" s="1">
        <v>45451</v>
      </c>
      <c r="D5519">
        <v>130</v>
      </c>
      <c r="E5519">
        <v>134</v>
      </c>
      <c r="F5519" s="2">
        <v>0.96799999999999997</v>
      </c>
      <c r="G5519">
        <v>132</v>
      </c>
      <c r="H5519">
        <v>140</v>
      </c>
      <c r="I5519" s="2">
        <v>0.94299999999999995</v>
      </c>
      <c r="J5519">
        <v>129723</v>
      </c>
    </row>
    <row r="5520" spans="1:10" x14ac:dyDescent="0.45">
      <c r="A5520">
        <f t="shared" si="86"/>
        <v>6605920240609</v>
      </c>
      <c r="B5520" t="s">
        <v>265</v>
      </c>
      <c r="C5520" s="1">
        <v>45452</v>
      </c>
      <c r="D5520">
        <v>183</v>
      </c>
      <c r="E5520">
        <v>159</v>
      </c>
      <c r="F5520" s="2">
        <v>1.149</v>
      </c>
      <c r="G5520">
        <v>188</v>
      </c>
      <c r="H5520">
        <v>168</v>
      </c>
      <c r="I5520" s="2">
        <v>1.119</v>
      </c>
      <c r="J5520">
        <v>182714</v>
      </c>
    </row>
    <row r="5521" spans="1:10" x14ac:dyDescent="0.45">
      <c r="A5521">
        <f t="shared" si="86"/>
        <v>6605920240610</v>
      </c>
      <c r="B5521" t="s">
        <v>265</v>
      </c>
      <c r="C5521" s="1">
        <v>45453</v>
      </c>
      <c r="D5521">
        <v>95</v>
      </c>
      <c r="E5521">
        <v>95</v>
      </c>
      <c r="F5521" s="2">
        <v>1.0009999999999999</v>
      </c>
      <c r="G5521">
        <v>91</v>
      </c>
      <c r="H5521">
        <v>98</v>
      </c>
      <c r="I5521" s="2">
        <v>0.92900000000000005</v>
      </c>
      <c r="J5521">
        <v>95109</v>
      </c>
    </row>
    <row r="5522" spans="1:10" x14ac:dyDescent="0.45">
      <c r="A5522">
        <f t="shared" si="86"/>
        <v>6605920240611</v>
      </c>
      <c r="B5522" t="s">
        <v>265</v>
      </c>
      <c r="C5522" s="1">
        <v>45454</v>
      </c>
      <c r="D5522">
        <v>63</v>
      </c>
      <c r="E5522">
        <v>95</v>
      </c>
      <c r="F5522" s="2">
        <v>0.66300000000000003</v>
      </c>
      <c r="G5522">
        <v>75</v>
      </c>
      <c r="H5522">
        <v>98</v>
      </c>
      <c r="I5522" s="2">
        <v>0.76500000000000001</v>
      </c>
      <c r="J5522">
        <v>63024</v>
      </c>
    </row>
    <row r="5523" spans="1:10" x14ac:dyDescent="0.45">
      <c r="A5523">
        <f t="shared" si="86"/>
        <v>6605920240612</v>
      </c>
      <c r="B5523" t="s">
        <v>265</v>
      </c>
      <c r="C5523" s="1">
        <v>45455</v>
      </c>
      <c r="D5523">
        <v>103</v>
      </c>
      <c r="E5523">
        <v>95</v>
      </c>
      <c r="F5523" s="2">
        <v>1.089</v>
      </c>
      <c r="G5523">
        <v>103</v>
      </c>
      <c r="H5523">
        <v>98</v>
      </c>
      <c r="I5523" s="2">
        <v>1.0509999999999999</v>
      </c>
      <c r="J5523">
        <v>103490</v>
      </c>
    </row>
    <row r="5524" spans="1:10" x14ac:dyDescent="0.45">
      <c r="A5524">
        <f t="shared" si="86"/>
        <v>6605920240613</v>
      </c>
      <c r="B5524" t="s">
        <v>265</v>
      </c>
      <c r="C5524" s="1">
        <v>45456</v>
      </c>
      <c r="D5524">
        <v>82</v>
      </c>
      <c r="E5524">
        <v>95</v>
      </c>
      <c r="F5524" s="2">
        <v>0.86099999999999999</v>
      </c>
      <c r="G5524">
        <v>84</v>
      </c>
      <c r="H5524">
        <v>98</v>
      </c>
      <c r="I5524" s="2">
        <v>0.85699999999999998</v>
      </c>
      <c r="J5524">
        <v>81804</v>
      </c>
    </row>
    <row r="5525" spans="1:10" x14ac:dyDescent="0.45">
      <c r="A5525">
        <f t="shared" si="86"/>
        <v>6605920240614</v>
      </c>
      <c r="B5525" t="s">
        <v>265</v>
      </c>
      <c r="C5525" s="1">
        <v>45457</v>
      </c>
      <c r="D5525">
        <v>101</v>
      </c>
      <c r="E5525">
        <v>95</v>
      </c>
      <c r="F5525" s="2">
        <v>1.0629999999999999</v>
      </c>
      <c r="G5525">
        <v>110</v>
      </c>
      <c r="H5525">
        <v>98</v>
      </c>
      <c r="I5525" s="2">
        <v>1.1220000000000001</v>
      </c>
      <c r="J5525">
        <v>100943</v>
      </c>
    </row>
    <row r="5526" spans="1:10" x14ac:dyDescent="0.45">
      <c r="A5526">
        <f t="shared" si="86"/>
        <v>6605920240615</v>
      </c>
      <c r="B5526" t="s">
        <v>265</v>
      </c>
      <c r="C5526" s="1">
        <v>45458</v>
      </c>
      <c r="D5526">
        <v>157</v>
      </c>
      <c r="E5526">
        <v>134</v>
      </c>
      <c r="F5526" s="2">
        <v>1.173</v>
      </c>
      <c r="G5526">
        <v>153</v>
      </c>
      <c r="H5526">
        <v>140</v>
      </c>
      <c r="I5526" s="2">
        <v>1.093</v>
      </c>
      <c r="J5526">
        <v>157148</v>
      </c>
    </row>
    <row r="5527" spans="1:10" x14ac:dyDescent="0.45">
      <c r="A5527">
        <f t="shared" si="86"/>
        <v>6605920240616</v>
      </c>
      <c r="B5527" t="s">
        <v>265</v>
      </c>
      <c r="C5527" s="1">
        <v>45459</v>
      </c>
      <c r="D5527">
        <v>153</v>
      </c>
      <c r="E5527">
        <v>159</v>
      </c>
      <c r="F5527" s="2">
        <v>0.96499999999999997</v>
      </c>
      <c r="G5527">
        <v>165</v>
      </c>
      <c r="H5527">
        <v>168</v>
      </c>
      <c r="I5527" s="2">
        <v>0.98199999999999998</v>
      </c>
      <c r="J5527">
        <v>153471</v>
      </c>
    </row>
    <row r="5528" spans="1:10" x14ac:dyDescent="0.45">
      <c r="A5528">
        <f t="shared" si="86"/>
        <v>6605920240617</v>
      </c>
      <c r="B5528" t="s">
        <v>265</v>
      </c>
      <c r="C5528" s="1">
        <v>45460</v>
      </c>
      <c r="D5528">
        <v>97</v>
      </c>
      <c r="E5528">
        <v>95</v>
      </c>
      <c r="F5528" s="2">
        <v>1.022</v>
      </c>
      <c r="G5528">
        <v>108</v>
      </c>
      <c r="H5528">
        <v>98</v>
      </c>
      <c r="I5528" s="2">
        <v>1.1020000000000001</v>
      </c>
      <c r="J5528">
        <v>97063</v>
      </c>
    </row>
    <row r="5529" spans="1:10" x14ac:dyDescent="0.45">
      <c r="A5529">
        <f t="shared" si="86"/>
        <v>6605920240618</v>
      </c>
      <c r="B5529" t="s">
        <v>265</v>
      </c>
      <c r="C5529" s="1">
        <v>45461</v>
      </c>
      <c r="D5529">
        <v>52</v>
      </c>
      <c r="E5529">
        <v>95</v>
      </c>
      <c r="F5529" s="2">
        <v>0.55200000000000005</v>
      </c>
      <c r="G5529">
        <v>52</v>
      </c>
      <c r="H5529">
        <v>98</v>
      </c>
      <c r="I5529" s="2">
        <v>0.53100000000000003</v>
      </c>
      <c r="J5529">
        <v>52431</v>
      </c>
    </row>
    <row r="5530" spans="1:10" x14ac:dyDescent="0.45">
      <c r="A5530">
        <f t="shared" si="86"/>
        <v>6605920240619</v>
      </c>
      <c r="B5530" t="s">
        <v>265</v>
      </c>
      <c r="C5530" s="1">
        <v>45462</v>
      </c>
      <c r="D5530">
        <v>109</v>
      </c>
      <c r="E5530">
        <v>95</v>
      </c>
      <c r="F5530" s="2">
        <v>1.1519999999999999</v>
      </c>
      <c r="G5530">
        <v>108</v>
      </c>
      <c r="H5530">
        <v>98</v>
      </c>
      <c r="I5530" s="2">
        <v>1.1020000000000001</v>
      </c>
      <c r="J5530">
        <v>109445</v>
      </c>
    </row>
    <row r="5531" spans="1:10" x14ac:dyDescent="0.45">
      <c r="A5531">
        <f t="shared" si="86"/>
        <v>6605920240620</v>
      </c>
      <c r="B5531" t="s">
        <v>265</v>
      </c>
      <c r="C5531" s="1">
        <v>45463</v>
      </c>
      <c r="D5531">
        <v>81</v>
      </c>
      <c r="E5531">
        <v>95</v>
      </c>
      <c r="F5531" s="2">
        <v>0.84899999999999998</v>
      </c>
      <c r="G5531">
        <v>84</v>
      </c>
      <c r="H5531">
        <v>98</v>
      </c>
      <c r="I5531" s="2">
        <v>0.85699999999999998</v>
      </c>
      <c r="J5531">
        <v>80618</v>
      </c>
    </row>
    <row r="5532" spans="1:10" x14ac:dyDescent="0.45">
      <c r="A5532">
        <f t="shared" si="86"/>
        <v>6605920240621</v>
      </c>
      <c r="B5532" t="s">
        <v>265</v>
      </c>
      <c r="C5532" s="1">
        <v>45464</v>
      </c>
      <c r="D5532">
        <v>63</v>
      </c>
      <c r="E5532">
        <v>95</v>
      </c>
      <c r="F5532" s="2">
        <v>0.66300000000000003</v>
      </c>
      <c r="G5532">
        <v>65</v>
      </c>
      <c r="H5532">
        <v>98</v>
      </c>
      <c r="I5532" s="2">
        <v>0.66300000000000003</v>
      </c>
      <c r="J5532">
        <v>62997</v>
      </c>
    </row>
    <row r="5533" spans="1:10" x14ac:dyDescent="0.45">
      <c r="A5533">
        <f t="shared" si="86"/>
        <v>6605920240622</v>
      </c>
      <c r="B5533" t="s">
        <v>265</v>
      </c>
      <c r="C5533" s="1">
        <v>45465</v>
      </c>
      <c r="D5533">
        <v>174</v>
      </c>
      <c r="E5533">
        <v>134</v>
      </c>
      <c r="F5533" s="2">
        <v>1.2969999999999999</v>
      </c>
      <c r="G5533">
        <v>177</v>
      </c>
      <c r="H5533">
        <v>140</v>
      </c>
      <c r="I5533" s="2">
        <v>1.264</v>
      </c>
      <c r="J5533">
        <v>173788</v>
      </c>
    </row>
    <row r="5534" spans="1:10" x14ac:dyDescent="0.45">
      <c r="A5534">
        <f t="shared" si="86"/>
        <v>6606120240601</v>
      </c>
      <c r="B5534" t="s">
        <v>266</v>
      </c>
      <c r="C5534" s="1">
        <v>45444</v>
      </c>
      <c r="D5534">
        <v>122</v>
      </c>
      <c r="E5534">
        <v>133</v>
      </c>
      <c r="F5534" s="2">
        <v>0.91700000000000004</v>
      </c>
      <c r="G5534">
        <v>149</v>
      </c>
      <c r="H5534">
        <v>157</v>
      </c>
      <c r="I5534" s="2">
        <v>0.94899999999999995</v>
      </c>
      <c r="J5534">
        <v>121979</v>
      </c>
    </row>
    <row r="5535" spans="1:10" x14ac:dyDescent="0.45">
      <c r="A5535">
        <f t="shared" si="86"/>
        <v>6606120240602</v>
      </c>
      <c r="B5535" t="s">
        <v>266</v>
      </c>
      <c r="C5535" s="1">
        <v>45445</v>
      </c>
      <c r="D5535">
        <v>111</v>
      </c>
      <c r="E5535">
        <v>128</v>
      </c>
      <c r="F5535" s="2">
        <v>0.86899999999999999</v>
      </c>
      <c r="G5535">
        <v>118</v>
      </c>
      <c r="H5535">
        <v>146</v>
      </c>
      <c r="I5535" s="2">
        <v>0.80800000000000005</v>
      </c>
      <c r="J5535">
        <v>111226</v>
      </c>
    </row>
    <row r="5536" spans="1:10" x14ac:dyDescent="0.45">
      <c r="A5536">
        <f t="shared" si="86"/>
        <v>6606120240603</v>
      </c>
      <c r="B5536" t="s">
        <v>266</v>
      </c>
      <c r="C5536" s="1">
        <v>45446</v>
      </c>
      <c r="D5536">
        <v>74</v>
      </c>
      <c r="E5536">
        <v>74</v>
      </c>
      <c r="F5536" s="2">
        <v>1.002</v>
      </c>
      <c r="G5536">
        <v>78</v>
      </c>
      <c r="H5536">
        <v>85</v>
      </c>
      <c r="I5536" s="2">
        <v>0.91800000000000004</v>
      </c>
      <c r="J5536">
        <v>74112</v>
      </c>
    </row>
    <row r="5537" spans="1:10" x14ac:dyDescent="0.45">
      <c r="A5537">
        <f t="shared" si="86"/>
        <v>6606120240604</v>
      </c>
      <c r="B5537" t="s">
        <v>266</v>
      </c>
      <c r="C5537" s="1">
        <v>45447</v>
      </c>
      <c r="D5537">
        <v>69</v>
      </c>
      <c r="E5537">
        <v>74</v>
      </c>
      <c r="F5537" s="2">
        <v>0.93600000000000005</v>
      </c>
      <c r="G5537">
        <v>84</v>
      </c>
      <c r="H5537">
        <v>85</v>
      </c>
      <c r="I5537" s="2">
        <v>0.98799999999999999</v>
      </c>
      <c r="J5537">
        <v>69277</v>
      </c>
    </row>
    <row r="5538" spans="1:10" x14ac:dyDescent="0.45">
      <c r="A5538">
        <f t="shared" si="86"/>
        <v>6606120240605</v>
      </c>
      <c r="B5538" t="s">
        <v>266</v>
      </c>
      <c r="C5538" s="1">
        <v>45448</v>
      </c>
      <c r="D5538">
        <v>80</v>
      </c>
      <c r="E5538">
        <v>74</v>
      </c>
      <c r="F5538" s="2">
        <v>1.0820000000000001</v>
      </c>
      <c r="G5538">
        <v>89</v>
      </c>
      <c r="H5538">
        <v>85</v>
      </c>
      <c r="I5538" s="2">
        <v>1.0469999999999999</v>
      </c>
      <c r="J5538">
        <v>80031</v>
      </c>
    </row>
    <row r="5539" spans="1:10" x14ac:dyDescent="0.45">
      <c r="A5539">
        <f t="shared" si="86"/>
        <v>6606120240606</v>
      </c>
      <c r="B5539" t="s">
        <v>266</v>
      </c>
      <c r="C5539" s="1">
        <v>45449</v>
      </c>
      <c r="D5539">
        <v>98</v>
      </c>
      <c r="E5539">
        <v>74</v>
      </c>
      <c r="F5539" s="2">
        <v>1.3280000000000001</v>
      </c>
      <c r="G5539">
        <v>110</v>
      </c>
      <c r="H5539">
        <v>85</v>
      </c>
      <c r="I5539" s="2">
        <v>1.294</v>
      </c>
      <c r="J5539">
        <v>98265</v>
      </c>
    </row>
    <row r="5540" spans="1:10" x14ac:dyDescent="0.45">
      <c r="A5540">
        <f t="shared" si="86"/>
        <v>6606120240607</v>
      </c>
      <c r="B5540" t="s">
        <v>266</v>
      </c>
      <c r="C5540" s="1">
        <v>45450</v>
      </c>
      <c r="D5540">
        <v>88</v>
      </c>
      <c r="E5540">
        <v>74</v>
      </c>
      <c r="F5540" s="2">
        <v>1.1890000000000001</v>
      </c>
      <c r="G5540">
        <v>103</v>
      </c>
      <c r="H5540">
        <v>85</v>
      </c>
      <c r="I5540" s="2">
        <v>1.212</v>
      </c>
      <c r="J5540">
        <v>87958</v>
      </c>
    </row>
    <row r="5541" spans="1:10" x14ac:dyDescent="0.45">
      <c r="A5541">
        <f t="shared" si="86"/>
        <v>6606120240608</v>
      </c>
      <c r="B5541" t="s">
        <v>266</v>
      </c>
      <c r="C5541" s="1">
        <v>45451</v>
      </c>
      <c r="D5541">
        <v>128</v>
      </c>
      <c r="E5541">
        <v>133</v>
      </c>
      <c r="F5541" s="2">
        <v>0.96199999999999997</v>
      </c>
      <c r="G5541">
        <v>138</v>
      </c>
      <c r="H5541">
        <v>153</v>
      </c>
      <c r="I5541" s="2">
        <v>0.90200000000000002</v>
      </c>
      <c r="J5541">
        <v>127893</v>
      </c>
    </row>
    <row r="5542" spans="1:10" x14ac:dyDescent="0.45">
      <c r="A5542">
        <f t="shared" si="86"/>
        <v>6606120240609</v>
      </c>
      <c r="B5542" t="s">
        <v>266</v>
      </c>
      <c r="C5542" s="1">
        <v>45452</v>
      </c>
      <c r="D5542">
        <v>137</v>
      </c>
      <c r="E5542">
        <v>128</v>
      </c>
      <c r="F5542" s="2">
        <v>1.07</v>
      </c>
      <c r="G5542">
        <v>146</v>
      </c>
      <c r="H5542">
        <v>146</v>
      </c>
      <c r="I5542" s="2">
        <v>1</v>
      </c>
      <c r="J5542">
        <v>136929</v>
      </c>
    </row>
    <row r="5543" spans="1:10" x14ac:dyDescent="0.45">
      <c r="A5543">
        <f t="shared" si="86"/>
        <v>6606120240610</v>
      </c>
      <c r="B5543" t="s">
        <v>266</v>
      </c>
      <c r="C5543" s="1">
        <v>45453</v>
      </c>
      <c r="D5543">
        <v>66</v>
      </c>
      <c r="E5543">
        <v>74</v>
      </c>
      <c r="F5543" s="2">
        <v>0.89600000000000002</v>
      </c>
      <c r="G5543">
        <v>74</v>
      </c>
      <c r="H5543">
        <v>85</v>
      </c>
      <c r="I5543" s="2">
        <v>0.871</v>
      </c>
      <c r="J5543">
        <v>66310</v>
      </c>
    </row>
    <row r="5544" spans="1:10" x14ac:dyDescent="0.45">
      <c r="A5544">
        <f t="shared" si="86"/>
        <v>6606120240611</v>
      </c>
      <c r="B5544" t="s">
        <v>266</v>
      </c>
      <c r="C5544" s="1">
        <v>45454</v>
      </c>
      <c r="D5544">
        <v>76</v>
      </c>
      <c r="E5544">
        <v>74</v>
      </c>
      <c r="F5544" s="2">
        <v>1.0329999999999999</v>
      </c>
      <c r="G5544">
        <v>87</v>
      </c>
      <c r="H5544">
        <v>85</v>
      </c>
      <c r="I5544" s="2">
        <v>1.024</v>
      </c>
      <c r="J5544">
        <v>76469</v>
      </c>
    </row>
    <row r="5545" spans="1:10" x14ac:dyDescent="0.45">
      <c r="A5545">
        <f t="shared" si="86"/>
        <v>6606120240612</v>
      </c>
      <c r="B5545" t="s">
        <v>266</v>
      </c>
      <c r="C5545" s="1">
        <v>45455</v>
      </c>
      <c r="D5545">
        <v>74</v>
      </c>
      <c r="E5545">
        <v>74</v>
      </c>
      <c r="F5545" s="2">
        <v>1.002</v>
      </c>
      <c r="G5545">
        <v>75</v>
      </c>
      <c r="H5545">
        <v>85</v>
      </c>
      <c r="I5545" s="2">
        <v>0.88200000000000001</v>
      </c>
      <c r="J5545">
        <v>74145</v>
      </c>
    </row>
    <row r="5546" spans="1:10" x14ac:dyDescent="0.45">
      <c r="A5546">
        <f t="shared" si="86"/>
        <v>6606120240613</v>
      </c>
      <c r="B5546" t="s">
        <v>266</v>
      </c>
      <c r="C5546" s="1">
        <v>45456</v>
      </c>
      <c r="D5546">
        <v>75</v>
      </c>
      <c r="E5546">
        <v>74</v>
      </c>
      <c r="F5546" s="2">
        <v>1.0069999999999999</v>
      </c>
      <c r="G5546">
        <v>87</v>
      </c>
      <c r="H5546">
        <v>85</v>
      </c>
      <c r="I5546" s="2">
        <v>1.024</v>
      </c>
      <c r="J5546">
        <v>74547</v>
      </c>
    </row>
    <row r="5547" spans="1:10" x14ac:dyDescent="0.45">
      <c r="A5547">
        <f t="shared" si="86"/>
        <v>6606120240614</v>
      </c>
      <c r="B5547" t="s">
        <v>266</v>
      </c>
      <c r="C5547" s="1">
        <v>45457</v>
      </c>
      <c r="D5547">
        <v>71</v>
      </c>
      <c r="E5547">
        <v>74</v>
      </c>
      <c r="F5547" s="2">
        <v>0.96299999999999997</v>
      </c>
      <c r="G5547">
        <v>85</v>
      </c>
      <c r="H5547">
        <v>85</v>
      </c>
      <c r="I5547" s="2">
        <v>1</v>
      </c>
      <c r="J5547">
        <v>71242</v>
      </c>
    </row>
    <row r="5548" spans="1:10" x14ac:dyDescent="0.45">
      <c r="A5548">
        <f t="shared" si="86"/>
        <v>6606120240615</v>
      </c>
      <c r="B5548" t="s">
        <v>266</v>
      </c>
      <c r="C5548" s="1">
        <v>45458</v>
      </c>
      <c r="D5548">
        <v>128</v>
      </c>
      <c r="E5548">
        <v>133</v>
      </c>
      <c r="F5548" s="2">
        <v>0.96299999999999997</v>
      </c>
      <c r="G5548">
        <v>137</v>
      </c>
      <c r="H5548">
        <v>153</v>
      </c>
      <c r="I5548" s="2">
        <v>0.89500000000000002</v>
      </c>
      <c r="J5548">
        <v>128127</v>
      </c>
    </row>
    <row r="5549" spans="1:10" x14ac:dyDescent="0.45">
      <c r="A5549">
        <f t="shared" si="86"/>
        <v>6606120240616</v>
      </c>
      <c r="B5549" t="s">
        <v>266</v>
      </c>
      <c r="C5549" s="1">
        <v>45459</v>
      </c>
      <c r="D5549">
        <v>148</v>
      </c>
      <c r="E5549">
        <v>128</v>
      </c>
      <c r="F5549" s="2">
        <v>1.153</v>
      </c>
      <c r="G5549">
        <v>160</v>
      </c>
      <c r="H5549">
        <v>146</v>
      </c>
      <c r="I5549" s="2">
        <v>1.0960000000000001</v>
      </c>
      <c r="J5549">
        <v>147625</v>
      </c>
    </row>
    <row r="5550" spans="1:10" x14ac:dyDescent="0.45">
      <c r="A5550">
        <f t="shared" si="86"/>
        <v>6606120240617</v>
      </c>
      <c r="B5550" t="s">
        <v>266</v>
      </c>
      <c r="C5550" s="1">
        <v>45460</v>
      </c>
      <c r="D5550">
        <v>54</v>
      </c>
      <c r="E5550">
        <v>74</v>
      </c>
      <c r="F5550" s="2">
        <v>0.72799999999999998</v>
      </c>
      <c r="G5550">
        <v>65</v>
      </c>
      <c r="H5550">
        <v>85</v>
      </c>
      <c r="I5550" s="2">
        <v>0.76500000000000001</v>
      </c>
      <c r="J5550">
        <v>53880</v>
      </c>
    </row>
    <row r="5551" spans="1:10" x14ac:dyDescent="0.45">
      <c r="A5551">
        <f t="shared" si="86"/>
        <v>6606120240618</v>
      </c>
      <c r="B5551" t="s">
        <v>266</v>
      </c>
      <c r="C5551" s="1">
        <v>45461</v>
      </c>
      <c r="D5551">
        <v>58</v>
      </c>
      <c r="E5551">
        <v>74</v>
      </c>
      <c r="F5551" s="2">
        <v>0.78700000000000003</v>
      </c>
      <c r="G5551">
        <v>57</v>
      </c>
      <c r="H5551">
        <v>85</v>
      </c>
      <c r="I5551" s="2">
        <v>0.67100000000000004</v>
      </c>
      <c r="J5551">
        <v>58272</v>
      </c>
    </row>
    <row r="5552" spans="1:10" x14ac:dyDescent="0.45">
      <c r="A5552">
        <f t="shared" si="86"/>
        <v>6606120240619</v>
      </c>
      <c r="B5552" t="s">
        <v>266</v>
      </c>
      <c r="C5552" s="1">
        <v>45462</v>
      </c>
      <c r="D5552">
        <v>83</v>
      </c>
      <c r="E5552">
        <v>74</v>
      </c>
      <c r="F5552" s="2">
        <v>1.1160000000000001</v>
      </c>
      <c r="G5552">
        <v>95</v>
      </c>
      <c r="H5552">
        <v>85</v>
      </c>
      <c r="I5552" s="2">
        <v>1.1180000000000001</v>
      </c>
      <c r="J5552">
        <v>82613</v>
      </c>
    </row>
    <row r="5553" spans="1:10" x14ac:dyDescent="0.45">
      <c r="A5553">
        <f t="shared" si="86"/>
        <v>6606120240620</v>
      </c>
      <c r="B5553" t="s">
        <v>266</v>
      </c>
      <c r="C5553" s="1">
        <v>45463</v>
      </c>
      <c r="D5553">
        <v>85</v>
      </c>
      <c r="E5553">
        <v>74</v>
      </c>
      <c r="F5553" s="2">
        <v>1.1439999999999999</v>
      </c>
      <c r="G5553">
        <v>93</v>
      </c>
      <c r="H5553">
        <v>85</v>
      </c>
      <c r="I5553" s="2">
        <v>1.0940000000000001</v>
      </c>
      <c r="J5553">
        <v>84660</v>
      </c>
    </row>
    <row r="5554" spans="1:10" x14ac:dyDescent="0.45">
      <c r="A5554">
        <f t="shared" si="86"/>
        <v>6606120240621</v>
      </c>
      <c r="B5554" t="s">
        <v>266</v>
      </c>
      <c r="C5554" s="1">
        <v>45464</v>
      </c>
      <c r="D5554">
        <v>65</v>
      </c>
      <c r="E5554">
        <v>74</v>
      </c>
      <c r="F5554" s="2">
        <v>0.88</v>
      </c>
      <c r="G5554">
        <v>77</v>
      </c>
      <c r="H5554">
        <v>85</v>
      </c>
      <c r="I5554" s="2">
        <v>0.90600000000000003</v>
      </c>
      <c r="J5554">
        <v>65144</v>
      </c>
    </row>
    <row r="5555" spans="1:10" x14ac:dyDescent="0.45">
      <c r="A5555">
        <f t="shared" si="86"/>
        <v>6606120240622</v>
      </c>
      <c r="B5555" t="s">
        <v>266</v>
      </c>
      <c r="C5555" s="1">
        <v>45465</v>
      </c>
      <c r="D5555">
        <v>118</v>
      </c>
      <c r="E5555">
        <v>133</v>
      </c>
      <c r="F5555" s="2">
        <v>0.89</v>
      </c>
      <c r="G5555">
        <v>138</v>
      </c>
      <c r="H5555">
        <v>153</v>
      </c>
      <c r="I5555" s="2">
        <v>0.90200000000000002</v>
      </c>
      <c r="J5555">
        <v>118369</v>
      </c>
    </row>
    <row r="5556" spans="1:10" x14ac:dyDescent="0.45">
      <c r="A5556">
        <f t="shared" si="86"/>
        <v>6606220240601</v>
      </c>
      <c r="B5556" t="s">
        <v>267</v>
      </c>
      <c r="C5556" s="1">
        <v>45444</v>
      </c>
      <c r="D5556">
        <v>227</v>
      </c>
      <c r="E5556">
        <v>213</v>
      </c>
      <c r="F5556" s="2">
        <v>1.0660000000000001</v>
      </c>
      <c r="G5556">
        <v>242</v>
      </c>
      <c r="H5556">
        <v>221</v>
      </c>
      <c r="I5556" s="2">
        <v>1.095</v>
      </c>
      <c r="J5556">
        <v>227148</v>
      </c>
    </row>
    <row r="5557" spans="1:10" x14ac:dyDescent="0.45">
      <c r="A5557">
        <f t="shared" si="86"/>
        <v>6606220240602</v>
      </c>
      <c r="B5557" t="s">
        <v>267</v>
      </c>
      <c r="C5557" s="1">
        <v>45445</v>
      </c>
      <c r="D5557">
        <v>277</v>
      </c>
      <c r="E5557">
        <v>262</v>
      </c>
      <c r="F5557" s="2">
        <v>1.056</v>
      </c>
      <c r="G5557">
        <v>296</v>
      </c>
      <c r="H5557">
        <v>277</v>
      </c>
      <c r="I5557" s="2">
        <v>1.069</v>
      </c>
      <c r="J5557">
        <v>276611</v>
      </c>
    </row>
    <row r="5558" spans="1:10" x14ac:dyDescent="0.45">
      <c r="A5558">
        <f t="shared" si="86"/>
        <v>6606220240603</v>
      </c>
      <c r="B5558" t="s">
        <v>267</v>
      </c>
      <c r="C5558" s="1">
        <v>45446</v>
      </c>
      <c r="D5558">
        <v>152</v>
      </c>
      <c r="E5558">
        <v>142</v>
      </c>
      <c r="F5558" s="2">
        <v>1.0720000000000001</v>
      </c>
      <c r="G5558">
        <v>159</v>
      </c>
      <c r="H5558">
        <v>149</v>
      </c>
      <c r="I5558" s="2">
        <v>1.0669999999999999</v>
      </c>
      <c r="J5558">
        <v>152182</v>
      </c>
    </row>
    <row r="5559" spans="1:10" x14ac:dyDescent="0.45">
      <c r="A5559">
        <f t="shared" si="86"/>
        <v>6606220240604</v>
      </c>
      <c r="B5559" t="s">
        <v>267</v>
      </c>
      <c r="C5559" s="1">
        <v>45447</v>
      </c>
      <c r="D5559">
        <v>152</v>
      </c>
      <c r="E5559">
        <v>142</v>
      </c>
      <c r="F5559" s="2">
        <v>1.07</v>
      </c>
      <c r="G5559">
        <v>169</v>
      </c>
      <c r="H5559">
        <v>149</v>
      </c>
      <c r="I5559" s="2">
        <v>1.1339999999999999</v>
      </c>
      <c r="J5559">
        <v>151882</v>
      </c>
    </row>
    <row r="5560" spans="1:10" x14ac:dyDescent="0.45">
      <c r="A5560">
        <f t="shared" si="86"/>
        <v>6606220240605</v>
      </c>
      <c r="B5560" t="s">
        <v>267</v>
      </c>
      <c r="C5560" s="1">
        <v>45448</v>
      </c>
      <c r="D5560">
        <v>153</v>
      </c>
      <c r="E5560">
        <v>142</v>
      </c>
      <c r="F5560" s="2">
        <v>1.075</v>
      </c>
      <c r="G5560">
        <v>156</v>
      </c>
      <c r="H5560">
        <v>149</v>
      </c>
      <c r="I5560" s="2">
        <v>1.0469999999999999</v>
      </c>
      <c r="J5560">
        <v>152707</v>
      </c>
    </row>
    <row r="5561" spans="1:10" x14ac:dyDescent="0.45">
      <c r="A5561">
        <f t="shared" si="86"/>
        <v>6606220240606</v>
      </c>
      <c r="B5561" t="s">
        <v>267</v>
      </c>
      <c r="C5561" s="1">
        <v>45449</v>
      </c>
      <c r="D5561">
        <v>130</v>
      </c>
      <c r="E5561">
        <v>142</v>
      </c>
      <c r="F5561" s="2">
        <v>0.91900000000000004</v>
      </c>
      <c r="G5561">
        <v>135</v>
      </c>
      <c r="H5561">
        <v>149</v>
      </c>
      <c r="I5561" s="2">
        <v>0.90600000000000003</v>
      </c>
      <c r="J5561">
        <v>130454</v>
      </c>
    </row>
    <row r="5562" spans="1:10" x14ac:dyDescent="0.45">
      <c r="A5562">
        <f t="shared" si="86"/>
        <v>6606220240607</v>
      </c>
      <c r="B5562" t="s">
        <v>267</v>
      </c>
      <c r="C5562" s="1">
        <v>45450</v>
      </c>
      <c r="D5562">
        <v>135</v>
      </c>
      <c r="E5562">
        <v>142</v>
      </c>
      <c r="F5562" s="2">
        <v>0.95399999999999996</v>
      </c>
      <c r="G5562">
        <v>135</v>
      </c>
      <c r="H5562">
        <v>149</v>
      </c>
      <c r="I5562" s="2">
        <v>0.90600000000000003</v>
      </c>
      <c r="J5562">
        <v>135412</v>
      </c>
    </row>
    <row r="5563" spans="1:10" x14ac:dyDescent="0.45">
      <c r="A5563">
        <f t="shared" si="86"/>
        <v>6606220240608</v>
      </c>
      <c r="B5563" t="s">
        <v>267</v>
      </c>
      <c r="C5563" s="1">
        <v>45451</v>
      </c>
      <c r="D5563">
        <v>224</v>
      </c>
      <c r="E5563">
        <v>213</v>
      </c>
      <c r="F5563" s="2">
        <v>1.0529999999999999</v>
      </c>
      <c r="G5563">
        <v>238</v>
      </c>
      <c r="H5563">
        <v>225</v>
      </c>
      <c r="I5563" s="2">
        <v>1.0580000000000001</v>
      </c>
      <c r="J5563">
        <v>224216</v>
      </c>
    </row>
    <row r="5564" spans="1:10" x14ac:dyDescent="0.45">
      <c r="A5564">
        <f t="shared" si="86"/>
        <v>6606220240609</v>
      </c>
      <c r="B5564" t="s">
        <v>267</v>
      </c>
      <c r="C5564" s="1">
        <v>45452</v>
      </c>
      <c r="D5564">
        <v>206</v>
      </c>
      <c r="E5564">
        <v>262</v>
      </c>
      <c r="F5564" s="2">
        <v>0.78800000000000003</v>
      </c>
      <c r="G5564">
        <v>210</v>
      </c>
      <c r="H5564">
        <v>277</v>
      </c>
      <c r="I5564" s="2">
        <v>0.75800000000000001</v>
      </c>
      <c r="J5564">
        <v>206326</v>
      </c>
    </row>
    <row r="5565" spans="1:10" x14ac:dyDescent="0.45">
      <c r="A5565">
        <f t="shared" si="86"/>
        <v>6606220240610</v>
      </c>
      <c r="B5565" t="s">
        <v>267</v>
      </c>
      <c r="C5565" s="1">
        <v>45453</v>
      </c>
      <c r="D5565">
        <v>158</v>
      </c>
      <c r="E5565">
        <v>142</v>
      </c>
      <c r="F5565" s="2">
        <v>1.1160000000000001</v>
      </c>
      <c r="G5565">
        <v>166</v>
      </c>
      <c r="H5565">
        <v>149</v>
      </c>
      <c r="I5565" s="2">
        <v>1.1140000000000001</v>
      </c>
      <c r="J5565">
        <v>158407</v>
      </c>
    </row>
    <row r="5566" spans="1:10" x14ac:dyDescent="0.45">
      <c r="A5566">
        <f t="shared" si="86"/>
        <v>6606220240611</v>
      </c>
      <c r="B5566" t="s">
        <v>267</v>
      </c>
      <c r="C5566" s="1">
        <v>45454</v>
      </c>
      <c r="D5566">
        <v>177</v>
      </c>
      <c r="E5566">
        <v>142</v>
      </c>
      <c r="F5566" s="2">
        <v>1.244</v>
      </c>
      <c r="G5566">
        <v>179</v>
      </c>
      <c r="H5566">
        <v>149</v>
      </c>
      <c r="I5566" s="2">
        <v>1.2010000000000001</v>
      </c>
      <c r="J5566">
        <v>176701</v>
      </c>
    </row>
    <row r="5567" spans="1:10" x14ac:dyDescent="0.45">
      <c r="A5567">
        <f t="shared" si="86"/>
        <v>6606220240612</v>
      </c>
      <c r="B5567" t="s">
        <v>267</v>
      </c>
      <c r="C5567" s="1">
        <v>45455</v>
      </c>
      <c r="D5567">
        <v>160</v>
      </c>
      <c r="E5567">
        <v>142</v>
      </c>
      <c r="F5567" s="2">
        <v>1.123</v>
      </c>
      <c r="G5567">
        <v>180</v>
      </c>
      <c r="H5567">
        <v>149</v>
      </c>
      <c r="I5567" s="2">
        <v>1.208</v>
      </c>
      <c r="J5567">
        <v>159505</v>
      </c>
    </row>
    <row r="5568" spans="1:10" x14ac:dyDescent="0.45">
      <c r="A5568">
        <f t="shared" si="86"/>
        <v>6606220240613</v>
      </c>
      <c r="B5568" t="s">
        <v>267</v>
      </c>
      <c r="C5568" s="1">
        <v>45456</v>
      </c>
      <c r="D5568">
        <v>139</v>
      </c>
      <c r="E5568">
        <v>142</v>
      </c>
      <c r="F5568" s="2">
        <v>0.97899999999999998</v>
      </c>
      <c r="G5568">
        <v>154</v>
      </c>
      <c r="H5568">
        <v>149</v>
      </c>
      <c r="I5568" s="2">
        <v>1.034</v>
      </c>
      <c r="J5568">
        <v>139063</v>
      </c>
    </row>
    <row r="5569" spans="1:10" x14ac:dyDescent="0.45">
      <c r="A5569">
        <f t="shared" si="86"/>
        <v>6606220240614</v>
      </c>
      <c r="B5569" t="s">
        <v>267</v>
      </c>
      <c r="C5569" s="1">
        <v>45457</v>
      </c>
      <c r="D5569">
        <v>171</v>
      </c>
      <c r="E5569">
        <v>142</v>
      </c>
      <c r="F5569" s="2">
        <v>1.208</v>
      </c>
      <c r="G5569">
        <v>180</v>
      </c>
      <c r="H5569">
        <v>149</v>
      </c>
      <c r="I5569" s="2">
        <v>1.208</v>
      </c>
      <c r="J5569">
        <v>171476</v>
      </c>
    </row>
    <row r="5570" spans="1:10" x14ac:dyDescent="0.45">
      <c r="A5570">
        <f t="shared" si="86"/>
        <v>6606220240615</v>
      </c>
      <c r="B5570" t="s">
        <v>267</v>
      </c>
      <c r="C5570" s="1">
        <v>45458</v>
      </c>
      <c r="D5570">
        <v>264</v>
      </c>
      <c r="E5570">
        <v>213</v>
      </c>
      <c r="F5570" s="2">
        <v>1.2390000000000001</v>
      </c>
      <c r="G5570">
        <v>262</v>
      </c>
      <c r="H5570">
        <v>225</v>
      </c>
      <c r="I5570" s="2">
        <v>1.1639999999999999</v>
      </c>
      <c r="J5570">
        <v>263831</v>
      </c>
    </row>
    <row r="5571" spans="1:10" x14ac:dyDescent="0.45">
      <c r="A5571">
        <f t="shared" ref="A5571:A5634" si="87">VALUE(LEFT(B5571,6)&amp;TEXT(C5571,"yyyymmdd"))</f>
        <v>6606220240616</v>
      </c>
      <c r="B5571" t="s">
        <v>267</v>
      </c>
      <c r="C5571" s="1">
        <v>45459</v>
      </c>
      <c r="D5571">
        <v>309</v>
      </c>
      <c r="E5571">
        <v>262</v>
      </c>
      <c r="F5571" s="2">
        <v>1.179</v>
      </c>
      <c r="G5571">
        <v>324</v>
      </c>
      <c r="H5571">
        <v>277</v>
      </c>
      <c r="I5571" s="2">
        <v>1.17</v>
      </c>
      <c r="J5571">
        <v>308925</v>
      </c>
    </row>
    <row r="5572" spans="1:10" x14ac:dyDescent="0.45">
      <c r="A5572">
        <f t="shared" si="87"/>
        <v>6606220240617</v>
      </c>
      <c r="B5572" t="s">
        <v>267</v>
      </c>
      <c r="C5572" s="1">
        <v>45460</v>
      </c>
      <c r="D5572">
        <v>130</v>
      </c>
      <c r="E5572">
        <v>142</v>
      </c>
      <c r="F5572" s="2">
        <v>0.91800000000000004</v>
      </c>
      <c r="G5572">
        <v>136</v>
      </c>
      <c r="H5572">
        <v>149</v>
      </c>
      <c r="I5572" s="2">
        <v>0.91300000000000003</v>
      </c>
      <c r="J5572">
        <v>130304</v>
      </c>
    </row>
    <row r="5573" spans="1:10" x14ac:dyDescent="0.45">
      <c r="A5573">
        <f t="shared" si="87"/>
        <v>6606220240618</v>
      </c>
      <c r="B5573" t="s">
        <v>267</v>
      </c>
      <c r="C5573" s="1">
        <v>45461</v>
      </c>
      <c r="D5573">
        <v>148</v>
      </c>
      <c r="E5573">
        <v>142</v>
      </c>
      <c r="F5573" s="2">
        <v>1.0429999999999999</v>
      </c>
      <c r="G5573">
        <v>145</v>
      </c>
      <c r="H5573">
        <v>149</v>
      </c>
      <c r="I5573" s="2">
        <v>0.97299999999999998</v>
      </c>
      <c r="J5573">
        <v>148098</v>
      </c>
    </row>
    <row r="5574" spans="1:10" x14ac:dyDescent="0.45">
      <c r="A5574">
        <f t="shared" si="87"/>
        <v>6606220240619</v>
      </c>
      <c r="B5574" t="s">
        <v>267</v>
      </c>
      <c r="C5574" s="1">
        <v>45462</v>
      </c>
      <c r="D5574">
        <v>176</v>
      </c>
      <c r="E5574">
        <v>142</v>
      </c>
      <c r="F5574" s="2">
        <v>1.2370000000000001</v>
      </c>
      <c r="G5574">
        <v>181</v>
      </c>
      <c r="H5574">
        <v>149</v>
      </c>
      <c r="I5574" s="2">
        <v>1.2150000000000001</v>
      </c>
      <c r="J5574">
        <v>175721</v>
      </c>
    </row>
    <row r="5575" spans="1:10" x14ac:dyDescent="0.45">
      <c r="A5575">
        <f t="shared" si="87"/>
        <v>6606220240620</v>
      </c>
      <c r="B5575" t="s">
        <v>267</v>
      </c>
      <c r="C5575" s="1">
        <v>45463</v>
      </c>
      <c r="D5575">
        <v>133</v>
      </c>
      <c r="E5575">
        <v>142</v>
      </c>
      <c r="F5575" s="2">
        <v>0.93400000000000005</v>
      </c>
      <c r="G5575">
        <v>146</v>
      </c>
      <c r="H5575">
        <v>149</v>
      </c>
      <c r="I5575" s="2">
        <v>0.98</v>
      </c>
      <c r="J5575">
        <v>132631</v>
      </c>
    </row>
    <row r="5576" spans="1:10" x14ac:dyDescent="0.45">
      <c r="A5576">
        <f t="shared" si="87"/>
        <v>6606220240621</v>
      </c>
      <c r="B5576" t="s">
        <v>267</v>
      </c>
      <c r="C5576" s="1">
        <v>45464</v>
      </c>
      <c r="D5576">
        <v>190</v>
      </c>
      <c r="E5576">
        <v>142</v>
      </c>
      <c r="F5576" s="2">
        <v>1.337</v>
      </c>
      <c r="G5576">
        <v>184</v>
      </c>
      <c r="H5576">
        <v>149</v>
      </c>
      <c r="I5576" s="2">
        <v>1.2350000000000001</v>
      </c>
      <c r="J5576">
        <v>189872</v>
      </c>
    </row>
    <row r="5577" spans="1:10" x14ac:dyDescent="0.45">
      <c r="A5577">
        <f t="shared" si="87"/>
        <v>6606220240622</v>
      </c>
      <c r="B5577" t="s">
        <v>267</v>
      </c>
      <c r="C5577" s="1">
        <v>45465</v>
      </c>
      <c r="D5577">
        <v>232</v>
      </c>
      <c r="E5577">
        <v>213</v>
      </c>
      <c r="F5577" s="2">
        <v>1.0880000000000001</v>
      </c>
      <c r="G5577">
        <v>253</v>
      </c>
      <c r="H5577">
        <v>225</v>
      </c>
      <c r="I5577" s="2">
        <v>1.1240000000000001</v>
      </c>
      <c r="J5577">
        <v>231654</v>
      </c>
    </row>
    <row r="5578" spans="1:10" x14ac:dyDescent="0.45">
      <c r="A5578">
        <f t="shared" si="87"/>
        <v>6606320240601</v>
      </c>
      <c r="B5578" t="s">
        <v>268</v>
      </c>
      <c r="C5578" s="1">
        <v>45444</v>
      </c>
      <c r="D5578">
        <v>157</v>
      </c>
      <c r="E5578">
        <v>177</v>
      </c>
      <c r="F5578" s="2">
        <v>0.88600000000000001</v>
      </c>
      <c r="G5578">
        <v>160</v>
      </c>
      <c r="H5578">
        <v>179</v>
      </c>
      <c r="I5578" s="2">
        <v>0.89400000000000002</v>
      </c>
      <c r="J5578">
        <v>156794</v>
      </c>
    </row>
    <row r="5579" spans="1:10" x14ac:dyDescent="0.45">
      <c r="A5579">
        <f t="shared" si="87"/>
        <v>6606320240602</v>
      </c>
      <c r="B5579" t="s">
        <v>268</v>
      </c>
      <c r="C5579" s="1">
        <v>45445</v>
      </c>
      <c r="D5579">
        <v>178</v>
      </c>
      <c r="E5579">
        <v>198</v>
      </c>
      <c r="F5579" s="2">
        <v>0.89800000000000002</v>
      </c>
      <c r="G5579">
        <v>179</v>
      </c>
      <c r="H5579">
        <v>206</v>
      </c>
      <c r="I5579" s="2">
        <v>0.86899999999999999</v>
      </c>
      <c r="J5579">
        <v>177818</v>
      </c>
    </row>
    <row r="5580" spans="1:10" x14ac:dyDescent="0.45">
      <c r="A5580">
        <f t="shared" si="87"/>
        <v>6606320240603</v>
      </c>
      <c r="B5580" t="s">
        <v>268</v>
      </c>
      <c r="C5580" s="1">
        <v>45446</v>
      </c>
      <c r="D5580">
        <v>92</v>
      </c>
      <c r="E5580">
        <v>97</v>
      </c>
      <c r="F5580" s="2">
        <v>0.94499999999999995</v>
      </c>
      <c r="G5580">
        <v>90</v>
      </c>
      <c r="H5580">
        <v>100</v>
      </c>
      <c r="I5580" s="2">
        <v>0.9</v>
      </c>
      <c r="J5580">
        <v>91640</v>
      </c>
    </row>
    <row r="5581" spans="1:10" x14ac:dyDescent="0.45">
      <c r="A5581">
        <f t="shared" si="87"/>
        <v>6606320240604</v>
      </c>
      <c r="B5581" t="s">
        <v>268</v>
      </c>
      <c r="C5581" s="1">
        <v>45447</v>
      </c>
      <c r="D5581">
        <v>87</v>
      </c>
      <c r="E5581">
        <v>97</v>
      </c>
      <c r="F5581" s="2">
        <v>0.89600000000000002</v>
      </c>
      <c r="G5581">
        <v>82</v>
      </c>
      <c r="H5581">
        <v>100</v>
      </c>
      <c r="I5581" s="2">
        <v>0.82</v>
      </c>
      <c r="J5581">
        <v>86933</v>
      </c>
    </row>
    <row r="5582" spans="1:10" x14ac:dyDescent="0.45">
      <c r="A5582">
        <f t="shared" si="87"/>
        <v>6606320240605</v>
      </c>
      <c r="B5582" t="s">
        <v>268</v>
      </c>
      <c r="C5582" s="1">
        <v>45448</v>
      </c>
      <c r="D5582">
        <v>99</v>
      </c>
      <c r="E5582">
        <v>97</v>
      </c>
      <c r="F5582" s="2">
        <v>1.0249999999999999</v>
      </c>
      <c r="G5582">
        <v>93</v>
      </c>
      <c r="H5582">
        <v>100</v>
      </c>
      <c r="I5582" s="2">
        <v>0.93</v>
      </c>
      <c r="J5582">
        <v>99395</v>
      </c>
    </row>
    <row r="5583" spans="1:10" x14ac:dyDescent="0.45">
      <c r="A5583">
        <f t="shared" si="87"/>
        <v>6606320240606</v>
      </c>
      <c r="B5583" t="s">
        <v>268</v>
      </c>
      <c r="C5583" s="1">
        <v>45449</v>
      </c>
      <c r="D5583">
        <v>124</v>
      </c>
      <c r="E5583">
        <v>97</v>
      </c>
      <c r="F5583" s="2">
        <v>1.2809999999999999</v>
      </c>
      <c r="G5583">
        <v>113</v>
      </c>
      <c r="H5583">
        <v>100</v>
      </c>
      <c r="I5583" s="2">
        <v>1.1299999999999999</v>
      </c>
      <c r="J5583">
        <v>124221</v>
      </c>
    </row>
    <row r="5584" spans="1:10" x14ac:dyDescent="0.45">
      <c r="A5584">
        <f t="shared" si="87"/>
        <v>6606320240607</v>
      </c>
      <c r="B5584" t="s">
        <v>268</v>
      </c>
      <c r="C5584" s="1">
        <v>45450</v>
      </c>
      <c r="D5584">
        <v>102</v>
      </c>
      <c r="E5584">
        <v>97</v>
      </c>
      <c r="F5584" s="2">
        <v>1.054</v>
      </c>
      <c r="G5584">
        <v>94</v>
      </c>
      <c r="H5584">
        <v>100</v>
      </c>
      <c r="I5584" s="2">
        <v>0.94</v>
      </c>
      <c r="J5584">
        <v>102235</v>
      </c>
    </row>
    <row r="5585" spans="1:10" x14ac:dyDescent="0.45">
      <c r="A5585">
        <f t="shared" si="87"/>
        <v>6606320240608</v>
      </c>
      <c r="B5585" t="s">
        <v>268</v>
      </c>
      <c r="C5585" s="1">
        <v>45451</v>
      </c>
      <c r="D5585">
        <v>163</v>
      </c>
      <c r="E5585">
        <v>177</v>
      </c>
      <c r="F5585" s="2">
        <v>0.92100000000000004</v>
      </c>
      <c r="G5585">
        <v>168</v>
      </c>
      <c r="H5585">
        <v>183</v>
      </c>
      <c r="I5585" s="2">
        <v>0.91800000000000004</v>
      </c>
      <c r="J5585">
        <v>163088</v>
      </c>
    </row>
    <row r="5586" spans="1:10" x14ac:dyDescent="0.45">
      <c r="A5586">
        <f t="shared" si="87"/>
        <v>6606320240609</v>
      </c>
      <c r="B5586" t="s">
        <v>268</v>
      </c>
      <c r="C5586" s="1">
        <v>45452</v>
      </c>
      <c r="D5586">
        <v>177</v>
      </c>
      <c r="E5586">
        <v>198</v>
      </c>
      <c r="F5586" s="2">
        <v>0.89300000000000002</v>
      </c>
      <c r="G5586">
        <v>181</v>
      </c>
      <c r="H5586">
        <v>206</v>
      </c>
      <c r="I5586" s="2">
        <v>0.879</v>
      </c>
      <c r="J5586">
        <v>176723</v>
      </c>
    </row>
    <row r="5587" spans="1:10" x14ac:dyDescent="0.45">
      <c r="A5587">
        <f t="shared" si="87"/>
        <v>6606320240610</v>
      </c>
      <c r="B5587" t="s">
        <v>268</v>
      </c>
      <c r="C5587" s="1">
        <v>45453</v>
      </c>
      <c r="D5587">
        <v>90</v>
      </c>
      <c r="E5587">
        <v>97</v>
      </c>
      <c r="F5587" s="2">
        <v>0.93300000000000005</v>
      </c>
      <c r="G5587">
        <v>98</v>
      </c>
      <c r="H5587">
        <v>100</v>
      </c>
      <c r="I5587" s="2">
        <v>0.98</v>
      </c>
      <c r="J5587">
        <v>90473</v>
      </c>
    </row>
    <row r="5588" spans="1:10" x14ac:dyDescent="0.45">
      <c r="A5588">
        <f t="shared" si="87"/>
        <v>6606320240611</v>
      </c>
      <c r="B5588" t="s">
        <v>268</v>
      </c>
      <c r="C5588" s="1">
        <v>45454</v>
      </c>
      <c r="D5588">
        <v>99</v>
      </c>
      <c r="E5588">
        <v>97</v>
      </c>
      <c r="F5588" s="2">
        <v>1.016</v>
      </c>
      <c r="G5588">
        <v>101</v>
      </c>
      <c r="H5588">
        <v>100</v>
      </c>
      <c r="I5588" s="2">
        <v>1.01</v>
      </c>
      <c r="J5588">
        <v>98517</v>
      </c>
    </row>
    <row r="5589" spans="1:10" x14ac:dyDescent="0.45">
      <c r="A5589">
        <f t="shared" si="87"/>
        <v>6606320240612</v>
      </c>
      <c r="B5589" t="s">
        <v>268</v>
      </c>
      <c r="C5589" s="1">
        <v>45455</v>
      </c>
      <c r="D5589">
        <v>109</v>
      </c>
      <c r="E5589">
        <v>97</v>
      </c>
      <c r="F5589" s="2">
        <v>1.121</v>
      </c>
      <c r="G5589">
        <v>108</v>
      </c>
      <c r="H5589">
        <v>100</v>
      </c>
      <c r="I5589" s="2">
        <v>1.08</v>
      </c>
      <c r="J5589">
        <v>108696</v>
      </c>
    </row>
    <row r="5590" spans="1:10" x14ac:dyDescent="0.45">
      <c r="A5590">
        <f t="shared" si="87"/>
        <v>6606320240613</v>
      </c>
      <c r="B5590" t="s">
        <v>268</v>
      </c>
      <c r="C5590" s="1">
        <v>45456</v>
      </c>
      <c r="D5590">
        <v>94</v>
      </c>
      <c r="E5590">
        <v>97</v>
      </c>
      <c r="F5590" s="2">
        <v>0.97399999999999998</v>
      </c>
      <c r="G5590">
        <v>95</v>
      </c>
      <c r="H5590">
        <v>100</v>
      </c>
      <c r="I5590" s="2">
        <v>0.95</v>
      </c>
      <c r="J5590">
        <v>94483</v>
      </c>
    </row>
    <row r="5591" spans="1:10" x14ac:dyDescent="0.45">
      <c r="A5591">
        <f t="shared" si="87"/>
        <v>6606320240614</v>
      </c>
      <c r="B5591" t="s">
        <v>268</v>
      </c>
      <c r="C5591" s="1">
        <v>45457</v>
      </c>
      <c r="D5591">
        <v>108</v>
      </c>
      <c r="E5591">
        <v>97</v>
      </c>
      <c r="F5591" s="2">
        <v>1.1180000000000001</v>
      </c>
      <c r="G5591">
        <v>105</v>
      </c>
      <c r="H5591">
        <v>100</v>
      </c>
      <c r="I5591" s="2">
        <v>1.05</v>
      </c>
      <c r="J5591">
        <v>108445</v>
      </c>
    </row>
    <row r="5592" spans="1:10" x14ac:dyDescent="0.45">
      <c r="A5592">
        <f t="shared" si="87"/>
        <v>6606320240615</v>
      </c>
      <c r="B5592" t="s">
        <v>268</v>
      </c>
      <c r="C5592" s="1">
        <v>45458</v>
      </c>
      <c r="D5592">
        <v>200</v>
      </c>
      <c r="E5592">
        <v>177</v>
      </c>
      <c r="F5592" s="2">
        <v>1.133</v>
      </c>
      <c r="G5592">
        <v>203</v>
      </c>
      <c r="H5592">
        <v>183</v>
      </c>
      <c r="I5592" s="2">
        <v>1.109</v>
      </c>
      <c r="J5592">
        <v>200496</v>
      </c>
    </row>
    <row r="5593" spans="1:10" x14ac:dyDescent="0.45">
      <c r="A5593">
        <f t="shared" si="87"/>
        <v>6606320240616</v>
      </c>
      <c r="B5593" t="s">
        <v>268</v>
      </c>
      <c r="C5593" s="1">
        <v>45459</v>
      </c>
      <c r="D5593">
        <v>207</v>
      </c>
      <c r="E5593">
        <v>198</v>
      </c>
      <c r="F5593" s="2">
        <v>1.046</v>
      </c>
      <c r="G5593">
        <v>195</v>
      </c>
      <c r="H5593">
        <v>206</v>
      </c>
      <c r="I5593" s="2">
        <v>0.94699999999999995</v>
      </c>
      <c r="J5593">
        <v>207137</v>
      </c>
    </row>
    <row r="5594" spans="1:10" x14ac:dyDescent="0.45">
      <c r="A5594">
        <f t="shared" si="87"/>
        <v>6606320240617</v>
      </c>
      <c r="B5594" t="s">
        <v>268</v>
      </c>
      <c r="C5594" s="1">
        <v>45460</v>
      </c>
      <c r="D5594">
        <v>91</v>
      </c>
      <c r="E5594">
        <v>97</v>
      </c>
      <c r="F5594" s="2">
        <v>0.94099999999999995</v>
      </c>
      <c r="G5594">
        <v>104</v>
      </c>
      <c r="H5594">
        <v>100</v>
      </c>
      <c r="I5594" s="2">
        <v>1.04</v>
      </c>
      <c r="J5594">
        <v>91305</v>
      </c>
    </row>
    <row r="5595" spans="1:10" x14ac:dyDescent="0.45">
      <c r="A5595">
        <f t="shared" si="87"/>
        <v>6606320240618</v>
      </c>
      <c r="B5595" t="s">
        <v>268</v>
      </c>
      <c r="C5595" s="1">
        <v>45461</v>
      </c>
      <c r="D5595">
        <v>101</v>
      </c>
      <c r="E5595">
        <v>97</v>
      </c>
      <c r="F5595" s="2">
        <v>1.042</v>
      </c>
      <c r="G5595">
        <v>101</v>
      </c>
      <c r="H5595">
        <v>100</v>
      </c>
      <c r="I5595" s="2">
        <v>1.01</v>
      </c>
      <c r="J5595">
        <v>101075</v>
      </c>
    </row>
    <row r="5596" spans="1:10" x14ac:dyDescent="0.45">
      <c r="A5596">
        <f t="shared" si="87"/>
        <v>6606320240619</v>
      </c>
      <c r="B5596" t="s">
        <v>268</v>
      </c>
      <c r="C5596" s="1">
        <v>45462</v>
      </c>
      <c r="D5596">
        <v>122</v>
      </c>
      <c r="E5596">
        <v>97</v>
      </c>
      <c r="F5596" s="2">
        <v>1.2629999999999999</v>
      </c>
      <c r="G5596">
        <v>119</v>
      </c>
      <c r="H5596">
        <v>100</v>
      </c>
      <c r="I5596" s="2">
        <v>1.19</v>
      </c>
      <c r="J5596">
        <v>122486</v>
      </c>
    </row>
    <row r="5597" spans="1:10" x14ac:dyDescent="0.45">
      <c r="A5597">
        <f t="shared" si="87"/>
        <v>6606320240620</v>
      </c>
      <c r="B5597" t="s">
        <v>268</v>
      </c>
      <c r="C5597" s="1">
        <v>45463</v>
      </c>
      <c r="D5597">
        <v>110</v>
      </c>
      <c r="E5597">
        <v>97</v>
      </c>
      <c r="F5597" s="2">
        <v>1.131</v>
      </c>
      <c r="G5597">
        <v>111</v>
      </c>
      <c r="H5597">
        <v>100</v>
      </c>
      <c r="I5597" s="2">
        <v>1.1100000000000001</v>
      </c>
      <c r="J5597">
        <v>109742</v>
      </c>
    </row>
    <row r="5598" spans="1:10" x14ac:dyDescent="0.45">
      <c r="A5598">
        <f t="shared" si="87"/>
        <v>6606320240621</v>
      </c>
      <c r="B5598" t="s">
        <v>268</v>
      </c>
      <c r="C5598" s="1">
        <v>45464</v>
      </c>
      <c r="D5598">
        <v>108</v>
      </c>
      <c r="E5598">
        <v>97</v>
      </c>
      <c r="F5598" s="2">
        <v>1.1140000000000001</v>
      </c>
      <c r="G5598">
        <v>100</v>
      </c>
      <c r="H5598">
        <v>100</v>
      </c>
      <c r="I5598" s="2">
        <v>1</v>
      </c>
      <c r="J5598">
        <v>108030</v>
      </c>
    </row>
    <row r="5599" spans="1:10" x14ac:dyDescent="0.45">
      <c r="A5599">
        <f t="shared" si="87"/>
        <v>6606320240622</v>
      </c>
      <c r="B5599" t="s">
        <v>268</v>
      </c>
      <c r="C5599" s="1">
        <v>45465</v>
      </c>
      <c r="D5599">
        <v>180</v>
      </c>
      <c r="E5599">
        <v>177</v>
      </c>
      <c r="F5599" s="2">
        <v>1.018</v>
      </c>
      <c r="G5599">
        <v>179</v>
      </c>
      <c r="H5599">
        <v>183</v>
      </c>
      <c r="I5599" s="2">
        <v>0.97799999999999998</v>
      </c>
      <c r="J5599">
        <v>180131</v>
      </c>
    </row>
    <row r="5600" spans="1:10" x14ac:dyDescent="0.45">
      <c r="A5600">
        <f t="shared" si="87"/>
        <v>6606420240601</v>
      </c>
      <c r="B5600" t="s">
        <v>269</v>
      </c>
      <c r="C5600" s="1">
        <v>45444</v>
      </c>
      <c r="D5600">
        <v>205</v>
      </c>
      <c r="E5600">
        <v>200</v>
      </c>
      <c r="F5600" s="2">
        <v>1.0229999999999999</v>
      </c>
      <c r="G5600">
        <v>224</v>
      </c>
      <c r="H5600">
        <v>220</v>
      </c>
      <c r="I5600" s="2">
        <v>1.018</v>
      </c>
      <c r="J5600">
        <v>204609</v>
      </c>
    </row>
    <row r="5601" spans="1:10" x14ac:dyDescent="0.45">
      <c r="A5601">
        <f t="shared" si="87"/>
        <v>6606420240602</v>
      </c>
      <c r="B5601" t="s">
        <v>269</v>
      </c>
      <c r="C5601" s="1">
        <v>45445</v>
      </c>
      <c r="D5601">
        <v>200</v>
      </c>
      <c r="E5601">
        <v>296</v>
      </c>
      <c r="F5601" s="2">
        <v>0.67600000000000005</v>
      </c>
      <c r="G5601">
        <v>216</v>
      </c>
      <c r="H5601">
        <v>357</v>
      </c>
      <c r="I5601" s="2">
        <v>0.60499999999999998</v>
      </c>
      <c r="J5601">
        <v>200176</v>
      </c>
    </row>
    <row r="5602" spans="1:10" x14ac:dyDescent="0.45">
      <c r="A5602">
        <f t="shared" si="87"/>
        <v>6606420240603</v>
      </c>
      <c r="B5602" t="s">
        <v>269</v>
      </c>
      <c r="C5602" s="1">
        <v>45446</v>
      </c>
      <c r="D5602">
        <v>133</v>
      </c>
      <c r="E5602">
        <v>136</v>
      </c>
      <c r="F5602" s="2">
        <v>0.98</v>
      </c>
      <c r="G5602">
        <v>143</v>
      </c>
      <c r="H5602">
        <v>148</v>
      </c>
      <c r="I5602" s="2">
        <v>0.96599999999999997</v>
      </c>
      <c r="J5602">
        <v>133248</v>
      </c>
    </row>
    <row r="5603" spans="1:10" x14ac:dyDescent="0.45">
      <c r="A5603">
        <f t="shared" si="87"/>
        <v>6606420240604</v>
      </c>
      <c r="B5603" t="s">
        <v>269</v>
      </c>
      <c r="C5603" s="1">
        <v>45447</v>
      </c>
      <c r="D5603">
        <v>161</v>
      </c>
      <c r="E5603">
        <v>136</v>
      </c>
      <c r="F5603" s="2">
        <v>1.1839999999999999</v>
      </c>
      <c r="G5603">
        <v>179</v>
      </c>
      <c r="H5603">
        <v>148</v>
      </c>
      <c r="I5603" s="2">
        <v>1.2090000000000001</v>
      </c>
      <c r="J5603">
        <v>161047</v>
      </c>
    </row>
    <row r="5604" spans="1:10" x14ac:dyDescent="0.45">
      <c r="A5604">
        <f t="shared" si="87"/>
        <v>6606420240605</v>
      </c>
      <c r="B5604" t="s">
        <v>269</v>
      </c>
      <c r="C5604" s="1">
        <v>45448</v>
      </c>
      <c r="D5604">
        <v>134</v>
      </c>
      <c r="E5604">
        <v>136</v>
      </c>
      <c r="F5604" s="2">
        <v>0.98399999999999999</v>
      </c>
      <c r="G5604">
        <v>142</v>
      </c>
      <c r="H5604">
        <v>148</v>
      </c>
      <c r="I5604" s="2">
        <v>0.95899999999999996</v>
      </c>
      <c r="J5604">
        <v>133780</v>
      </c>
    </row>
    <row r="5605" spans="1:10" x14ac:dyDescent="0.45">
      <c r="A5605">
        <f t="shared" si="87"/>
        <v>6606420240606</v>
      </c>
      <c r="B5605" t="s">
        <v>269</v>
      </c>
      <c r="C5605" s="1">
        <v>45449</v>
      </c>
      <c r="D5605">
        <v>127</v>
      </c>
      <c r="E5605">
        <v>136</v>
      </c>
      <c r="F5605" s="2">
        <v>0.93200000000000005</v>
      </c>
      <c r="G5605">
        <v>132</v>
      </c>
      <c r="H5605">
        <v>148</v>
      </c>
      <c r="I5605" s="2">
        <v>0.89200000000000002</v>
      </c>
      <c r="J5605">
        <v>126771</v>
      </c>
    </row>
    <row r="5606" spans="1:10" x14ac:dyDescent="0.45">
      <c r="A5606">
        <f t="shared" si="87"/>
        <v>6606420240607</v>
      </c>
      <c r="B5606" t="s">
        <v>269</v>
      </c>
      <c r="C5606" s="1">
        <v>45450</v>
      </c>
      <c r="D5606">
        <v>171</v>
      </c>
      <c r="E5606">
        <v>136</v>
      </c>
      <c r="F5606" s="2">
        <v>1.258</v>
      </c>
      <c r="G5606">
        <v>184</v>
      </c>
      <c r="H5606">
        <v>148</v>
      </c>
      <c r="I5606" s="2">
        <v>1.2430000000000001</v>
      </c>
      <c r="J5606">
        <v>171147</v>
      </c>
    </row>
    <row r="5607" spans="1:10" x14ac:dyDescent="0.45">
      <c r="A5607">
        <f t="shared" si="87"/>
        <v>6606420240608</v>
      </c>
      <c r="B5607" t="s">
        <v>269</v>
      </c>
      <c r="C5607" s="1">
        <v>45451</v>
      </c>
      <c r="D5607">
        <v>198</v>
      </c>
      <c r="E5607">
        <v>200</v>
      </c>
      <c r="F5607" s="2">
        <v>0.99</v>
      </c>
      <c r="G5607">
        <v>220</v>
      </c>
      <c r="H5607">
        <v>218</v>
      </c>
      <c r="I5607" s="2">
        <v>1.0089999999999999</v>
      </c>
      <c r="J5607">
        <v>197968</v>
      </c>
    </row>
    <row r="5608" spans="1:10" x14ac:dyDescent="0.45">
      <c r="A5608">
        <f t="shared" si="87"/>
        <v>6606420240609</v>
      </c>
      <c r="B5608" t="s">
        <v>269</v>
      </c>
      <c r="C5608" s="1">
        <v>45452</v>
      </c>
      <c r="D5608">
        <v>187</v>
      </c>
      <c r="E5608">
        <v>296</v>
      </c>
      <c r="F5608" s="2">
        <v>0.63300000000000001</v>
      </c>
      <c r="G5608">
        <v>198</v>
      </c>
      <c r="H5608">
        <v>357</v>
      </c>
      <c r="I5608" s="2">
        <v>0.55500000000000005</v>
      </c>
      <c r="J5608">
        <v>187280</v>
      </c>
    </row>
    <row r="5609" spans="1:10" x14ac:dyDescent="0.45">
      <c r="A5609">
        <f t="shared" si="87"/>
        <v>6606420240610</v>
      </c>
      <c r="B5609" t="s">
        <v>269</v>
      </c>
      <c r="C5609" s="1">
        <v>45453</v>
      </c>
      <c r="D5609">
        <v>132</v>
      </c>
      <c r="E5609">
        <v>136</v>
      </c>
      <c r="F5609" s="2">
        <v>0.97299999999999998</v>
      </c>
      <c r="G5609">
        <v>138</v>
      </c>
      <c r="H5609">
        <v>148</v>
      </c>
      <c r="I5609" s="2">
        <v>0.93200000000000005</v>
      </c>
      <c r="J5609">
        <v>132367</v>
      </c>
    </row>
    <row r="5610" spans="1:10" x14ac:dyDescent="0.45">
      <c r="A5610">
        <f t="shared" si="87"/>
        <v>6606420240611</v>
      </c>
      <c r="B5610" t="s">
        <v>269</v>
      </c>
      <c r="C5610" s="1">
        <v>45454</v>
      </c>
      <c r="D5610">
        <v>169</v>
      </c>
      <c r="E5610">
        <v>136</v>
      </c>
      <c r="F5610" s="2">
        <v>1.242</v>
      </c>
      <c r="G5610">
        <v>182</v>
      </c>
      <c r="H5610">
        <v>148</v>
      </c>
      <c r="I5610" s="2">
        <v>1.23</v>
      </c>
      <c r="J5610">
        <v>168926</v>
      </c>
    </row>
    <row r="5611" spans="1:10" x14ac:dyDescent="0.45">
      <c r="A5611">
        <f t="shared" si="87"/>
        <v>6606420240612</v>
      </c>
      <c r="B5611" t="s">
        <v>269</v>
      </c>
      <c r="C5611" s="1">
        <v>45455</v>
      </c>
      <c r="D5611">
        <v>149</v>
      </c>
      <c r="E5611">
        <v>136</v>
      </c>
      <c r="F5611" s="2">
        <v>1.093</v>
      </c>
      <c r="G5611">
        <v>163</v>
      </c>
      <c r="H5611">
        <v>148</v>
      </c>
      <c r="I5611" s="2">
        <v>1.101</v>
      </c>
      <c r="J5611">
        <v>148653</v>
      </c>
    </row>
    <row r="5612" spans="1:10" x14ac:dyDescent="0.45">
      <c r="A5612">
        <f t="shared" si="87"/>
        <v>6606420240613</v>
      </c>
      <c r="B5612" t="s">
        <v>269</v>
      </c>
      <c r="C5612" s="1">
        <v>45456</v>
      </c>
      <c r="D5612">
        <v>165</v>
      </c>
      <c r="E5612">
        <v>136</v>
      </c>
      <c r="F5612" s="2">
        <v>1.21</v>
      </c>
      <c r="G5612">
        <v>180</v>
      </c>
      <c r="H5612">
        <v>148</v>
      </c>
      <c r="I5612" s="2">
        <v>1.216</v>
      </c>
      <c r="J5612">
        <v>164590</v>
      </c>
    </row>
    <row r="5613" spans="1:10" x14ac:dyDescent="0.45">
      <c r="A5613">
        <f t="shared" si="87"/>
        <v>6606420240614</v>
      </c>
      <c r="B5613" t="s">
        <v>269</v>
      </c>
      <c r="C5613" s="1">
        <v>45457</v>
      </c>
      <c r="D5613">
        <v>181</v>
      </c>
      <c r="E5613">
        <v>136</v>
      </c>
      <c r="F5613" s="2">
        <v>1.329</v>
      </c>
      <c r="G5613">
        <v>190</v>
      </c>
      <c r="H5613">
        <v>148</v>
      </c>
      <c r="I5613" s="2">
        <v>1.284</v>
      </c>
      <c r="J5613">
        <v>180697</v>
      </c>
    </row>
    <row r="5614" spans="1:10" x14ac:dyDescent="0.45">
      <c r="A5614">
        <f t="shared" si="87"/>
        <v>6606420240615</v>
      </c>
      <c r="B5614" t="s">
        <v>269</v>
      </c>
      <c r="C5614" s="1">
        <v>45458</v>
      </c>
      <c r="D5614">
        <v>209</v>
      </c>
      <c r="E5614">
        <v>200</v>
      </c>
      <c r="F5614" s="2">
        <v>1.044</v>
      </c>
      <c r="G5614">
        <v>217</v>
      </c>
      <c r="H5614">
        <v>218</v>
      </c>
      <c r="I5614" s="2">
        <v>0.995</v>
      </c>
      <c r="J5614">
        <v>208786</v>
      </c>
    </row>
    <row r="5615" spans="1:10" x14ac:dyDescent="0.45">
      <c r="A5615">
        <f t="shared" si="87"/>
        <v>6606420240616</v>
      </c>
      <c r="B5615" t="s">
        <v>269</v>
      </c>
      <c r="C5615" s="1">
        <v>45459</v>
      </c>
      <c r="D5615">
        <v>221</v>
      </c>
      <c r="E5615">
        <v>296</v>
      </c>
      <c r="F5615" s="2">
        <v>0.746</v>
      </c>
      <c r="G5615">
        <v>223</v>
      </c>
      <c r="H5615">
        <v>357</v>
      </c>
      <c r="I5615" s="2">
        <v>0.625</v>
      </c>
      <c r="J5615">
        <v>220921</v>
      </c>
    </row>
    <row r="5616" spans="1:10" x14ac:dyDescent="0.45">
      <c r="A5616">
        <f t="shared" si="87"/>
        <v>6606420240617</v>
      </c>
      <c r="B5616" t="s">
        <v>269</v>
      </c>
      <c r="C5616" s="1">
        <v>45460</v>
      </c>
      <c r="D5616">
        <v>132</v>
      </c>
      <c r="E5616">
        <v>136</v>
      </c>
      <c r="F5616" s="2">
        <v>0.97399999999999998</v>
      </c>
      <c r="G5616">
        <v>133</v>
      </c>
      <c r="H5616">
        <v>148</v>
      </c>
      <c r="I5616" s="2">
        <v>0.89900000000000002</v>
      </c>
      <c r="J5616">
        <v>132484</v>
      </c>
    </row>
    <row r="5617" spans="1:10" x14ac:dyDescent="0.45">
      <c r="A5617">
        <f t="shared" si="87"/>
        <v>6606420240618</v>
      </c>
      <c r="B5617" t="s">
        <v>269</v>
      </c>
      <c r="C5617" s="1">
        <v>45461</v>
      </c>
      <c r="D5617">
        <v>137</v>
      </c>
      <c r="E5617">
        <v>136</v>
      </c>
      <c r="F5617" s="2">
        <v>1.006</v>
      </c>
      <c r="G5617">
        <v>146</v>
      </c>
      <c r="H5617">
        <v>148</v>
      </c>
      <c r="I5617" s="2">
        <v>0.98599999999999999</v>
      </c>
      <c r="J5617">
        <v>136829</v>
      </c>
    </row>
    <row r="5618" spans="1:10" x14ac:dyDescent="0.45">
      <c r="A5618">
        <f t="shared" si="87"/>
        <v>6606420240619</v>
      </c>
      <c r="B5618" t="s">
        <v>269</v>
      </c>
      <c r="C5618" s="1">
        <v>45462</v>
      </c>
      <c r="D5618">
        <v>156</v>
      </c>
      <c r="E5618">
        <v>136</v>
      </c>
      <c r="F5618" s="2">
        <v>1.1499999999999999</v>
      </c>
      <c r="G5618">
        <v>178</v>
      </c>
      <c r="H5618">
        <v>148</v>
      </c>
      <c r="I5618" s="2">
        <v>1.2030000000000001</v>
      </c>
      <c r="J5618">
        <v>156442</v>
      </c>
    </row>
    <row r="5619" spans="1:10" x14ac:dyDescent="0.45">
      <c r="A5619">
        <f t="shared" si="87"/>
        <v>6606420240620</v>
      </c>
      <c r="B5619" t="s">
        <v>269</v>
      </c>
      <c r="C5619" s="1">
        <v>45463</v>
      </c>
      <c r="D5619">
        <v>134</v>
      </c>
      <c r="E5619">
        <v>136</v>
      </c>
      <c r="F5619" s="2">
        <v>0.98299999999999998</v>
      </c>
      <c r="G5619">
        <v>145</v>
      </c>
      <c r="H5619">
        <v>148</v>
      </c>
      <c r="I5619" s="2">
        <v>0.98</v>
      </c>
      <c r="J5619">
        <v>133626</v>
      </c>
    </row>
    <row r="5620" spans="1:10" x14ac:dyDescent="0.45">
      <c r="A5620">
        <f t="shared" si="87"/>
        <v>6606420240621</v>
      </c>
      <c r="B5620" t="s">
        <v>269</v>
      </c>
      <c r="C5620" s="1">
        <v>45464</v>
      </c>
      <c r="D5620">
        <v>138</v>
      </c>
      <c r="E5620">
        <v>136</v>
      </c>
      <c r="F5620" s="2">
        <v>1.016</v>
      </c>
      <c r="G5620">
        <v>148</v>
      </c>
      <c r="H5620">
        <v>148</v>
      </c>
      <c r="I5620" s="2">
        <v>1</v>
      </c>
      <c r="J5620">
        <v>138116</v>
      </c>
    </row>
    <row r="5621" spans="1:10" x14ac:dyDescent="0.45">
      <c r="A5621">
        <f t="shared" si="87"/>
        <v>6606420240622</v>
      </c>
      <c r="B5621" t="s">
        <v>269</v>
      </c>
      <c r="C5621" s="1">
        <v>45465</v>
      </c>
      <c r="D5621">
        <v>210</v>
      </c>
      <c r="E5621">
        <v>200</v>
      </c>
      <c r="F5621" s="2">
        <v>1.0489999999999999</v>
      </c>
      <c r="G5621">
        <v>222</v>
      </c>
      <c r="H5621">
        <v>218</v>
      </c>
      <c r="I5621" s="2">
        <v>1.018</v>
      </c>
      <c r="J5621">
        <v>209731</v>
      </c>
    </row>
    <row r="5622" spans="1:10" x14ac:dyDescent="0.45">
      <c r="A5622">
        <f t="shared" si="87"/>
        <v>6606520240601</v>
      </c>
      <c r="B5622" t="s">
        <v>270</v>
      </c>
      <c r="C5622" s="1">
        <v>45444</v>
      </c>
      <c r="D5622">
        <v>218</v>
      </c>
      <c r="E5622">
        <v>204</v>
      </c>
      <c r="F5622" s="2">
        <v>1.0669999999999999</v>
      </c>
      <c r="G5622">
        <v>260</v>
      </c>
      <c r="H5622">
        <v>244</v>
      </c>
      <c r="I5622" s="2">
        <v>1.0660000000000001</v>
      </c>
      <c r="J5622">
        <v>217658</v>
      </c>
    </row>
    <row r="5623" spans="1:10" x14ac:dyDescent="0.45">
      <c r="A5623">
        <f t="shared" si="87"/>
        <v>6606520240602</v>
      </c>
      <c r="B5623" t="s">
        <v>270</v>
      </c>
      <c r="C5623" s="1">
        <v>45445</v>
      </c>
      <c r="D5623">
        <v>171</v>
      </c>
      <c r="E5623">
        <v>185</v>
      </c>
      <c r="F5623" s="2">
        <v>0.92500000000000004</v>
      </c>
      <c r="G5623">
        <v>207</v>
      </c>
      <c r="H5623">
        <v>218</v>
      </c>
      <c r="I5623" s="2">
        <v>0.95</v>
      </c>
      <c r="J5623">
        <v>171033</v>
      </c>
    </row>
    <row r="5624" spans="1:10" x14ac:dyDescent="0.45">
      <c r="A5624">
        <f t="shared" si="87"/>
        <v>6606520240603</v>
      </c>
      <c r="B5624" t="s">
        <v>270</v>
      </c>
      <c r="C5624" s="1">
        <v>45446</v>
      </c>
      <c r="D5624">
        <v>133</v>
      </c>
      <c r="E5624">
        <v>140</v>
      </c>
      <c r="F5624" s="2">
        <v>0.94699999999999995</v>
      </c>
      <c r="G5624">
        <v>156</v>
      </c>
      <c r="H5624">
        <v>168</v>
      </c>
      <c r="I5624" s="2">
        <v>0.92900000000000005</v>
      </c>
      <c r="J5624">
        <v>132554</v>
      </c>
    </row>
    <row r="5625" spans="1:10" x14ac:dyDescent="0.45">
      <c r="A5625">
        <f t="shared" si="87"/>
        <v>6606520240604</v>
      </c>
      <c r="B5625" t="s">
        <v>270</v>
      </c>
      <c r="C5625" s="1">
        <v>45447</v>
      </c>
      <c r="D5625">
        <v>150</v>
      </c>
      <c r="E5625">
        <v>140</v>
      </c>
      <c r="F5625" s="2">
        <v>1.069</v>
      </c>
      <c r="G5625">
        <v>183</v>
      </c>
      <c r="H5625">
        <v>168</v>
      </c>
      <c r="I5625" s="2">
        <v>1.089</v>
      </c>
      <c r="J5625">
        <v>149674</v>
      </c>
    </row>
    <row r="5626" spans="1:10" x14ac:dyDescent="0.45">
      <c r="A5626">
        <f t="shared" si="87"/>
        <v>6606520240605</v>
      </c>
      <c r="B5626" t="s">
        <v>270</v>
      </c>
      <c r="C5626" s="1">
        <v>45448</v>
      </c>
      <c r="D5626">
        <v>152</v>
      </c>
      <c r="E5626">
        <v>140</v>
      </c>
      <c r="F5626" s="2">
        <v>1.083</v>
      </c>
      <c r="G5626">
        <v>176</v>
      </c>
      <c r="H5626">
        <v>168</v>
      </c>
      <c r="I5626" s="2">
        <v>1.048</v>
      </c>
      <c r="J5626">
        <v>151605</v>
      </c>
    </row>
    <row r="5627" spans="1:10" x14ac:dyDescent="0.45">
      <c r="A5627">
        <f t="shared" si="87"/>
        <v>6606520240606</v>
      </c>
      <c r="B5627" t="s">
        <v>270</v>
      </c>
      <c r="C5627" s="1">
        <v>45449</v>
      </c>
      <c r="D5627">
        <v>135</v>
      </c>
      <c r="E5627">
        <v>140</v>
      </c>
      <c r="F5627" s="2">
        <v>0.96599999999999997</v>
      </c>
      <c r="G5627">
        <v>165</v>
      </c>
      <c r="H5627">
        <v>168</v>
      </c>
      <c r="I5627" s="2">
        <v>0.98199999999999998</v>
      </c>
      <c r="J5627">
        <v>135265</v>
      </c>
    </row>
    <row r="5628" spans="1:10" x14ac:dyDescent="0.45">
      <c r="A5628">
        <f t="shared" si="87"/>
        <v>6606520240607</v>
      </c>
      <c r="B5628" t="s">
        <v>270</v>
      </c>
      <c r="C5628" s="1">
        <v>45450</v>
      </c>
      <c r="D5628">
        <v>167</v>
      </c>
      <c r="E5628">
        <v>140</v>
      </c>
      <c r="F5628" s="2">
        <v>1.196</v>
      </c>
      <c r="G5628">
        <v>200</v>
      </c>
      <c r="H5628">
        <v>168</v>
      </c>
      <c r="I5628" s="2">
        <v>1.19</v>
      </c>
      <c r="J5628">
        <v>167414</v>
      </c>
    </row>
    <row r="5629" spans="1:10" x14ac:dyDescent="0.45">
      <c r="A5629">
        <f t="shared" si="87"/>
        <v>6606520240608</v>
      </c>
      <c r="B5629" t="s">
        <v>270</v>
      </c>
      <c r="C5629" s="1">
        <v>45451</v>
      </c>
      <c r="D5629">
        <v>226</v>
      </c>
      <c r="E5629">
        <v>204</v>
      </c>
      <c r="F5629" s="2">
        <v>1.1060000000000001</v>
      </c>
      <c r="G5629">
        <v>255</v>
      </c>
      <c r="H5629">
        <v>245</v>
      </c>
      <c r="I5629" s="2">
        <v>1.0409999999999999</v>
      </c>
      <c r="J5629">
        <v>225634</v>
      </c>
    </row>
    <row r="5630" spans="1:10" x14ac:dyDescent="0.45">
      <c r="A5630">
        <f t="shared" si="87"/>
        <v>6606520240609</v>
      </c>
      <c r="B5630" t="s">
        <v>270</v>
      </c>
      <c r="C5630" s="1">
        <v>45452</v>
      </c>
      <c r="D5630">
        <v>230</v>
      </c>
      <c r="E5630">
        <v>185</v>
      </c>
      <c r="F5630" s="2">
        <v>1.244</v>
      </c>
      <c r="G5630">
        <v>261</v>
      </c>
      <c r="H5630">
        <v>218</v>
      </c>
      <c r="I5630" s="2">
        <v>1.1970000000000001</v>
      </c>
      <c r="J5630">
        <v>230136</v>
      </c>
    </row>
    <row r="5631" spans="1:10" x14ac:dyDescent="0.45">
      <c r="A5631">
        <f t="shared" si="87"/>
        <v>6606520240610</v>
      </c>
      <c r="B5631" t="s">
        <v>270</v>
      </c>
      <c r="C5631" s="1">
        <v>45453</v>
      </c>
      <c r="D5631">
        <v>141</v>
      </c>
      <c r="E5631">
        <v>140</v>
      </c>
      <c r="F5631" s="2">
        <v>1.0049999999999999</v>
      </c>
      <c r="G5631">
        <v>177</v>
      </c>
      <c r="H5631">
        <v>168</v>
      </c>
      <c r="I5631" s="2">
        <v>1.054</v>
      </c>
      <c r="J5631">
        <v>140640</v>
      </c>
    </row>
    <row r="5632" spans="1:10" x14ac:dyDescent="0.45">
      <c r="A5632">
        <f t="shared" si="87"/>
        <v>6606520240611</v>
      </c>
      <c r="B5632" t="s">
        <v>270</v>
      </c>
      <c r="C5632" s="1">
        <v>45454</v>
      </c>
      <c r="D5632">
        <v>156</v>
      </c>
      <c r="E5632">
        <v>140</v>
      </c>
      <c r="F5632" s="2">
        <v>1.1160000000000001</v>
      </c>
      <c r="G5632">
        <v>181</v>
      </c>
      <c r="H5632">
        <v>168</v>
      </c>
      <c r="I5632" s="2">
        <v>1.077</v>
      </c>
      <c r="J5632">
        <v>156210</v>
      </c>
    </row>
    <row r="5633" spans="1:10" x14ac:dyDescent="0.45">
      <c r="A5633">
        <f t="shared" si="87"/>
        <v>6606520240612</v>
      </c>
      <c r="B5633" t="s">
        <v>270</v>
      </c>
      <c r="C5633" s="1">
        <v>45455</v>
      </c>
      <c r="D5633">
        <v>145</v>
      </c>
      <c r="E5633">
        <v>140</v>
      </c>
      <c r="F5633" s="2">
        <v>1.0329999999999999</v>
      </c>
      <c r="G5633">
        <v>163</v>
      </c>
      <c r="H5633">
        <v>168</v>
      </c>
      <c r="I5633" s="2">
        <v>0.97</v>
      </c>
      <c r="J5633">
        <v>144573</v>
      </c>
    </row>
    <row r="5634" spans="1:10" x14ac:dyDescent="0.45">
      <c r="A5634">
        <f t="shared" si="87"/>
        <v>6606520240613</v>
      </c>
      <c r="B5634" t="s">
        <v>270</v>
      </c>
      <c r="C5634" s="1">
        <v>45456</v>
      </c>
      <c r="D5634">
        <v>151</v>
      </c>
      <c r="E5634">
        <v>140</v>
      </c>
      <c r="F5634" s="2">
        <v>1.081</v>
      </c>
      <c r="G5634">
        <v>183</v>
      </c>
      <c r="H5634">
        <v>168</v>
      </c>
      <c r="I5634" s="2">
        <v>1.089</v>
      </c>
      <c r="J5634">
        <v>151281</v>
      </c>
    </row>
    <row r="5635" spans="1:10" x14ac:dyDescent="0.45">
      <c r="A5635">
        <f t="shared" ref="A5635:A5698" si="88">VALUE(LEFT(B5635,6)&amp;TEXT(C5635,"yyyymmdd"))</f>
        <v>6606520240614</v>
      </c>
      <c r="B5635" t="s">
        <v>270</v>
      </c>
      <c r="C5635" s="1">
        <v>45457</v>
      </c>
      <c r="D5635">
        <v>176</v>
      </c>
      <c r="E5635">
        <v>140</v>
      </c>
      <c r="F5635" s="2">
        <v>1.258</v>
      </c>
      <c r="G5635">
        <v>226</v>
      </c>
      <c r="H5635">
        <v>168</v>
      </c>
      <c r="I5635" s="2">
        <v>1.345</v>
      </c>
      <c r="J5635">
        <v>176165</v>
      </c>
    </row>
    <row r="5636" spans="1:10" x14ac:dyDescent="0.45">
      <c r="A5636">
        <f t="shared" si="88"/>
        <v>6606520240615</v>
      </c>
      <c r="B5636" t="s">
        <v>270</v>
      </c>
      <c r="C5636" s="1">
        <v>45458</v>
      </c>
      <c r="D5636">
        <v>223</v>
      </c>
      <c r="E5636">
        <v>204</v>
      </c>
      <c r="F5636" s="2">
        <v>1.0940000000000001</v>
      </c>
      <c r="G5636">
        <v>274</v>
      </c>
      <c r="H5636">
        <v>245</v>
      </c>
      <c r="I5636" s="2">
        <v>1.1180000000000001</v>
      </c>
      <c r="J5636">
        <v>223105</v>
      </c>
    </row>
    <row r="5637" spans="1:10" x14ac:dyDescent="0.45">
      <c r="A5637">
        <f t="shared" si="88"/>
        <v>6606520240616</v>
      </c>
      <c r="B5637" t="s">
        <v>270</v>
      </c>
      <c r="C5637" s="1">
        <v>45459</v>
      </c>
      <c r="D5637">
        <v>200</v>
      </c>
      <c r="E5637">
        <v>185</v>
      </c>
      <c r="F5637" s="2">
        <v>1.081</v>
      </c>
      <c r="G5637">
        <v>244</v>
      </c>
      <c r="H5637">
        <v>218</v>
      </c>
      <c r="I5637" s="2">
        <v>1.119</v>
      </c>
      <c r="J5637">
        <v>199930</v>
      </c>
    </row>
    <row r="5638" spans="1:10" x14ac:dyDescent="0.45">
      <c r="A5638">
        <f t="shared" si="88"/>
        <v>6606520240617</v>
      </c>
      <c r="B5638" t="s">
        <v>270</v>
      </c>
      <c r="C5638" s="1">
        <v>45460</v>
      </c>
      <c r="D5638">
        <v>151</v>
      </c>
      <c r="E5638">
        <v>140</v>
      </c>
      <c r="F5638" s="2">
        <v>1.079</v>
      </c>
      <c r="G5638">
        <v>178</v>
      </c>
      <c r="H5638">
        <v>168</v>
      </c>
      <c r="I5638" s="2">
        <v>1.06</v>
      </c>
      <c r="J5638">
        <v>151020</v>
      </c>
    </row>
    <row r="5639" spans="1:10" x14ac:dyDescent="0.45">
      <c r="A5639">
        <f t="shared" si="88"/>
        <v>6606520240618</v>
      </c>
      <c r="B5639" t="s">
        <v>270</v>
      </c>
      <c r="C5639" s="1">
        <v>45461</v>
      </c>
      <c r="D5639">
        <v>91</v>
      </c>
      <c r="E5639">
        <v>140</v>
      </c>
      <c r="F5639" s="2">
        <v>0.65200000000000002</v>
      </c>
      <c r="G5639">
        <v>113</v>
      </c>
      <c r="H5639">
        <v>168</v>
      </c>
      <c r="I5639" s="2">
        <v>0.67300000000000004</v>
      </c>
      <c r="J5639">
        <v>91284</v>
      </c>
    </row>
    <row r="5640" spans="1:10" x14ac:dyDescent="0.45">
      <c r="A5640">
        <f t="shared" si="88"/>
        <v>6606520240619</v>
      </c>
      <c r="B5640" t="s">
        <v>270</v>
      </c>
      <c r="C5640" s="1">
        <v>45462</v>
      </c>
      <c r="D5640">
        <v>144</v>
      </c>
      <c r="E5640">
        <v>140</v>
      </c>
      <c r="F5640" s="2">
        <v>1.028</v>
      </c>
      <c r="G5640">
        <v>181</v>
      </c>
      <c r="H5640">
        <v>168</v>
      </c>
      <c r="I5640" s="2">
        <v>1.077</v>
      </c>
      <c r="J5640">
        <v>143897</v>
      </c>
    </row>
    <row r="5641" spans="1:10" x14ac:dyDescent="0.45">
      <c r="A5641">
        <f t="shared" si="88"/>
        <v>6606520240620</v>
      </c>
      <c r="B5641" t="s">
        <v>270</v>
      </c>
      <c r="C5641" s="1">
        <v>45463</v>
      </c>
      <c r="D5641">
        <v>140</v>
      </c>
      <c r="E5641">
        <v>140</v>
      </c>
      <c r="F5641" s="2">
        <v>0.998</v>
      </c>
      <c r="G5641">
        <v>168</v>
      </c>
      <c r="H5641">
        <v>168</v>
      </c>
      <c r="I5641" s="2">
        <v>1</v>
      </c>
      <c r="J5641">
        <v>139744</v>
      </c>
    </row>
    <row r="5642" spans="1:10" x14ac:dyDescent="0.45">
      <c r="A5642">
        <f t="shared" si="88"/>
        <v>6606520240621</v>
      </c>
      <c r="B5642" t="s">
        <v>270</v>
      </c>
      <c r="C5642" s="1">
        <v>45464</v>
      </c>
      <c r="D5642">
        <v>132</v>
      </c>
      <c r="E5642">
        <v>140</v>
      </c>
      <c r="F5642" s="2">
        <v>0.94399999999999995</v>
      </c>
      <c r="G5642">
        <v>159</v>
      </c>
      <c r="H5642">
        <v>168</v>
      </c>
      <c r="I5642" s="2">
        <v>0.94599999999999995</v>
      </c>
      <c r="J5642">
        <v>132195</v>
      </c>
    </row>
    <row r="5643" spans="1:10" x14ac:dyDescent="0.45">
      <c r="A5643">
        <f t="shared" si="88"/>
        <v>6606520240622</v>
      </c>
      <c r="B5643" t="s">
        <v>270</v>
      </c>
      <c r="C5643" s="1">
        <v>45465</v>
      </c>
      <c r="D5643">
        <v>221</v>
      </c>
      <c r="E5643">
        <v>204</v>
      </c>
      <c r="F5643" s="2">
        <v>1.083</v>
      </c>
      <c r="G5643">
        <v>258</v>
      </c>
      <c r="H5643">
        <v>245</v>
      </c>
      <c r="I5643" s="2">
        <v>1.0529999999999999</v>
      </c>
      <c r="J5643">
        <v>220989</v>
      </c>
    </row>
    <row r="5644" spans="1:10" x14ac:dyDescent="0.45">
      <c r="A5644">
        <f t="shared" si="88"/>
        <v>6606620240601</v>
      </c>
      <c r="B5644" t="s">
        <v>271</v>
      </c>
      <c r="C5644" s="1">
        <v>45444</v>
      </c>
      <c r="D5644">
        <v>354</v>
      </c>
      <c r="E5644">
        <v>401</v>
      </c>
      <c r="F5644" s="2">
        <v>0.88300000000000001</v>
      </c>
      <c r="G5644">
        <v>300</v>
      </c>
      <c r="H5644">
        <v>336</v>
      </c>
      <c r="I5644" s="2">
        <v>0.89300000000000002</v>
      </c>
      <c r="J5644">
        <v>353913</v>
      </c>
    </row>
    <row r="5645" spans="1:10" x14ac:dyDescent="0.45">
      <c r="A5645">
        <f t="shared" si="88"/>
        <v>6606620240602</v>
      </c>
      <c r="B5645" t="s">
        <v>271</v>
      </c>
      <c r="C5645" s="1">
        <v>45445</v>
      </c>
      <c r="D5645">
        <v>256</v>
      </c>
      <c r="E5645">
        <v>371</v>
      </c>
      <c r="F5645" s="2">
        <v>0.68899999999999995</v>
      </c>
      <c r="G5645">
        <v>232</v>
      </c>
      <c r="H5645">
        <v>327</v>
      </c>
      <c r="I5645" s="2">
        <v>0.70899999999999996</v>
      </c>
      <c r="J5645">
        <v>255590</v>
      </c>
    </row>
    <row r="5646" spans="1:10" x14ac:dyDescent="0.45">
      <c r="A5646">
        <f t="shared" si="88"/>
        <v>6606620240603</v>
      </c>
      <c r="B5646" t="s">
        <v>271</v>
      </c>
      <c r="C5646" s="1">
        <v>45446</v>
      </c>
      <c r="D5646">
        <v>83</v>
      </c>
      <c r="E5646">
        <v>170</v>
      </c>
      <c r="F5646" s="2">
        <v>0.48599999999999999</v>
      </c>
      <c r="G5646">
        <v>71</v>
      </c>
      <c r="H5646">
        <v>151</v>
      </c>
      <c r="I5646" s="2">
        <v>0.47</v>
      </c>
      <c r="J5646">
        <v>82677</v>
      </c>
    </row>
    <row r="5647" spans="1:10" x14ac:dyDescent="0.45">
      <c r="A5647">
        <f t="shared" si="88"/>
        <v>6606620240604</v>
      </c>
      <c r="B5647" t="s">
        <v>271</v>
      </c>
      <c r="C5647" s="1">
        <v>45447</v>
      </c>
      <c r="D5647">
        <v>113</v>
      </c>
      <c r="E5647">
        <v>170</v>
      </c>
      <c r="F5647" s="2">
        <v>0.66300000000000003</v>
      </c>
      <c r="G5647">
        <v>102</v>
      </c>
      <c r="H5647">
        <v>151</v>
      </c>
      <c r="I5647" s="2">
        <v>0.67500000000000004</v>
      </c>
      <c r="J5647">
        <v>112631</v>
      </c>
    </row>
    <row r="5648" spans="1:10" x14ac:dyDescent="0.45">
      <c r="A5648">
        <f t="shared" si="88"/>
        <v>6606620240605</v>
      </c>
      <c r="B5648" t="s">
        <v>271</v>
      </c>
      <c r="C5648" s="1">
        <v>45448</v>
      </c>
      <c r="D5648">
        <v>205</v>
      </c>
      <c r="E5648">
        <v>170</v>
      </c>
      <c r="F5648" s="2">
        <v>1.2070000000000001</v>
      </c>
      <c r="G5648">
        <v>183</v>
      </c>
      <c r="H5648">
        <v>151</v>
      </c>
      <c r="I5648" s="2">
        <v>1.212</v>
      </c>
      <c r="J5648">
        <v>205144</v>
      </c>
    </row>
    <row r="5649" spans="1:10" x14ac:dyDescent="0.45">
      <c r="A5649">
        <f t="shared" si="88"/>
        <v>6606620240606</v>
      </c>
      <c r="B5649" t="s">
        <v>271</v>
      </c>
      <c r="C5649" s="1">
        <v>45449</v>
      </c>
      <c r="D5649">
        <v>217</v>
      </c>
      <c r="E5649">
        <v>170</v>
      </c>
      <c r="F5649" s="2">
        <v>1.274</v>
      </c>
      <c r="G5649">
        <v>191</v>
      </c>
      <c r="H5649">
        <v>151</v>
      </c>
      <c r="I5649" s="2">
        <v>1.2649999999999999</v>
      </c>
      <c r="J5649">
        <v>216580</v>
      </c>
    </row>
    <row r="5650" spans="1:10" x14ac:dyDescent="0.45">
      <c r="A5650">
        <f t="shared" si="88"/>
        <v>6606620240607</v>
      </c>
      <c r="B5650" t="s">
        <v>271</v>
      </c>
      <c r="C5650" s="1">
        <v>45450</v>
      </c>
      <c r="D5650">
        <v>206</v>
      </c>
      <c r="E5650">
        <v>170</v>
      </c>
      <c r="F5650" s="2">
        <v>1.2110000000000001</v>
      </c>
      <c r="G5650">
        <v>175</v>
      </c>
      <c r="H5650">
        <v>151</v>
      </c>
      <c r="I5650" s="2">
        <v>1.159</v>
      </c>
      <c r="J5650">
        <v>205937</v>
      </c>
    </row>
    <row r="5651" spans="1:10" x14ac:dyDescent="0.45">
      <c r="A5651">
        <f t="shared" si="88"/>
        <v>6606620240608</v>
      </c>
      <c r="B5651" t="s">
        <v>271</v>
      </c>
      <c r="C5651" s="1">
        <v>45451</v>
      </c>
      <c r="D5651">
        <v>389</v>
      </c>
      <c r="E5651">
        <v>401</v>
      </c>
      <c r="F5651" s="2">
        <v>0.96899999999999997</v>
      </c>
      <c r="G5651">
        <v>338</v>
      </c>
      <c r="H5651">
        <v>344</v>
      </c>
      <c r="I5651" s="2">
        <v>0.98299999999999998</v>
      </c>
      <c r="J5651">
        <v>388574</v>
      </c>
    </row>
    <row r="5652" spans="1:10" x14ac:dyDescent="0.45">
      <c r="A5652">
        <f t="shared" si="88"/>
        <v>6606620240609</v>
      </c>
      <c r="B5652" t="s">
        <v>271</v>
      </c>
      <c r="C5652" s="1">
        <v>45452</v>
      </c>
      <c r="D5652">
        <v>430</v>
      </c>
      <c r="E5652">
        <v>371</v>
      </c>
      <c r="F5652" s="2">
        <v>1.159</v>
      </c>
      <c r="G5652">
        <v>380</v>
      </c>
      <c r="H5652">
        <v>327</v>
      </c>
      <c r="I5652" s="2">
        <v>1.1619999999999999</v>
      </c>
      <c r="J5652">
        <v>429932</v>
      </c>
    </row>
    <row r="5653" spans="1:10" x14ac:dyDescent="0.45">
      <c r="A5653">
        <f t="shared" si="88"/>
        <v>6606620240610</v>
      </c>
      <c r="B5653" t="s">
        <v>271</v>
      </c>
      <c r="C5653" s="1">
        <v>45453</v>
      </c>
      <c r="D5653">
        <v>74</v>
      </c>
      <c r="E5653">
        <v>170</v>
      </c>
      <c r="F5653" s="2">
        <v>0.433</v>
      </c>
      <c r="G5653">
        <v>57</v>
      </c>
      <c r="H5653">
        <v>151</v>
      </c>
      <c r="I5653" s="2">
        <v>0.377</v>
      </c>
      <c r="J5653">
        <v>73634</v>
      </c>
    </row>
    <row r="5654" spans="1:10" x14ac:dyDescent="0.45">
      <c r="A5654">
        <f t="shared" si="88"/>
        <v>6606620240611</v>
      </c>
      <c r="B5654" t="s">
        <v>271</v>
      </c>
      <c r="C5654" s="1">
        <v>45454</v>
      </c>
      <c r="D5654">
        <v>153</v>
      </c>
      <c r="E5654">
        <v>170</v>
      </c>
      <c r="F5654" s="2">
        <v>0.90100000000000002</v>
      </c>
      <c r="G5654">
        <v>137</v>
      </c>
      <c r="H5654">
        <v>151</v>
      </c>
      <c r="I5654" s="2">
        <v>0.90700000000000003</v>
      </c>
      <c r="J5654">
        <v>153130</v>
      </c>
    </row>
    <row r="5655" spans="1:10" x14ac:dyDescent="0.45">
      <c r="A5655">
        <f t="shared" si="88"/>
        <v>6606620240612</v>
      </c>
      <c r="B5655" t="s">
        <v>271</v>
      </c>
      <c r="C5655" s="1">
        <v>45455</v>
      </c>
      <c r="D5655">
        <v>155</v>
      </c>
      <c r="E5655">
        <v>170</v>
      </c>
      <c r="F5655" s="2">
        <v>0.91500000000000004</v>
      </c>
      <c r="G5655">
        <v>144</v>
      </c>
      <c r="H5655">
        <v>151</v>
      </c>
      <c r="I5655" s="2">
        <v>0.95399999999999996</v>
      </c>
      <c r="J5655">
        <v>155486</v>
      </c>
    </row>
    <row r="5656" spans="1:10" x14ac:dyDescent="0.45">
      <c r="A5656">
        <f t="shared" si="88"/>
        <v>6606620240613</v>
      </c>
      <c r="B5656" t="s">
        <v>271</v>
      </c>
      <c r="C5656" s="1">
        <v>45456</v>
      </c>
      <c r="D5656">
        <v>169</v>
      </c>
      <c r="E5656">
        <v>170</v>
      </c>
      <c r="F5656" s="2">
        <v>0.997</v>
      </c>
      <c r="G5656">
        <v>146</v>
      </c>
      <c r="H5656">
        <v>151</v>
      </c>
      <c r="I5656" s="2">
        <v>0.96699999999999997</v>
      </c>
      <c r="J5656">
        <v>169493</v>
      </c>
    </row>
    <row r="5657" spans="1:10" x14ac:dyDescent="0.45">
      <c r="A5657">
        <f t="shared" si="88"/>
        <v>6606620240614</v>
      </c>
      <c r="B5657" t="s">
        <v>271</v>
      </c>
      <c r="C5657" s="1">
        <v>45457</v>
      </c>
      <c r="D5657">
        <v>163</v>
      </c>
      <c r="E5657">
        <v>170</v>
      </c>
      <c r="F5657" s="2">
        <v>0.96</v>
      </c>
      <c r="G5657">
        <v>148</v>
      </c>
      <c r="H5657">
        <v>151</v>
      </c>
      <c r="I5657" s="2">
        <v>0.98</v>
      </c>
      <c r="J5657">
        <v>163204</v>
      </c>
    </row>
    <row r="5658" spans="1:10" x14ac:dyDescent="0.45">
      <c r="A5658">
        <f t="shared" si="88"/>
        <v>6606620240615</v>
      </c>
      <c r="B5658" t="s">
        <v>271</v>
      </c>
      <c r="C5658" s="1">
        <v>45458</v>
      </c>
      <c r="D5658">
        <v>393</v>
      </c>
      <c r="E5658">
        <v>401</v>
      </c>
      <c r="F5658" s="2">
        <v>0.98099999999999998</v>
      </c>
      <c r="G5658">
        <v>338</v>
      </c>
      <c r="H5658">
        <v>344</v>
      </c>
      <c r="I5658" s="2">
        <v>0.98299999999999998</v>
      </c>
      <c r="J5658">
        <v>393487</v>
      </c>
    </row>
    <row r="5659" spans="1:10" x14ac:dyDescent="0.45">
      <c r="A5659">
        <f t="shared" si="88"/>
        <v>6606620240616</v>
      </c>
      <c r="B5659" t="s">
        <v>271</v>
      </c>
      <c r="C5659" s="1">
        <v>45459</v>
      </c>
      <c r="D5659">
        <v>339</v>
      </c>
      <c r="E5659">
        <v>371</v>
      </c>
      <c r="F5659" s="2">
        <v>0.91400000000000003</v>
      </c>
      <c r="G5659">
        <v>290</v>
      </c>
      <c r="H5659">
        <v>327</v>
      </c>
      <c r="I5659" s="2">
        <v>0.88700000000000001</v>
      </c>
      <c r="J5659">
        <v>339147</v>
      </c>
    </row>
    <row r="5660" spans="1:10" x14ac:dyDescent="0.45">
      <c r="A5660">
        <f t="shared" si="88"/>
        <v>6606620240617</v>
      </c>
      <c r="B5660" t="s">
        <v>271</v>
      </c>
      <c r="C5660" s="1">
        <v>45460</v>
      </c>
      <c r="D5660">
        <v>66</v>
      </c>
      <c r="E5660">
        <v>170</v>
      </c>
      <c r="F5660" s="2">
        <v>0.38700000000000001</v>
      </c>
      <c r="G5660">
        <v>63</v>
      </c>
      <c r="H5660">
        <v>151</v>
      </c>
      <c r="I5660" s="2">
        <v>0.41699999999999998</v>
      </c>
      <c r="J5660">
        <v>65723</v>
      </c>
    </row>
    <row r="5661" spans="1:10" x14ac:dyDescent="0.45">
      <c r="A5661">
        <f t="shared" si="88"/>
        <v>6606620240618</v>
      </c>
      <c r="B5661" t="s">
        <v>271</v>
      </c>
      <c r="C5661" s="1">
        <v>45461</v>
      </c>
      <c r="D5661">
        <v>70</v>
      </c>
      <c r="E5661">
        <v>170</v>
      </c>
      <c r="F5661" s="2">
        <v>0.41099999999999998</v>
      </c>
      <c r="G5661">
        <v>61</v>
      </c>
      <c r="H5661">
        <v>151</v>
      </c>
      <c r="I5661" s="2">
        <v>0.40400000000000003</v>
      </c>
      <c r="J5661">
        <v>69882</v>
      </c>
    </row>
    <row r="5662" spans="1:10" x14ac:dyDescent="0.45">
      <c r="A5662">
        <f t="shared" si="88"/>
        <v>6606620240619</v>
      </c>
      <c r="B5662" t="s">
        <v>271</v>
      </c>
      <c r="C5662" s="1">
        <v>45462</v>
      </c>
      <c r="D5662">
        <v>134</v>
      </c>
      <c r="E5662">
        <v>170</v>
      </c>
      <c r="F5662" s="2">
        <v>0.78900000000000003</v>
      </c>
      <c r="G5662">
        <v>120</v>
      </c>
      <c r="H5662">
        <v>151</v>
      </c>
      <c r="I5662" s="2">
        <v>0.79500000000000004</v>
      </c>
      <c r="J5662">
        <v>134160</v>
      </c>
    </row>
    <row r="5663" spans="1:10" x14ac:dyDescent="0.45">
      <c r="A5663">
        <f t="shared" si="88"/>
        <v>6606620240620</v>
      </c>
      <c r="B5663" t="s">
        <v>271</v>
      </c>
      <c r="C5663" s="1">
        <v>45463</v>
      </c>
      <c r="D5663">
        <v>184</v>
      </c>
      <c r="E5663">
        <v>170</v>
      </c>
      <c r="F5663" s="2">
        <v>1.083</v>
      </c>
      <c r="G5663">
        <v>172</v>
      </c>
      <c r="H5663">
        <v>151</v>
      </c>
      <c r="I5663" s="2">
        <v>1.139</v>
      </c>
      <c r="J5663">
        <v>184096</v>
      </c>
    </row>
    <row r="5664" spans="1:10" x14ac:dyDescent="0.45">
      <c r="A5664">
        <f t="shared" si="88"/>
        <v>6606620240621</v>
      </c>
      <c r="B5664" t="s">
        <v>271</v>
      </c>
      <c r="C5664" s="1">
        <v>45464</v>
      </c>
      <c r="D5664">
        <v>229</v>
      </c>
      <c r="E5664">
        <v>170</v>
      </c>
      <c r="F5664" s="2">
        <v>1.349</v>
      </c>
      <c r="G5664">
        <v>197</v>
      </c>
      <c r="H5664">
        <v>151</v>
      </c>
      <c r="I5664" s="2">
        <v>1.3049999999999999</v>
      </c>
      <c r="J5664">
        <v>229284</v>
      </c>
    </row>
    <row r="5665" spans="1:10" x14ac:dyDescent="0.45">
      <c r="A5665">
        <f t="shared" si="88"/>
        <v>6606620240622</v>
      </c>
      <c r="B5665" t="s">
        <v>271</v>
      </c>
      <c r="C5665" s="1">
        <v>45465</v>
      </c>
      <c r="D5665">
        <v>379</v>
      </c>
      <c r="E5665">
        <v>401</v>
      </c>
      <c r="F5665" s="2">
        <v>0.94599999999999995</v>
      </c>
      <c r="G5665">
        <v>327</v>
      </c>
      <c r="H5665">
        <v>344</v>
      </c>
      <c r="I5665" s="2">
        <v>0.95099999999999996</v>
      </c>
      <c r="J5665">
        <v>379161</v>
      </c>
    </row>
    <row r="5666" spans="1:10" x14ac:dyDescent="0.45">
      <c r="A5666">
        <f t="shared" si="88"/>
        <v>6606720240601</v>
      </c>
      <c r="B5666" t="s">
        <v>272</v>
      </c>
      <c r="C5666" s="1">
        <v>45444</v>
      </c>
      <c r="D5666">
        <v>294</v>
      </c>
      <c r="E5666">
        <v>321</v>
      </c>
      <c r="F5666" s="2">
        <v>0.91500000000000004</v>
      </c>
      <c r="G5666">
        <v>332</v>
      </c>
      <c r="H5666">
        <v>381</v>
      </c>
      <c r="I5666" s="2">
        <v>0.871</v>
      </c>
      <c r="J5666">
        <v>293773</v>
      </c>
    </row>
    <row r="5667" spans="1:10" x14ac:dyDescent="0.45">
      <c r="A5667">
        <f t="shared" si="88"/>
        <v>6606720240602</v>
      </c>
      <c r="B5667" t="s">
        <v>272</v>
      </c>
      <c r="C5667" s="1">
        <v>45445</v>
      </c>
      <c r="D5667">
        <v>272</v>
      </c>
      <c r="E5667">
        <v>310</v>
      </c>
      <c r="F5667" s="2">
        <v>0.879</v>
      </c>
      <c r="G5667">
        <v>302</v>
      </c>
      <c r="H5667">
        <v>353</v>
      </c>
      <c r="I5667" s="2">
        <v>0.85599999999999998</v>
      </c>
      <c r="J5667">
        <v>272479</v>
      </c>
    </row>
    <row r="5668" spans="1:10" x14ac:dyDescent="0.45">
      <c r="A5668">
        <f t="shared" si="88"/>
        <v>6606720240603</v>
      </c>
      <c r="B5668" t="s">
        <v>272</v>
      </c>
      <c r="C5668" s="1">
        <v>45446</v>
      </c>
      <c r="D5668">
        <v>236</v>
      </c>
      <c r="E5668">
        <v>241</v>
      </c>
      <c r="F5668" s="2">
        <v>0.97799999999999998</v>
      </c>
      <c r="G5668">
        <v>271</v>
      </c>
      <c r="H5668">
        <v>281</v>
      </c>
      <c r="I5668" s="2">
        <v>0.96399999999999997</v>
      </c>
      <c r="J5668">
        <v>235626</v>
      </c>
    </row>
    <row r="5669" spans="1:10" x14ac:dyDescent="0.45">
      <c r="A5669">
        <f t="shared" si="88"/>
        <v>6606720240604</v>
      </c>
      <c r="B5669" t="s">
        <v>272</v>
      </c>
      <c r="C5669" s="1">
        <v>45447</v>
      </c>
      <c r="D5669">
        <v>215</v>
      </c>
      <c r="E5669">
        <v>241</v>
      </c>
      <c r="F5669" s="2">
        <v>0.89200000000000002</v>
      </c>
      <c r="G5669">
        <v>257</v>
      </c>
      <c r="H5669">
        <v>281</v>
      </c>
      <c r="I5669" s="2">
        <v>0.91500000000000004</v>
      </c>
      <c r="J5669">
        <v>214992</v>
      </c>
    </row>
    <row r="5670" spans="1:10" x14ac:dyDescent="0.45">
      <c r="A5670">
        <f t="shared" si="88"/>
        <v>6606720240605</v>
      </c>
      <c r="B5670" t="s">
        <v>272</v>
      </c>
      <c r="C5670" s="1">
        <v>45448</v>
      </c>
      <c r="D5670">
        <v>244</v>
      </c>
      <c r="E5670">
        <v>241</v>
      </c>
      <c r="F5670" s="2">
        <v>1.014</v>
      </c>
      <c r="G5670">
        <v>295</v>
      </c>
      <c r="H5670">
        <v>281</v>
      </c>
      <c r="I5670" s="2">
        <v>1.05</v>
      </c>
      <c r="J5670">
        <v>244328</v>
      </c>
    </row>
    <row r="5671" spans="1:10" x14ac:dyDescent="0.45">
      <c r="A5671">
        <f t="shared" si="88"/>
        <v>6606720240606</v>
      </c>
      <c r="B5671" t="s">
        <v>272</v>
      </c>
      <c r="C5671" s="1">
        <v>45449</v>
      </c>
      <c r="D5671">
        <v>204</v>
      </c>
      <c r="E5671">
        <v>241</v>
      </c>
      <c r="F5671" s="2">
        <v>0.84699999999999998</v>
      </c>
      <c r="G5671">
        <v>254</v>
      </c>
      <c r="H5671">
        <v>281</v>
      </c>
      <c r="I5671" s="2">
        <v>0.90400000000000003</v>
      </c>
      <c r="J5671">
        <v>204055</v>
      </c>
    </row>
    <row r="5672" spans="1:10" x14ac:dyDescent="0.45">
      <c r="A5672">
        <f t="shared" si="88"/>
        <v>6606720240607</v>
      </c>
      <c r="B5672" t="s">
        <v>272</v>
      </c>
      <c r="C5672" s="1">
        <v>45450</v>
      </c>
      <c r="D5672">
        <v>256</v>
      </c>
      <c r="E5672">
        <v>241</v>
      </c>
      <c r="F5672" s="2">
        <v>1.0640000000000001</v>
      </c>
      <c r="G5672">
        <v>294</v>
      </c>
      <c r="H5672">
        <v>281</v>
      </c>
      <c r="I5672" s="2">
        <v>1.046</v>
      </c>
      <c r="J5672">
        <v>256406</v>
      </c>
    </row>
    <row r="5673" spans="1:10" x14ac:dyDescent="0.45">
      <c r="A5673">
        <f t="shared" si="88"/>
        <v>6606720240608</v>
      </c>
      <c r="B5673" t="s">
        <v>272</v>
      </c>
      <c r="C5673" s="1">
        <v>45451</v>
      </c>
      <c r="D5673">
        <v>314</v>
      </c>
      <c r="E5673">
        <v>321</v>
      </c>
      <c r="F5673" s="2">
        <v>0.97699999999999998</v>
      </c>
      <c r="G5673">
        <v>375</v>
      </c>
      <c r="H5673">
        <v>372</v>
      </c>
      <c r="I5673" s="2">
        <v>1.008</v>
      </c>
      <c r="J5673">
        <v>313760</v>
      </c>
    </row>
    <row r="5674" spans="1:10" x14ac:dyDescent="0.45">
      <c r="A5674">
        <f t="shared" si="88"/>
        <v>6606720240609</v>
      </c>
      <c r="B5674" t="s">
        <v>272</v>
      </c>
      <c r="C5674" s="1">
        <v>45452</v>
      </c>
      <c r="D5674">
        <v>351</v>
      </c>
      <c r="E5674">
        <v>310</v>
      </c>
      <c r="F5674" s="2">
        <v>1.131</v>
      </c>
      <c r="G5674">
        <v>391</v>
      </c>
      <c r="H5674">
        <v>353</v>
      </c>
      <c r="I5674" s="2">
        <v>1.1080000000000001</v>
      </c>
      <c r="J5674">
        <v>350649</v>
      </c>
    </row>
    <row r="5675" spans="1:10" x14ac:dyDescent="0.45">
      <c r="A5675">
        <f t="shared" si="88"/>
        <v>6606720240610</v>
      </c>
      <c r="B5675" t="s">
        <v>272</v>
      </c>
      <c r="C5675" s="1">
        <v>45453</v>
      </c>
      <c r="D5675">
        <v>218</v>
      </c>
      <c r="E5675">
        <v>241</v>
      </c>
      <c r="F5675" s="2">
        <v>0.90300000000000002</v>
      </c>
      <c r="G5675">
        <v>258</v>
      </c>
      <c r="H5675">
        <v>281</v>
      </c>
      <c r="I5675" s="2">
        <v>0.91800000000000004</v>
      </c>
      <c r="J5675">
        <v>217658</v>
      </c>
    </row>
    <row r="5676" spans="1:10" x14ac:dyDescent="0.45">
      <c r="A5676">
        <f t="shared" si="88"/>
        <v>6606720240611</v>
      </c>
      <c r="B5676" t="s">
        <v>272</v>
      </c>
      <c r="C5676" s="1">
        <v>45454</v>
      </c>
      <c r="D5676">
        <v>227</v>
      </c>
      <c r="E5676">
        <v>241</v>
      </c>
      <c r="F5676" s="2">
        <v>0.94299999999999995</v>
      </c>
      <c r="G5676">
        <v>291</v>
      </c>
      <c r="H5676">
        <v>281</v>
      </c>
      <c r="I5676" s="2">
        <v>1.036</v>
      </c>
      <c r="J5676">
        <v>227362</v>
      </c>
    </row>
    <row r="5677" spans="1:10" x14ac:dyDescent="0.45">
      <c r="A5677">
        <f t="shared" si="88"/>
        <v>6606720240612</v>
      </c>
      <c r="B5677" t="s">
        <v>272</v>
      </c>
      <c r="C5677" s="1">
        <v>45455</v>
      </c>
      <c r="D5677">
        <v>240</v>
      </c>
      <c r="E5677">
        <v>241</v>
      </c>
      <c r="F5677" s="2">
        <v>0.997</v>
      </c>
      <c r="G5677">
        <v>276</v>
      </c>
      <c r="H5677">
        <v>281</v>
      </c>
      <c r="I5677" s="2">
        <v>0.98199999999999998</v>
      </c>
      <c r="J5677">
        <v>240204</v>
      </c>
    </row>
    <row r="5678" spans="1:10" x14ac:dyDescent="0.45">
      <c r="A5678">
        <f t="shared" si="88"/>
        <v>6606720240613</v>
      </c>
      <c r="B5678" t="s">
        <v>272</v>
      </c>
      <c r="C5678" s="1">
        <v>45456</v>
      </c>
      <c r="D5678">
        <v>226</v>
      </c>
      <c r="E5678">
        <v>241</v>
      </c>
      <c r="F5678" s="2">
        <v>0.93899999999999995</v>
      </c>
      <c r="G5678">
        <v>268</v>
      </c>
      <c r="H5678">
        <v>281</v>
      </c>
      <c r="I5678" s="2">
        <v>0.95399999999999996</v>
      </c>
      <c r="J5678">
        <v>226205</v>
      </c>
    </row>
    <row r="5679" spans="1:10" x14ac:dyDescent="0.45">
      <c r="A5679">
        <f t="shared" si="88"/>
        <v>6606720240614</v>
      </c>
      <c r="B5679" t="s">
        <v>272</v>
      </c>
      <c r="C5679" s="1">
        <v>45457</v>
      </c>
      <c r="D5679">
        <v>264</v>
      </c>
      <c r="E5679">
        <v>241</v>
      </c>
      <c r="F5679" s="2">
        <v>1.0960000000000001</v>
      </c>
      <c r="G5679">
        <v>308</v>
      </c>
      <c r="H5679">
        <v>281</v>
      </c>
      <c r="I5679" s="2">
        <v>1.0960000000000001</v>
      </c>
      <c r="J5679">
        <v>264070</v>
      </c>
    </row>
    <row r="5680" spans="1:10" x14ac:dyDescent="0.45">
      <c r="A5680">
        <f t="shared" si="88"/>
        <v>6606720240615</v>
      </c>
      <c r="B5680" t="s">
        <v>272</v>
      </c>
      <c r="C5680" s="1">
        <v>45458</v>
      </c>
      <c r="D5680">
        <v>335</v>
      </c>
      <c r="E5680">
        <v>321</v>
      </c>
      <c r="F5680" s="2">
        <v>1.0449999999999999</v>
      </c>
      <c r="G5680">
        <v>356</v>
      </c>
      <c r="H5680">
        <v>372</v>
      </c>
      <c r="I5680" s="2">
        <v>0.95699999999999996</v>
      </c>
      <c r="J5680">
        <v>335327</v>
      </c>
    </row>
    <row r="5681" spans="1:10" x14ac:dyDescent="0.45">
      <c r="A5681">
        <f t="shared" si="88"/>
        <v>6606720240616</v>
      </c>
      <c r="B5681" t="s">
        <v>272</v>
      </c>
      <c r="C5681" s="1">
        <v>45459</v>
      </c>
      <c r="D5681">
        <v>289</v>
      </c>
      <c r="E5681">
        <v>310</v>
      </c>
      <c r="F5681" s="2">
        <v>0.93300000000000005</v>
      </c>
      <c r="G5681">
        <v>311</v>
      </c>
      <c r="H5681">
        <v>353</v>
      </c>
      <c r="I5681" s="2">
        <v>0.88100000000000001</v>
      </c>
      <c r="J5681">
        <v>289261</v>
      </c>
    </row>
    <row r="5682" spans="1:10" x14ac:dyDescent="0.45">
      <c r="A5682">
        <f t="shared" si="88"/>
        <v>6606720240617</v>
      </c>
      <c r="B5682" t="s">
        <v>272</v>
      </c>
      <c r="C5682" s="1">
        <v>45460</v>
      </c>
      <c r="D5682">
        <v>237</v>
      </c>
      <c r="E5682">
        <v>241</v>
      </c>
      <c r="F5682" s="2">
        <v>0.98199999999999998</v>
      </c>
      <c r="G5682">
        <v>284</v>
      </c>
      <c r="H5682">
        <v>281</v>
      </c>
      <c r="I5682" s="2">
        <v>1.0109999999999999</v>
      </c>
      <c r="J5682">
        <v>236682</v>
      </c>
    </row>
    <row r="5683" spans="1:10" x14ac:dyDescent="0.45">
      <c r="A5683">
        <f t="shared" si="88"/>
        <v>6606720240618</v>
      </c>
      <c r="B5683" t="s">
        <v>272</v>
      </c>
      <c r="C5683" s="1">
        <v>45461</v>
      </c>
      <c r="D5683">
        <v>200</v>
      </c>
      <c r="E5683">
        <v>241</v>
      </c>
      <c r="F5683" s="2">
        <v>0.83099999999999996</v>
      </c>
      <c r="G5683">
        <v>217</v>
      </c>
      <c r="H5683">
        <v>281</v>
      </c>
      <c r="I5683" s="2">
        <v>0.77200000000000002</v>
      </c>
      <c r="J5683">
        <v>200266</v>
      </c>
    </row>
    <row r="5684" spans="1:10" x14ac:dyDescent="0.45">
      <c r="A5684">
        <f t="shared" si="88"/>
        <v>6606720240619</v>
      </c>
      <c r="B5684" t="s">
        <v>272</v>
      </c>
      <c r="C5684" s="1">
        <v>45462</v>
      </c>
      <c r="D5684">
        <v>236</v>
      </c>
      <c r="E5684">
        <v>241</v>
      </c>
      <c r="F5684" s="2">
        <v>0.97799999999999998</v>
      </c>
      <c r="G5684">
        <v>280</v>
      </c>
      <c r="H5684">
        <v>281</v>
      </c>
      <c r="I5684" s="2">
        <v>0.996</v>
      </c>
      <c r="J5684">
        <v>235732</v>
      </c>
    </row>
    <row r="5685" spans="1:10" x14ac:dyDescent="0.45">
      <c r="A5685">
        <f t="shared" si="88"/>
        <v>6606720240620</v>
      </c>
      <c r="B5685" t="s">
        <v>272</v>
      </c>
      <c r="C5685" s="1">
        <v>45463</v>
      </c>
      <c r="D5685">
        <v>227</v>
      </c>
      <c r="E5685">
        <v>241</v>
      </c>
      <c r="F5685" s="2">
        <v>0.94299999999999995</v>
      </c>
      <c r="G5685">
        <v>268</v>
      </c>
      <c r="H5685">
        <v>281</v>
      </c>
      <c r="I5685" s="2">
        <v>0.95399999999999996</v>
      </c>
      <c r="J5685">
        <v>227202</v>
      </c>
    </row>
    <row r="5686" spans="1:10" x14ac:dyDescent="0.45">
      <c r="A5686">
        <f t="shared" si="88"/>
        <v>6606720240621</v>
      </c>
      <c r="B5686" t="s">
        <v>272</v>
      </c>
      <c r="C5686" s="1">
        <v>45464</v>
      </c>
      <c r="D5686">
        <v>256</v>
      </c>
      <c r="E5686">
        <v>241</v>
      </c>
      <c r="F5686" s="2">
        <v>1.0609999999999999</v>
      </c>
      <c r="G5686">
        <v>287</v>
      </c>
      <c r="H5686">
        <v>281</v>
      </c>
      <c r="I5686" s="2">
        <v>1.0209999999999999</v>
      </c>
      <c r="J5686">
        <v>255627</v>
      </c>
    </row>
    <row r="5687" spans="1:10" x14ac:dyDescent="0.45">
      <c r="A5687">
        <f t="shared" si="88"/>
        <v>6606720240622</v>
      </c>
      <c r="B5687" t="s">
        <v>272</v>
      </c>
      <c r="C5687" s="1">
        <v>45465</v>
      </c>
      <c r="D5687">
        <v>331</v>
      </c>
      <c r="E5687">
        <v>321</v>
      </c>
      <c r="F5687" s="2">
        <v>1.032</v>
      </c>
      <c r="G5687">
        <v>350</v>
      </c>
      <c r="H5687">
        <v>372</v>
      </c>
      <c r="I5687" s="2">
        <v>0.94099999999999995</v>
      </c>
      <c r="J5687">
        <v>331394</v>
      </c>
    </row>
    <row r="5688" spans="1:10" x14ac:dyDescent="0.45">
      <c r="A5688">
        <f t="shared" si="88"/>
        <v>6606820240601</v>
      </c>
      <c r="B5688" t="s">
        <v>273</v>
      </c>
      <c r="C5688" s="1">
        <v>45444</v>
      </c>
      <c r="D5688">
        <v>248</v>
      </c>
      <c r="E5688">
        <v>268</v>
      </c>
      <c r="F5688" s="2">
        <v>0.92500000000000004</v>
      </c>
      <c r="G5688">
        <v>287</v>
      </c>
      <c r="H5688">
        <v>300</v>
      </c>
      <c r="I5688" s="2">
        <v>0.95699999999999996</v>
      </c>
      <c r="J5688">
        <v>247971</v>
      </c>
    </row>
    <row r="5689" spans="1:10" x14ac:dyDescent="0.45">
      <c r="A5689">
        <f t="shared" si="88"/>
        <v>6606820240602</v>
      </c>
      <c r="B5689" t="s">
        <v>273</v>
      </c>
      <c r="C5689" s="1">
        <v>45445</v>
      </c>
      <c r="D5689">
        <v>254</v>
      </c>
      <c r="E5689">
        <v>249</v>
      </c>
      <c r="F5689" s="2">
        <v>1.02</v>
      </c>
      <c r="G5689">
        <v>283</v>
      </c>
      <c r="H5689">
        <v>276</v>
      </c>
      <c r="I5689" s="2">
        <v>1.0249999999999999</v>
      </c>
      <c r="J5689">
        <v>254038</v>
      </c>
    </row>
    <row r="5690" spans="1:10" x14ac:dyDescent="0.45">
      <c r="A5690">
        <f t="shared" si="88"/>
        <v>6606820240603</v>
      </c>
      <c r="B5690" t="s">
        <v>273</v>
      </c>
      <c r="C5690" s="1">
        <v>45446</v>
      </c>
      <c r="D5690">
        <v>214</v>
      </c>
      <c r="E5690">
        <v>221</v>
      </c>
      <c r="F5690" s="2">
        <v>0.96799999999999997</v>
      </c>
      <c r="G5690">
        <v>232</v>
      </c>
      <c r="H5690">
        <v>253</v>
      </c>
      <c r="I5690" s="2">
        <v>0.91700000000000004</v>
      </c>
      <c r="J5690">
        <v>213953</v>
      </c>
    </row>
    <row r="5691" spans="1:10" x14ac:dyDescent="0.45">
      <c r="A5691">
        <f t="shared" si="88"/>
        <v>6606820240604</v>
      </c>
      <c r="B5691" t="s">
        <v>273</v>
      </c>
      <c r="C5691" s="1">
        <v>45447</v>
      </c>
      <c r="D5691">
        <v>203</v>
      </c>
      <c r="E5691">
        <v>221</v>
      </c>
      <c r="F5691" s="2">
        <v>0.92</v>
      </c>
      <c r="G5691">
        <v>226</v>
      </c>
      <c r="H5691">
        <v>253</v>
      </c>
      <c r="I5691" s="2">
        <v>0.89300000000000002</v>
      </c>
      <c r="J5691">
        <v>203242</v>
      </c>
    </row>
    <row r="5692" spans="1:10" x14ac:dyDescent="0.45">
      <c r="A5692">
        <f t="shared" si="88"/>
        <v>6606820240605</v>
      </c>
      <c r="B5692" t="s">
        <v>273</v>
      </c>
      <c r="C5692" s="1">
        <v>45448</v>
      </c>
      <c r="D5692">
        <v>250</v>
      </c>
      <c r="E5692">
        <v>221</v>
      </c>
      <c r="F5692" s="2">
        <v>1.1319999999999999</v>
      </c>
      <c r="G5692">
        <v>293</v>
      </c>
      <c r="H5692">
        <v>253</v>
      </c>
      <c r="I5692" s="2">
        <v>1.1579999999999999</v>
      </c>
      <c r="J5692">
        <v>250081</v>
      </c>
    </row>
    <row r="5693" spans="1:10" x14ac:dyDescent="0.45">
      <c r="A5693">
        <f t="shared" si="88"/>
        <v>6606820240606</v>
      </c>
      <c r="B5693" t="s">
        <v>273</v>
      </c>
      <c r="C5693" s="1">
        <v>45449</v>
      </c>
      <c r="D5693">
        <v>196</v>
      </c>
      <c r="E5693">
        <v>221</v>
      </c>
      <c r="F5693" s="2">
        <v>0.88700000000000001</v>
      </c>
      <c r="G5693">
        <v>222</v>
      </c>
      <c r="H5693">
        <v>253</v>
      </c>
      <c r="I5693" s="2">
        <v>0.877</v>
      </c>
      <c r="J5693">
        <v>196022</v>
      </c>
    </row>
    <row r="5694" spans="1:10" x14ac:dyDescent="0.45">
      <c r="A5694">
        <f t="shared" si="88"/>
        <v>6606820240607</v>
      </c>
      <c r="B5694" t="s">
        <v>273</v>
      </c>
      <c r="C5694" s="1">
        <v>45450</v>
      </c>
      <c r="D5694">
        <v>258</v>
      </c>
      <c r="E5694">
        <v>221</v>
      </c>
      <c r="F5694" s="2">
        <v>1.1679999999999999</v>
      </c>
      <c r="G5694">
        <v>298</v>
      </c>
      <c r="H5694">
        <v>253</v>
      </c>
      <c r="I5694" s="2">
        <v>1.1779999999999999</v>
      </c>
      <c r="J5694">
        <v>258119</v>
      </c>
    </row>
    <row r="5695" spans="1:10" x14ac:dyDescent="0.45">
      <c r="A5695">
        <f t="shared" si="88"/>
        <v>6606820240608</v>
      </c>
      <c r="B5695" t="s">
        <v>273</v>
      </c>
      <c r="C5695" s="1">
        <v>45451</v>
      </c>
      <c r="D5695">
        <v>283</v>
      </c>
      <c r="E5695">
        <v>268</v>
      </c>
      <c r="F5695" s="2">
        <v>1.0569999999999999</v>
      </c>
      <c r="G5695">
        <v>314</v>
      </c>
      <c r="H5695">
        <v>296</v>
      </c>
      <c r="I5695" s="2">
        <v>1.0609999999999999</v>
      </c>
      <c r="J5695">
        <v>283272</v>
      </c>
    </row>
    <row r="5696" spans="1:10" x14ac:dyDescent="0.45">
      <c r="A5696">
        <f t="shared" si="88"/>
        <v>6606820240609</v>
      </c>
      <c r="B5696" t="s">
        <v>273</v>
      </c>
      <c r="C5696" s="1">
        <v>45452</v>
      </c>
      <c r="D5696">
        <v>324</v>
      </c>
      <c r="E5696">
        <v>249</v>
      </c>
      <c r="F5696" s="2">
        <v>1.3009999999999999</v>
      </c>
      <c r="G5696">
        <v>377</v>
      </c>
      <c r="H5696">
        <v>276</v>
      </c>
      <c r="I5696" s="2">
        <v>1.3660000000000001</v>
      </c>
      <c r="J5696">
        <v>323846</v>
      </c>
    </row>
    <row r="5697" spans="1:10" x14ac:dyDescent="0.45">
      <c r="A5697">
        <f t="shared" si="88"/>
        <v>6606820240610</v>
      </c>
      <c r="B5697" t="s">
        <v>273</v>
      </c>
      <c r="C5697" s="1">
        <v>45453</v>
      </c>
      <c r="D5697">
        <v>196</v>
      </c>
      <c r="E5697">
        <v>221</v>
      </c>
      <c r="F5697" s="2">
        <v>0.88800000000000001</v>
      </c>
      <c r="G5697">
        <v>224</v>
      </c>
      <c r="H5697">
        <v>253</v>
      </c>
      <c r="I5697" s="2">
        <v>0.88500000000000001</v>
      </c>
      <c r="J5697">
        <v>196292</v>
      </c>
    </row>
    <row r="5698" spans="1:10" x14ac:dyDescent="0.45">
      <c r="A5698">
        <f t="shared" si="88"/>
        <v>6606820240611</v>
      </c>
      <c r="B5698" t="s">
        <v>273</v>
      </c>
      <c r="C5698" s="1">
        <v>45454</v>
      </c>
      <c r="D5698">
        <v>214</v>
      </c>
      <c r="E5698">
        <v>221</v>
      </c>
      <c r="F5698" s="2">
        <v>0.96799999999999997</v>
      </c>
      <c r="G5698">
        <v>226</v>
      </c>
      <c r="H5698">
        <v>253</v>
      </c>
      <c r="I5698" s="2">
        <v>0.89300000000000002</v>
      </c>
      <c r="J5698">
        <v>214002</v>
      </c>
    </row>
    <row r="5699" spans="1:10" x14ac:dyDescent="0.45">
      <c r="A5699">
        <f t="shared" ref="A5699:A5762" si="89">VALUE(LEFT(B5699,6)&amp;TEXT(C5699,"yyyymmdd"))</f>
        <v>6606820240612</v>
      </c>
      <c r="B5699" t="s">
        <v>273</v>
      </c>
      <c r="C5699" s="1">
        <v>45455</v>
      </c>
      <c r="D5699">
        <v>243</v>
      </c>
      <c r="E5699">
        <v>221</v>
      </c>
      <c r="F5699" s="2">
        <v>1.099</v>
      </c>
      <c r="G5699">
        <v>269</v>
      </c>
      <c r="H5699">
        <v>253</v>
      </c>
      <c r="I5699" s="2">
        <v>1.0629999999999999</v>
      </c>
      <c r="J5699">
        <v>242846</v>
      </c>
    </row>
    <row r="5700" spans="1:10" x14ac:dyDescent="0.45">
      <c r="A5700">
        <f t="shared" si="89"/>
        <v>6606820240613</v>
      </c>
      <c r="B5700" t="s">
        <v>273</v>
      </c>
      <c r="C5700" s="1">
        <v>45456</v>
      </c>
      <c r="D5700">
        <v>230</v>
      </c>
      <c r="E5700">
        <v>221</v>
      </c>
      <c r="F5700" s="2">
        <v>1.04</v>
      </c>
      <c r="G5700">
        <v>247</v>
      </c>
      <c r="H5700">
        <v>253</v>
      </c>
      <c r="I5700" s="2">
        <v>0.97599999999999998</v>
      </c>
      <c r="J5700">
        <v>229810</v>
      </c>
    </row>
    <row r="5701" spans="1:10" x14ac:dyDescent="0.45">
      <c r="A5701">
        <f t="shared" si="89"/>
        <v>6606820240614</v>
      </c>
      <c r="B5701" t="s">
        <v>273</v>
      </c>
      <c r="C5701" s="1">
        <v>45457</v>
      </c>
      <c r="D5701">
        <v>226</v>
      </c>
      <c r="E5701">
        <v>221</v>
      </c>
      <c r="F5701" s="2">
        <v>1.0209999999999999</v>
      </c>
      <c r="G5701">
        <v>260</v>
      </c>
      <c r="H5701">
        <v>253</v>
      </c>
      <c r="I5701" s="2">
        <v>1.028</v>
      </c>
      <c r="J5701">
        <v>225562</v>
      </c>
    </row>
    <row r="5702" spans="1:10" x14ac:dyDescent="0.45">
      <c r="A5702">
        <f t="shared" si="89"/>
        <v>6606820240615</v>
      </c>
      <c r="B5702" t="s">
        <v>273</v>
      </c>
      <c r="C5702" s="1">
        <v>45458</v>
      </c>
      <c r="D5702">
        <v>310</v>
      </c>
      <c r="E5702">
        <v>268</v>
      </c>
      <c r="F5702" s="2">
        <v>1.1559999999999999</v>
      </c>
      <c r="G5702">
        <v>342</v>
      </c>
      <c r="H5702">
        <v>296</v>
      </c>
      <c r="I5702" s="2">
        <v>1.155</v>
      </c>
      <c r="J5702">
        <v>309711</v>
      </c>
    </row>
    <row r="5703" spans="1:10" x14ac:dyDescent="0.45">
      <c r="A5703">
        <f t="shared" si="89"/>
        <v>6606820240616</v>
      </c>
      <c r="B5703" t="s">
        <v>273</v>
      </c>
      <c r="C5703" s="1">
        <v>45459</v>
      </c>
      <c r="D5703">
        <v>304</v>
      </c>
      <c r="E5703">
        <v>249</v>
      </c>
      <c r="F5703" s="2">
        <v>1.22</v>
      </c>
      <c r="G5703">
        <v>330</v>
      </c>
      <c r="H5703">
        <v>276</v>
      </c>
      <c r="I5703" s="2">
        <v>1.196</v>
      </c>
      <c r="J5703">
        <v>303739</v>
      </c>
    </row>
    <row r="5704" spans="1:10" x14ac:dyDescent="0.45">
      <c r="A5704">
        <f t="shared" si="89"/>
        <v>6606820240617</v>
      </c>
      <c r="B5704" t="s">
        <v>273</v>
      </c>
      <c r="C5704" s="1">
        <v>45460</v>
      </c>
      <c r="D5704">
        <v>211</v>
      </c>
      <c r="E5704">
        <v>221</v>
      </c>
      <c r="F5704" s="2">
        <v>0.95299999999999996</v>
      </c>
      <c r="G5704">
        <v>243</v>
      </c>
      <c r="H5704">
        <v>253</v>
      </c>
      <c r="I5704" s="2">
        <v>0.96</v>
      </c>
      <c r="J5704">
        <v>210668</v>
      </c>
    </row>
    <row r="5705" spans="1:10" x14ac:dyDescent="0.45">
      <c r="A5705">
        <f t="shared" si="89"/>
        <v>6606820240618</v>
      </c>
      <c r="B5705" t="s">
        <v>273</v>
      </c>
      <c r="C5705" s="1">
        <v>45461</v>
      </c>
      <c r="D5705">
        <v>194</v>
      </c>
      <c r="E5705">
        <v>221</v>
      </c>
      <c r="F5705" s="2">
        <v>0.879</v>
      </c>
      <c r="G5705">
        <v>206</v>
      </c>
      <c r="H5705">
        <v>253</v>
      </c>
      <c r="I5705" s="2">
        <v>0.81399999999999995</v>
      </c>
      <c r="J5705">
        <v>194176</v>
      </c>
    </row>
    <row r="5706" spans="1:10" x14ac:dyDescent="0.45">
      <c r="A5706">
        <f t="shared" si="89"/>
        <v>6606820240619</v>
      </c>
      <c r="B5706" t="s">
        <v>273</v>
      </c>
      <c r="C5706" s="1">
        <v>45462</v>
      </c>
      <c r="D5706">
        <v>251</v>
      </c>
      <c r="E5706">
        <v>221</v>
      </c>
      <c r="F5706" s="2">
        <v>1.135</v>
      </c>
      <c r="G5706">
        <v>284</v>
      </c>
      <c r="H5706">
        <v>253</v>
      </c>
      <c r="I5706" s="2">
        <v>1.123</v>
      </c>
      <c r="J5706">
        <v>250945</v>
      </c>
    </row>
    <row r="5707" spans="1:10" x14ac:dyDescent="0.45">
      <c r="A5707">
        <f t="shared" si="89"/>
        <v>6606820240620</v>
      </c>
      <c r="B5707" t="s">
        <v>273</v>
      </c>
      <c r="C5707" s="1">
        <v>45463</v>
      </c>
      <c r="D5707">
        <v>226</v>
      </c>
      <c r="E5707">
        <v>221</v>
      </c>
      <c r="F5707" s="2">
        <v>1.0229999999999999</v>
      </c>
      <c r="G5707">
        <v>255</v>
      </c>
      <c r="H5707">
        <v>253</v>
      </c>
      <c r="I5707" s="2">
        <v>1.008</v>
      </c>
      <c r="J5707">
        <v>226010</v>
      </c>
    </row>
    <row r="5708" spans="1:10" x14ac:dyDescent="0.45">
      <c r="A5708">
        <f t="shared" si="89"/>
        <v>6606820240621</v>
      </c>
      <c r="B5708" t="s">
        <v>273</v>
      </c>
      <c r="C5708" s="1">
        <v>45464</v>
      </c>
      <c r="D5708">
        <v>213</v>
      </c>
      <c r="E5708">
        <v>221</v>
      </c>
      <c r="F5708" s="2">
        <v>0.96299999999999997</v>
      </c>
      <c r="G5708">
        <v>245</v>
      </c>
      <c r="H5708">
        <v>253</v>
      </c>
      <c r="I5708" s="2">
        <v>0.96799999999999997</v>
      </c>
      <c r="J5708">
        <v>212812</v>
      </c>
    </row>
    <row r="5709" spans="1:10" x14ac:dyDescent="0.45">
      <c r="A5709">
        <f t="shared" si="89"/>
        <v>6606820240622</v>
      </c>
      <c r="B5709" t="s">
        <v>273</v>
      </c>
      <c r="C5709" s="1">
        <v>45465</v>
      </c>
      <c r="D5709">
        <v>308</v>
      </c>
      <c r="E5709">
        <v>268</v>
      </c>
      <c r="F5709" s="2">
        <v>1.1499999999999999</v>
      </c>
      <c r="G5709">
        <v>332</v>
      </c>
      <c r="H5709">
        <v>296</v>
      </c>
      <c r="I5709" s="2">
        <v>1.1220000000000001</v>
      </c>
      <c r="J5709">
        <v>308159</v>
      </c>
    </row>
    <row r="5710" spans="1:10" x14ac:dyDescent="0.45">
      <c r="A5710">
        <f t="shared" si="89"/>
        <v>6606920240601</v>
      </c>
      <c r="B5710" t="s">
        <v>274</v>
      </c>
      <c r="C5710" s="1">
        <v>45444</v>
      </c>
      <c r="D5710">
        <v>233</v>
      </c>
      <c r="E5710">
        <v>236</v>
      </c>
      <c r="F5710" s="2">
        <v>0.98899999999999999</v>
      </c>
      <c r="G5710">
        <v>229</v>
      </c>
      <c r="H5710">
        <v>233</v>
      </c>
      <c r="I5710" s="2">
        <v>0.98299999999999998</v>
      </c>
      <c r="J5710">
        <v>233430</v>
      </c>
    </row>
    <row r="5711" spans="1:10" x14ac:dyDescent="0.45">
      <c r="A5711">
        <f t="shared" si="89"/>
        <v>6606920240602</v>
      </c>
      <c r="B5711" t="s">
        <v>274</v>
      </c>
      <c r="C5711" s="1">
        <v>45445</v>
      </c>
      <c r="D5711">
        <v>334</v>
      </c>
      <c r="E5711">
        <v>298</v>
      </c>
      <c r="F5711" s="2">
        <v>1.1200000000000001</v>
      </c>
      <c r="G5711">
        <v>314</v>
      </c>
      <c r="H5711">
        <v>297</v>
      </c>
      <c r="I5711" s="2">
        <v>1.0569999999999999</v>
      </c>
      <c r="J5711">
        <v>333756</v>
      </c>
    </row>
    <row r="5712" spans="1:10" x14ac:dyDescent="0.45">
      <c r="A5712">
        <f t="shared" si="89"/>
        <v>6606920240603</v>
      </c>
      <c r="B5712" t="s">
        <v>274</v>
      </c>
      <c r="C5712" s="1">
        <v>45446</v>
      </c>
      <c r="D5712">
        <v>145</v>
      </c>
      <c r="E5712">
        <v>159</v>
      </c>
      <c r="F5712" s="2">
        <v>0.91</v>
      </c>
      <c r="G5712">
        <v>137</v>
      </c>
      <c r="H5712">
        <v>158</v>
      </c>
      <c r="I5712" s="2">
        <v>0.86699999999999999</v>
      </c>
      <c r="J5712">
        <v>144764</v>
      </c>
    </row>
    <row r="5713" spans="1:10" x14ac:dyDescent="0.45">
      <c r="A5713">
        <f t="shared" si="89"/>
        <v>6606920240604</v>
      </c>
      <c r="B5713" t="s">
        <v>274</v>
      </c>
      <c r="C5713" s="1">
        <v>45447</v>
      </c>
      <c r="D5713">
        <v>145</v>
      </c>
      <c r="E5713">
        <v>159</v>
      </c>
      <c r="F5713" s="2">
        <v>0.91400000000000003</v>
      </c>
      <c r="G5713">
        <v>140</v>
      </c>
      <c r="H5713">
        <v>158</v>
      </c>
      <c r="I5713" s="2">
        <v>0.88600000000000001</v>
      </c>
      <c r="J5713">
        <v>145294</v>
      </c>
    </row>
    <row r="5714" spans="1:10" x14ac:dyDescent="0.45">
      <c r="A5714">
        <f t="shared" si="89"/>
        <v>6606920240605</v>
      </c>
      <c r="B5714" t="s">
        <v>274</v>
      </c>
      <c r="C5714" s="1">
        <v>45448</v>
      </c>
      <c r="D5714">
        <v>185</v>
      </c>
      <c r="E5714">
        <v>159</v>
      </c>
      <c r="F5714" s="2">
        <v>1.161</v>
      </c>
      <c r="G5714">
        <v>193</v>
      </c>
      <c r="H5714">
        <v>158</v>
      </c>
      <c r="I5714" s="2">
        <v>1.222</v>
      </c>
      <c r="J5714">
        <v>184603</v>
      </c>
    </row>
    <row r="5715" spans="1:10" x14ac:dyDescent="0.45">
      <c r="A5715">
        <f t="shared" si="89"/>
        <v>6606920240606</v>
      </c>
      <c r="B5715" t="s">
        <v>274</v>
      </c>
      <c r="C5715" s="1">
        <v>45449</v>
      </c>
      <c r="D5715">
        <v>176</v>
      </c>
      <c r="E5715">
        <v>159</v>
      </c>
      <c r="F5715" s="2">
        <v>1.1100000000000001</v>
      </c>
      <c r="G5715">
        <v>173</v>
      </c>
      <c r="H5715">
        <v>158</v>
      </c>
      <c r="I5715" s="2">
        <v>1.095</v>
      </c>
      <c r="J5715">
        <v>176444</v>
      </c>
    </row>
    <row r="5716" spans="1:10" x14ac:dyDescent="0.45">
      <c r="A5716">
        <f t="shared" si="89"/>
        <v>6606920240607</v>
      </c>
      <c r="B5716" t="s">
        <v>274</v>
      </c>
      <c r="C5716" s="1">
        <v>45450</v>
      </c>
      <c r="D5716">
        <v>179</v>
      </c>
      <c r="E5716">
        <v>159</v>
      </c>
      <c r="F5716" s="2">
        <v>1.127</v>
      </c>
      <c r="G5716">
        <v>175</v>
      </c>
      <c r="H5716">
        <v>158</v>
      </c>
      <c r="I5716" s="2">
        <v>1.1080000000000001</v>
      </c>
      <c r="J5716">
        <v>179164</v>
      </c>
    </row>
    <row r="5717" spans="1:10" x14ac:dyDescent="0.45">
      <c r="A5717">
        <f t="shared" si="89"/>
        <v>6606920240608</v>
      </c>
      <c r="B5717" t="s">
        <v>274</v>
      </c>
      <c r="C5717" s="1">
        <v>45451</v>
      </c>
      <c r="D5717">
        <v>249</v>
      </c>
      <c r="E5717">
        <v>236</v>
      </c>
      <c r="F5717" s="2">
        <v>1.0569999999999999</v>
      </c>
      <c r="G5717">
        <v>247</v>
      </c>
      <c r="H5717">
        <v>234</v>
      </c>
      <c r="I5717" s="2">
        <v>1.056</v>
      </c>
      <c r="J5717">
        <v>249477</v>
      </c>
    </row>
    <row r="5718" spans="1:10" x14ac:dyDescent="0.45">
      <c r="A5718">
        <f t="shared" si="89"/>
        <v>6606920240609</v>
      </c>
      <c r="B5718" t="s">
        <v>274</v>
      </c>
      <c r="C5718" s="1">
        <v>45452</v>
      </c>
      <c r="D5718">
        <v>267</v>
      </c>
      <c r="E5718">
        <v>298</v>
      </c>
      <c r="F5718" s="2">
        <v>0.89700000000000002</v>
      </c>
      <c r="G5718">
        <v>274</v>
      </c>
      <c r="H5718">
        <v>297</v>
      </c>
      <c r="I5718" s="2">
        <v>0.92300000000000004</v>
      </c>
      <c r="J5718">
        <v>267368</v>
      </c>
    </row>
    <row r="5719" spans="1:10" x14ac:dyDescent="0.45">
      <c r="A5719">
        <f t="shared" si="89"/>
        <v>6606920240610</v>
      </c>
      <c r="B5719" t="s">
        <v>274</v>
      </c>
      <c r="C5719" s="1">
        <v>45453</v>
      </c>
      <c r="D5719">
        <v>170</v>
      </c>
      <c r="E5719">
        <v>159</v>
      </c>
      <c r="F5719" s="2">
        <v>1.0680000000000001</v>
      </c>
      <c r="G5719">
        <v>162</v>
      </c>
      <c r="H5719">
        <v>158</v>
      </c>
      <c r="I5719" s="2">
        <v>1.0249999999999999</v>
      </c>
      <c r="J5719">
        <v>169853</v>
      </c>
    </row>
    <row r="5720" spans="1:10" x14ac:dyDescent="0.45">
      <c r="A5720">
        <f t="shared" si="89"/>
        <v>6606920240611</v>
      </c>
      <c r="B5720" t="s">
        <v>274</v>
      </c>
      <c r="C5720" s="1">
        <v>45454</v>
      </c>
      <c r="D5720">
        <v>175</v>
      </c>
      <c r="E5720">
        <v>159</v>
      </c>
      <c r="F5720" s="2">
        <v>1.1000000000000001</v>
      </c>
      <c r="G5720">
        <v>173</v>
      </c>
      <c r="H5720">
        <v>158</v>
      </c>
      <c r="I5720" s="2">
        <v>1.095</v>
      </c>
      <c r="J5720">
        <v>174841</v>
      </c>
    </row>
    <row r="5721" spans="1:10" x14ac:dyDescent="0.45">
      <c r="A5721">
        <f t="shared" si="89"/>
        <v>6606920240612</v>
      </c>
      <c r="B5721" t="s">
        <v>274</v>
      </c>
      <c r="C5721" s="1">
        <v>45455</v>
      </c>
      <c r="D5721">
        <v>167</v>
      </c>
      <c r="E5721">
        <v>159</v>
      </c>
      <c r="F5721" s="2">
        <v>1.0469999999999999</v>
      </c>
      <c r="G5721">
        <v>170</v>
      </c>
      <c r="H5721">
        <v>158</v>
      </c>
      <c r="I5721" s="2">
        <v>1.0760000000000001</v>
      </c>
      <c r="J5721">
        <v>166538</v>
      </c>
    </row>
    <row r="5722" spans="1:10" x14ac:dyDescent="0.45">
      <c r="A5722">
        <f t="shared" si="89"/>
        <v>6606920240613</v>
      </c>
      <c r="B5722" t="s">
        <v>274</v>
      </c>
      <c r="C5722" s="1">
        <v>45456</v>
      </c>
      <c r="D5722">
        <v>158</v>
      </c>
      <c r="E5722">
        <v>159</v>
      </c>
      <c r="F5722" s="2">
        <v>0.99299999999999999</v>
      </c>
      <c r="G5722">
        <v>159</v>
      </c>
      <c r="H5722">
        <v>158</v>
      </c>
      <c r="I5722" s="2">
        <v>1.006</v>
      </c>
      <c r="J5722">
        <v>157940</v>
      </c>
    </row>
    <row r="5723" spans="1:10" x14ac:dyDescent="0.45">
      <c r="A5723">
        <f t="shared" si="89"/>
        <v>6606920240614</v>
      </c>
      <c r="B5723" t="s">
        <v>274</v>
      </c>
      <c r="C5723" s="1">
        <v>45457</v>
      </c>
      <c r="D5723">
        <v>181</v>
      </c>
      <c r="E5723">
        <v>159</v>
      </c>
      <c r="F5723" s="2">
        <v>1.1399999999999999</v>
      </c>
      <c r="G5723">
        <v>172</v>
      </c>
      <c r="H5723">
        <v>158</v>
      </c>
      <c r="I5723" s="2">
        <v>1.089</v>
      </c>
      <c r="J5723">
        <v>181284</v>
      </c>
    </row>
    <row r="5724" spans="1:10" x14ac:dyDescent="0.45">
      <c r="A5724">
        <f t="shared" si="89"/>
        <v>6606920240615</v>
      </c>
      <c r="B5724" t="s">
        <v>274</v>
      </c>
      <c r="C5724" s="1">
        <v>45458</v>
      </c>
      <c r="D5724">
        <v>266</v>
      </c>
      <c r="E5724">
        <v>236</v>
      </c>
      <c r="F5724" s="2">
        <v>1.125</v>
      </c>
      <c r="G5724">
        <v>262</v>
      </c>
      <c r="H5724">
        <v>234</v>
      </c>
      <c r="I5724" s="2">
        <v>1.1200000000000001</v>
      </c>
      <c r="J5724">
        <v>265551</v>
      </c>
    </row>
    <row r="5725" spans="1:10" x14ac:dyDescent="0.45">
      <c r="A5725">
        <f t="shared" si="89"/>
        <v>6606920240616</v>
      </c>
      <c r="B5725" t="s">
        <v>274</v>
      </c>
      <c r="C5725" s="1">
        <v>45459</v>
      </c>
      <c r="D5725">
        <v>268</v>
      </c>
      <c r="E5725">
        <v>298</v>
      </c>
      <c r="F5725" s="2">
        <v>0.9</v>
      </c>
      <c r="G5725">
        <v>257</v>
      </c>
      <c r="H5725">
        <v>297</v>
      </c>
      <c r="I5725" s="2">
        <v>0.86499999999999999</v>
      </c>
      <c r="J5725">
        <v>268112</v>
      </c>
    </row>
    <row r="5726" spans="1:10" x14ac:dyDescent="0.45">
      <c r="A5726">
        <f t="shared" si="89"/>
        <v>6606920240617</v>
      </c>
      <c r="B5726" t="s">
        <v>274</v>
      </c>
      <c r="C5726" s="1">
        <v>45460</v>
      </c>
      <c r="D5726">
        <v>145</v>
      </c>
      <c r="E5726">
        <v>159</v>
      </c>
      <c r="F5726" s="2">
        <v>0.91100000000000003</v>
      </c>
      <c r="G5726">
        <v>140</v>
      </c>
      <c r="H5726">
        <v>158</v>
      </c>
      <c r="I5726" s="2">
        <v>0.88600000000000001</v>
      </c>
      <c r="J5726">
        <v>144924</v>
      </c>
    </row>
    <row r="5727" spans="1:10" x14ac:dyDescent="0.45">
      <c r="A5727">
        <f t="shared" si="89"/>
        <v>6606920240618</v>
      </c>
      <c r="B5727" t="s">
        <v>274</v>
      </c>
      <c r="C5727" s="1">
        <v>45461</v>
      </c>
      <c r="D5727">
        <v>123</v>
      </c>
      <c r="E5727">
        <v>159</v>
      </c>
      <c r="F5727" s="2">
        <v>0.77200000000000002</v>
      </c>
      <c r="G5727">
        <v>118</v>
      </c>
      <c r="H5727">
        <v>158</v>
      </c>
      <c r="I5727" s="2">
        <v>0.747</v>
      </c>
      <c r="J5727">
        <v>122812</v>
      </c>
    </row>
    <row r="5728" spans="1:10" x14ac:dyDescent="0.45">
      <c r="A5728">
        <f t="shared" si="89"/>
        <v>6606920240619</v>
      </c>
      <c r="B5728" t="s">
        <v>274</v>
      </c>
      <c r="C5728" s="1">
        <v>45462</v>
      </c>
      <c r="D5728">
        <v>167</v>
      </c>
      <c r="E5728">
        <v>159</v>
      </c>
      <c r="F5728" s="2">
        <v>1.0489999999999999</v>
      </c>
      <c r="G5728">
        <v>181</v>
      </c>
      <c r="H5728">
        <v>158</v>
      </c>
      <c r="I5728" s="2">
        <v>1.1459999999999999</v>
      </c>
      <c r="J5728">
        <v>166775</v>
      </c>
    </row>
    <row r="5729" spans="1:10" x14ac:dyDescent="0.45">
      <c r="A5729">
        <f t="shared" si="89"/>
        <v>6606920240620</v>
      </c>
      <c r="B5729" t="s">
        <v>274</v>
      </c>
      <c r="C5729" s="1">
        <v>45463</v>
      </c>
      <c r="D5729">
        <v>148</v>
      </c>
      <c r="E5729">
        <v>159</v>
      </c>
      <c r="F5729" s="2">
        <v>0.93100000000000005</v>
      </c>
      <c r="G5729">
        <v>149</v>
      </c>
      <c r="H5729">
        <v>158</v>
      </c>
      <c r="I5729" s="2">
        <v>0.94299999999999995</v>
      </c>
      <c r="J5729">
        <v>147962</v>
      </c>
    </row>
    <row r="5730" spans="1:10" x14ac:dyDescent="0.45">
      <c r="A5730">
        <f t="shared" si="89"/>
        <v>6606920240621</v>
      </c>
      <c r="B5730" t="s">
        <v>274</v>
      </c>
      <c r="C5730" s="1">
        <v>45464</v>
      </c>
      <c r="D5730">
        <v>157</v>
      </c>
      <c r="E5730">
        <v>159</v>
      </c>
      <c r="F5730" s="2">
        <v>0.98899999999999999</v>
      </c>
      <c r="G5730">
        <v>154</v>
      </c>
      <c r="H5730">
        <v>158</v>
      </c>
      <c r="I5730" s="2">
        <v>0.97499999999999998</v>
      </c>
      <c r="J5730">
        <v>157302</v>
      </c>
    </row>
    <row r="5731" spans="1:10" x14ac:dyDescent="0.45">
      <c r="A5731">
        <f t="shared" si="89"/>
        <v>6606920240622</v>
      </c>
      <c r="B5731" t="s">
        <v>274</v>
      </c>
      <c r="C5731" s="1">
        <v>45465</v>
      </c>
      <c r="D5731">
        <v>274</v>
      </c>
      <c r="E5731">
        <v>236</v>
      </c>
      <c r="F5731" s="2">
        <v>1.1599999999999999</v>
      </c>
      <c r="G5731">
        <v>267</v>
      </c>
      <c r="H5731">
        <v>234</v>
      </c>
      <c r="I5731" s="2">
        <v>1.141</v>
      </c>
      <c r="J5731">
        <v>273737</v>
      </c>
    </row>
    <row r="5732" spans="1:10" x14ac:dyDescent="0.45">
      <c r="A5732">
        <f t="shared" si="89"/>
        <v>6607020240601</v>
      </c>
      <c r="B5732" t="s">
        <v>275</v>
      </c>
      <c r="C5732" s="1">
        <v>45444</v>
      </c>
      <c r="D5732">
        <v>121</v>
      </c>
      <c r="E5732">
        <v>125</v>
      </c>
      <c r="F5732" s="2">
        <v>0.97099999999999997</v>
      </c>
      <c r="G5732">
        <v>122</v>
      </c>
      <c r="H5732">
        <v>118</v>
      </c>
      <c r="I5732" s="2">
        <v>1.034</v>
      </c>
      <c r="J5732">
        <v>121424</v>
      </c>
    </row>
    <row r="5733" spans="1:10" x14ac:dyDescent="0.45">
      <c r="A5733">
        <f t="shared" si="89"/>
        <v>6607020240602</v>
      </c>
      <c r="B5733" t="s">
        <v>275</v>
      </c>
      <c r="C5733" s="1">
        <v>45445</v>
      </c>
      <c r="D5733">
        <v>108</v>
      </c>
      <c r="E5733">
        <v>133</v>
      </c>
      <c r="F5733" s="2">
        <v>0.80900000000000005</v>
      </c>
      <c r="G5733">
        <v>115</v>
      </c>
      <c r="H5733">
        <v>136</v>
      </c>
      <c r="I5733" s="2">
        <v>0.84599999999999997</v>
      </c>
      <c r="J5733">
        <v>107653</v>
      </c>
    </row>
    <row r="5734" spans="1:10" x14ac:dyDescent="0.45">
      <c r="A5734">
        <f t="shared" si="89"/>
        <v>6607020240603</v>
      </c>
      <c r="B5734" t="s">
        <v>275</v>
      </c>
      <c r="C5734" s="1">
        <v>45446</v>
      </c>
      <c r="D5734">
        <v>82</v>
      </c>
      <c r="E5734">
        <v>81</v>
      </c>
      <c r="F5734" s="2">
        <v>1.01</v>
      </c>
      <c r="G5734">
        <v>80</v>
      </c>
      <c r="H5734">
        <v>82</v>
      </c>
      <c r="I5734" s="2">
        <v>0.97599999999999998</v>
      </c>
      <c r="J5734">
        <v>81837</v>
      </c>
    </row>
    <row r="5735" spans="1:10" x14ac:dyDescent="0.45">
      <c r="A5735">
        <f t="shared" si="89"/>
        <v>6607020240604</v>
      </c>
      <c r="B5735" t="s">
        <v>275</v>
      </c>
      <c r="C5735" s="1">
        <v>45447</v>
      </c>
      <c r="D5735">
        <v>113</v>
      </c>
      <c r="E5735">
        <v>81</v>
      </c>
      <c r="F5735" s="2">
        <v>1.3959999999999999</v>
      </c>
      <c r="G5735">
        <v>107</v>
      </c>
      <c r="H5735">
        <v>82</v>
      </c>
      <c r="I5735" s="2">
        <v>1.3049999999999999</v>
      </c>
      <c r="J5735">
        <v>113069</v>
      </c>
    </row>
    <row r="5736" spans="1:10" x14ac:dyDescent="0.45">
      <c r="A5736">
        <f t="shared" si="89"/>
        <v>6607020240605</v>
      </c>
      <c r="B5736" t="s">
        <v>275</v>
      </c>
      <c r="C5736" s="1">
        <v>45448</v>
      </c>
      <c r="D5736">
        <v>81</v>
      </c>
      <c r="E5736">
        <v>81</v>
      </c>
      <c r="F5736" s="2">
        <v>1.004</v>
      </c>
      <c r="G5736">
        <v>82</v>
      </c>
      <c r="H5736">
        <v>82</v>
      </c>
      <c r="I5736" s="2">
        <v>1</v>
      </c>
      <c r="J5736">
        <v>81297</v>
      </c>
    </row>
    <row r="5737" spans="1:10" x14ac:dyDescent="0.45">
      <c r="A5737">
        <f t="shared" si="89"/>
        <v>6607020240606</v>
      </c>
      <c r="B5737" t="s">
        <v>275</v>
      </c>
      <c r="C5737" s="1">
        <v>45449</v>
      </c>
      <c r="D5737">
        <v>95</v>
      </c>
      <c r="E5737">
        <v>81</v>
      </c>
      <c r="F5737" s="2">
        <v>1.1759999999999999</v>
      </c>
      <c r="G5737">
        <v>88</v>
      </c>
      <c r="H5737">
        <v>82</v>
      </c>
      <c r="I5737" s="2">
        <v>1.073</v>
      </c>
      <c r="J5737">
        <v>95290</v>
      </c>
    </row>
    <row r="5738" spans="1:10" x14ac:dyDescent="0.45">
      <c r="A5738">
        <f t="shared" si="89"/>
        <v>6607020240607</v>
      </c>
      <c r="B5738" t="s">
        <v>275</v>
      </c>
      <c r="C5738" s="1">
        <v>45450</v>
      </c>
      <c r="D5738">
        <v>60</v>
      </c>
      <c r="E5738">
        <v>81</v>
      </c>
      <c r="F5738" s="2">
        <v>0.73599999999999999</v>
      </c>
      <c r="G5738">
        <v>58</v>
      </c>
      <c r="H5738">
        <v>82</v>
      </c>
      <c r="I5738" s="2">
        <v>0.70699999999999996</v>
      </c>
      <c r="J5738">
        <v>59615</v>
      </c>
    </row>
    <row r="5739" spans="1:10" x14ac:dyDescent="0.45">
      <c r="A5739">
        <f t="shared" si="89"/>
        <v>6607020240608</v>
      </c>
      <c r="B5739" t="s">
        <v>275</v>
      </c>
      <c r="C5739" s="1">
        <v>45451</v>
      </c>
      <c r="D5739">
        <v>142</v>
      </c>
      <c r="E5739">
        <v>125</v>
      </c>
      <c r="F5739" s="2">
        <v>1.133</v>
      </c>
      <c r="G5739">
        <v>125</v>
      </c>
      <c r="H5739">
        <v>126</v>
      </c>
      <c r="I5739" s="2">
        <v>0.99199999999999999</v>
      </c>
      <c r="J5739">
        <v>141568</v>
      </c>
    </row>
    <row r="5740" spans="1:10" x14ac:dyDescent="0.45">
      <c r="A5740">
        <f t="shared" si="89"/>
        <v>6607020240609</v>
      </c>
      <c r="B5740" t="s">
        <v>275</v>
      </c>
      <c r="C5740" s="1">
        <v>45452</v>
      </c>
      <c r="D5740">
        <v>108</v>
      </c>
      <c r="E5740">
        <v>133</v>
      </c>
      <c r="F5740" s="2">
        <v>0.81399999999999995</v>
      </c>
      <c r="G5740">
        <v>109</v>
      </c>
      <c r="H5740">
        <v>136</v>
      </c>
      <c r="I5740" s="2">
        <v>0.80100000000000005</v>
      </c>
      <c r="J5740">
        <v>108226</v>
      </c>
    </row>
    <row r="5741" spans="1:10" x14ac:dyDescent="0.45">
      <c r="A5741">
        <f t="shared" si="89"/>
        <v>6607020240610</v>
      </c>
      <c r="B5741" t="s">
        <v>275</v>
      </c>
      <c r="C5741" s="1">
        <v>45453</v>
      </c>
      <c r="D5741">
        <v>98</v>
      </c>
      <c r="E5741">
        <v>81</v>
      </c>
      <c r="F5741" s="2">
        <v>1.208</v>
      </c>
      <c r="G5741">
        <v>94</v>
      </c>
      <c r="H5741">
        <v>82</v>
      </c>
      <c r="I5741" s="2">
        <v>1.1459999999999999</v>
      </c>
      <c r="J5741">
        <v>97869</v>
      </c>
    </row>
    <row r="5742" spans="1:10" x14ac:dyDescent="0.45">
      <c r="A5742">
        <f t="shared" si="89"/>
        <v>6607020240611</v>
      </c>
      <c r="B5742" t="s">
        <v>275</v>
      </c>
      <c r="C5742" s="1">
        <v>45454</v>
      </c>
      <c r="D5742">
        <v>89</v>
      </c>
      <c r="E5742">
        <v>81</v>
      </c>
      <c r="F5742" s="2">
        <v>1.0980000000000001</v>
      </c>
      <c r="G5742">
        <v>89</v>
      </c>
      <c r="H5742">
        <v>82</v>
      </c>
      <c r="I5742" s="2">
        <v>1.085</v>
      </c>
      <c r="J5742">
        <v>88972</v>
      </c>
    </row>
    <row r="5743" spans="1:10" x14ac:dyDescent="0.45">
      <c r="A5743">
        <f t="shared" si="89"/>
        <v>6607020240612</v>
      </c>
      <c r="B5743" t="s">
        <v>275</v>
      </c>
      <c r="C5743" s="1">
        <v>45455</v>
      </c>
      <c r="D5743">
        <v>70</v>
      </c>
      <c r="E5743">
        <v>81</v>
      </c>
      <c r="F5743" s="2">
        <v>0.86499999999999999</v>
      </c>
      <c r="G5743">
        <v>73</v>
      </c>
      <c r="H5743">
        <v>82</v>
      </c>
      <c r="I5743" s="2">
        <v>0.89</v>
      </c>
      <c r="J5743">
        <v>70047</v>
      </c>
    </row>
    <row r="5744" spans="1:10" x14ac:dyDescent="0.45">
      <c r="A5744">
        <f t="shared" si="89"/>
        <v>6607020240613</v>
      </c>
      <c r="B5744" t="s">
        <v>275</v>
      </c>
      <c r="C5744" s="1">
        <v>45456</v>
      </c>
      <c r="D5744">
        <v>69</v>
      </c>
      <c r="E5744">
        <v>81</v>
      </c>
      <c r="F5744" s="2">
        <v>0.85799999999999998</v>
      </c>
      <c r="G5744">
        <v>68</v>
      </c>
      <c r="H5744">
        <v>82</v>
      </c>
      <c r="I5744" s="2">
        <v>0.82899999999999996</v>
      </c>
      <c r="J5744">
        <v>69495</v>
      </c>
    </row>
    <row r="5745" spans="1:10" x14ac:dyDescent="0.45">
      <c r="A5745">
        <f t="shared" si="89"/>
        <v>6607020240614</v>
      </c>
      <c r="B5745" t="s">
        <v>275</v>
      </c>
      <c r="C5745" s="1">
        <v>45457</v>
      </c>
      <c r="D5745">
        <v>78</v>
      </c>
      <c r="E5745">
        <v>81</v>
      </c>
      <c r="F5745" s="2">
        <v>0.96399999999999997</v>
      </c>
      <c r="G5745">
        <v>71</v>
      </c>
      <c r="H5745">
        <v>82</v>
      </c>
      <c r="I5745" s="2">
        <v>0.86599999999999999</v>
      </c>
      <c r="J5745">
        <v>78102</v>
      </c>
    </row>
    <row r="5746" spans="1:10" x14ac:dyDescent="0.45">
      <c r="A5746">
        <f t="shared" si="89"/>
        <v>6607020240615</v>
      </c>
      <c r="B5746" t="s">
        <v>275</v>
      </c>
      <c r="C5746" s="1">
        <v>45458</v>
      </c>
      <c r="D5746">
        <v>123</v>
      </c>
      <c r="E5746">
        <v>125</v>
      </c>
      <c r="F5746" s="2">
        <v>0.98</v>
      </c>
      <c r="G5746">
        <v>118</v>
      </c>
      <c r="H5746">
        <v>126</v>
      </c>
      <c r="I5746" s="2">
        <v>0.93700000000000006</v>
      </c>
      <c r="J5746">
        <v>122515</v>
      </c>
    </row>
    <row r="5747" spans="1:10" x14ac:dyDescent="0.45">
      <c r="A5747">
        <f t="shared" si="89"/>
        <v>6607020240616</v>
      </c>
      <c r="B5747" t="s">
        <v>275</v>
      </c>
      <c r="C5747" s="1">
        <v>45459</v>
      </c>
      <c r="D5747">
        <v>111</v>
      </c>
      <c r="E5747">
        <v>133</v>
      </c>
      <c r="F5747" s="2">
        <v>0.83699999999999997</v>
      </c>
      <c r="G5747">
        <v>113</v>
      </c>
      <c r="H5747">
        <v>136</v>
      </c>
      <c r="I5747" s="2">
        <v>0.83099999999999996</v>
      </c>
      <c r="J5747">
        <v>111285</v>
      </c>
    </row>
    <row r="5748" spans="1:10" x14ac:dyDescent="0.45">
      <c r="A5748">
        <f t="shared" si="89"/>
        <v>6607020240617</v>
      </c>
      <c r="B5748" t="s">
        <v>275</v>
      </c>
      <c r="C5748" s="1">
        <v>45460</v>
      </c>
      <c r="D5748">
        <v>82</v>
      </c>
      <c r="E5748">
        <v>81</v>
      </c>
      <c r="F5748" s="2">
        <v>1.0069999999999999</v>
      </c>
      <c r="G5748">
        <v>84</v>
      </c>
      <c r="H5748">
        <v>82</v>
      </c>
      <c r="I5748" s="2">
        <v>1.024</v>
      </c>
      <c r="J5748">
        <v>81598</v>
      </c>
    </row>
    <row r="5749" spans="1:10" x14ac:dyDescent="0.45">
      <c r="A5749">
        <f t="shared" si="89"/>
        <v>6607020240618</v>
      </c>
      <c r="B5749" t="s">
        <v>275</v>
      </c>
      <c r="C5749" s="1">
        <v>45461</v>
      </c>
      <c r="D5749">
        <v>87</v>
      </c>
      <c r="E5749">
        <v>81</v>
      </c>
      <c r="F5749" s="2">
        <v>1.069</v>
      </c>
      <c r="G5749">
        <v>74</v>
      </c>
      <c r="H5749">
        <v>82</v>
      </c>
      <c r="I5749" s="2">
        <v>0.90200000000000002</v>
      </c>
      <c r="J5749">
        <v>86579</v>
      </c>
    </row>
    <row r="5750" spans="1:10" x14ac:dyDescent="0.45">
      <c r="A5750">
        <f t="shared" si="89"/>
        <v>6607020240619</v>
      </c>
      <c r="B5750" t="s">
        <v>275</v>
      </c>
      <c r="C5750" s="1">
        <v>45462</v>
      </c>
      <c r="D5750">
        <v>130</v>
      </c>
      <c r="E5750">
        <v>81</v>
      </c>
      <c r="F5750" s="2">
        <v>1.607</v>
      </c>
      <c r="G5750">
        <v>121</v>
      </c>
      <c r="H5750">
        <v>82</v>
      </c>
      <c r="I5750" s="2">
        <v>1.476</v>
      </c>
      <c r="J5750">
        <v>130149</v>
      </c>
    </row>
    <row r="5751" spans="1:10" x14ac:dyDescent="0.45">
      <c r="A5751">
        <f t="shared" si="89"/>
        <v>6607020240620</v>
      </c>
      <c r="B5751" t="s">
        <v>275</v>
      </c>
      <c r="C5751" s="1">
        <v>45463</v>
      </c>
      <c r="D5751">
        <v>98</v>
      </c>
      <c r="E5751">
        <v>81</v>
      </c>
      <c r="F5751" s="2">
        <v>1.212</v>
      </c>
      <c r="G5751">
        <v>87</v>
      </c>
      <c r="H5751">
        <v>82</v>
      </c>
      <c r="I5751" s="2">
        <v>1.0609999999999999</v>
      </c>
      <c r="J5751">
        <v>98197</v>
      </c>
    </row>
    <row r="5752" spans="1:10" x14ac:dyDescent="0.45">
      <c r="A5752">
        <f t="shared" si="89"/>
        <v>6607020240621</v>
      </c>
      <c r="B5752" t="s">
        <v>275</v>
      </c>
      <c r="C5752" s="1">
        <v>45464</v>
      </c>
      <c r="D5752">
        <v>60</v>
      </c>
      <c r="E5752">
        <v>81</v>
      </c>
      <c r="F5752" s="2">
        <v>0.73599999999999999</v>
      </c>
      <c r="G5752">
        <v>62</v>
      </c>
      <c r="H5752">
        <v>82</v>
      </c>
      <c r="I5752" s="2">
        <v>0.75600000000000001</v>
      </c>
      <c r="J5752">
        <v>59595</v>
      </c>
    </row>
    <row r="5753" spans="1:10" x14ac:dyDescent="0.45">
      <c r="A5753">
        <f t="shared" si="89"/>
        <v>6607020240622</v>
      </c>
      <c r="B5753" t="s">
        <v>275</v>
      </c>
      <c r="C5753" s="1">
        <v>45465</v>
      </c>
      <c r="D5753">
        <v>129</v>
      </c>
      <c r="E5753">
        <v>125</v>
      </c>
      <c r="F5753" s="2">
        <v>1.0289999999999999</v>
      </c>
      <c r="G5753">
        <v>131</v>
      </c>
      <c r="H5753">
        <v>126</v>
      </c>
      <c r="I5753" s="2">
        <v>1.04</v>
      </c>
      <c r="J5753">
        <v>128569</v>
      </c>
    </row>
    <row r="5754" spans="1:10" x14ac:dyDescent="0.45">
      <c r="A5754">
        <f t="shared" si="89"/>
        <v>6607120240601</v>
      </c>
      <c r="B5754" t="s">
        <v>276</v>
      </c>
      <c r="C5754" s="1">
        <v>45444</v>
      </c>
      <c r="D5754">
        <v>248</v>
      </c>
      <c r="E5754">
        <v>250</v>
      </c>
      <c r="F5754" s="2">
        <v>0.99299999999999999</v>
      </c>
      <c r="G5754">
        <v>286</v>
      </c>
      <c r="H5754">
        <v>282</v>
      </c>
      <c r="I5754" s="2">
        <v>1.014</v>
      </c>
      <c r="J5754">
        <v>248359</v>
      </c>
    </row>
    <row r="5755" spans="1:10" x14ac:dyDescent="0.45">
      <c r="A5755">
        <f t="shared" si="89"/>
        <v>6607120240602</v>
      </c>
      <c r="B5755" t="s">
        <v>276</v>
      </c>
      <c r="C5755" s="1">
        <v>45445</v>
      </c>
      <c r="D5755">
        <v>217</v>
      </c>
      <c r="E5755">
        <v>219</v>
      </c>
      <c r="F5755" s="2">
        <v>0.99299999999999999</v>
      </c>
      <c r="G5755">
        <v>231</v>
      </c>
      <c r="H5755">
        <v>244</v>
      </c>
      <c r="I5755" s="2">
        <v>0.94699999999999995</v>
      </c>
      <c r="J5755">
        <v>217425</v>
      </c>
    </row>
    <row r="5756" spans="1:10" x14ac:dyDescent="0.45">
      <c r="A5756">
        <f t="shared" si="89"/>
        <v>6607120240603</v>
      </c>
      <c r="B5756" t="s">
        <v>276</v>
      </c>
      <c r="C5756" s="1">
        <v>45446</v>
      </c>
      <c r="D5756">
        <v>151</v>
      </c>
      <c r="E5756">
        <v>145</v>
      </c>
      <c r="F5756" s="2">
        <v>1.042</v>
      </c>
      <c r="G5756">
        <v>167</v>
      </c>
      <c r="H5756">
        <v>155</v>
      </c>
      <c r="I5756" s="2">
        <v>1.077</v>
      </c>
      <c r="J5756">
        <v>151143</v>
      </c>
    </row>
    <row r="5757" spans="1:10" x14ac:dyDescent="0.45">
      <c r="A5757">
        <f t="shared" si="89"/>
        <v>6607120240604</v>
      </c>
      <c r="B5757" t="s">
        <v>276</v>
      </c>
      <c r="C5757" s="1">
        <v>45447</v>
      </c>
      <c r="D5757">
        <v>149</v>
      </c>
      <c r="E5757">
        <v>145</v>
      </c>
      <c r="F5757" s="2">
        <v>1.03</v>
      </c>
      <c r="G5757">
        <v>159</v>
      </c>
      <c r="H5757">
        <v>155</v>
      </c>
      <c r="I5757" s="2">
        <v>1.026</v>
      </c>
      <c r="J5757">
        <v>149348</v>
      </c>
    </row>
    <row r="5758" spans="1:10" x14ac:dyDescent="0.45">
      <c r="A5758">
        <f t="shared" si="89"/>
        <v>6607120240605</v>
      </c>
      <c r="B5758" t="s">
        <v>276</v>
      </c>
      <c r="C5758" s="1">
        <v>45448</v>
      </c>
      <c r="D5758">
        <v>161</v>
      </c>
      <c r="E5758">
        <v>145</v>
      </c>
      <c r="F5758" s="2">
        <v>1.109</v>
      </c>
      <c r="G5758">
        <v>178</v>
      </c>
      <c r="H5758">
        <v>155</v>
      </c>
      <c r="I5758" s="2">
        <v>1.1479999999999999</v>
      </c>
      <c r="J5758">
        <v>160856</v>
      </c>
    </row>
    <row r="5759" spans="1:10" x14ac:dyDescent="0.45">
      <c r="A5759">
        <f t="shared" si="89"/>
        <v>6607120240606</v>
      </c>
      <c r="B5759" t="s">
        <v>276</v>
      </c>
      <c r="C5759" s="1">
        <v>45449</v>
      </c>
      <c r="D5759">
        <v>180</v>
      </c>
      <c r="E5759">
        <v>145</v>
      </c>
      <c r="F5759" s="2">
        <v>1.242</v>
      </c>
      <c r="G5759">
        <v>203</v>
      </c>
      <c r="H5759">
        <v>155</v>
      </c>
      <c r="I5759" s="2">
        <v>1.31</v>
      </c>
      <c r="J5759">
        <v>180122</v>
      </c>
    </row>
    <row r="5760" spans="1:10" x14ac:dyDescent="0.45">
      <c r="A5760">
        <f t="shared" si="89"/>
        <v>6607120240607</v>
      </c>
      <c r="B5760" t="s">
        <v>276</v>
      </c>
      <c r="C5760" s="1">
        <v>45450</v>
      </c>
      <c r="D5760">
        <v>174</v>
      </c>
      <c r="E5760">
        <v>145</v>
      </c>
      <c r="F5760" s="2">
        <v>1.202</v>
      </c>
      <c r="G5760">
        <v>198</v>
      </c>
      <c r="H5760">
        <v>155</v>
      </c>
      <c r="I5760" s="2">
        <v>1.2769999999999999</v>
      </c>
      <c r="J5760">
        <v>174247</v>
      </c>
    </row>
    <row r="5761" spans="1:10" x14ac:dyDescent="0.45">
      <c r="A5761">
        <f t="shared" si="89"/>
        <v>6607120240608</v>
      </c>
      <c r="B5761" t="s">
        <v>276</v>
      </c>
      <c r="C5761" s="1">
        <v>45451</v>
      </c>
      <c r="D5761">
        <v>231</v>
      </c>
      <c r="E5761">
        <v>250</v>
      </c>
      <c r="F5761" s="2">
        <v>0.92500000000000004</v>
      </c>
      <c r="G5761">
        <v>251</v>
      </c>
      <c r="H5761">
        <v>276</v>
      </c>
      <c r="I5761" s="2">
        <v>0.90900000000000003</v>
      </c>
      <c r="J5761">
        <v>231361</v>
      </c>
    </row>
    <row r="5762" spans="1:10" x14ac:dyDescent="0.45">
      <c r="A5762">
        <f t="shared" si="89"/>
        <v>6607120240609</v>
      </c>
      <c r="B5762" t="s">
        <v>276</v>
      </c>
      <c r="C5762" s="1">
        <v>45452</v>
      </c>
      <c r="D5762">
        <v>193</v>
      </c>
      <c r="E5762">
        <v>219</v>
      </c>
      <c r="F5762" s="2">
        <v>0.88100000000000001</v>
      </c>
      <c r="G5762">
        <v>217</v>
      </c>
      <c r="H5762">
        <v>244</v>
      </c>
      <c r="I5762" s="2">
        <v>0.88900000000000001</v>
      </c>
      <c r="J5762">
        <v>192994</v>
      </c>
    </row>
    <row r="5763" spans="1:10" x14ac:dyDescent="0.45">
      <c r="A5763">
        <f t="shared" ref="A5763:A5826" si="90">VALUE(LEFT(B5763,6)&amp;TEXT(C5763,"yyyymmdd"))</f>
        <v>6607120240610</v>
      </c>
      <c r="B5763" t="s">
        <v>276</v>
      </c>
      <c r="C5763" s="1">
        <v>45453</v>
      </c>
      <c r="D5763">
        <v>144</v>
      </c>
      <c r="E5763">
        <v>145</v>
      </c>
      <c r="F5763" s="2">
        <v>0.99199999999999999</v>
      </c>
      <c r="G5763">
        <v>160</v>
      </c>
      <c r="H5763">
        <v>155</v>
      </c>
      <c r="I5763" s="2">
        <v>1.032</v>
      </c>
      <c r="J5763">
        <v>143808</v>
      </c>
    </row>
    <row r="5764" spans="1:10" x14ac:dyDescent="0.45">
      <c r="A5764">
        <f t="shared" si="90"/>
        <v>6607120240611</v>
      </c>
      <c r="B5764" t="s">
        <v>276</v>
      </c>
      <c r="C5764" s="1">
        <v>45454</v>
      </c>
      <c r="D5764">
        <v>183</v>
      </c>
      <c r="E5764">
        <v>145</v>
      </c>
      <c r="F5764" s="2">
        <v>1.264</v>
      </c>
      <c r="G5764">
        <v>192</v>
      </c>
      <c r="H5764">
        <v>155</v>
      </c>
      <c r="I5764" s="2">
        <v>1.2390000000000001</v>
      </c>
      <c r="J5764">
        <v>183291</v>
      </c>
    </row>
    <row r="5765" spans="1:10" x14ac:dyDescent="0.45">
      <c r="A5765">
        <f t="shared" si="90"/>
        <v>6607120240612</v>
      </c>
      <c r="B5765" t="s">
        <v>276</v>
      </c>
      <c r="C5765" s="1">
        <v>45455</v>
      </c>
      <c r="D5765">
        <v>159</v>
      </c>
      <c r="E5765">
        <v>145</v>
      </c>
      <c r="F5765" s="2">
        <v>1.1000000000000001</v>
      </c>
      <c r="G5765">
        <v>196</v>
      </c>
      <c r="H5765">
        <v>155</v>
      </c>
      <c r="I5765" s="2">
        <v>1.2649999999999999</v>
      </c>
      <c r="J5765">
        <v>159443</v>
      </c>
    </row>
    <row r="5766" spans="1:10" x14ac:dyDescent="0.45">
      <c r="A5766">
        <f t="shared" si="90"/>
        <v>6607120240613</v>
      </c>
      <c r="B5766" t="s">
        <v>276</v>
      </c>
      <c r="C5766" s="1">
        <v>45456</v>
      </c>
      <c r="D5766">
        <v>184</v>
      </c>
      <c r="E5766">
        <v>145</v>
      </c>
      <c r="F5766" s="2">
        <v>1.266</v>
      </c>
      <c r="G5766">
        <v>209</v>
      </c>
      <c r="H5766">
        <v>155</v>
      </c>
      <c r="I5766" s="2">
        <v>1.3480000000000001</v>
      </c>
      <c r="J5766">
        <v>183536</v>
      </c>
    </row>
    <row r="5767" spans="1:10" x14ac:dyDescent="0.45">
      <c r="A5767">
        <f t="shared" si="90"/>
        <v>6607120240614</v>
      </c>
      <c r="B5767" t="s">
        <v>276</v>
      </c>
      <c r="C5767" s="1">
        <v>45457</v>
      </c>
      <c r="D5767">
        <v>189</v>
      </c>
      <c r="E5767">
        <v>145</v>
      </c>
      <c r="F5767" s="2">
        <v>1.3049999999999999</v>
      </c>
      <c r="G5767">
        <v>197</v>
      </c>
      <c r="H5767">
        <v>155</v>
      </c>
      <c r="I5767" s="2">
        <v>1.2709999999999999</v>
      </c>
      <c r="J5767">
        <v>189285</v>
      </c>
    </row>
    <row r="5768" spans="1:10" x14ac:dyDescent="0.45">
      <c r="A5768">
        <f t="shared" si="90"/>
        <v>6607120240615</v>
      </c>
      <c r="B5768" t="s">
        <v>276</v>
      </c>
      <c r="C5768" s="1">
        <v>45458</v>
      </c>
      <c r="D5768">
        <v>289</v>
      </c>
      <c r="E5768">
        <v>250</v>
      </c>
      <c r="F5768" s="2">
        <v>1.155</v>
      </c>
      <c r="G5768">
        <v>310</v>
      </c>
      <c r="H5768">
        <v>276</v>
      </c>
      <c r="I5768" s="2">
        <v>1.123</v>
      </c>
      <c r="J5768">
        <v>288644</v>
      </c>
    </row>
    <row r="5769" spans="1:10" x14ac:dyDescent="0.45">
      <c r="A5769">
        <f t="shared" si="90"/>
        <v>6607120240616</v>
      </c>
      <c r="B5769" t="s">
        <v>276</v>
      </c>
      <c r="C5769" s="1">
        <v>45459</v>
      </c>
      <c r="D5769">
        <v>249</v>
      </c>
      <c r="E5769">
        <v>219</v>
      </c>
      <c r="F5769" s="2">
        <v>1.1359999999999999</v>
      </c>
      <c r="G5769">
        <v>272</v>
      </c>
      <c r="H5769">
        <v>244</v>
      </c>
      <c r="I5769" s="2">
        <v>1.115</v>
      </c>
      <c r="J5769">
        <v>248739</v>
      </c>
    </row>
    <row r="5770" spans="1:10" x14ac:dyDescent="0.45">
      <c r="A5770">
        <f t="shared" si="90"/>
        <v>6607120240617</v>
      </c>
      <c r="B5770" t="s">
        <v>276</v>
      </c>
      <c r="C5770" s="1">
        <v>45460</v>
      </c>
      <c r="D5770">
        <v>180</v>
      </c>
      <c r="E5770">
        <v>145</v>
      </c>
      <c r="F5770" s="2">
        <v>1.244</v>
      </c>
      <c r="G5770">
        <v>200</v>
      </c>
      <c r="H5770">
        <v>155</v>
      </c>
      <c r="I5770" s="2">
        <v>1.29</v>
      </c>
      <c r="J5770">
        <v>180443</v>
      </c>
    </row>
    <row r="5771" spans="1:10" x14ac:dyDescent="0.45">
      <c r="A5771">
        <f t="shared" si="90"/>
        <v>6607120240618</v>
      </c>
      <c r="B5771" t="s">
        <v>276</v>
      </c>
      <c r="C5771" s="1">
        <v>45461</v>
      </c>
      <c r="D5771">
        <v>129</v>
      </c>
      <c r="E5771">
        <v>145</v>
      </c>
      <c r="F5771" s="2">
        <v>0.89200000000000002</v>
      </c>
      <c r="G5771">
        <v>132</v>
      </c>
      <c r="H5771">
        <v>155</v>
      </c>
      <c r="I5771" s="2">
        <v>0.85199999999999998</v>
      </c>
      <c r="J5771">
        <v>129394</v>
      </c>
    </row>
    <row r="5772" spans="1:10" x14ac:dyDescent="0.45">
      <c r="A5772">
        <f t="shared" si="90"/>
        <v>6607120240619</v>
      </c>
      <c r="B5772" t="s">
        <v>276</v>
      </c>
      <c r="C5772" s="1">
        <v>45462</v>
      </c>
      <c r="D5772">
        <v>191</v>
      </c>
      <c r="E5772">
        <v>145</v>
      </c>
      <c r="F5772" s="2">
        <v>1.32</v>
      </c>
      <c r="G5772">
        <v>196</v>
      </c>
      <c r="H5772">
        <v>155</v>
      </c>
      <c r="I5772" s="2">
        <v>1.2649999999999999</v>
      </c>
      <c r="J5772">
        <v>191433</v>
      </c>
    </row>
    <row r="5773" spans="1:10" x14ac:dyDescent="0.45">
      <c r="A5773">
        <f t="shared" si="90"/>
        <v>6607120240620</v>
      </c>
      <c r="B5773" t="s">
        <v>276</v>
      </c>
      <c r="C5773" s="1">
        <v>45463</v>
      </c>
      <c r="D5773">
        <v>135</v>
      </c>
      <c r="E5773">
        <v>145</v>
      </c>
      <c r="F5773" s="2">
        <v>0.92900000000000005</v>
      </c>
      <c r="G5773">
        <v>143</v>
      </c>
      <c r="H5773">
        <v>155</v>
      </c>
      <c r="I5773" s="2">
        <v>0.92300000000000004</v>
      </c>
      <c r="J5773">
        <v>134767</v>
      </c>
    </row>
    <row r="5774" spans="1:10" x14ac:dyDescent="0.45">
      <c r="A5774">
        <f t="shared" si="90"/>
        <v>6607120240621</v>
      </c>
      <c r="B5774" t="s">
        <v>276</v>
      </c>
      <c r="C5774" s="1">
        <v>45464</v>
      </c>
      <c r="D5774">
        <v>173</v>
      </c>
      <c r="E5774">
        <v>145</v>
      </c>
      <c r="F5774" s="2">
        <v>1.19</v>
      </c>
      <c r="G5774">
        <v>185</v>
      </c>
      <c r="H5774">
        <v>155</v>
      </c>
      <c r="I5774" s="2">
        <v>1.194</v>
      </c>
      <c r="J5774">
        <v>172560</v>
      </c>
    </row>
    <row r="5775" spans="1:10" x14ac:dyDescent="0.45">
      <c r="A5775">
        <f t="shared" si="90"/>
        <v>6607120240622</v>
      </c>
      <c r="B5775" t="s">
        <v>276</v>
      </c>
      <c r="C5775" s="1">
        <v>45465</v>
      </c>
      <c r="D5775">
        <v>279</v>
      </c>
      <c r="E5775">
        <v>250</v>
      </c>
      <c r="F5775" s="2">
        <v>1.1140000000000001</v>
      </c>
      <c r="G5775">
        <v>300</v>
      </c>
      <c r="H5775">
        <v>276</v>
      </c>
      <c r="I5775" s="2">
        <v>1.087</v>
      </c>
      <c r="J5775">
        <v>278547</v>
      </c>
    </row>
    <row r="5776" spans="1:10" x14ac:dyDescent="0.45">
      <c r="A5776">
        <f t="shared" si="90"/>
        <v>6607220240601</v>
      </c>
      <c r="B5776" t="s">
        <v>277</v>
      </c>
      <c r="C5776" s="1">
        <v>45444</v>
      </c>
      <c r="D5776">
        <v>251</v>
      </c>
      <c r="E5776">
        <v>253</v>
      </c>
      <c r="F5776" s="2">
        <v>0.99199999999999999</v>
      </c>
      <c r="G5776">
        <v>271</v>
      </c>
      <c r="H5776">
        <v>282</v>
      </c>
      <c r="I5776" s="2">
        <v>0.96099999999999997</v>
      </c>
      <c r="J5776">
        <v>250860</v>
      </c>
    </row>
    <row r="5777" spans="1:10" x14ac:dyDescent="0.45">
      <c r="A5777">
        <f t="shared" si="90"/>
        <v>6607220240602</v>
      </c>
      <c r="B5777" t="s">
        <v>277</v>
      </c>
      <c r="C5777" s="1">
        <v>45445</v>
      </c>
      <c r="D5777">
        <v>240</v>
      </c>
      <c r="E5777">
        <v>232</v>
      </c>
      <c r="F5777" s="2">
        <v>1.0329999999999999</v>
      </c>
      <c r="G5777">
        <v>261</v>
      </c>
      <c r="H5777">
        <v>252</v>
      </c>
      <c r="I5777" s="2">
        <v>1.036</v>
      </c>
      <c r="J5777">
        <v>239559</v>
      </c>
    </row>
    <row r="5778" spans="1:10" x14ac:dyDescent="0.45">
      <c r="A5778">
        <f t="shared" si="90"/>
        <v>6607220240603</v>
      </c>
      <c r="B5778" t="s">
        <v>277</v>
      </c>
      <c r="C5778" s="1">
        <v>45446</v>
      </c>
      <c r="D5778">
        <v>175</v>
      </c>
      <c r="E5778">
        <v>185</v>
      </c>
      <c r="F5778" s="2">
        <v>0.94799999999999995</v>
      </c>
      <c r="G5778">
        <v>174</v>
      </c>
      <c r="H5778">
        <v>195</v>
      </c>
      <c r="I5778" s="2">
        <v>0.89200000000000002</v>
      </c>
      <c r="J5778">
        <v>175395</v>
      </c>
    </row>
    <row r="5779" spans="1:10" x14ac:dyDescent="0.45">
      <c r="A5779">
        <f t="shared" si="90"/>
        <v>6607220240604</v>
      </c>
      <c r="B5779" t="s">
        <v>277</v>
      </c>
      <c r="C5779" s="1">
        <v>45447</v>
      </c>
      <c r="D5779">
        <v>150</v>
      </c>
      <c r="E5779">
        <v>185</v>
      </c>
      <c r="F5779" s="2">
        <v>0.81200000000000006</v>
      </c>
      <c r="G5779">
        <v>145</v>
      </c>
      <c r="H5779">
        <v>195</v>
      </c>
      <c r="I5779" s="2">
        <v>0.74399999999999999</v>
      </c>
      <c r="J5779">
        <v>150141</v>
      </c>
    </row>
    <row r="5780" spans="1:10" x14ac:dyDescent="0.45">
      <c r="A5780">
        <f t="shared" si="90"/>
        <v>6607220240605</v>
      </c>
      <c r="B5780" t="s">
        <v>277</v>
      </c>
      <c r="C5780" s="1">
        <v>45448</v>
      </c>
      <c r="D5780">
        <v>186</v>
      </c>
      <c r="E5780">
        <v>185</v>
      </c>
      <c r="F5780" s="2">
        <v>1.008</v>
      </c>
      <c r="G5780">
        <v>199</v>
      </c>
      <c r="H5780">
        <v>195</v>
      </c>
      <c r="I5780" s="2">
        <v>1.0209999999999999</v>
      </c>
      <c r="J5780">
        <v>186390</v>
      </c>
    </row>
    <row r="5781" spans="1:10" x14ac:dyDescent="0.45">
      <c r="A5781">
        <f t="shared" si="90"/>
        <v>6607220240606</v>
      </c>
      <c r="B5781" t="s">
        <v>277</v>
      </c>
      <c r="C5781" s="1">
        <v>45449</v>
      </c>
      <c r="D5781">
        <v>179</v>
      </c>
      <c r="E5781">
        <v>185</v>
      </c>
      <c r="F5781" s="2">
        <v>0.97</v>
      </c>
      <c r="G5781">
        <v>181</v>
      </c>
      <c r="H5781">
        <v>195</v>
      </c>
      <c r="I5781" s="2">
        <v>0.92800000000000005</v>
      </c>
      <c r="J5781">
        <v>179396</v>
      </c>
    </row>
    <row r="5782" spans="1:10" x14ac:dyDescent="0.45">
      <c r="A5782">
        <f t="shared" si="90"/>
        <v>6607220240607</v>
      </c>
      <c r="B5782" t="s">
        <v>277</v>
      </c>
      <c r="C5782" s="1">
        <v>45450</v>
      </c>
      <c r="D5782">
        <v>173</v>
      </c>
      <c r="E5782">
        <v>185</v>
      </c>
      <c r="F5782" s="2">
        <v>0.93600000000000005</v>
      </c>
      <c r="G5782">
        <v>176</v>
      </c>
      <c r="H5782">
        <v>195</v>
      </c>
      <c r="I5782" s="2">
        <v>0.90300000000000002</v>
      </c>
      <c r="J5782">
        <v>173068</v>
      </c>
    </row>
    <row r="5783" spans="1:10" x14ac:dyDescent="0.45">
      <c r="A5783">
        <f t="shared" si="90"/>
        <v>6607220240608</v>
      </c>
      <c r="B5783" t="s">
        <v>277</v>
      </c>
      <c r="C5783" s="1">
        <v>45451</v>
      </c>
      <c r="D5783">
        <v>245</v>
      </c>
      <c r="E5783">
        <v>253</v>
      </c>
      <c r="F5783" s="2">
        <v>0.96799999999999997</v>
      </c>
      <c r="G5783">
        <v>259</v>
      </c>
      <c r="H5783">
        <v>272</v>
      </c>
      <c r="I5783" s="2">
        <v>0.95199999999999996</v>
      </c>
      <c r="J5783">
        <v>244859</v>
      </c>
    </row>
    <row r="5784" spans="1:10" x14ac:dyDescent="0.45">
      <c r="A5784">
        <f t="shared" si="90"/>
        <v>6607220240609</v>
      </c>
      <c r="B5784" t="s">
        <v>277</v>
      </c>
      <c r="C5784" s="1">
        <v>45452</v>
      </c>
      <c r="D5784">
        <v>249</v>
      </c>
      <c r="E5784">
        <v>232</v>
      </c>
      <c r="F5784" s="2">
        <v>1.0720000000000001</v>
      </c>
      <c r="G5784">
        <v>250</v>
      </c>
      <c r="H5784">
        <v>252</v>
      </c>
      <c r="I5784" s="2">
        <v>0.99199999999999999</v>
      </c>
      <c r="J5784">
        <v>248628</v>
      </c>
    </row>
    <row r="5785" spans="1:10" x14ac:dyDescent="0.45">
      <c r="A5785">
        <f t="shared" si="90"/>
        <v>6607220240610</v>
      </c>
      <c r="B5785" t="s">
        <v>277</v>
      </c>
      <c r="C5785" s="1">
        <v>45453</v>
      </c>
      <c r="D5785">
        <v>182</v>
      </c>
      <c r="E5785">
        <v>185</v>
      </c>
      <c r="F5785" s="2">
        <v>0.98199999999999998</v>
      </c>
      <c r="G5785">
        <v>164</v>
      </c>
      <c r="H5785">
        <v>195</v>
      </c>
      <c r="I5785" s="2">
        <v>0.84099999999999997</v>
      </c>
      <c r="J5785">
        <v>181649</v>
      </c>
    </row>
    <row r="5786" spans="1:10" x14ac:dyDescent="0.45">
      <c r="A5786">
        <f t="shared" si="90"/>
        <v>6607220240611</v>
      </c>
      <c r="B5786" t="s">
        <v>277</v>
      </c>
      <c r="C5786" s="1">
        <v>45454</v>
      </c>
      <c r="D5786">
        <v>202</v>
      </c>
      <c r="E5786">
        <v>185</v>
      </c>
      <c r="F5786" s="2">
        <v>1.0900000000000001</v>
      </c>
      <c r="G5786">
        <v>199</v>
      </c>
      <c r="H5786">
        <v>195</v>
      </c>
      <c r="I5786" s="2">
        <v>1.0209999999999999</v>
      </c>
      <c r="J5786">
        <v>201630</v>
      </c>
    </row>
    <row r="5787" spans="1:10" x14ac:dyDescent="0.45">
      <c r="A5787">
        <f t="shared" si="90"/>
        <v>6607220240612</v>
      </c>
      <c r="B5787" t="s">
        <v>277</v>
      </c>
      <c r="C5787" s="1">
        <v>45455</v>
      </c>
      <c r="D5787">
        <v>171</v>
      </c>
      <c r="E5787">
        <v>185</v>
      </c>
      <c r="F5787" s="2">
        <v>0.92600000000000005</v>
      </c>
      <c r="G5787">
        <v>175</v>
      </c>
      <c r="H5787">
        <v>195</v>
      </c>
      <c r="I5787" s="2">
        <v>0.89700000000000002</v>
      </c>
      <c r="J5787">
        <v>171300</v>
      </c>
    </row>
    <row r="5788" spans="1:10" x14ac:dyDescent="0.45">
      <c r="A5788">
        <f t="shared" si="90"/>
        <v>6607220240613</v>
      </c>
      <c r="B5788" t="s">
        <v>277</v>
      </c>
      <c r="C5788" s="1">
        <v>45456</v>
      </c>
      <c r="D5788">
        <v>171</v>
      </c>
      <c r="E5788">
        <v>185</v>
      </c>
      <c r="F5788" s="2">
        <v>0.92500000000000004</v>
      </c>
      <c r="G5788">
        <v>176</v>
      </c>
      <c r="H5788">
        <v>195</v>
      </c>
      <c r="I5788" s="2">
        <v>0.90300000000000002</v>
      </c>
      <c r="J5788">
        <v>171038</v>
      </c>
    </row>
    <row r="5789" spans="1:10" x14ac:dyDescent="0.45">
      <c r="A5789">
        <f t="shared" si="90"/>
        <v>6607220240614</v>
      </c>
      <c r="B5789" t="s">
        <v>277</v>
      </c>
      <c r="C5789" s="1">
        <v>45457</v>
      </c>
      <c r="D5789">
        <v>209</v>
      </c>
      <c r="E5789">
        <v>185</v>
      </c>
      <c r="F5789" s="2">
        <v>1.129</v>
      </c>
      <c r="G5789">
        <v>220</v>
      </c>
      <c r="H5789">
        <v>195</v>
      </c>
      <c r="I5789" s="2">
        <v>1.1279999999999999</v>
      </c>
      <c r="J5789">
        <v>208805</v>
      </c>
    </row>
    <row r="5790" spans="1:10" x14ac:dyDescent="0.45">
      <c r="A5790">
        <f t="shared" si="90"/>
        <v>6607220240615</v>
      </c>
      <c r="B5790" t="s">
        <v>277</v>
      </c>
      <c r="C5790" s="1">
        <v>45458</v>
      </c>
      <c r="D5790">
        <v>287</v>
      </c>
      <c r="E5790">
        <v>253</v>
      </c>
      <c r="F5790" s="2">
        <v>1.1359999999999999</v>
      </c>
      <c r="G5790">
        <v>313</v>
      </c>
      <c r="H5790">
        <v>272</v>
      </c>
      <c r="I5790" s="2">
        <v>1.151</v>
      </c>
      <c r="J5790">
        <v>287309</v>
      </c>
    </row>
    <row r="5791" spans="1:10" x14ac:dyDescent="0.45">
      <c r="A5791">
        <f t="shared" si="90"/>
        <v>6607220240616</v>
      </c>
      <c r="B5791" t="s">
        <v>277</v>
      </c>
      <c r="C5791" s="1">
        <v>45459</v>
      </c>
      <c r="D5791">
        <v>292</v>
      </c>
      <c r="E5791">
        <v>232</v>
      </c>
      <c r="F5791" s="2">
        <v>1.258</v>
      </c>
      <c r="G5791">
        <v>311</v>
      </c>
      <c r="H5791">
        <v>252</v>
      </c>
      <c r="I5791" s="2">
        <v>1.234</v>
      </c>
      <c r="J5791">
        <v>291815</v>
      </c>
    </row>
    <row r="5792" spans="1:10" x14ac:dyDescent="0.45">
      <c r="A5792">
        <f t="shared" si="90"/>
        <v>6607220240617</v>
      </c>
      <c r="B5792" t="s">
        <v>277</v>
      </c>
      <c r="C5792" s="1">
        <v>45460</v>
      </c>
      <c r="D5792">
        <v>162</v>
      </c>
      <c r="E5792">
        <v>185</v>
      </c>
      <c r="F5792" s="2">
        <v>0.876</v>
      </c>
      <c r="G5792">
        <v>173</v>
      </c>
      <c r="H5792">
        <v>195</v>
      </c>
      <c r="I5792" s="2">
        <v>0.88700000000000001</v>
      </c>
      <c r="J5792">
        <v>162072</v>
      </c>
    </row>
    <row r="5793" spans="1:10" x14ac:dyDescent="0.45">
      <c r="A5793">
        <f t="shared" si="90"/>
        <v>6607220240618</v>
      </c>
      <c r="B5793" t="s">
        <v>277</v>
      </c>
      <c r="C5793" s="1">
        <v>45461</v>
      </c>
      <c r="D5793">
        <v>130</v>
      </c>
      <c r="E5793">
        <v>185</v>
      </c>
      <c r="F5793" s="2">
        <v>0.70199999999999996</v>
      </c>
      <c r="G5793">
        <v>128</v>
      </c>
      <c r="H5793">
        <v>195</v>
      </c>
      <c r="I5793" s="2">
        <v>0.65600000000000003</v>
      </c>
      <c r="J5793">
        <v>129832</v>
      </c>
    </row>
    <row r="5794" spans="1:10" x14ac:dyDescent="0.45">
      <c r="A5794">
        <f t="shared" si="90"/>
        <v>6607220240619</v>
      </c>
      <c r="B5794" t="s">
        <v>277</v>
      </c>
      <c r="C5794" s="1">
        <v>45462</v>
      </c>
      <c r="D5794">
        <v>200</v>
      </c>
      <c r="E5794">
        <v>185</v>
      </c>
      <c r="F5794" s="2">
        <v>1.079</v>
      </c>
      <c r="G5794">
        <v>200</v>
      </c>
      <c r="H5794">
        <v>195</v>
      </c>
      <c r="I5794" s="2">
        <v>1.026</v>
      </c>
      <c r="J5794">
        <v>199576</v>
      </c>
    </row>
    <row r="5795" spans="1:10" x14ac:dyDescent="0.45">
      <c r="A5795">
        <f t="shared" si="90"/>
        <v>6607220240620</v>
      </c>
      <c r="B5795" t="s">
        <v>277</v>
      </c>
      <c r="C5795" s="1">
        <v>45463</v>
      </c>
      <c r="D5795">
        <v>202</v>
      </c>
      <c r="E5795">
        <v>185</v>
      </c>
      <c r="F5795" s="2">
        <v>1.093</v>
      </c>
      <c r="G5795">
        <v>212</v>
      </c>
      <c r="H5795">
        <v>195</v>
      </c>
      <c r="I5795" s="2">
        <v>1.087</v>
      </c>
      <c r="J5795">
        <v>202240</v>
      </c>
    </row>
    <row r="5796" spans="1:10" x14ac:dyDescent="0.45">
      <c r="A5796">
        <f t="shared" si="90"/>
        <v>6607220240621</v>
      </c>
      <c r="B5796" t="s">
        <v>277</v>
      </c>
      <c r="C5796" s="1">
        <v>45464</v>
      </c>
      <c r="D5796">
        <v>195</v>
      </c>
      <c r="E5796">
        <v>185</v>
      </c>
      <c r="F5796" s="2">
        <v>1.0549999999999999</v>
      </c>
      <c r="G5796">
        <v>191</v>
      </c>
      <c r="H5796">
        <v>195</v>
      </c>
      <c r="I5796" s="2">
        <v>0.97899999999999998</v>
      </c>
      <c r="J5796">
        <v>195182</v>
      </c>
    </row>
    <row r="5797" spans="1:10" x14ac:dyDescent="0.45">
      <c r="A5797">
        <f t="shared" si="90"/>
        <v>6607220240622</v>
      </c>
      <c r="B5797" t="s">
        <v>277</v>
      </c>
      <c r="C5797" s="1">
        <v>45465</v>
      </c>
      <c r="D5797">
        <v>267</v>
      </c>
      <c r="E5797">
        <v>253</v>
      </c>
      <c r="F5797" s="2">
        <v>1.0549999999999999</v>
      </c>
      <c r="G5797">
        <v>287</v>
      </c>
      <c r="H5797">
        <v>272</v>
      </c>
      <c r="I5797" s="2">
        <v>1.0549999999999999</v>
      </c>
      <c r="J5797">
        <v>266993</v>
      </c>
    </row>
    <row r="5798" spans="1:10" x14ac:dyDescent="0.45">
      <c r="A5798">
        <f t="shared" si="90"/>
        <v>6607320240601</v>
      </c>
      <c r="B5798" t="s">
        <v>278</v>
      </c>
      <c r="C5798" s="1">
        <v>45444</v>
      </c>
      <c r="D5798">
        <v>337</v>
      </c>
      <c r="E5798">
        <v>293</v>
      </c>
      <c r="F5798" s="2">
        <v>1.151</v>
      </c>
      <c r="G5798">
        <v>362</v>
      </c>
      <c r="H5798">
        <v>325</v>
      </c>
      <c r="I5798" s="2">
        <v>1.1140000000000001</v>
      </c>
      <c r="J5798">
        <v>337186</v>
      </c>
    </row>
    <row r="5799" spans="1:10" x14ac:dyDescent="0.45">
      <c r="A5799">
        <f t="shared" si="90"/>
        <v>6607320240602</v>
      </c>
      <c r="B5799" t="s">
        <v>278</v>
      </c>
      <c r="C5799" s="1">
        <v>45445</v>
      </c>
      <c r="D5799">
        <v>279</v>
      </c>
      <c r="E5799">
        <v>288</v>
      </c>
      <c r="F5799" s="2">
        <v>0.96799999999999997</v>
      </c>
      <c r="G5799">
        <v>305</v>
      </c>
      <c r="H5799">
        <v>323</v>
      </c>
      <c r="I5799" s="2">
        <v>0.94399999999999995</v>
      </c>
      <c r="J5799">
        <v>278847</v>
      </c>
    </row>
    <row r="5800" spans="1:10" x14ac:dyDescent="0.45">
      <c r="A5800">
        <f t="shared" si="90"/>
        <v>6607320240603</v>
      </c>
      <c r="B5800" t="s">
        <v>278</v>
      </c>
      <c r="C5800" s="1">
        <v>45446</v>
      </c>
      <c r="D5800">
        <v>224</v>
      </c>
      <c r="E5800">
        <v>224</v>
      </c>
      <c r="F5800" s="2">
        <v>1</v>
      </c>
      <c r="G5800">
        <v>245</v>
      </c>
      <c r="H5800">
        <v>253</v>
      </c>
      <c r="I5800" s="2">
        <v>0.96799999999999997</v>
      </c>
      <c r="J5800">
        <v>224074</v>
      </c>
    </row>
    <row r="5801" spans="1:10" x14ac:dyDescent="0.45">
      <c r="A5801">
        <f t="shared" si="90"/>
        <v>6607320240604</v>
      </c>
      <c r="B5801" t="s">
        <v>278</v>
      </c>
      <c r="C5801" s="1">
        <v>45447</v>
      </c>
      <c r="D5801">
        <v>248</v>
      </c>
      <c r="E5801">
        <v>224</v>
      </c>
      <c r="F5801" s="2">
        <v>1.109</v>
      </c>
      <c r="G5801">
        <v>284</v>
      </c>
      <c r="H5801">
        <v>253</v>
      </c>
      <c r="I5801" s="2">
        <v>1.123</v>
      </c>
      <c r="J5801">
        <v>248432</v>
      </c>
    </row>
    <row r="5802" spans="1:10" x14ac:dyDescent="0.45">
      <c r="A5802">
        <f t="shared" si="90"/>
        <v>6607320240605</v>
      </c>
      <c r="B5802" t="s">
        <v>278</v>
      </c>
      <c r="C5802" s="1">
        <v>45448</v>
      </c>
      <c r="D5802">
        <v>265</v>
      </c>
      <c r="E5802">
        <v>224</v>
      </c>
      <c r="F5802" s="2">
        <v>1.1850000000000001</v>
      </c>
      <c r="G5802">
        <v>300</v>
      </c>
      <c r="H5802">
        <v>253</v>
      </c>
      <c r="I5802" s="2">
        <v>1.1859999999999999</v>
      </c>
      <c r="J5802">
        <v>265342</v>
      </c>
    </row>
    <row r="5803" spans="1:10" x14ac:dyDescent="0.45">
      <c r="A5803">
        <f t="shared" si="90"/>
        <v>6607320240606</v>
      </c>
      <c r="B5803" t="s">
        <v>278</v>
      </c>
      <c r="C5803" s="1">
        <v>45449</v>
      </c>
      <c r="D5803">
        <v>259</v>
      </c>
      <c r="E5803">
        <v>224</v>
      </c>
      <c r="F5803" s="2">
        <v>1.1559999999999999</v>
      </c>
      <c r="G5803">
        <v>278</v>
      </c>
      <c r="H5803">
        <v>253</v>
      </c>
      <c r="I5803" s="2">
        <v>1.099</v>
      </c>
      <c r="J5803">
        <v>258854</v>
      </c>
    </row>
    <row r="5804" spans="1:10" x14ac:dyDescent="0.45">
      <c r="A5804">
        <f t="shared" si="90"/>
        <v>6607320240607</v>
      </c>
      <c r="B5804" t="s">
        <v>278</v>
      </c>
      <c r="C5804" s="1">
        <v>45450</v>
      </c>
      <c r="D5804">
        <v>260</v>
      </c>
      <c r="E5804">
        <v>224</v>
      </c>
      <c r="F5804" s="2">
        <v>1.1599999999999999</v>
      </c>
      <c r="G5804">
        <v>296</v>
      </c>
      <c r="H5804">
        <v>253</v>
      </c>
      <c r="I5804" s="2">
        <v>1.17</v>
      </c>
      <c r="J5804">
        <v>259807</v>
      </c>
    </row>
    <row r="5805" spans="1:10" x14ac:dyDescent="0.45">
      <c r="A5805">
        <f t="shared" si="90"/>
        <v>6607320240608</v>
      </c>
      <c r="B5805" t="s">
        <v>278</v>
      </c>
      <c r="C5805" s="1">
        <v>45451</v>
      </c>
      <c r="D5805">
        <v>355</v>
      </c>
      <c r="E5805">
        <v>293</v>
      </c>
      <c r="F5805" s="2">
        <v>1.212</v>
      </c>
      <c r="G5805">
        <v>365</v>
      </c>
      <c r="H5805">
        <v>325</v>
      </c>
      <c r="I5805" s="2">
        <v>1.123</v>
      </c>
      <c r="J5805">
        <v>355241</v>
      </c>
    </row>
    <row r="5806" spans="1:10" x14ac:dyDescent="0.45">
      <c r="A5806">
        <f t="shared" si="90"/>
        <v>6607320240609</v>
      </c>
      <c r="B5806" t="s">
        <v>278</v>
      </c>
      <c r="C5806" s="1">
        <v>45452</v>
      </c>
      <c r="D5806">
        <v>336</v>
      </c>
      <c r="E5806">
        <v>288</v>
      </c>
      <c r="F5806" s="2">
        <v>1.167</v>
      </c>
      <c r="G5806">
        <v>356</v>
      </c>
      <c r="H5806">
        <v>323</v>
      </c>
      <c r="I5806" s="2">
        <v>1.1020000000000001</v>
      </c>
      <c r="J5806">
        <v>336235</v>
      </c>
    </row>
    <row r="5807" spans="1:10" x14ac:dyDescent="0.45">
      <c r="A5807">
        <f t="shared" si="90"/>
        <v>6607320240610</v>
      </c>
      <c r="B5807" t="s">
        <v>278</v>
      </c>
      <c r="C5807" s="1">
        <v>45453</v>
      </c>
      <c r="D5807">
        <v>212</v>
      </c>
      <c r="E5807">
        <v>224</v>
      </c>
      <c r="F5807" s="2">
        <v>0.94399999999999995</v>
      </c>
      <c r="G5807">
        <v>231</v>
      </c>
      <c r="H5807">
        <v>253</v>
      </c>
      <c r="I5807" s="2">
        <v>0.91300000000000003</v>
      </c>
      <c r="J5807">
        <v>211532</v>
      </c>
    </row>
    <row r="5808" spans="1:10" x14ac:dyDescent="0.45">
      <c r="A5808">
        <f t="shared" si="90"/>
        <v>6607320240611</v>
      </c>
      <c r="B5808" t="s">
        <v>278</v>
      </c>
      <c r="C5808" s="1">
        <v>45454</v>
      </c>
      <c r="D5808">
        <v>265</v>
      </c>
      <c r="E5808">
        <v>224</v>
      </c>
      <c r="F5808" s="2">
        <v>1.1839999999999999</v>
      </c>
      <c r="G5808">
        <v>296</v>
      </c>
      <c r="H5808">
        <v>253</v>
      </c>
      <c r="I5808" s="2">
        <v>1.17</v>
      </c>
      <c r="J5808">
        <v>265203</v>
      </c>
    </row>
    <row r="5809" spans="1:10" x14ac:dyDescent="0.45">
      <c r="A5809">
        <f t="shared" si="90"/>
        <v>6607320240612</v>
      </c>
      <c r="B5809" t="s">
        <v>278</v>
      </c>
      <c r="C5809" s="1">
        <v>45455</v>
      </c>
      <c r="D5809">
        <v>267</v>
      </c>
      <c r="E5809">
        <v>224</v>
      </c>
      <c r="F5809" s="2">
        <v>1.1919999999999999</v>
      </c>
      <c r="G5809">
        <v>293</v>
      </c>
      <c r="H5809">
        <v>253</v>
      </c>
      <c r="I5809" s="2">
        <v>1.1579999999999999</v>
      </c>
      <c r="J5809">
        <v>267009</v>
      </c>
    </row>
    <row r="5810" spans="1:10" x14ac:dyDescent="0.45">
      <c r="A5810">
        <f t="shared" si="90"/>
        <v>6607320240613</v>
      </c>
      <c r="B5810" t="s">
        <v>278</v>
      </c>
      <c r="C5810" s="1">
        <v>45456</v>
      </c>
      <c r="D5810">
        <v>262</v>
      </c>
      <c r="E5810">
        <v>224</v>
      </c>
      <c r="F5810" s="2">
        <v>1.1679999999999999</v>
      </c>
      <c r="G5810">
        <v>300</v>
      </c>
      <c r="H5810">
        <v>253</v>
      </c>
      <c r="I5810" s="2">
        <v>1.1859999999999999</v>
      </c>
      <c r="J5810">
        <v>261583</v>
      </c>
    </row>
    <row r="5811" spans="1:10" x14ac:dyDescent="0.45">
      <c r="A5811">
        <f t="shared" si="90"/>
        <v>6607320240614</v>
      </c>
      <c r="B5811" t="s">
        <v>278</v>
      </c>
      <c r="C5811" s="1">
        <v>45457</v>
      </c>
      <c r="D5811">
        <v>279</v>
      </c>
      <c r="E5811">
        <v>224</v>
      </c>
      <c r="F5811" s="2">
        <v>1.246</v>
      </c>
      <c r="G5811">
        <v>315</v>
      </c>
      <c r="H5811">
        <v>253</v>
      </c>
      <c r="I5811" s="2">
        <v>1.2450000000000001</v>
      </c>
      <c r="J5811">
        <v>279115</v>
      </c>
    </row>
    <row r="5812" spans="1:10" x14ac:dyDescent="0.45">
      <c r="A5812">
        <f t="shared" si="90"/>
        <v>6607320240615</v>
      </c>
      <c r="B5812" t="s">
        <v>278</v>
      </c>
      <c r="C5812" s="1">
        <v>45458</v>
      </c>
      <c r="D5812">
        <v>337</v>
      </c>
      <c r="E5812">
        <v>293</v>
      </c>
      <c r="F5812" s="2">
        <v>1.149</v>
      </c>
      <c r="G5812">
        <v>362</v>
      </c>
      <c r="H5812">
        <v>325</v>
      </c>
      <c r="I5812" s="2">
        <v>1.1140000000000001</v>
      </c>
      <c r="J5812">
        <v>336617</v>
      </c>
    </row>
    <row r="5813" spans="1:10" x14ac:dyDescent="0.45">
      <c r="A5813">
        <f t="shared" si="90"/>
        <v>6607320240616</v>
      </c>
      <c r="B5813" t="s">
        <v>278</v>
      </c>
      <c r="C5813" s="1">
        <v>45459</v>
      </c>
      <c r="D5813">
        <v>328</v>
      </c>
      <c r="E5813">
        <v>288</v>
      </c>
      <c r="F5813" s="2">
        <v>1.1379999999999999</v>
      </c>
      <c r="G5813">
        <v>356</v>
      </c>
      <c r="H5813">
        <v>323</v>
      </c>
      <c r="I5813" s="2">
        <v>1.1020000000000001</v>
      </c>
      <c r="J5813">
        <v>327780</v>
      </c>
    </row>
    <row r="5814" spans="1:10" x14ac:dyDescent="0.45">
      <c r="A5814">
        <f t="shared" si="90"/>
        <v>6607320240617</v>
      </c>
      <c r="B5814" t="s">
        <v>278</v>
      </c>
      <c r="C5814" s="1">
        <v>45460</v>
      </c>
      <c r="D5814">
        <v>242</v>
      </c>
      <c r="E5814">
        <v>224</v>
      </c>
      <c r="F5814" s="2">
        <v>1.081</v>
      </c>
      <c r="G5814">
        <v>275</v>
      </c>
      <c r="H5814">
        <v>253</v>
      </c>
      <c r="I5814" s="2">
        <v>1.087</v>
      </c>
      <c r="J5814">
        <v>242079</v>
      </c>
    </row>
    <row r="5815" spans="1:10" x14ac:dyDescent="0.45">
      <c r="A5815">
        <f t="shared" si="90"/>
        <v>6607320240618</v>
      </c>
      <c r="B5815" t="s">
        <v>278</v>
      </c>
      <c r="C5815" s="1">
        <v>45461</v>
      </c>
      <c r="D5815">
        <v>223</v>
      </c>
      <c r="E5815">
        <v>224</v>
      </c>
      <c r="F5815" s="2">
        <v>0.995</v>
      </c>
      <c r="G5815">
        <v>247</v>
      </c>
      <c r="H5815">
        <v>253</v>
      </c>
      <c r="I5815" s="2">
        <v>0.97599999999999998</v>
      </c>
      <c r="J5815">
        <v>222967</v>
      </c>
    </row>
    <row r="5816" spans="1:10" x14ac:dyDescent="0.45">
      <c r="A5816">
        <f t="shared" si="90"/>
        <v>6607320240619</v>
      </c>
      <c r="B5816" t="s">
        <v>278</v>
      </c>
      <c r="C5816" s="1">
        <v>45462</v>
      </c>
      <c r="D5816">
        <v>263</v>
      </c>
      <c r="E5816">
        <v>224</v>
      </c>
      <c r="F5816" s="2">
        <v>1.1759999999999999</v>
      </c>
      <c r="G5816">
        <v>296</v>
      </c>
      <c r="H5816">
        <v>253</v>
      </c>
      <c r="I5816" s="2">
        <v>1.17</v>
      </c>
      <c r="J5816">
        <v>263449</v>
      </c>
    </row>
    <row r="5817" spans="1:10" x14ac:dyDescent="0.45">
      <c r="A5817">
        <f t="shared" si="90"/>
        <v>6607320240620</v>
      </c>
      <c r="B5817" t="s">
        <v>278</v>
      </c>
      <c r="C5817" s="1">
        <v>45463</v>
      </c>
      <c r="D5817">
        <v>257</v>
      </c>
      <c r="E5817">
        <v>224</v>
      </c>
      <c r="F5817" s="2">
        <v>1.1479999999999999</v>
      </c>
      <c r="G5817">
        <v>285</v>
      </c>
      <c r="H5817">
        <v>253</v>
      </c>
      <c r="I5817" s="2">
        <v>1.1259999999999999</v>
      </c>
      <c r="J5817">
        <v>257233</v>
      </c>
    </row>
    <row r="5818" spans="1:10" x14ac:dyDescent="0.45">
      <c r="A5818">
        <f t="shared" si="90"/>
        <v>6607320240621</v>
      </c>
      <c r="B5818" t="s">
        <v>278</v>
      </c>
      <c r="C5818" s="1">
        <v>45464</v>
      </c>
      <c r="D5818">
        <v>248</v>
      </c>
      <c r="E5818">
        <v>224</v>
      </c>
      <c r="F5818" s="2">
        <v>1.109</v>
      </c>
      <c r="G5818">
        <v>270</v>
      </c>
      <c r="H5818">
        <v>253</v>
      </c>
      <c r="I5818" s="2">
        <v>1.0669999999999999</v>
      </c>
      <c r="J5818">
        <v>248424</v>
      </c>
    </row>
    <row r="5819" spans="1:10" x14ac:dyDescent="0.45">
      <c r="A5819">
        <f t="shared" si="90"/>
        <v>6607320240622</v>
      </c>
      <c r="B5819" t="s">
        <v>278</v>
      </c>
      <c r="C5819" s="1">
        <v>45465</v>
      </c>
      <c r="D5819">
        <v>355</v>
      </c>
      <c r="E5819">
        <v>293</v>
      </c>
      <c r="F5819" s="2">
        <v>1.212</v>
      </c>
      <c r="G5819">
        <v>396</v>
      </c>
      <c r="H5819">
        <v>325</v>
      </c>
      <c r="I5819" s="2">
        <v>1.218</v>
      </c>
      <c r="J5819">
        <v>355140</v>
      </c>
    </row>
    <row r="5820" spans="1:10" x14ac:dyDescent="0.45">
      <c r="A5820">
        <f t="shared" si="90"/>
        <v>6607420240601</v>
      </c>
      <c r="B5820" t="s">
        <v>279</v>
      </c>
      <c r="C5820" s="1">
        <v>45444</v>
      </c>
      <c r="D5820">
        <v>392</v>
      </c>
      <c r="E5820">
        <v>349</v>
      </c>
      <c r="F5820" s="2">
        <v>1.1240000000000001</v>
      </c>
      <c r="G5820">
        <v>447</v>
      </c>
      <c r="H5820">
        <v>397</v>
      </c>
      <c r="I5820" s="2">
        <v>1.1259999999999999</v>
      </c>
      <c r="J5820">
        <v>392163</v>
      </c>
    </row>
    <row r="5821" spans="1:10" x14ac:dyDescent="0.45">
      <c r="A5821">
        <f t="shared" si="90"/>
        <v>6607420240602</v>
      </c>
      <c r="B5821" t="s">
        <v>279</v>
      </c>
      <c r="C5821" s="1">
        <v>45445</v>
      </c>
      <c r="D5821">
        <v>375</v>
      </c>
      <c r="E5821">
        <v>355</v>
      </c>
      <c r="F5821" s="2">
        <v>1.0549999999999999</v>
      </c>
      <c r="G5821">
        <v>433</v>
      </c>
      <c r="H5821">
        <v>401</v>
      </c>
      <c r="I5821" s="2">
        <v>1.08</v>
      </c>
      <c r="J5821">
        <v>374565</v>
      </c>
    </row>
    <row r="5822" spans="1:10" x14ac:dyDescent="0.45">
      <c r="A5822">
        <f t="shared" si="90"/>
        <v>6607420240603</v>
      </c>
      <c r="B5822" t="s">
        <v>279</v>
      </c>
      <c r="C5822" s="1">
        <v>45446</v>
      </c>
      <c r="D5822">
        <v>246</v>
      </c>
      <c r="E5822">
        <v>212</v>
      </c>
      <c r="F5822" s="2">
        <v>1.159</v>
      </c>
      <c r="G5822">
        <v>275</v>
      </c>
      <c r="H5822">
        <v>238</v>
      </c>
      <c r="I5822" s="2">
        <v>1.155</v>
      </c>
      <c r="J5822">
        <v>245662</v>
      </c>
    </row>
    <row r="5823" spans="1:10" x14ac:dyDescent="0.45">
      <c r="A5823">
        <f t="shared" si="90"/>
        <v>6607420240604</v>
      </c>
      <c r="B5823" t="s">
        <v>279</v>
      </c>
      <c r="C5823" s="1">
        <v>45447</v>
      </c>
      <c r="D5823">
        <v>227</v>
      </c>
      <c r="E5823">
        <v>212</v>
      </c>
      <c r="F5823" s="2">
        <v>1.07</v>
      </c>
      <c r="G5823">
        <v>245</v>
      </c>
      <c r="H5823">
        <v>238</v>
      </c>
      <c r="I5823" s="2">
        <v>1.0289999999999999</v>
      </c>
      <c r="J5823">
        <v>226769</v>
      </c>
    </row>
    <row r="5824" spans="1:10" x14ac:dyDescent="0.45">
      <c r="A5824">
        <f t="shared" si="90"/>
        <v>6607420240605</v>
      </c>
      <c r="B5824" t="s">
        <v>279</v>
      </c>
      <c r="C5824" s="1">
        <v>45448</v>
      </c>
      <c r="D5824">
        <v>241</v>
      </c>
      <c r="E5824">
        <v>212</v>
      </c>
      <c r="F5824" s="2">
        <v>1.135</v>
      </c>
      <c r="G5824">
        <v>271</v>
      </c>
      <c r="H5824">
        <v>238</v>
      </c>
      <c r="I5824" s="2">
        <v>1.139</v>
      </c>
      <c r="J5824">
        <v>240610</v>
      </c>
    </row>
    <row r="5825" spans="1:10" x14ac:dyDescent="0.45">
      <c r="A5825">
        <f t="shared" si="90"/>
        <v>6607420240606</v>
      </c>
      <c r="B5825" t="s">
        <v>279</v>
      </c>
      <c r="C5825" s="1">
        <v>45449</v>
      </c>
      <c r="D5825">
        <v>248</v>
      </c>
      <c r="E5825">
        <v>212</v>
      </c>
      <c r="F5825" s="2">
        <v>1.17</v>
      </c>
      <c r="G5825">
        <v>262</v>
      </c>
      <c r="H5825">
        <v>238</v>
      </c>
      <c r="I5825" s="2">
        <v>1.101</v>
      </c>
      <c r="J5825">
        <v>247953</v>
      </c>
    </row>
    <row r="5826" spans="1:10" x14ac:dyDescent="0.45">
      <c r="A5826">
        <f t="shared" si="90"/>
        <v>6607420240607</v>
      </c>
      <c r="B5826" t="s">
        <v>279</v>
      </c>
      <c r="C5826" s="1">
        <v>45450</v>
      </c>
      <c r="D5826">
        <v>263</v>
      </c>
      <c r="E5826">
        <v>212</v>
      </c>
      <c r="F5826" s="2">
        <v>1.24</v>
      </c>
      <c r="G5826">
        <v>274</v>
      </c>
      <c r="H5826">
        <v>238</v>
      </c>
      <c r="I5826" s="2">
        <v>1.151</v>
      </c>
      <c r="J5826">
        <v>262853</v>
      </c>
    </row>
    <row r="5827" spans="1:10" x14ac:dyDescent="0.45">
      <c r="A5827">
        <f t="shared" ref="A5827:A5890" si="91">VALUE(LEFT(B5827,6)&amp;TEXT(C5827,"yyyymmdd"))</f>
        <v>6607420240608</v>
      </c>
      <c r="B5827" t="s">
        <v>279</v>
      </c>
      <c r="C5827" s="1">
        <v>45451</v>
      </c>
      <c r="D5827">
        <v>341</v>
      </c>
      <c r="E5827">
        <v>349</v>
      </c>
      <c r="F5827" s="2">
        <v>0.97799999999999998</v>
      </c>
      <c r="G5827">
        <v>393</v>
      </c>
      <c r="H5827">
        <v>392</v>
      </c>
      <c r="I5827" s="2">
        <v>1.0029999999999999</v>
      </c>
      <c r="J5827">
        <v>341471</v>
      </c>
    </row>
    <row r="5828" spans="1:10" x14ac:dyDescent="0.45">
      <c r="A5828">
        <f t="shared" si="91"/>
        <v>6607420240609</v>
      </c>
      <c r="B5828" t="s">
        <v>279</v>
      </c>
      <c r="C5828" s="1">
        <v>45452</v>
      </c>
      <c r="D5828">
        <v>367</v>
      </c>
      <c r="E5828">
        <v>355</v>
      </c>
      <c r="F5828" s="2">
        <v>1.0349999999999999</v>
      </c>
      <c r="G5828">
        <v>396</v>
      </c>
      <c r="H5828">
        <v>401</v>
      </c>
      <c r="I5828" s="2">
        <v>0.98799999999999999</v>
      </c>
      <c r="J5828">
        <v>367264</v>
      </c>
    </row>
    <row r="5829" spans="1:10" x14ac:dyDescent="0.45">
      <c r="A5829">
        <f t="shared" si="91"/>
        <v>6607420240610</v>
      </c>
      <c r="B5829" t="s">
        <v>279</v>
      </c>
      <c r="C5829" s="1">
        <v>45453</v>
      </c>
      <c r="D5829">
        <v>223</v>
      </c>
      <c r="E5829">
        <v>212</v>
      </c>
      <c r="F5829" s="2">
        <v>1.0509999999999999</v>
      </c>
      <c r="G5829">
        <v>231</v>
      </c>
      <c r="H5829">
        <v>238</v>
      </c>
      <c r="I5829" s="2">
        <v>0.97099999999999997</v>
      </c>
      <c r="J5829">
        <v>222890</v>
      </c>
    </row>
    <row r="5830" spans="1:10" x14ac:dyDescent="0.45">
      <c r="A5830">
        <f t="shared" si="91"/>
        <v>6607420240611</v>
      </c>
      <c r="B5830" t="s">
        <v>279</v>
      </c>
      <c r="C5830" s="1">
        <v>45454</v>
      </c>
      <c r="D5830">
        <v>229</v>
      </c>
      <c r="E5830">
        <v>212</v>
      </c>
      <c r="F5830" s="2">
        <v>1.0820000000000001</v>
      </c>
      <c r="G5830">
        <v>257</v>
      </c>
      <c r="H5830">
        <v>238</v>
      </c>
      <c r="I5830" s="2">
        <v>1.08</v>
      </c>
      <c r="J5830">
        <v>229302</v>
      </c>
    </row>
    <row r="5831" spans="1:10" x14ac:dyDescent="0.45">
      <c r="A5831">
        <f t="shared" si="91"/>
        <v>6607420240612</v>
      </c>
      <c r="B5831" t="s">
        <v>279</v>
      </c>
      <c r="C5831" s="1">
        <v>45455</v>
      </c>
      <c r="D5831">
        <v>225</v>
      </c>
      <c r="E5831">
        <v>212</v>
      </c>
      <c r="F5831" s="2">
        <v>1.0620000000000001</v>
      </c>
      <c r="G5831">
        <v>254</v>
      </c>
      <c r="H5831">
        <v>238</v>
      </c>
      <c r="I5831" s="2">
        <v>1.0669999999999999</v>
      </c>
      <c r="J5831">
        <v>225129</v>
      </c>
    </row>
    <row r="5832" spans="1:10" x14ac:dyDescent="0.45">
      <c r="A5832">
        <f t="shared" si="91"/>
        <v>6607420240613</v>
      </c>
      <c r="B5832" t="s">
        <v>279</v>
      </c>
      <c r="C5832" s="1">
        <v>45456</v>
      </c>
      <c r="D5832">
        <v>236</v>
      </c>
      <c r="E5832">
        <v>212</v>
      </c>
      <c r="F5832" s="2">
        <v>1.113</v>
      </c>
      <c r="G5832">
        <v>260</v>
      </c>
      <c r="H5832">
        <v>238</v>
      </c>
      <c r="I5832" s="2">
        <v>1.0920000000000001</v>
      </c>
      <c r="J5832">
        <v>235881</v>
      </c>
    </row>
    <row r="5833" spans="1:10" x14ac:dyDescent="0.45">
      <c r="A5833">
        <f t="shared" si="91"/>
        <v>6607420240614</v>
      </c>
      <c r="B5833" t="s">
        <v>279</v>
      </c>
      <c r="C5833" s="1">
        <v>45457</v>
      </c>
      <c r="D5833">
        <v>276</v>
      </c>
      <c r="E5833">
        <v>212</v>
      </c>
      <c r="F5833" s="2">
        <v>1.3009999999999999</v>
      </c>
      <c r="G5833">
        <v>307</v>
      </c>
      <c r="H5833">
        <v>238</v>
      </c>
      <c r="I5833" s="2">
        <v>1.29</v>
      </c>
      <c r="J5833">
        <v>275868</v>
      </c>
    </row>
    <row r="5834" spans="1:10" x14ac:dyDescent="0.45">
      <c r="A5834">
        <f t="shared" si="91"/>
        <v>6607420240615</v>
      </c>
      <c r="B5834" t="s">
        <v>279</v>
      </c>
      <c r="C5834" s="1">
        <v>45458</v>
      </c>
      <c r="D5834">
        <v>337</v>
      </c>
      <c r="E5834">
        <v>349</v>
      </c>
      <c r="F5834" s="2">
        <v>0.96599999999999997</v>
      </c>
      <c r="G5834">
        <v>371</v>
      </c>
      <c r="H5834">
        <v>392</v>
      </c>
      <c r="I5834" s="2">
        <v>0.94599999999999995</v>
      </c>
      <c r="J5834">
        <v>336996</v>
      </c>
    </row>
    <row r="5835" spans="1:10" x14ac:dyDescent="0.45">
      <c r="A5835">
        <f t="shared" si="91"/>
        <v>6607420240616</v>
      </c>
      <c r="B5835" t="s">
        <v>279</v>
      </c>
      <c r="C5835" s="1">
        <v>45459</v>
      </c>
      <c r="D5835">
        <v>330</v>
      </c>
      <c r="E5835">
        <v>355</v>
      </c>
      <c r="F5835" s="2">
        <v>0.93</v>
      </c>
      <c r="G5835">
        <v>353</v>
      </c>
      <c r="H5835">
        <v>401</v>
      </c>
      <c r="I5835" s="2">
        <v>0.88</v>
      </c>
      <c r="J5835">
        <v>330186</v>
      </c>
    </row>
    <row r="5836" spans="1:10" x14ac:dyDescent="0.45">
      <c r="A5836">
        <f t="shared" si="91"/>
        <v>6607420240617</v>
      </c>
      <c r="B5836" t="s">
        <v>279</v>
      </c>
      <c r="C5836" s="1">
        <v>45460</v>
      </c>
      <c r="D5836">
        <v>262</v>
      </c>
      <c r="E5836">
        <v>212</v>
      </c>
      <c r="F5836" s="2">
        <v>1.234</v>
      </c>
      <c r="G5836">
        <v>289</v>
      </c>
      <c r="H5836">
        <v>238</v>
      </c>
      <c r="I5836" s="2">
        <v>1.214</v>
      </c>
      <c r="J5836">
        <v>261674</v>
      </c>
    </row>
    <row r="5837" spans="1:10" x14ac:dyDescent="0.45">
      <c r="A5837">
        <f t="shared" si="91"/>
        <v>6607420240618</v>
      </c>
      <c r="B5837" t="s">
        <v>279</v>
      </c>
      <c r="C5837" s="1">
        <v>45461</v>
      </c>
      <c r="D5837">
        <v>136</v>
      </c>
      <c r="E5837">
        <v>212</v>
      </c>
      <c r="F5837" s="2">
        <v>0.64</v>
      </c>
      <c r="G5837">
        <v>153</v>
      </c>
      <c r="H5837">
        <v>238</v>
      </c>
      <c r="I5837" s="2">
        <v>0.64300000000000002</v>
      </c>
      <c r="J5837">
        <v>135627</v>
      </c>
    </row>
    <row r="5838" spans="1:10" x14ac:dyDescent="0.45">
      <c r="A5838">
        <f t="shared" si="91"/>
        <v>6607420240619</v>
      </c>
      <c r="B5838" t="s">
        <v>279</v>
      </c>
      <c r="C5838" s="1">
        <v>45462</v>
      </c>
      <c r="D5838">
        <v>233</v>
      </c>
      <c r="E5838">
        <v>212</v>
      </c>
      <c r="F5838" s="2">
        <v>1.101</v>
      </c>
      <c r="G5838">
        <v>266</v>
      </c>
      <c r="H5838">
        <v>238</v>
      </c>
      <c r="I5838" s="2">
        <v>1.1180000000000001</v>
      </c>
      <c r="J5838">
        <v>233387</v>
      </c>
    </row>
    <row r="5839" spans="1:10" x14ac:dyDescent="0.45">
      <c r="A5839">
        <f t="shared" si="91"/>
        <v>6607420240620</v>
      </c>
      <c r="B5839" t="s">
        <v>279</v>
      </c>
      <c r="C5839" s="1">
        <v>45463</v>
      </c>
      <c r="D5839">
        <v>249</v>
      </c>
      <c r="E5839">
        <v>212</v>
      </c>
      <c r="F5839" s="2">
        <v>1.1719999999999999</v>
      </c>
      <c r="G5839">
        <v>284</v>
      </c>
      <c r="H5839">
        <v>238</v>
      </c>
      <c r="I5839" s="2">
        <v>1.1930000000000001</v>
      </c>
      <c r="J5839">
        <v>248555</v>
      </c>
    </row>
    <row r="5840" spans="1:10" x14ac:dyDescent="0.45">
      <c r="A5840">
        <f t="shared" si="91"/>
        <v>6607420240621</v>
      </c>
      <c r="B5840" t="s">
        <v>279</v>
      </c>
      <c r="C5840" s="1">
        <v>45464</v>
      </c>
      <c r="D5840">
        <v>244</v>
      </c>
      <c r="E5840">
        <v>212</v>
      </c>
      <c r="F5840" s="2">
        <v>1.149</v>
      </c>
      <c r="G5840">
        <v>247</v>
      </c>
      <c r="H5840">
        <v>238</v>
      </c>
      <c r="I5840" s="2">
        <v>1.038</v>
      </c>
      <c r="J5840">
        <v>243672</v>
      </c>
    </row>
    <row r="5841" spans="1:10" x14ac:dyDescent="0.45">
      <c r="A5841">
        <f t="shared" si="91"/>
        <v>6607420240622</v>
      </c>
      <c r="B5841" t="s">
        <v>279</v>
      </c>
      <c r="C5841" s="1">
        <v>45465</v>
      </c>
      <c r="D5841">
        <v>301</v>
      </c>
      <c r="E5841">
        <v>349</v>
      </c>
      <c r="F5841" s="2">
        <v>0.86299999999999999</v>
      </c>
      <c r="G5841">
        <v>325</v>
      </c>
      <c r="H5841">
        <v>392</v>
      </c>
      <c r="I5841" s="2">
        <v>0.82899999999999996</v>
      </c>
      <c r="J5841">
        <v>301029</v>
      </c>
    </row>
    <row r="5842" spans="1:10" x14ac:dyDescent="0.45">
      <c r="A5842">
        <f t="shared" si="91"/>
        <v>6607520240601</v>
      </c>
      <c r="B5842" t="s">
        <v>280</v>
      </c>
      <c r="C5842" s="1">
        <v>45444</v>
      </c>
      <c r="D5842">
        <v>468</v>
      </c>
      <c r="E5842">
        <v>447</v>
      </c>
      <c r="F5842" s="2">
        <v>1.0469999999999999</v>
      </c>
      <c r="G5842">
        <v>565</v>
      </c>
      <c r="H5842">
        <v>528</v>
      </c>
      <c r="I5842" s="2">
        <v>1.07</v>
      </c>
      <c r="J5842">
        <v>467799</v>
      </c>
    </row>
    <row r="5843" spans="1:10" x14ac:dyDescent="0.45">
      <c r="A5843">
        <f t="shared" si="91"/>
        <v>6607520240602</v>
      </c>
      <c r="B5843" t="s">
        <v>280</v>
      </c>
      <c r="C5843" s="1">
        <v>45445</v>
      </c>
      <c r="D5843">
        <v>439</v>
      </c>
      <c r="E5843">
        <v>414</v>
      </c>
      <c r="F5843" s="2">
        <v>1.06</v>
      </c>
      <c r="G5843">
        <v>500</v>
      </c>
      <c r="H5843">
        <v>496</v>
      </c>
      <c r="I5843" s="2">
        <v>1.008</v>
      </c>
      <c r="J5843">
        <v>438916</v>
      </c>
    </row>
    <row r="5844" spans="1:10" x14ac:dyDescent="0.45">
      <c r="A5844">
        <f t="shared" si="91"/>
        <v>6607520240603</v>
      </c>
      <c r="B5844" t="s">
        <v>280</v>
      </c>
      <c r="C5844" s="1">
        <v>45446</v>
      </c>
      <c r="D5844">
        <v>320</v>
      </c>
      <c r="E5844">
        <v>309</v>
      </c>
      <c r="F5844" s="2">
        <v>1.0349999999999999</v>
      </c>
      <c r="G5844">
        <v>372</v>
      </c>
      <c r="H5844">
        <v>377</v>
      </c>
      <c r="I5844" s="2">
        <v>0.98699999999999999</v>
      </c>
      <c r="J5844">
        <v>319854</v>
      </c>
    </row>
    <row r="5845" spans="1:10" x14ac:dyDescent="0.45">
      <c r="A5845">
        <f t="shared" si="91"/>
        <v>6607520240604</v>
      </c>
      <c r="B5845" t="s">
        <v>280</v>
      </c>
      <c r="C5845" s="1">
        <v>45447</v>
      </c>
      <c r="D5845">
        <v>319</v>
      </c>
      <c r="E5845">
        <v>309</v>
      </c>
      <c r="F5845" s="2">
        <v>1.032</v>
      </c>
      <c r="G5845">
        <v>375</v>
      </c>
      <c r="H5845">
        <v>377</v>
      </c>
      <c r="I5845" s="2">
        <v>0.995</v>
      </c>
      <c r="J5845">
        <v>318829</v>
      </c>
    </row>
    <row r="5846" spans="1:10" x14ac:dyDescent="0.45">
      <c r="A5846">
        <f t="shared" si="91"/>
        <v>6607520240605</v>
      </c>
      <c r="B5846" t="s">
        <v>280</v>
      </c>
      <c r="C5846" s="1">
        <v>45448</v>
      </c>
      <c r="D5846">
        <v>351</v>
      </c>
      <c r="E5846">
        <v>309</v>
      </c>
      <c r="F5846" s="2">
        <v>1.1359999999999999</v>
      </c>
      <c r="G5846">
        <v>464</v>
      </c>
      <c r="H5846">
        <v>377</v>
      </c>
      <c r="I5846" s="2">
        <v>1.2310000000000001</v>
      </c>
      <c r="J5846">
        <v>351124</v>
      </c>
    </row>
    <row r="5847" spans="1:10" x14ac:dyDescent="0.45">
      <c r="A5847">
        <f t="shared" si="91"/>
        <v>6607520240606</v>
      </c>
      <c r="B5847" t="s">
        <v>280</v>
      </c>
      <c r="C5847" s="1">
        <v>45449</v>
      </c>
      <c r="D5847">
        <v>301</v>
      </c>
      <c r="E5847">
        <v>309</v>
      </c>
      <c r="F5847" s="2">
        <v>0.97299999999999998</v>
      </c>
      <c r="G5847">
        <v>375</v>
      </c>
      <c r="H5847">
        <v>377</v>
      </c>
      <c r="I5847" s="2">
        <v>0.995</v>
      </c>
      <c r="J5847">
        <v>300690</v>
      </c>
    </row>
    <row r="5848" spans="1:10" x14ac:dyDescent="0.45">
      <c r="A5848">
        <f t="shared" si="91"/>
        <v>6607520240607</v>
      </c>
      <c r="B5848" t="s">
        <v>280</v>
      </c>
      <c r="C5848" s="1">
        <v>45450</v>
      </c>
      <c r="D5848">
        <v>327</v>
      </c>
      <c r="E5848">
        <v>309</v>
      </c>
      <c r="F5848" s="2">
        <v>1.0580000000000001</v>
      </c>
      <c r="G5848">
        <v>410</v>
      </c>
      <c r="H5848">
        <v>377</v>
      </c>
      <c r="I5848" s="2">
        <v>1.0880000000000001</v>
      </c>
      <c r="J5848">
        <v>327068</v>
      </c>
    </row>
    <row r="5849" spans="1:10" x14ac:dyDescent="0.45">
      <c r="A5849">
        <f t="shared" si="91"/>
        <v>6607520240608</v>
      </c>
      <c r="B5849" t="s">
        <v>280</v>
      </c>
      <c r="C5849" s="1">
        <v>45451</v>
      </c>
      <c r="D5849">
        <v>455</v>
      </c>
      <c r="E5849">
        <v>447</v>
      </c>
      <c r="F5849" s="2">
        <v>1.0189999999999999</v>
      </c>
      <c r="G5849">
        <v>648</v>
      </c>
      <c r="H5849">
        <v>528</v>
      </c>
      <c r="I5849" s="2">
        <v>1.2270000000000001</v>
      </c>
      <c r="J5849">
        <v>455385</v>
      </c>
    </row>
    <row r="5850" spans="1:10" x14ac:dyDescent="0.45">
      <c r="A5850">
        <f t="shared" si="91"/>
        <v>6607520240609</v>
      </c>
      <c r="B5850" t="s">
        <v>280</v>
      </c>
      <c r="C5850" s="1">
        <v>45452</v>
      </c>
      <c r="D5850">
        <v>395</v>
      </c>
      <c r="E5850">
        <v>414</v>
      </c>
      <c r="F5850" s="2">
        <v>0.95499999999999996</v>
      </c>
      <c r="G5850">
        <v>474</v>
      </c>
      <c r="H5850">
        <v>496</v>
      </c>
      <c r="I5850" s="2">
        <v>0.95599999999999996</v>
      </c>
      <c r="J5850">
        <v>395381</v>
      </c>
    </row>
    <row r="5851" spans="1:10" x14ac:dyDescent="0.45">
      <c r="A5851">
        <f t="shared" si="91"/>
        <v>6607520240610</v>
      </c>
      <c r="B5851" t="s">
        <v>280</v>
      </c>
      <c r="C5851" s="1">
        <v>45453</v>
      </c>
      <c r="D5851">
        <v>326</v>
      </c>
      <c r="E5851">
        <v>309</v>
      </c>
      <c r="F5851" s="2">
        <v>1.0549999999999999</v>
      </c>
      <c r="G5851">
        <v>404</v>
      </c>
      <c r="H5851">
        <v>377</v>
      </c>
      <c r="I5851" s="2">
        <v>1.0720000000000001</v>
      </c>
      <c r="J5851">
        <v>326010</v>
      </c>
    </row>
    <row r="5852" spans="1:10" x14ac:dyDescent="0.45">
      <c r="A5852">
        <f t="shared" si="91"/>
        <v>6607520240611</v>
      </c>
      <c r="B5852" t="s">
        <v>280</v>
      </c>
      <c r="C5852" s="1">
        <v>45454</v>
      </c>
      <c r="D5852">
        <v>330</v>
      </c>
      <c r="E5852">
        <v>309</v>
      </c>
      <c r="F5852" s="2">
        <v>1.0660000000000001</v>
      </c>
      <c r="G5852">
        <v>394</v>
      </c>
      <c r="H5852">
        <v>377</v>
      </c>
      <c r="I5852" s="2">
        <v>1.0449999999999999</v>
      </c>
      <c r="J5852">
        <v>329536</v>
      </c>
    </row>
    <row r="5853" spans="1:10" x14ac:dyDescent="0.45">
      <c r="A5853">
        <f t="shared" si="91"/>
        <v>6607520240612</v>
      </c>
      <c r="B5853" t="s">
        <v>280</v>
      </c>
      <c r="C5853" s="1">
        <v>45455</v>
      </c>
      <c r="D5853">
        <v>319</v>
      </c>
      <c r="E5853">
        <v>309</v>
      </c>
      <c r="F5853" s="2">
        <v>1.032</v>
      </c>
      <c r="G5853">
        <v>399</v>
      </c>
      <c r="H5853">
        <v>377</v>
      </c>
      <c r="I5853" s="2">
        <v>1.0580000000000001</v>
      </c>
      <c r="J5853">
        <v>318878</v>
      </c>
    </row>
    <row r="5854" spans="1:10" x14ac:dyDescent="0.45">
      <c r="A5854">
        <f t="shared" si="91"/>
        <v>6607520240613</v>
      </c>
      <c r="B5854" t="s">
        <v>280</v>
      </c>
      <c r="C5854" s="1">
        <v>45456</v>
      </c>
      <c r="D5854">
        <v>345</v>
      </c>
      <c r="E5854">
        <v>309</v>
      </c>
      <c r="F5854" s="2">
        <v>1.1180000000000001</v>
      </c>
      <c r="G5854">
        <v>517</v>
      </c>
      <c r="H5854">
        <v>377</v>
      </c>
      <c r="I5854" s="2">
        <v>1.371</v>
      </c>
      <c r="J5854">
        <v>345327</v>
      </c>
    </row>
    <row r="5855" spans="1:10" x14ac:dyDescent="0.45">
      <c r="A5855">
        <f t="shared" si="91"/>
        <v>6607520240614</v>
      </c>
      <c r="B5855" t="s">
        <v>280</v>
      </c>
      <c r="C5855" s="1">
        <v>45457</v>
      </c>
      <c r="D5855">
        <v>356</v>
      </c>
      <c r="E5855">
        <v>309</v>
      </c>
      <c r="F5855" s="2">
        <v>1.1519999999999999</v>
      </c>
      <c r="G5855">
        <v>441</v>
      </c>
      <c r="H5855">
        <v>377</v>
      </c>
      <c r="I5855" s="2">
        <v>1.17</v>
      </c>
      <c r="J5855">
        <v>356040</v>
      </c>
    </row>
    <row r="5856" spans="1:10" x14ac:dyDescent="0.45">
      <c r="A5856">
        <f t="shared" si="91"/>
        <v>6607520240615</v>
      </c>
      <c r="B5856" t="s">
        <v>280</v>
      </c>
      <c r="C5856" s="1">
        <v>45458</v>
      </c>
      <c r="D5856">
        <v>401</v>
      </c>
      <c r="E5856">
        <v>447</v>
      </c>
      <c r="F5856" s="2">
        <v>0.89700000000000002</v>
      </c>
      <c r="G5856">
        <v>471</v>
      </c>
      <c r="H5856">
        <v>528</v>
      </c>
      <c r="I5856" s="2">
        <v>0.89200000000000002</v>
      </c>
      <c r="J5856">
        <v>401069</v>
      </c>
    </row>
    <row r="5857" spans="1:10" x14ac:dyDescent="0.45">
      <c r="A5857">
        <f t="shared" si="91"/>
        <v>6607520240616</v>
      </c>
      <c r="B5857" t="s">
        <v>280</v>
      </c>
      <c r="C5857" s="1">
        <v>45459</v>
      </c>
      <c r="D5857">
        <v>448</v>
      </c>
      <c r="E5857">
        <v>414</v>
      </c>
      <c r="F5857" s="2">
        <v>1.081</v>
      </c>
      <c r="G5857">
        <v>498</v>
      </c>
      <c r="H5857">
        <v>496</v>
      </c>
      <c r="I5857" s="2">
        <v>1.004</v>
      </c>
      <c r="J5857">
        <v>447549</v>
      </c>
    </row>
    <row r="5858" spans="1:10" x14ac:dyDescent="0.45">
      <c r="A5858">
        <f t="shared" si="91"/>
        <v>6607520240617</v>
      </c>
      <c r="B5858" t="s">
        <v>280</v>
      </c>
      <c r="C5858" s="1">
        <v>45460</v>
      </c>
      <c r="D5858">
        <v>299</v>
      </c>
      <c r="E5858">
        <v>309</v>
      </c>
      <c r="F5858" s="2">
        <v>0.96799999999999997</v>
      </c>
      <c r="G5858">
        <v>367</v>
      </c>
      <c r="H5858">
        <v>377</v>
      </c>
      <c r="I5858" s="2">
        <v>0.97299999999999998</v>
      </c>
      <c r="J5858">
        <v>299001</v>
      </c>
    </row>
    <row r="5859" spans="1:10" x14ac:dyDescent="0.45">
      <c r="A5859">
        <f t="shared" si="91"/>
        <v>6607520240618</v>
      </c>
      <c r="B5859" t="s">
        <v>280</v>
      </c>
      <c r="C5859" s="1">
        <v>45461</v>
      </c>
      <c r="D5859">
        <v>227</v>
      </c>
      <c r="E5859">
        <v>309</v>
      </c>
      <c r="F5859" s="2">
        <v>0.73399999999999999</v>
      </c>
      <c r="G5859">
        <v>266</v>
      </c>
      <c r="H5859">
        <v>377</v>
      </c>
      <c r="I5859" s="2">
        <v>0.70599999999999996</v>
      </c>
      <c r="J5859">
        <v>226777</v>
      </c>
    </row>
    <row r="5860" spans="1:10" x14ac:dyDescent="0.45">
      <c r="A5860">
        <f t="shared" si="91"/>
        <v>6607520240619</v>
      </c>
      <c r="B5860" t="s">
        <v>280</v>
      </c>
      <c r="C5860" s="1">
        <v>45462</v>
      </c>
      <c r="D5860">
        <v>340</v>
      </c>
      <c r="E5860">
        <v>309</v>
      </c>
      <c r="F5860" s="2">
        <v>1.101</v>
      </c>
      <c r="G5860">
        <v>402</v>
      </c>
      <c r="H5860">
        <v>377</v>
      </c>
      <c r="I5860" s="2">
        <v>1.0660000000000001</v>
      </c>
      <c r="J5860">
        <v>340191</v>
      </c>
    </row>
    <row r="5861" spans="1:10" x14ac:dyDescent="0.45">
      <c r="A5861">
        <f t="shared" si="91"/>
        <v>6607520240620</v>
      </c>
      <c r="B5861" t="s">
        <v>280</v>
      </c>
      <c r="C5861" s="1">
        <v>45463</v>
      </c>
      <c r="D5861">
        <v>326</v>
      </c>
      <c r="E5861">
        <v>309</v>
      </c>
      <c r="F5861" s="2">
        <v>1.056</v>
      </c>
      <c r="G5861">
        <v>395</v>
      </c>
      <c r="H5861">
        <v>377</v>
      </c>
      <c r="I5861" s="2">
        <v>1.048</v>
      </c>
      <c r="J5861">
        <v>326373</v>
      </c>
    </row>
    <row r="5862" spans="1:10" x14ac:dyDescent="0.45">
      <c r="A5862">
        <f t="shared" si="91"/>
        <v>6607520240621</v>
      </c>
      <c r="B5862" t="s">
        <v>280</v>
      </c>
      <c r="C5862" s="1">
        <v>45464</v>
      </c>
      <c r="D5862">
        <v>336</v>
      </c>
      <c r="E5862">
        <v>309</v>
      </c>
      <c r="F5862" s="2">
        <v>1.087</v>
      </c>
      <c r="G5862">
        <v>393</v>
      </c>
      <c r="H5862">
        <v>377</v>
      </c>
      <c r="I5862" s="2">
        <v>1.042</v>
      </c>
      <c r="J5862">
        <v>335750</v>
      </c>
    </row>
    <row r="5863" spans="1:10" x14ac:dyDescent="0.45">
      <c r="A5863">
        <f t="shared" si="91"/>
        <v>6607520240622</v>
      </c>
      <c r="B5863" t="s">
        <v>280</v>
      </c>
      <c r="C5863" s="1">
        <v>45465</v>
      </c>
      <c r="D5863">
        <v>480</v>
      </c>
      <c r="E5863">
        <v>447</v>
      </c>
      <c r="F5863" s="2">
        <v>1.0740000000000001</v>
      </c>
      <c r="G5863">
        <v>550</v>
      </c>
      <c r="H5863">
        <v>528</v>
      </c>
      <c r="I5863" s="2">
        <v>1.042</v>
      </c>
      <c r="J5863">
        <v>480280</v>
      </c>
    </row>
    <row r="5864" spans="1:10" x14ac:dyDescent="0.45">
      <c r="A5864">
        <f t="shared" si="91"/>
        <v>6607620240601</v>
      </c>
      <c r="B5864" t="s">
        <v>281</v>
      </c>
      <c r="C5864" s="1">
        <v>45444</v>
      </c>
      <c r="D5864">
        <v>369</v>
      </c>
      <c r="E5864">
        <v>366</v>
      </c>
      <c r="F5864" s="2">
        <v>1.008</v>
      </c>
      <c r="G5864">
        <v>419</v>
      </c>
      <c r="H5864">
        <v>420</v>
      </c>
      <c r="I5864" s="2">
        <v>0.998</v>
      </c>
      <c r="J5864">
        <v>368825</v>
      </c>
    </row>
    <row r="5865" spans="1:10" x14ac:dyDescent="0.45">
      <c r="A5865">
        <f t="shared" si="91"/>
        <v>6607620240602</v>
      </c>
      <c r="B5865" t="s">
        <v>281</v>
      </c>
      <c r="C5865" s="1">
        <v>45445</v>
      </c>
      <c r="D5865">
        <v>338</v>
      </c>
      <c r="E5865">
        <v>365</v>
      </c>
      <c r="F5865" s="2">
        <v>0.92700000000000005</v>
      </c>
      <c r="G5865">
        <v>378</v>
      </c>
      <c r="H5865">
        <v>424</v>
      </c>
      <c r="I5865" s="2">
        <v>0.89200000000000002</v>
      </c>
      <c r="J5865">
        <v>338352</v>
      </c>
    </row>
    <row r="5866" spans="1:10" x14ac:dyDescent="0.45">
      <c r="A5866">
        <f t="shared" si="91"/>
        <v>6607620240603</v>
      </c>
      <c r="B5866" t="s">
        <v>281</v>
      </c>
      <c r="C5866" s="1">
        <v>45446</v>
      </c>
      <c r="D5866">
        <v>266</v>
      </c>
      <c r="E5866">
        <v>258</v>
      </c>
      <c r="F5866" s="2">
        <v>1.0309999999999999</v>
      </c>
      <c r="G5866">
        <v>324</v>
      </c>
      <c r="H5866">
        <v>312</v>
      </c>
      <c r="I5866" s="2">
        <v>1.038</v>
      </c>
      <c r="J5866">
        <v>265887</v>
      </c>
    </row>
    <row r="5867" spans="1:10" x14ac:dyDescent="0.45">
      <c r="A5867">
        <f t="shared" si="91"/>
        <v>6607620240604</v>
      </c>
      <c r="B5867" t="s">
        <v>281</v>
      </c>
      <c r="C5867" s="1">
        <v>45447</v>
      </c>
      <c r="D5867">
        <v>275</v>
      </c>
      <c r="E5867">
        <v>258</v>
      </c>
      <c r="F5867" s="2">
        <v>1.0669999999999999</v>
      </c>
      <c r="G5867">
        <v>318</v>
      </c>
      <c r="H5867">
        <v>312</v>
      </c>
      <c r="I5867" s="2">
        <v>1.0189999999999999</v>
      </c>
      <c r="J5867">
        <v>275214</v>
      </c>
    </row>
    <row r="5868" spans="1:10" x14ac:dyDescent="0.45">
      <c r="A5868">
        <f t="shared" si="91"/>
        <v>6607620240605</v>
      </c>
      <c r="B5868" t="s">
        <v>281</v>
      </c>
      <c r="C5868" s="1">
        <v>45448</v>
      </c>
      <c r="D5868">
        <v>282</v>
      </c>
      <c r="E5868">
        <v>258</v>
      </c>
      <c r="F5868" s="2">
        <v>1.091</v>
      </c>
      <c r="G5868">
        <v>339</v>
      </c>
      <c r="H5868">
        <v>312</v>
      </c>
      <c r="I5868" s="2">
        <v>1.087</v>
      </c>
      <c r="J5868">
        <v>281535</v>
      </c>
    </row>
    <row r="5869" spans="1:10" x14ac:dyDescent="0.45">
      <c r="A5869">
        <f t="shared" si="91"/>
        <v>6607620240606</v>
      </c>
      <c r="B5869" t="s">
        <v>281</v>
      </c>
      <c r="C5869" s="1">
        <v>45449</v>
      </c>
      <c r="D5869">
        <v>296</v>
      </c>
      <c r="E5869">
        <v>258</v>
      </c>
      <c r="F5869" s="2">
        <v>1.147</v>
      </c>
      <c r="G5869">
        <v>338</v>
      </c>
      <c r="H5869">
        <v>312</v>
      </c>
      <c r="I5869" s="2">
        <v>1.083</v>
      </c>
      <c r="J5869">
        <v>295847</v>
      </c>
    </row>
    <row r="5870" spans="1:10" x14ac:dyDescent="0.45">
      <c r="A5870">
        <f t="shared" si="91"/>
        <v>6607620240607</v>
      </c>
      <c r="B5870" t="s">
        <v>281</v>
      </c>
      <c r="C5870" s="1">
        <v>45450</v>
      </c>
      <c r="D5870">
        <v>300</v>
      </c>
      <c r="E5870">
        <v>258</v>
      </c>
      <c r="F5870" s="2">
        <v>1.161</v>
      </c>
      <c r="G5870">
        <v>362</v>
      </c>
      <c r="H5870">
        <v>312</v>
      </c>
      <c r="I5870" s="2">
        <v>1.1599999999999999</v>
      </c>
      <c r="J5870">
        <v>299582</v>
      </c>
    </row>
    <row r="5871" spans="1:10" x14ac:dyDescent="0.45">
      <c r="A5871">
        <f t="shared" si="91"/>
        <v>6607620240608</v>
      </c>
      <c r="B5871" t="s">
        <v>281</v>
      </c>
      <c r="C5871" s="1">
        <v>45451</v>
      </c>
      <c r="D5871">
        <v>374</v>
      </c>
      <c r="E5871">
        <v>366</v>
      </c>
      <c r="F5871" s="2">
        <v>1.022</v>
      </c>
      <c r="G5871">
        <v>421</v>
      </c>
      <c r="H5871">
        <v>424</v>
      </c>
      <c r="I5871" s="2">
        <v>0.99299999999999999</v>
      </c>
      <c r="J5871">
        <v>373935</v>
      </c>
    </row>
    <row r="5872" spans="1:10" x14ac:dyDescent="0.45">
      <c r="A5872">
        <f t="shared" si="91"/>
        <v>6607620240609</v>
      </c>
      <c r="B5872" t="s">
        <v>281</v>
      </c>
      <c r="C5872" s="1">
        <v>45452</v>
      </c>
      <c r="D5872">
        <v>357</v>
      </c>
      <c r="E5872">
        <v>365</v>
      </c>
      <c r="F5872" s="2">
        <v>0.97799999999999998</v>
      </c>
      <c r="G5872">
        <v>404</v>
      </c>
      <c r="H5872">
        <v>424</v>
      </c>
      <c r="I5872" s="2">
        <v>0.95299999999999996</v>
      </c>
      <c r="J5872">
        <v>356858</v>
      </c>
    </row>
    <row r="5873" spans="1:10" x14ac:dyDescent="0.45">
      <c r="A5873">
        <f t="shared" si="91"/>
        <v>6607620240610</v>
      </c>
      <c r="B5873" t="s">
        <v>281</v>
      </c>
      <c r="C5873" s="1">
        <v>45453</v>
      </c>
      <c r="D5873">
        <v>256</v>
      </c>
      <c r="E5873">
        <v>258</v>
      </c>
      <c r="F5873" s="2">
        <v>0.99199999999999999</v>
      </c>
      <c r="G5873">
        <v>297</v>
      </c>
      <c r="H5873">
        <v>312</v>
      </c>
      <c r="I5873" s="2">
        <v>0.95199999999999996</v>
      </c>
      <c r="J5873">
        <v>255873</v>
      </c>
    </row>
    <row r="5874" spans="1:10" x14ac:dyDescent="0.45">
      <c r="A5874">
        <f t="shared" si="91"/>
        <v>6607620240611</v>
      </c>
      <c r="B5874" t="s">
        <v>281</v>
      </c>
      <c r="C5874" s="1">
        <v>45454</v>
      </c>
      <c r="D5874">
        <v>258</v>
      </c>
      <c r="E5874">
        <v>258</v>
      </c>
      <c r="F5874" s="2">
        <v>1.002</v>
      </c>
      <c r="G5874">
        <v>312</v>
      </c>
      <c r="H5874">
        <v>312</v>
      </c>
      <c r="I5874" s="2">
        <v>1</v>
      </c>
      <c r="J5874">
        <v>258424</v>
      </c>
    </row>
    <row r="5875" spans="1:10" x14ac:dyDescent="0.45">
      <c r="A5875">
        <f t="shared" si="91"/>
        <v>6607620240612</v>
      </c>
      <c r="B5875" t="s">
        <v>281</v>
      </c>
      <c r="C5875" s="1">
        <v>45455</v>
      </c>
      <c r="D5875">
        <v>286</v>
      </c>
      <c r="E5875">
        <v>258</v>
      </c>
      <c r="F5875" s="2">
        <v>1.107</v>
      </c>
      <c r="G5875">
        <v>339</v>
      </c>
      <c r="H5875">
        <v>312</v>
      </c>
      <c r="I5875" s="2">
        <v>1.087</v>
      </c>
      <c r="J5875">
        <v>285528</v>
      </c>
    </row>
    <row r="5876" spans="1:10" x14ac:dyDescent="0.45">
      <c r="A5876">
        <f t="shared" si="91"/>
        <v>6607620240613</v>
      </c>
      <c r="B5876" t="s">
        <v>281</v>
      </c>
      <c r="C5876" s="1">
        <v>45456</v>
      </c>
      <c r="D5876">
        <v>303</v>
      </c>
      <c r="E5876">
        <v>258</v>
      </c>
      <c r="F5876" s="2">
        <v>1.1759999999999999</v>
      </c>
      <c r="G5876">
        <v>354</v>
      </c>
      <c r="H5876">
        <v>312</v>
      </c>
      <c r="I5876" s="2">
        <v>1.135</v>
      </c>
      <c r="J5876">
        <v>303398</v>
      </c>
    </row>
    <row r="5877" spans="1:10" x14ac:dyDescent="0.45">
      <c r="A5877">
        <f t="shared" si="91"/>
        <v>6607620240614</v>
      </c>
      <c r="B5877" t="s">
        <v>281</v>
      </c>
      <c r="C5877" s="1">
        <v>45457</v>
      </c>
      <c r="D5877">
        <v>318</v>
      </c>
      <c r="E5877">
        <v>258</v>
      </c>
      <c r="F5877" s="2">
        <v>1.234</v>
      </c>
      <c r="G5877">
        <v>378</v>
      </c>
      <c r="H5877">
        <v>312</v>
      </c>
      <c r="I5877" s="2">
        <v>1.212</v>
      </c>
      <c r="J5877">
        <v>318294</v>
      </c>
    </row>
    <row r="5878" spans="1:10" x14ac:dyDescent="0.45">
      <c r="A5878">
        <f t="shared" si="91"/>
        <v>6607620240615</v>
      </c>
      <c r="B5878" t="s">
        <v>281</v>
      </c>
      <c r="C5878" s="1">
        <v>45458</v>
      </c>
      <c r="D5878">
        <v>365</v>
      </c>
      <c r="E5878">
        <v>366</v>
      </c>
      <c r="F5878" s="2">
        <v>0.999</v>
      </c>
      <c r="G5878">
        <v>420</v>
      </c>
      <c r="H5878">
        <v>424</v>
      </c>
      <c r="I5878" s="2">
        <v>0.99099999999999999</v>
      </c>
      <c r="J5878">
        <v>365480</v>
      </c>
    </row>
    <row r="5879" spans="1:10" x14ac:dyDescent="0.45">
      <c r="A5879">
        <f t="shared" si="91"/>
        <v>6607620240616</v>
      </c>
      <c r="B5879" t="s">
        <v>281</v>
      </c>
      <c r="C5879" s="1">
        <v>45459</v>
      </c>
      <c r="D5879">
        <v>349</v>
      </c>
      <c r="E5879">
        <v>365</v>
      </c>
      <c r="F5879" s="2">
        <v>0.95599999999999996</v>
      </c>
      <c r="G5879">
        <v>406</v>
      </c>
      <c r="H5879">
        <v>424</v>
      </c>
      <c r="I5879" s="2">
        <v>0.95799999999999996</v>
      </c>
      <c r="J5879">
        <v>348818</v>
      </c>
    </row>
    <row r="5880" spans="1:10" x14ac:dyDescent="0.45">
      <c r="A5880">
        <f t="shared" si="91"/>
        <v>6607620240617</v>
      </c>
      <c r="B5880" t="s">
        <v>281</v>
      </c>
      <c r="C5880" s="1">
        <v>45460</v>
      </c>
      <c r="D5880">
        <v>284</v>
      </c>
      <c r="E5880">
        <v>258</v>
      </c>
      <c r="F5880" s="2">
        <v>1.1020000000000001</v>
      </c>
      <c r="G5880">
        <v>334</v>
      </c>
      <c r="H5880">
        <v>312</v>
      </c>
      <c r="I5880" s="2">
        <v>1.071</v>
      </c>
      <c r="J5880">
        <v>284281</v>
      </c>
    </row>
    <row r="5881" spans="1:10" x14ac:dyDescent="0.45">
      <c r="A5881">
        <f t="shared" si="91"/>
        <v>6607620240618</v>
      </c>
      <c r="B5881" t="s">
        <v>281</v>
      </c>
      <c r="C5881" s="1">
        <v>45461</v>
      </c>
      <c r="D5881">
        <v>246</v>
      </c>
      <c r="E5881">
        <v>258</v>
      </c>
      <c r="F5881" s="2">
        <v>0.95299999999999996</v>
      </c>
      <c r="G5881">
        <v>265</v>
      </c>
      <c r="H5881">
        <v>312</v>
      </c>
      <c r="I5881" s="2">
        <v>0.84899999999999998</v>
      </c>
      <c r="J5881">
        <v>245828</v>
      </c>
    </row>
    <row r="5882" spans="1:10" x14ac:dyDescent="0.45">
      <c r="A5882">
        <f t="shared" si="91"/>
        <v>6607620240619</v>
      </c>
      <c r="B5882" t="s">
        <v>281</v>
      </c>
      <c r="C5882" s="1">
        <v>45462</v>
      </c>
      <c r="D5882">
        <v>282</v>
      </c>
      <c r="E5882">
        <v>258</v>
      </c>
      <c r="F5882" s="2">
        <v>1.091</v>
      </c>
      <c r="G5882">
        <v>333</v>
      </c>
      <c r="H5882">
        <v>312</v>
      </c>
      <c r="I5882" s="2">
        <v>1.0669999999999999</v>
      </c>
      <c r="J5882">
        <v>281584</v>
      </c>
    </row>
    <row r="5883" spans="1:10" x14ac:dyDescent="0.45">
      <c r="A5883">
        <f t="shared" si="91"/>
        <v>6607620240620</v>
      </c>
      <c r="B5883" t="s">
        <v>281</v>
      </c>
      <c r="C5883" s="1">
        <v>45463</v>
      </c>
      <c r="D5883">
        <v>279</v>
      </c>
      <c r="E5883">
        <v>258</v>
      </c>
      <c r="F5883" s="2">
        <v>1.08</v>
      </c>
      <c r="G5883">
        <v>320</v>
      </c>
      <c r="H5883">
        <v>312</v>
      </c>
      <c r="I5883" s="2">
        <v>1.026</v>
      </c>
      <c r="J5883">
        <v>278598</v>
      </c>
    </row>
    <row r="5884" spans="1:10" x14ac:dyDescent="0.45">
      <c r="A5884">
        <f t="shared" si="91"/>
        <v>6607620240621</v>
      </c>
      <c r="B5884" t="s">
        <v>281</v>
      </c>
      <c r="C5884" s="1">
        <v>45464</v>
      </c>
      <c r="D5884">
        <v>277</v>
      </c>
      <c r="E5884">
        <v>258</v>
      </c>
      <c r="F5884" s="2">
        <v>1.0720000000000001</v>
      </c>
      <c r="G5884">
        <v>316</v>
      </c>
      <c r="H5884">
        <v>312</v>
      </c>
      <c r="I5884" s="2">
        <v>1.0129999999999999</v>
      </c>
      <c r="J5884">
        <v>276526</v>
      </c>
    </row>
    <row r="5885" spans="1:10" x14ac:dyDescent="0.45">
      <c r="A5885">
        <f t="shared" si="91"/>
        <v>6607620240622</v>
      </c>
      <c r="B5885" t="s">
        <v>281</v>
      </c>
      <c r="C5885" s="1">
        <v>45465</v>
      </c>
      <c r="D5885">
        <v>377</v>
      </c>
      <c r="E5885">
        <v>366</v>
      </c>
      <c r="F5885" s="2">
        <v>1.0289999999999999</v>
      </c>
      <c r="G5885">
        <v>432</v>
      </c>
      <c r="H5885">
        <v>424</v>
      </c>
      <c r="I5885" s="2">
        <v>1.0189999999999999</v>
      </c>
      <c r="J5885">
        <v>376538</v>
      </c>
    </row>
    <row r="5886" spans="1:10" x14ac:dyDescent="0.45">
      <c r="A5886">
        <f t="shared" si="91"/>
        <v>6607720240601</v>
      </c>
      <c r="B5886" t="s">
        <v>282</v>
      </c>
      <c r="C5886" s="1">
        <v>45444</v>
      </c>
      <c r="D5886">
        <v>377</v>
      </c>
      <c r="E5886">
        <v>337</v>
      </c>
      <c r="F5886" s="2">
        <v>1.1200000000000001</v>
      </c>
      <c r="G5886">
        <v>413</v>
      </c>
      <c r="H5886">
        <v>393</v>
      </c>
      <c r="I5886" s="2">
        <v>1.0509999999999999</v>
      </c>
      <c r="J5886">
        <v>377371</v>
      </c>
    </row>
    <row r="5887" spans="1:10" x14ac:dyDescent="0.45">
      <c r="A5887">
        <f t="shared" si="91"/>
        <v>6607720240602</v>
      </c>
      <c r="B5887" t="s">
        <v>282</v>
      </c>
      <c r="C5887" s="1">
        <v>45445</v>
      </c>
      <c r="D5887">
        <v>323</v>
      </c>
      <c r="E5887">
        <v>305</v>
      </c>
      <c r="F5887" s="2">
        <v>1.0589999999999999</v>
      </c>
      <c r="G5887">
        <v>382</v>
      </c>
      <c r="H5887">
        <v>351</v>
      </c>
      <c r="I5887" s="2">
        <v>1.0880000000000001</v>
      </c>
      <c r="J5887">
        <v>322993</v>
      </c>
    </row>
    <row r="5888" spans="1:10" x14ac:dyDescent="0.45">
      <c r="A5888">
        <f t="shared" si="91"/>
        <v>6607720240603</v>
      </c>
      <c r="B5888" t="s">
        <v>282</v>
      </c>
      <c r="C5888" s="1">
        <v>45446</v>
      </c>
      <c r="D5888">
        <v>247</v>
      </c>
      <c r="E5888">
        <v>264</v>
      </c>
      <c r="F5888" s="2">
        <v>0.93600000000000005</v>
      </c>
      <c r="G5888">
        <v>294</v>
      </c>
      <c r="H5888">
        <v>316</v>
      </c>
      <c r="I5888" s="2">
        <v>0.93</v>
      </c>
      <c r="J5888">
        <v>247229</v>
      </c>
    </row>
    <row r="5889" spans="1:10" x14ac:dyDescent="0.45">
      <c r="A5889">
        <f t="shared" si="91"/>
        <v>6607720240604</v>
      </c>
      <c r="B5889" t="s">
        <v>282</v>
      </c>
      <c r="C5889" s="1">
        <v>45447</v>
      </c>
      <c r="D5889">
        <v>252</v>
      </c>
      <c r="E5889">
        <v>264</v>
      </c>
      <c r="F5889" s="2">
        <v>0.95399999999999996</v>
      </c>
      <c r="G5889">
        <v>306</v>
      </c>
      <c r="H5889">
        <v>316</v>
      </c>
      <c r="I5889" s="2">
        <v>0.96799999999999997</v>
      </c>
      <c r="J5889">
        <v>251732</v>
      </c>
    </row>
    <row r="5890" spans="1:10" x14ac:dyDescent="0.45">
      <c r="A5890">
        <f t="shared" si="91"/>
        <v>6607720240605</v>
      </c>
      <c r="B5890" t="s">
        <v>282</v>
      </c>
      <c r="C5890" s="1">
        <v>45448</v>
      </c>
      <c r="D5890">
        <v>261</v>
      </c>
      <c r="E5890">
        <v>264</v>
      </c>
      <c r="F5890" s="2">
        <v>0.98699999999999999</v>
      </c>
      <c r="G5890">
        <v>316</v>
      </c>
      <c r="H5890">
        <v>316</v>
      </c>
      <c r="I5890" s="2">
        <v>1</v>
      </c>
      <c r="J5890">
        <v>260565</v>
      </c>
    </row>
    <row r="5891" spans="1:10" x14ac:dyDescent="0.45">
      <c r="A5891">
        <f t="shared" ref="A5891:A5954" si="92">VALUE(LEFT(B5891,6)&amp;TEXT(C5891,"yyyymmdd"))</f>
        <v>6607720240606</v>
      </c>
      <c r="B5891" t="s">
        <v>282</v>
      </c>
      <c r="C5891" s="1">
        <v>45449</v>
      </c>
      <c r="D5891">
        <v>267</v>
      </c>
      <c r="E5891">
        <v>264</v>
      </c>
      <c r="F5891" s="2">
        <v>1.01</v>
      </c>
      <c r="G5891">
        <v>322</v>
      </c>
      <c r="H5891">
        <v>316</v>
      </c>
      <c r="I5891" s="2">
        <v>1.0189999999999999</v>
      </c>
      <c r="J5891">
        <v>266557</v>
      </c>
    </row>
    <row r="5892" spans="1:10" x14ac:dyDescent="0.45">
      <c r="A5892">
        <f t="shared" si="92"/>
        <v>6607720240607</v>
      </c>
      <c r="B5892" t="s">
        <v>282</v>
      </c>
      <c r="C5892" s="1">
        <v>45450</v>
      </c>
      <c r="D5892">
        <v>301</v>
      </c>
      <c r="E5892">
        <v>264</v>
      </c>
      <c r="F5892" s="2">
        <v>1.1419999999999999</v>
      </c>
      <c r="G5892">
        <v>342</v>
      </c>
      <c r="H5892">
        <v>316</v>
      </c>
      <c r="I5892" s="2">
        <v>1.0820000000000001</v>
      </c>
      <c r="J5892">
        <v>301464</v>
      </c>
    </row>
    <row r="5893" spans="1:10" x14ac:dyDescent="0.45">
      <c r="A5893">
        <f t="shared" si="92"/>
        <v>6607720240608</v>
      </c>
      <c r="B5893" t="s">
        <v>282</v>
      </c>
      <c r="C5893" s="1">
        <v>45451</v>
      </c>
      <c r="D5893">
        <v>332</v>
      </c>
      <c r="E5893">
        <v>337</v>
      </c>
      <c r="F5893" s="2">
        <v>0.98499999999999999</v>
      </c>
      <c r="G5893">
        <v>386</v>
      </c>
      <c r="H5893">
        <v>393</v>
      </c>
      <c r="I5893" s="2">
        <v>0.98199999999999998</v>
      </c>
      <c r="J5893">
        <v>331880</v>
      </c>
    </row>
    <row r="5894" spans="1:10" x14ac:dyDescent="0.45">
      <c r="A5894">
        <f t="shared" si="92"/>
        <v>6607720240609</v>
      </c>
      <c r="B5894" t="s">
        <v>282</v>
      </c>
      <c r="C5894" s="1">
        <v>45452</v>
      </c>
      <c r="D5894">
        <v>335</v>
      </c>
      <c r="E5894">
        <v>305</v>
      </c>
      <c r="F5894" s="2">
        <v>1.1000000000000001</v>
      </c>
      <c r="G5894">
        <v>369</v>
      </c>
      <c r="H5894">
        <v>351</v>
      </c>
      <c r="I5894" s="2">
        <v>1.0509999999999999</v>
      </c>
      <c r="J5894">
        <v>335369</v>
      </c>
    </row>
    <row r="5895" spans="1:10" x14ac:dyDescent="0.45">
      <c r="A5895">
        <f t="shared" si="92"/>
        <v>6607720240610</v>
      </c>
      <c r="B5895" t="s">
        <v>282</v>
      </c>
      <c r="C5895" s="1">
        <v>45453</v>
      </c>
      <c r="D5895">
        <v>236</v>
      </c>
      <c r="E5895">
        <v>264</v>
      </c>
      <c r="F5895" s="2">
        <v>0.89300000000000002</v>
      </c>
      <c r="G5895">
        <v>289</v>
      </c>
      <c r="H5895">
        <v>316</v>
      </c>
      <c r="I5895" s="2">
        <v>0.91500000000000004</v>
      </c>
      <c r="J5895">
        <v>235716</v>
      </c>
    </row>
    <row r="5896" spans="1:10" x14ac:dyDescent="0.45">
      <c r="A5896">
        <f t="shared" si="92"/>
        <v>6607720240611</v>
      </c>
      <c r="B5896" t="s">
        <v>282</v>
      </c>
      <c r="C5896" s="1">
        <v>45454</v>
      </c>
      <c r="D5896">
        <v>259</v>
      </c>
      <c r="E5896">
        <v>264</v>
      </c>
      <c r="F5896" s="2">
        <v>0.98099999999999998</v>
      </c>
      <c r="G5896">
        <v>309</v>
      </c>
      <c r="H5896">
        <v>316</v>
      </c>
      <c r="I5896" s="2">
        <v>0.97799999999999998</v>
      </c>
      <c r="J5896">
        <v>259038</v>
      </c>
    </row>
    <row r="5897" spans="1:10" x14ac:dyDescent="0.45">
      <c r="A5897">
        <f t="shared" si="92"/>
        <v>6607720240612</v>
      </c>
      <c r="B5897" t="s">
        <v>282</v>
      </c>
      <c r="C5897" s="1">
        <v>45455</v>
      </c>
      <c r="D5897">
        <v>257</v>
      </c>
      <c r="E5897">
        <v>264</v>
      </c>
      <c r="F5897" s="2">
        <v>0.97499999999999998</v>
      </c>
      <c r="G5897">
        <v>330</v>
      </c>
      <c r="H5897">
        <v>316</v>
      </c>
      <c r="I5897" s="2">
        <v>1.044</v>
      </c>
      <c r="J5897">
        <v>257466</v>
      </c>
    </row>
    <row r="5898" spans="1:10" x14ac:dyDescent="0.45">
      <c r="A5898">
        <f t="shared" si="92"/>
        <v>6607720240613</v>
      </c>
      <c r="B5898" t="s">
        <v>282</v>
      </c>
      <c r="C5898" s="1">
        <v>45456</v>
      </c>
      <c r="D5898">
        <v>277</v>
      </c>
      <c r="E5898">
        <v>264</v>
      </c>
      <c r="F5898" s="2">
        <v>1.0469999999999999</v>
      </c>
      <c r="G5898">
        <v>345</v>
      </c>
      <c r="H5898">
        <v>316</v>
      </c>
      <c r="I5898" s="2">
        <v>1.0920000000000001</v>
      </c>
      <c r="J5898">
        <v>276514</v>
      </c>
    </row>
    <row r="5899" spans="1:10" x14ac:dyDescent="0.45">
      <c r="A5899">
        <f t="shared" si="92"/>
        <v>6607720240614</v>
      </c>
      <c r="B5899" t="s">
        <v>282</v>
      </c>
      <c r="C5899" s="1">
        <v>45457</v>
      </c>
      <c r="D5899">
        <v>287</v>
      </c>
      <c r="E5899">
        <v>264</v>
      </c>
      <c r="F5899" s="2">
        <v>1.089</v>
      </c>
      <c r="G5899">
        <v>340</v>
      </c>
      <c r="H5899">
        <v>316</v>
      </c>
      <c r="I5899" s="2">
        <v>1.0760000000000001</v>
      </c>
      <c r="J5899">
        <v>287466</v>
      </c>
    </row>
    <row r="5900" spans="1:10" x14ac:dyDescent="0.45">
      <c r="A5900">
        <f t="shared" si="92"/>
        <v>6607720240615</v>
      </c>
      <c r="B5900" t="s">
        <v>282</v>
      </c>
      <c r="C5900" s="1">
        <v>45458</v>
      </c>
      <c r="D5900">
        <v>382</v>
      </c>
      <c r="E5900">
        <v>337</v>
      </c>
      <c r="F5900" s="2">
        <v>1.133</v>
      </c>
      <c r="G5900">
        <v>435</v>
      </c>
      <c r="H5900">
        <v>393</v>
      </c>
      <c r="I5900" s="2">
        <v>1.107</v>
      </c>
      <c r="J5900">
        <v>381816</v>
      </c>
    </row>
    <row r="5901" spans="1:10" x14ac:dyDescent="0.45">
      <c r="A5901">
        <f t="shared" si="92"/>
        <v>6607720240616</v>
      </c>
      <c r="B5901" t="s">
        <v>282</v>
      </c>
      <c r="C5901" s="1">
        <v>45459</v>
      </c>
      <c r="D5901">
        <v>284</v>
      </c>
      <c r="E5901">
        <v>305</v>
      </c>
      <c r="F5901" s="2">
        <v>0.93200000000000005</v>
      </c>
      <c r="G5901">
        <v>328</v>
      </c>
      <c r="H5901">
        <v>351</v>
      </c>
      <c r="I5901" s="2">
        <v>0.93400000000000005</v>
      </c>
      <c r="J5901">
        <v>284185</v>
      </c>
    </row>
    <row r="5902" spans="1:10" x14ac:dyDescent="0.45">
      <c r="A5902">
        <f t="shared" si="92"/>
        <v>6607720240617</v>
      </c>
      <c r="B5902" t="s">
        <v>282</v>
      </c>
      <c r="C5902" s="1">
        <v>45460</v>
      </c>
      <c r="D5902">
        <v>290</v>
      </c>
      <c r="E5902">
        <v>264</v>
      </c>
      <c r="F5902" s="2">
        <v>1.1000000000000001</v>
      </c>
      <c r="G5902">
        <v>347</v>
      </c>
      <c r="H5902">
        <v>316</v>
      </c>
      <c r="I5902" s="2">
        <v>1.0980000000000001</v>
      </c>
      <c r="J5902">
        <v>290372</v>
      </c>
    </row>
    <row r="5903" spans="1:10" x14ac:dyDescent="0.45">
      <c r="A5903">
        <f t="shared" si="92"/>
        <v>6607720240618</v>
      </c>
      <c r="B5903" t="s">
        <v>282</v>
      </c>
      <c r="C5903" s="1">
        <v>45461</v>
      </c>
      <c r="D5903">
        <v>202</v>
      </c>
      <c r="E5903">
        <v>264</v>
      </c>
      <c r="F5903" s="2">
        <v>0.76500000000000001</v>
      </c>
      <c r="G5903">
        <v>254</v>
      </c>
      <c r="H5903">
        <v>316</v>
      </c>
      <c r="I5903" s="2">
        <v>0.80400000000000005</v>
      </c>
      <c r="J5903">
        <v>202091</v>
      </c>
    </row>
    <row r="5904" spans="1:10" x14ac:dyDescent="0.45">
      <c r="A5904">
        <f t="shared" si="92"/>
        <v>6607720240619</v>
      </c>
      <c r="B5904" t="s">
        <v>282</v>
      </c>
      <c r="C5904" s="1">
        <v>45462</v>
      </c>
      <c r="D5904">
        <v>275</v>
      </c>
      <c r="E5904">
        <v>264</v>
      </c>
      <c r="F5904" s="2">
        <v>1.0429999999999999</v>
      </c>
      <c r="G5904">
        <v>325</v>
      </c>
      <c r="H5904">
        <v>316</v>
      </c>
      <c r="I5904" s="2">
        <v>1.028</v>
      </c>
      <c r="J5904">
        <v>275336</v>
      </c>
    </row>
    <row r="5905" spans="1:10" x14ac:dyDescent="0.45">
      <c r="A5905">
        <f t="shared" si="92"/>
        <v>6607720240620</v>
      </c>
      <c r="B5905" t="s">
        <v>282</v>
      </c>
      <c r="C5905" s="1">
        <v>45463</v>
      </c>
      <c r="D5905">
        <v>249</v>
      </c>
      <c r="E5905">
        <v>264</v>
      </c>
      <c r="F5905" s="2">
        <v>0.94399999999999995</v>
      </c>
      <c r="G5905">
        <v>302</v>
      </c>
      <c r="H5905">
        <v>316</v>
      </c>
      <c r="I5905" s="2">
        <v>0.95599999999999996</v>
      </c>
      <c r="J5905">
        <v>249164</v>
      </c>
    </row>
    <row r="5906" spans="1:10" x14ac:dyDescent="0.45">
      <c r="A5906">
        <f t="shared" si="92"/>
        <v>6607720240621</v>
      </c>
      <c r="B5906" t="s">
        <v>282</v>
      </c>
      <c r="C5906" s="1">
        <v>45464</v>
      </c>
      <c r="D5906">
        <v>297</v>
      </c>
      <c r="E5906">
        <v>264</v>
      </c>
      <c r="F5906" s="2">
        <v>1.1259999999999999</v>
      </c>
      <c r="G5906">
        <v>356</v>
      </c>
      <c r="H5906">
        <v>316</v>
      </c>
      <c r="I5906" s="2">
        <v>1.127</v>
      </c>
      <c r="J5906">
        <v>297228</v>
      </c>
    </row>
    <row r="5907" spans="1:10" x14ac:dyDescent="0.45">
      <c r="A5907">
        <f t="shared" si="92"/>
        <v>6607720240622</v>
      </c>
      <c r="B5907" t="s">
        <v>282</v>
      </c>
      <c r="C5907" s="1">
        <v>45465</v>
      </c>
      <c r="D5907">
        <v>346</v>
      </c>
      <c r="E5907">
        <v>337</v>
      </c>
      <c r="F5907" s="2">
        <v>1.0269999999999999</v>
      </c>
      <c r="G5907">
        <v>420</v>
      </c>
      <c r="H5907">
        <v>393</v>
      </c>
      <c r="I5907" s="2">
        <v>1.069</v>
      </c>
      <c r="J5907">
        <v>346008</v>
      </c>
    </row>
    <row r="5908" spans="1:10" x14ac:dyDescent="0.45">
      <c r="A5908">
        <f t="shared" si="92"/>
        <v>6607820240601</v>
      </c>
      <c r="B5908" t="s">
        <v>283</v>
      </c>
      <c r="C5908" s="1">
        <v>45444</v>
      </c>
      <c r="D5908">
        <v>533</v>
      </c>
      <c r="E5908">
        <v>542</v>
      </c>
      <c r="F5908" s="2">
        <v>0.98399999999999999</v>
      </c>
      <c r="G5908">
        <v>630</v>
      </c>
      <c r="H5908">
        <v>639</v>
      </c>
      <c r="I5908" s="2">
        <v>0.98599999999999999</v>
      </c>
      <c r="J5908">
        <v>533085</v>
      </c>
    </row>
    <row r="5909" spans="1:10" x14ac:dyDescent="0.45">
      <c r="A5909">
        <f t="shared" si="92"/>
        <v>6607820240602</v>
      </c>
      <c r="B5909" t="s">
        <v>283</v>
      </c>
      <c r="C5909" s="1">
        <v>45445</v>
      </c>
      <c r="D5909">
        <v>461</v>
      </c>
      <c r="E5909">
        <v>507</v>
      </c>
      <c r="F5909" s="2">
        <v>0.90900000000000003</v>
      </c>
      <c r="G5909">
        <v>550</v>
      </c>
      <c r="H5909">
        <v>594</v>
      </c>
      <c r="I5909" s="2">
        <v>0.92600000000000005</v>
      </c>
      <c r="J5909">
        <v>460765</v>
      </c>
    </row>
    <row r="5910" spans="1:10" x14ac:dyDescent="0.45">
      <c r="A5910">
        <f t="shared" si="92"/>
        <v>6607820240603</v>
      </c>
      <c r="B5910" t="s">
        <v>283</v>
      </c>
      <c r="C5910" s="1">
        <v>45446</v>
      </c>
      <c r="D5910">
        <v>353</v>
      </c>
      <c r="E5910">
        <v>346</v>
      </c>
      <c r="F5910" s="2">
        <v>1.02</v>
      </c>
      <c r="G5910">
        <v>435</v>
      </c>
      <c r="H5910">
        <v>427</v>
      </c>
      <c r="I5910" s="2">
        <v>1.0189999999999999</v>
      </c>
      <c r="J5910">
        <v>353006</v>
      </c>
    </row>
    <row r="5911" spans="1:10" x14ac:dyDescent="0.45">
      <c r="A5911">
        <f t="shared" si="92"/>
        <v>6607820240604</v>
      </c>
      <c r="B5911" t="s">
        <v>283</v>
      </c>
      <c r="C5911" s="1">
        <v>45447</v>
      </c>
      <c r="D5911">
        <v>378</v>
      </c>
      <c r="E5911">
        <v>346</v>
      </c>
      <c r="F5911" s="2">
        <v>1.0920000000000001</v>
      </c>
      <c r="G5911">
        <v>448</v>
      </c>
      <c r="H5911">
        <v>427</v>
      </c>
      <c r="I5911" s="2">
        <v>1.0489999999999999</v>
      </c>
      <c r="J5911">
        <v>377692</v>
      </c>
    </row>
    <row r="5912" spans="1:10" x14ac:dyDescent="0.45">
      <c r="A5912">
        <f t="shared" si="92"/>
        <v>6607820240605</v>
      </c>
      <c r="B5912" t="s">
        <v>283</v>
      </c>
      <c r="C5912" s="1">
        <v>45448</v>
      </c>
      <c r="D5912">
        <v>379</v>
      </c>
      <c r="E5912">
        <v>346</v>
      </c>
      <c r="F5912" s="2">
        <v>1.0940000000000001</v>
      </c>
      <c r="G5912">
        <v>465</v>
      </c>
      <c r="H5912">
        <v>427</v>
      </c>
      <c r="I5912" s="2">
        <v>1.089</v>
      </c>
      <c r="J5912">
        <v>378550</v>
      </c>
    </row>
    <row r="5913" spans="1:10" x14ac:dyDescent="0.45">
      <c r="A5913">
        <f t="shared" si="92"/>
        <v>6607820240606</v>
      </c>
      <c r="B5913" t="s">
        <v>283</v>
      </c>
      <c r="C5913" s="1">
        <v>45449</v>
      </c>
      <c r="D5913">
        <v>355</v>
      </c>
      <c r="E5913">
        <v>346</v>
      </c>
      <c r="F5913" s="2">
        <v>1.0269999999999999</v>
      </c>
      <c r="G5913">
        <v>451</v>
      </c>
      <c r="H5913">
        <v>427</v>
      </c>
      <c r="I5913" s="2">
        <v>1.056</v>
      </c>
      <c r="J5913">
        <v>355279</v>
      </c>
    </row>
    <row r="5914" spans="1:10" x14ac:dyDescent="0.45">
      <c r="A5914">
        <f t="shared" si="92"/>
        <v>6607820240607</v>
      </c>
      <c r="B5914" t="s">
        <v>283</v>
      </c>
      <c r="C5914" s="1">
        <v>45450</v>
      </c>
      <c r="D5914">
        <v>368</v>
      </c>
      <c r="E5914">
        <v>346</v>
      </c>
      <c r="F5914" s="2">
        <v>1.0640000000000001</v>
      </c>
      <c r="G5914">
        <v>452</v>
      </c>
      <c r="H5914">
        <v>427</v>
      </c>
      <c r="I5914" s="2">
        <v>1.0589999999999999</v>
      </c>
      <c r="J5914">
        <v>368147</v>
      </c>
    </row>
    <row r="5915" spans="1:10" x14ac:dyDescent="0.45">
      <c r="A5915">
        <f t="shared" si="92"/>
        <v>6607820240608</v>
      </c>
      <c r="B5915" t="s">
        <v>283</v>
      </c>
      <c r="C5915" s="1">
        <v>45451</v>
      </c>
      <c r="D5915">
        <v>563</v>
      </c>
      <c r="E5915">
        <v>542</v>
      </c>
      <c r="F5915" s="2">
        <v>1.0389999999999999</v>
      </c>
      <c r="G5915">
        <v>650</v>
      </c>
      <c r="H5915">
        <v>640</v>
      </c>
      <c r="I5915" s="2">
        <v>1.016</v>
      </c>
      <c r="J5915">
        <v>563155</v>
      </c>
    </row>
    <row r="5916" spans="1:10" x14ac:dyDescent="0.45">
      <c r="A5916">
        <f t="shared" si="92"/>
        <v>6607820240609</v>
      </c>
      <c r="B5916" t="s">
        <v>283</v>
      </c>
      <c r="C5916" s="1">
        <v>45452</v>
      </c>
      <c r="D5916">
        <v>510</v>
      </c>
      <c r="E5916">
        <v>507</v>
      </c>
      <c r="F5916" s="2">
        <v>1.0049999999999999</v>
      </c>
      <c r="G5916">
        <v>594</v>
      </c>
      <c r="H5916">
        <v>594</v>
      </c>
      <c r="I5916" s="2">
        <v>1</v>
      </c>
      <c r="J5916">
        <v>509588</v>
      </c>
    </row>
    <row r="5917" spans="1:10" x14ac:dyDescent="0.45">
      <c r="A5917">
        <f t="shared" si="92"/>
        <v>6607820240610</v>
      </c>
      <c r="B5917" t="s">
        <v>283</v>
      </c>
      <c r="C5917" s="1">
        <v>45453</v>
      </c>
      <c r="D5917">
        <v>372</v>
      </c>
      <c r="E5917">
        <v>346</v>
      </c>
      <c r="F5917" s="2">
        <v>1.075</v>
      </c>
      <c r="G5917">
        <v>466</v>
      </c>
      <c r="H5917">
        <v>427</v>
      </c>
      <c r="I5917" s="2">
        <v>1.091</v>
      </c>
      <c r="J5917">
        <v>371909</v>
      </c>
    </row>
    <row r="5918" spans="1:10" x14ac:dyDescent="0.45">
      <c r="A5918">
        <f t="shared" si="92"/>
        <v>6607820240611</v>
      </c>
      <c r="B5918" t="s">
        <v>283</v>
      </c>
      <c r="C5918" s="1">
        <v>45454</v>
      </c>
      <c r="D5918">
        <v>403</v>
      </c>
      <c r="E5918">
        <v>346</v>
      </c>
      <c r="F5918" s="2">
        <v>1.165</v>
      </c>
      <c r="G5918">
        <v>490</v>
      </c>
      <c r="H5918">
        <v>427</v>
      </c>
      <c r="I5918" s="2">
        <v>1.1479999999999999</v>
      </c>
      <c r="J5918">
        <v>403086</v>
      </c>
    </row>
    <row r="5919" spans="1:10" x14ac:dyDescent="0.45">
      <c r="A5919">
        <f t="shared" si="92"/>
        <v>6607820240612</v>
      </c>
      <c r="B5919" t="s">
        <v>283</v>
      </c>
      <c r="C5919" s="1">
        <v>45455</v>
      </c>
      <c r="D5919">
        <v>448</v>
      </c>
      <c r="E5919">
        <v>346</v>
      </c>
      <c r="F5919" s="2">
        <v>1.2949999999999999</v>
      </c>
      <c r="G5919">
        <v>527</v>
      </c>
      <c r="H5919">
        <v>427</v>
      </c>
      <c r="I5919" s="2">
        <v>1.234</v>
      </c>
      <c r="J5919">
        <v>448218</v>
      </c>
    </row>
    <row r="5920" spans="1:10" x14ac:dyDescent="0.45">
      <c r="A5920">
        <f t="shared" si="92"/>
        <v>6607820240613</v>
      </c>
      <c r="B5920" t="s">
        <v>283</v>
      </c>
      <c r="C5920" s="1">
        <v>45456</v>
      </c>
      <c r="D5920">
        <v>395</v>
      </c>
      <c r="E5920">
        <v>346</v>
      </c>
      <c r="F5920" s="2">
        <v>1.1399999999999999</v>
      </c>
      <c r="G5920">
        <v>477</v>
      </c>
      <c r="H5920">
        <v>427</v>
      </c>
      <c r="I5920" s="2">
        <v>1.117</v>
      </c>
      <c r="J5920">
        <v>394601</v>
      </c>
    </row>
    <row r="5921" spans="1:10" x14ac:dyDescent="0.45">
      <c r="A5921">
        <f t="shared" si="92"/>
        <v>6607820240614</v>
      </c>
      <c r="B5921" t="s">
        <v>283</v>
      </c>
      <c r="C5921" s="1">
        <v>45457</v>
      </c>
      <c r="D5921">
        <v>429</v>
      </c>
      <c r="E5921">
        <v>346</v>
      </c>
      <c r="F5921" s="2">
        <v>1.2410000000000001</v>
      </c>
      <c r="G5921">
        <v>524</v>
      </c>
      <c r="H5921">
        <v>427</v>
      </c>
      <c r="I5921" s="2">
        <v>1.2270000000000001</v>
      </c>
      <c r="J5921">
        <v>429427</v>
      </c>
    </row>
    <row r="5922" spans="1:10" x14ac:dyDescent="0.45">
      <c r="A5922">
        <f t="shared" si="92"/>
        <v>6607820240615</v>
      </c>
      <c r="B5922" t="s">
        <v>283</v>
      </c>
      <c r="C5922" s="1">
        <v>45458</v>
      </c>
      <c r="D5922">
        <v>507</v>
      </c>
      <c r="E5922">
        <v>542</v>
      </c>
      <c r="F5922" s="2">
        <v>0.93600000000000005</v>
      </c>
      <c r="G5922">
        <v>611</v>
      </c>
      <c r="H5922">
        <v>640</v>
      </c>
      <c r="I5922" s="2">
        <v>0.95499999999999996</v>
      </c>
      <c r="J5922">
        <v>507355</v>
      </c>
    </row>
    <row r="5923" spans="1:10" x14ac:dyDescent="0.45">
      <c r="A5923">
        <f t="shared" si="92"/>
        <v>6607820240616</v>
      </c>
      <c r="B5923" t="s">
        <v>283</v>
      </c>
      <c r="C5923" s="1">
        <v>45459</v>
      </c>
      <c r="D5923">
        <v>456</v>
      </c>
      <c r="E5923">
        <v>507</v>
      </c>
      <c r="F5923" s="2">
        <v>0.9</v>
      </c>
      <c r="G5923">
        <v>553</v>
      </c>
      <c r="H5923">
        <v>594</v>
      </c>
      <c r="I5923" s="2">
        <v>0.93100000000000005</v>
      </c>
      <c r="J5923">
        <v>456393</v>
      </c>
    </row>
    <row r="5924" spans="1:10" x14ac:dyDescent="0.45">
      <c r="A5924">
        <f t="shared" si="92"/>
        <v>6607820240617</v>
      </c>
      <c r="B5924" t="s">
        <v>283</v>
      </c>
      <c r="C5924" s="1">
        <v>45460</v>
      </c>
      <c r="D5924">
        <v>400</v>
      </c>
      <c r="E5924">
        <v>346</v>
      </c>
      <c r="F5924" s="2">
        <v>1.1559999999999999</v>
      </c>
      <c r="G5924">
        <v>512</v>
      </c>
      <c r="H5924">
        <v>427</v>
      </c>
      <c r="I5924" s="2">
        <v>1.1990000000000001</v>
      </c>
      <c r="J5924">
        <v>400135</v>
      </c>
    </row>
    <row r="5925" spans="1:10" x14ac:dyDescent="0.45">
      <c r="A5925">
        <f t="shared" si="92"/>
        <v>6607820240618</v>
      </c>
      <c r="B5925" t="s">
        <v>283</v>
      </c>
      <c r="C5925" s="1">
        <v>45461</v>
      </c>
      <c r="D5925">
        <v>280</v>
      </c>
      <c r="E5925">
        <v>346</v>
      </c>
      <c r="F5925" s="2">
        <v>0.80900000000000005</v>
      </c>
      <c r="G5925">
        <v>360</v>
      </c>
      <c r="H5925">
        <v>427</v>
      </c>
      <c r="I5925" s="2">
        <v>0.84299999999999997</v>
      </c>
      <c r="J5925">
        <v>279877</v>
      </c>
    </row>
    <row r="5926" spans="1:10" x14ac:dyDescent="0.45">
      <c r="A5926">
        <f t="shared" si="92"/>
        <v>6607820240619</v>
      </c>
      <c r="B5926" t="s">
        <v>283</v>
      </c>
      <c r="C5926" s="1">
        <v>45462</v>
      </c>
      <c r="D5926">
        <v>410</v>
      </c>
      <c r="E5926">
        <v>346</v>
      </c>
      <c r="F5926" s="2">
        <v>1.1839999999999999</v>
      </c>
      <c r="G5926">
        <v>497</v>
      </c>
      <c r="H5926">
        <v>427</v>
      </c>
      <c r="I5926" s="2">
        <v>1.1639999999999999</v>
      </c>
      <c r="J5926">
        <v>409752</v>
      </c>
    </row>
    <row r="5927" spans="1:10" x14ac:dyDescent="0.45">
      <c r="A5927">
        <f t="shared" si="92"/>
        <v>6607820240620</v>
      </c>
      <c r="B5927" t="s">
        <v>283</v>
      </c>
      <c r="C5927" s="1">
        <v>45463</v>
      </c>
      <c r="D5927">
        <v>439</v>
      </c>
      <c r="E5927">
        <v>346</v>
      </c>
      <c r="F5927" s="2">
        <v>1.268</v>
      </c>
      <c r="G5927">
        <v>522</v>
      </c>
      <c r="H5927">
        <v>427</v>
      </c>
      <c r="I5927" s="2">
        <v>1.222</v>
      </c>
      <c r="J5927">
        <v>438666</v>
      </c>
    </row>
    <row r="5928" spans="1:10" x14ac:dyDescent="0.45">
      <c r="A5928">
        <f t="shared" si="92"/>
        <v>6607820240621</v>
      </c>
      <c r="B5928" t="s">
        <v>283</v>
      </c>
      <c r="C5928" s="1">
        <v>45464</v>
      </c>
      <c r="D5928">
        <v>376</v>
      </c>
      <c r="E5928">
        <v>346</v>
      </c>
      <c r="F5928" s="2">
        <v>1.087</v>
      </c>
      <c r="G5928">
        <v>463</v>
      </c>
      <c r="H5928">
        <v>427</v>
      </c>
      <c r="I5928" s="2">
        <v>1.0840000000000001</v>
      </c>
      <c r="J5928">
        <v>375975</v>
      </c>
    </row>
    <row r="5929" spans="1:10" x14ac:dyDescent="0.45">
      <c r="A5929">
        <f t="shared" si="92"/>
        <v>6607820240622</v>
      </c>
      <c r="B5929" t="s">
        <v>283</v>
      </c>
      <c r="C5929" s="1">
        <v>45465</v>
      </c>
      <c r="D5929">
        <v>577</v>
      </c>
      <c r="E5929">
        <v>542</v>
      </c>
      <c r="F5929" s="2">
        <v>1.0640000000000001</v>
      </c>
      <c r="G5929">
        <v>677</v>
      </c>
      <c r="H5929">
        <v>640</v>
      </c>
      <c r="I5929" s="2">
        <v>1.0580000000000001</v>
      </c>
      <c r="J5929">
        <v>576753</v>
      </c>
    </row>
    <row r="5930" spans="1:10" x14ac:dyDescent="0.45">
      <c r="A5930">
        <f t="shared" si="92"/>
        <v>6607920240601</v>
      </c>
      <c r="B5930" t="s">
        <v>284</v>
      </c>
      <c r="C5930" s="1">
        <v>45444</v>
      </c>
      <c r="D5930">
        <v>371</v>
      </c>
      <c r="E5930">
        <v>411</v>
      </c>
      <c r="F5930" s="2">
        <v>0.90300000000000002</v>
      </c>
      <c r="G5930">
        <v>413</v>
      </c>
      <c r="H5930">
        <v>464</v>
      </c>
      <c r="I5930" s="2">
        <v>0.89</v>
      </c>
      <c r="J5930">
        <v>371270</v>
      </c>
    </row>
    <row r="5931" spans="1:10" x14ac:dyDescent="0.45">
      <c r="A5931">
        <f t="shared" si="92"/>
        <v>6607920240602</v>
      </c>
      <c r="B5931" t="s">
        <v>284</v>
      </c>
      <c r="C5931" s="1">
        <v>45445</v>
      </c>
      <c r="D5931">
        <v>348</v>
      </c>
      <c r="E5931">
        <v>378</v>
      </c>
      <c r="F5931" s="2">
        <v>0.92200000000000004</v>
      </c>
      <c r="G5931">
        <v>383</v>
      </c>
      <c r="H5931">
        <v>428</v>
      </c>
      <c r="I5931" s="2">
        <v>0.89500000000000002</v>
      </c>
      <c r="J5931">
        <v>348420</v>
      </c>
    </row>
    <row r="5932" spans="1:10" x14ac:dyDescent="0.45">
      <c r="A5932">
        <f t="shared" si="92"/>
        <v>6607920240603</v>
      </c>
      <c r="B5932" t="s">
        <v>284</v>
      </c>
      <c r="C5932" s="1">
        <v>45446</v>
      </c>
      <c r="D5932">
        <v>226</v>
      </c>
      <c r="E5932">
        <v>225</v>
      </c>
      <c r="F5932" s="2">
        <v>1.006</v>
      </c>
      <c r="G5932">
        <v>239</v>
      </c>
      <c r="H5932">
        <v>257</v>
      </c>
      <c r="I5932" s="2">
        <v>0.93</v>
      </c>
      <c r="J5932">
        <v>226431</v>
      </c>
    </row>
    <row r="5933" spans="1:10" x14ac:dyDescent="0.45">
      <c r="A5933">
        <f t="shared" si="92"/>
        <v>6607920240604</v>
      </c>
      <c r="B5933" t="s">
        <v>284</v>
      </c>
      <c r="C5933" s="1">
        <v>45447</v>
      </c>
      <c r="D5933">
        <v>214</v>
      </c>
      <c r="E5933">
        <v>225</v>
      </c>
      <c r="F5933" s="2">
        <v>0.95299999999999996</v>
      </c>
      <c r="G5933">
        <v>242</v>
      </c>
      <c r="H5933">
        <v>257</v>
      </c>
      <c r="I5933" s="2">
        <v>0.94199999999999995</v>
      </c>
      <c r="J5933">
        <v>214343</v>
      </c>
    </row>
    <row r="5934" spans="1:10" x14ac:dyDescent="0.45">
      <c r="A5934">
        <f t="shared" si="92"/>
        <v>6607920240605</v>
      </c>
      <c r="B5934" t="s">
        <v>284</v>
      </c>
      <c r="C5934" s="1">
        <v>45448</v>
      </c>
      <c r="D5934">
        <v>278</v>
      </c>
      <c r="E5934">
        <v>225</v>
      </c>
      <c r="F5934" s="2">
        <v>1.236</v>
      </c>
      <c r="G5934">
        <v>310</v>
      </c>
      <c r="H5934">
        <v>257</v>
      </c>
      <c r="I5934" s="2">
        <v>1.206</v>
      </c>
      <c r="J5934">
        <v>278013</v>
      </c>
    </row>
    <row r="5935" spans="1:10" x14ac:dyDescent="0.45">
      <c r="A5935">
        <f t="shared" si="92"/>
        <v>6607920240606</v>
      </c>
      <c r="B5935" t="s">
        <v>284</v>
      </c>
      <c r="C5935" s="1">
        <v>45449</v>
      </c>
      <c r="D5935">
        <v>250</v>
      </c>
      <c r="E5935">
        <v>225</v>
      </c>
      <c r="F5935" s="2">
        <v>1.1100000000000001</v>
      </c>
      <c r="G5935">
        <v>281</v>
      </c>
      <c r="H5935">
        <v>257</v>
      </c>
      <c r="I5935" s="2">
        <v>1.093</v>
      </c>
      <c r="J5935">
        <v>249648</v>
      </c>
    </row>
    <row r="5936" spans="1:10" x14ac:dyDescent="0.45">
      <c r="A5936">
        <f t="shared" si="92"/>
        <v>6607920240607</v>
      </c>
      <c r="B5936" t="s">
        <v>284</v>
      </c>
      <c r="C5936" s="1">
        <v>45450</v>
      </c>
      <c r="D5936">
        <v>264</v>
      </c>
      <c r="E5936">
        <v>225</v>
      </c>
      <c r="F5936" s="2">
        <v>1.1739999999999999</v>
      </c>
      <c r="G5936">
        <v>301</v>
      </c>
      <c r="H5936">
        <v>257</v>
      </c>
      <c r="I5936" s="2">
        <v>1.171</v>
      </c>
      <c r="J5936">
        <v>264221</v>
      </c>
    </row>
    <row r="5937" spans="1:10" x14ac:dyDescent="0.45">
      <c r="A5937">
        <f t="shared" si="92"/>
        <v>6607920240608</v>
      </c>
      <c r="B5937" t="s">
        <v>284</v>
      </c>
      <c r="C5937" s="1">
        <v>45451</v>
      </c>
      <c r="D5937">
        <v>394</v>
      </c>
      <c r="E5937">
        <v>411</v>
      </c>
      <c r="F5937" s="2">
        <v>0.95899999999999996</v>
      </c>
      <c r="G5937">
        <v>437</v>
      </c>
      <c r="H5937">
        <v>462</v>
      </c>
      <c r="I5937" s="2">
        <v>0.94599999999999995</v>
      </c>
      <c r="J5937">
        <v>394167</v>
      </c>
    </row>
    <row r="5938" spans="1:10" x14ac:dyDescent="0.45">
      <c r="A5938">
        <f t="shared" si="92"/>
        <v>6607920240609</v>
      </c>
      <c r="B5938" t="s">
        <v>284</v>
      </c>
      <c r="C5938" s="1">
        <v>45452</v>
      </c>
      <c r="D5938">
        <v>360</v>
      </c>
      <c r="E5938">
        <v>378</v>
      </c>
      <c r="F5938" s="2">
        <v>0.95299999999999996</v>
      </c>
      <c r="G5938">
        <v>406</v>
      </c>
      <c r="H5938">
        <v>428</v>
      </c>
      <c r="I5938" s="2">
        <v>0.94899999999999995</v>
      </c>
      <c r="J5938">
        <v>360114</v>
      </c>
    </row>
    <row r="5939" spans="1:10" x14ac:dyDescent="0.45">
      <c r="A5939">
        <f t="shared" si="92"/>
        <v>6607920240610</v>
      </c>
      <c r="B5939" t="s">
        <v>284</v>
      </c>
      <c r="C5939" s="1">
        <v>45453</v>
      </c>
      <c r="D5939">
        <v>213</v>
      </c>
      <c r="E5939">
        <v>225</v>
      </c>
      <c r="F5939" s="2">
        <v>0.94499999999999995</v>
      </c>
      <c r="G5939">
        <v>242</v>
      </c>
      <c r="H5939">
        <v>257</v>
      </c>
      <c r="I5939" s="2">
        <v>0.94199999999999995</v>
      </c>
      <c r="J5939">
        <v>212660</v>
      </c>
    </row>
    <row r="5940" spans="1:10" x14ac:dyDescent="0.45">
      <c r="A5940">
        <f t="shared" si="92"/>
        <v>6607920240611</v>
      </c>
      <c r="B5940" t="s">
        <v>284</v>
      </c>
      <c r="C5940" s="1">
        <v>45454</v>
      </c>
      <c r="D5940">
        <v>211</v>
      </c>
      <c r="E5940">
        <v>225</v>
      </c>
      <c r="F5940" s="2">
        <v>0.93600000000000005</v>
      </c>
      <c r="G5940">
        <v>238</v>
      </c>
      <c r="H5940">
        <v>257</v>
      </c>
      <c r="I5940" s="2">
        <v>0.92600000000000005</v>
      </c>
      <c r="J5940">
        <v>210525</v>
      </c>
    </row>
    <row r="5941" spans="1:10" x14ac:dyDescent="0.45">
      <c r="A5941">
        <f t="shared" si="92"/>
        <v>6607920240612</v>
      </c>
      <c r="B5941" t="s">
        <v>284</v>
      </c>
      <c r="C5941" s="1">
        <v>45455</v>
      </c>
      <c r="D5941">
        <v>240</v>
      </c>
      <c r="E5941">
        <v>225</v>
      </c>
      <c r="F5941" s="2">
        <v>1.0669999999999999</v>
      </c>
      <c r="G5941">
        <v>256</v>
      </c>
      <c r="H5941">
        <v>257</v>
      </c>
      <c r="I5941" s="2">
        <v>0.996</v>
      </c>
      <c r="J5941">
        <v>240064</v>
      </c>
    </row>
    <row r="5942" spans="1:10" x14ac:dyDescent="0.45">
      <c r="A5942">
        <f t="shared" si="92"/>
        <v>6607920240613</v>
      </c>
      <c r="B5942" t="s">
        <v>284</v>
      </c>
      <c r="C5942" s="1">
        <v>45456</v>
      </c>
      <c r="D5942">
        <v>263</v>
      </c>
      <c r="E5942">
        <v>225</v>
      </c>
      <c r="F5942" s="2">
        <v>1.167</v>
      </c>
      <c r="G5942">
        <v>292</v>
      </c>
      <c r="H5942">
        <v>257</v>
      </c>
      <c r="I5942" s="2">
        <v>1.1359999999999999</v>
      </c>
      <c r="J5942">
        <v>262507</v>
      </c>
    </row>
    <row r="5943" spans="1:10" x14ac:dyDescent="0.45">
      <c r="A5943">
        <f t="shared" si="92"/>
        <v>6607920240614</v>
      </c>
      <c r="B5943" t="s">
        <v>284</v>
      </c>
      <c r="C5943" s="1">
        <v>45457</v>
      </c>
      <c r="D5943">
        <v>301</v>
      </c>
      <c r="E5943">
        <v>225</v>
      </c>
      <c r="F5943" s="2">
        <v>1.3380000000000001</v>
      </c>
      <c r="G5943">
        <v>348</v>
      </c>
      <c r="H5943">
        <v>257</v>
      </c>
      <c r="I5943" s="2">
        <v>1.3540000000000001</v>
      </c>
      <c r="J5943">
        <v>301064</v>
      </c>
    </row>
    <row r="5944" spans="1:10" x14ac:dyDescent="0.45">
      <c r="A5944">
        <f t="shared" si="92"/>
        <v>6607920240615</v>
      </c>
      <c r="B5944" t="s">
        <v>284</v>
      </c>
      <c r="C5944" s="1">
        <v>45458</v>
      </c>
      <c r="D5944">
        <v>411</v>
      </c>
      <c r="E5944">
        <v>411</v>
      </c>
      <c r="F5944" s="2">
        <v>1.0009999999999999</v>
      </c>
      <c r="G5944">
        <v>461</v>
      </c>
      <c r="H5944">
        <v>462</v>
      </c>
      <c r="I5944" s="2">
        <v>0.998</v>
      </c>
      <c r="J5944">
        <v>411238</v>
      </c>
    </row>
    <row r="5945" spans="1:10" x14ac:dyDescent="0.45">
      <c r="A5945">
        <f t="shared" si="92"/>
        <v>6607920240616</v>
      </c>
      <c r="B5945" t="s">
        <v>284</v>
      </c>
      <c r="C5945" s="1">
        <v>45459</v>
      </c>
      <c r="D5945">
        <v>380</v>
      </c>
      <c r="E5945">
        <v>378</v>
      </c>
      <c r="F5945" s="2">
        <v>1.006</v>
      </c>
      <c r="G5945">
        <v>428</v>
      </c>
      <c r="H5945">
        <v>428</v>
      </c>
      <c r="I5945" s="2">
        <v>1</v>
      </c>
      <c r="J5945">
        <v>380252</v>
      </c>
    </row>
    <row r="5946" spans="1:10" x14ac:dyDescent="0.45">
      <c r="A5946">
        <f t="shared" si="92"/>
        <v>6607920240617</v>
      </c>
      <c r="B5946" t="s">
        <v>284</v>
      </c>
      <c r="C5946" s="1">
        <v>45460</v>
      </c>
      <c r="D5946">
        <v>203</v>
      </c>
      <c r="E5946">
        <v>225</v>
      </c>
      <c r="F5946" s="2">
        <v>0.90100000000000002</v>
      </c>
      <c r="G5946">
        <v>244</v>
      </c>
      <c r="H5946">
        <v>257</v>
      </c>
      <c r="I5946" s="2">
        <v>0.94899999999999995</v>
      </c>
      <c r="J5946">
        <v>202696</v>
      </c>
    </row>
    <row r="5947" spans="1:10" x14ac:dyDescent="0.45">
      <c r="A5947">
        <f t="shared" si="92"/>
        <v>6607920240618</v>
      </c>
      <c r="B5947" t="s">
        <v>284</v>
      </c>
      <c r="C5947" s="1">
        <v>45461</v>
      </c>
      <c r="D5947">
        <v>185</v>
      </c>
      <c r="E5947">
        <v>225</v>
      </c>
      <c r="F5947" s="2">
        <v>0.82199999999999995</v>
      </c>
      <c r="G5947">
        <v>183</v>
      </c>
      <c r="H5947">
        <v>257</v>
      </c>
      <c r="I5947" s="2">
        <v>0.71199999999999997</v>
      </c>
      <c r="J5947">
        <v>185059</v>
      </c>
    </row>
    <row r="5948" spans="1:10" x14ac:dyDescent="0.45">
      <c r="A5948">
        <f t="shared" si="92"/>
        <v>6607920240619</v>
      </c>
      <c r="B5948" t="s">
        <v>284</v>
      </c>
      <c r="C5948" s="1">
        <v>45462</v>
      </c>
      <c r="D5948">
        <v>237</v>
      </c>
      <c r="E5948">
        <v>225</v>
      </c>
      <c r="F5948" s="2">
        <v>1.052</v>
      </c>
      <c r="G5948">
        <v>263</v>
      </c>
      <c r="H5948">
        <v>257</v>
      </c>
      <c r="I5948" s="2">
        <v>1.0229999999999999</v>
      </c>
      <c r="J5948">
        <v>236775</v>
      </c>
    </row>
    <row r="5949" spans="1:10" x14ac:dyDescent="0.45">
      <c r="A5949">
        <f t="shared" si="92"/>
        <v>6607920240620</v>
      </c>
      <c r="B5949" t="s">
        <v>284</v>
      </c>
      <c r="C5949" s="1">
        <v>45463</v>
      </c>
      <c r="D5949">
        <v>242</v>
      </c>
      <c r="E5949">
        <v>225</v>
      </c>
      <c r="F5949" s="2">
        <v>1.075</v>
      </c>
      <c r="G5949">
        <v>286</v>
      </c>
      <c r="H5949">
        <v>257</v>
      </c>
      <c r="I5949" s="2">
        <v>1.113</v>
      </c>
      <c r="J5949">
        <v>241877</v>
      </c>
    </row>
    <row r="5950" spans="1:10" x14ac:dyDescent="0.45">
      <c r="A5950">
        <f t="shared" si="92"/>
        <v>6607920240621</v>
      </c>
      <c r="B5950" t="s">
        <v>284</v>
      </c>
      <c r="C5950" s="1">
        <v>45464</v>
      </c>
      <c r="D5950">
        <v>237</v>
      </c>
      <c r="E5950">
        <v>225</v>
      </c>
      <c r="F5950" s="2">
        <v>1.0509999999999999</v>
      </c>
      <c r="G5950">
        <v>263</v>
      </c>
      <c r="H5950">
        <v>257</v>
      </c>
      <c r="I5950" s="2">
        <v>1.0229999999999999</v>
      </c>
      <c r="J5950">
        <v>236521</v>
      </c>
    </row>
    <row r="5951" spans="1:10" x14ac:dyDescent="0.45">
      <c r="A5951">
        <f t="shared" si="92"/>
        <v>6607920240622</v>
      </c>
      <c r="B5951" t="s">
        <v>284</v>
      </c>
      <c r="C5951" s="1">
        <v>45465</v>
      </c>
      <c r="D5951">
        <v>422</v>
      </c>
      <c r="E5951">
        <v>411</v>
      </c>
      <c r="F5951" s="2">
        <v>1.026</v>
      </c>
      <c r="G5951">
        <v>449</v>
      </c>
      <c r="H5951">
        <v>462</v>
      </c>
      <c r="I5951" s="2">
        <v>0.97199999999999998</v>
      </c>
      <c r="J5951">
        <v>421596</v>
      </c>
    </row>
    <row r="5952" spans="1:10" x14ac:dyDescent="0.45">
      <c r="A5952">
        <f t="shared" si="92"/>
        <v>6608020240601</v>
      </c>
      <c r="B5952" t="s">
        <v>285</v>
      </c>
      <c r="C5952" s="1">
        <v>45444</v>
      </c>
      <c r="D5952">
        <v>354</v>
      </c>
      <c r="E5952">
        <v>362</v>
      </c>
      <c r="F5952" s="2">
        <v>0.97899999999999998</v>
      </c>
      <c r="G5952">
        <v>412</v>
      </c>
      <c r="H5952">
        <v>408</v>
      </c>
      <c r="I5952" s="2">
        <v>1.01</v>
      </c>
      <c r="J5952">
        <v>354455</v>
      </c>
    </row>
    <row r="5953" spans="1:10" x14ac:dyDescent="0.45">
      <c r="A5953">
        <f t="shared" si="92"/>
        <v>6608020240602</v>
      </c>
      <c r="B5953" t="s">
        <v>285</v>
      </c>
      <c r="C5953" s="1">
        <v>45445</v>
      </c>
      <c r="D5953">
        <v>354</v>
      </c>
      <c r="E5953">
        <v>347</v>
      </c>
      <c r="F5953" s="2">
        <v>1.0189999999999999</v>
      </c>
      <c r="G5953">
        <v>408</v>
      </c>
      <c r="H5953">
        <v>383</v>
      </c>
      <c r="I5953" s="2">
        <v>1.0649999999999999</v>
      </c>
      <c r="J5953">
        <v>353755</v>
      </c>
    </row>
    <row r="5954" spans="1:10" x14ac:dyDescent="0.45">
      <c r="A5954">
        <f t="shared" si="92"/>
        <v>6608020240603</v>
      </c>
      <c r="B5954" t="s">
        <v>285</v>
      </c>
      <c r="C5954" s="1">
        <v>45446</v>
      </c>
      <c r="D5954">
        <v>194</v>
      </c>
      <c r="E5954">
        <v>224</v>
      </c>
      <c r="F5954" s="2">
        <v>0.86799999999999999</v>
      </c>
      <c r="G5954">
        <v>243</v>
      </c>
      <c r="H5954">
        <v>253</v>
      </c>
      <c r="I5954" s="2">
        <v>0.96</v>
      </c>
      <c r="J5954">
        <v>194408</v>
      </c>
    </row>
    <row r="5955" spans="1:10" x14ac:dyDescent="0.45">
      <c r="A5955">
        <f t="shared" ref="A5955:A6018" si="93">VALUE(LEFT(B5955,6)&amp;TEXT(C5955,"yyyymmdd"))</f>
        <v>6608020240604</v>
      </c>
      <c r="B5955" t="s">
        <v>285</v>
      </c>
      <c r="C5955" s="1">
        <v>45447</v>
      </c>
      <c r="D5955">
        <v>197</v>
      </c>
      <c r="E5955">
        <v>224</v>
      </c>
      <c r="F5955" s="2">
        <v>0.879</v>
      </c>
      <c r="G5955">
        <v>246</v>
      </c>
      <c r="H5955">
        <v>253</v>
      </c>
      <c r="I5955" s="2">
        <v>0.97199999999999998</v>
      </c>
      <c r="J5955">
        <v>196917</v>
      </c>
    </row>
    <row r="5956" spans="1:10" x14ac:dyDescent="0.45">
      <c r="A5956">
        <f t="shared" si="93"/>
        <v>6608020240605</v>
      </c>
      <c r="B5956" t="s">
        <v>285</v>
      </c>
      <c r="C5956" s="1">
        <v>45448</v>
      </c>
      <c r="D5956">
        <v>284</v>
      </c>
      <c r="E5956">
        <v>224</v>
      </c>
      <c r="F5956" s="2">
        <v>1.266</v>
      </c>
      <c r="G5956">
        <v>331</v>
      </c>
      <c r="H5956">
        <v>253</v>
      </c>
      <c r="I5956" s="2">
        <v>1.3080000000000001</v>
      </c>
      <c r="J5956">
        <v>283680</v>
      </c>
    </row>
    <row r="5957" spans="1:10" x14ac:dyDescent="0.45">
      <c r="A5957">
        <f t="shared" si="93"/>
        <v>6608020240606</v>
      </c>
      <c r="B5957" t="s">
        <v>285</v>
      </c>
      <c r="C5957" s="1">
        <v>45449</v>
      </c>
      <c r="D5957">
        <v>241</v>
      </c>
      <c r="E5957">
        <v>224</v>
      </c>
      <c r="F5957" s="2">
        <v>1.077</v>
      </c>
      <c r="G5957">
        <v>285</v>
      </c>
      <c r="H5957">
        <v>253</v>
      </c>
      <c r="I5957" s="2">
        <v>1.1259999999999999</v>
      </c>
      <c r="J5957">
        <v>241331</v>
      </c>
    </row>
    <row r="5958" spans="1:10" x14ac:dyDescent="0.45">
      <c r="A5958">
        <f t="shared" si="93"/>
        <v>6608020240607</v>
      </c>
      <c r="B5958" t="s">
        <v>285</v>
      </c>
      <c r="C5958" s="1">
        <v>45450</v>
      </c>
      <c r="D5958">
        <v>246</v>
      </c>
      <c r="E5958">
        <v>224</v>
      </c>
      <c r="F5958" s="2">
        <v>1.097</v>
      </c>
      <c r="G5958">
        <v>283</v>
      </c>
      <c r="H5958">
        <v>253</v>
      </c>
      <c r="I5958" s="2">
        <v>1.119</v>
      </c>
      <c r="J5958">
        <v>245763</v>
      </c>
    </row>
    <row r="5959" spans="1:10" x14ac:dyDescent="0.45">
      <c r="A5959">
        <f t="shared" si="93"/>
        <v>6608020240608</v>
      </c>
      <c r="B5959" t="s">
        <v>285</v>
      </c>
      <c r="C5959" s="1">
        <v>45451</v>
      </c>
      <c r="D5959">
        <v>394</v>
      </c>
      <c r="E5959">
        <v>362</v>
      </c>
      <c r="F5959" s="2">
        <v>1.0880000000000001</v>
      </c>
      <c r="G5959">
        <v>455</v>
      </c>
      <c r="H5959">
        <v>406</v>
      </c>
      <c r="I5959" s="2">
        <v>1.121</v>
      </c>
      <c r="J5959">
        <v>394019</v>
      </c>
    </row>
    <row r="5960" spans="1:10" x14ac:dyDescent="0.45">
      <c r="A5960">
        <f t="shared" si="93"/>
        <v>6608020240609</v>
      </c>
      <c r="B5960" t="s">
        <v>285</v>
      </c>
      <c r="C5960" s="1">
        <v>45452</v>
      </c>
      <c r="D5960">
        <v>334</v>
      </c>
      <c r="E5960">
        <v>347</v>
      </c>
      <c r="F5960" s="2">
        <v>0.96299999999999997</v>
      </c>
      <c r="G5960">
        <v>382</v>
      </c>
      <c r="H5960">
        <v>383</v>
      </c>
      <c r="I5960" s="2">
        <v>0.997</v>
      </c>
      <c r="J5960">
        <v>334226</v>
      </c>
    </row>
    <row r="5961" spans="1:10" x14ac:dyDescent="0.45">
      <c r="A5961">
        <f t="shared" si="93"/>
        <v>6608020240610</v>
      </c>
      <c r="B5961" t="s">
        <v>285</v>
      </c>
      <c r="C5961" s="1">
        <v>45453</v>
      </c>
      <c r="D5961">
        <v>231</v>
      </c>
      <c r="E5961">
        <v>224</v>
      </c>
      <c r="F5961" s="2">
        <v>1.03</v>
      </c>
      <c r="G5961">
        <v>254</v>
      </c>
      <c r="H5961">
        <v>253</v>
      </c>
      <c r="I5961" s="2">
        <v>1.004</v>
      </c>
      <c r="J5961">
        <v>230742</v>
      </c>
    </row>
    <row r="5962" spans="1:10" x14ac:dyDescent="0.45">
      <c r="A5962">
        <f t="shared" si="93"/>
        <v>6608020240611</v>
      </c>
      <c r="B5962" t="s">
        <v>285</v>
      </c>
      <c r="C5962" s="1">
        <v>45454</v>
      </c>
      <c r="D5962">
        <v>206</v>
      </c>
      <c r="E5962">
        <v>224</v>
      </c>
      <c r="F5962" s="2">
        <v>0.91800000000000004</v>
      </c>
      <c r="G5962">
        <v>230</v>
      </c>
      <c r="H5962">
        <v>253</v>
      </c>
      <c r="I5962" s="2">
        <v>0.90900000000000003</v>
      </c>
      <c r="J5962">
        <v>205587</v>
      </c>
    </row>
    <row r="5963" spans="1:10" x14ac:dyDescent="0.45">
      <c r="A5963">
        <f t="shared" si="93"/>
        <v>6608020240612</v>
      </c>
      <c r="B5963" t="s">
        <v>285</v>
      </c>
      <c r="C5963" s="1">
        <v>45455</v>
      </c>
      <c r="D5963">
        <v>277</v>
      </c>
      <c r="E5963">
        <v>224</v>
      </c>
      <c r="F5963" s="2">
        <v>1.236</v>
      </c>
      <c r="G5963">
        <v>318</v>
      </c>
      <c r="H5963">
        <v>253</v>
      </c>
      <c r="I5963" s="2">
        <v>1.2569999999999999</v>
      </c>
      <c r="J5963">
        <v>276970</v>
      </c>
    </row>
    <row r="5964" spans="1:10" x14ac:dyDescent="0.45">
      <c r="A5964">
        <f t="shared" si="93"/>
        <v>6608020240613</v>
      </c>
      <c r="B5964" t="s">
        <v>285</v>
      </c>
      <c r="C5964" s="1">
        <v>45456</v>
      </c>
      <c r="D5964">
        <v>221</v>
      </c>
      <c r="E5964">
        <v>224</v>
      </c>
      <c r="F5964" s="2">
        <v>0.98799999999999999</v>
      </c>
      <c r="G5964">
        <v>257</v>
      </c>
      <c r="H5964">
        <v>253</v>
      </c>
      <c r="I5964" s="2">
        <v>1.016</v>
      </c>
      <c r="J5964">
        <v>221380</v>
      </c>
    </row>
    <row r="5965" spans="1:10" x14ac:dyDescent="0.45">
      <c r="A5965">
        <f t="shared" si="93"/>
        <v>6608020240614</v>
      </c>
      <c r="B5965" t="s">
        <v>285</v>
      </c>
      <c r="C5965" s="1">
        <v>45457</v>
      </c>
      <c r="D5965">
        <v>288</v>
      </c>
      <c r="E5965">
        <v>224</v>
      </c>
      <c r="F5965" s="2">
        <v>1.2869999999999999</v>
      </c>
      <c r="G5965">
        <v>323</v>
      </c>
      <c r="H5965">
        <v>253</v>
      </c>
      <c r="I5965" s="2">
        <v>1.2769999999999999</v>
      </c>
      <c r="J5965">
        <v>288273</v>
      </c>
    </row>
    <row r="5966" spans="1:10" x14ac:dyDescent="0.45">
      <c r="A5966">
        <f t="shared" si="93"/>
        <v>6608020240615</v>
      </c>
      <c r="B5966" t="s">
        <v>285</v>
      </c>
      <c r="C5966" s="1">
        <v>45458</v>
      </c>
      <c r="D5966">
        <v>358</v>
      </c>
      <c r="E5966">
        <v>362</v>
      </c>
      <c r="F5966" s="2">
        <v>0.98799999999999999</v>
      </c>
      <c r="G5966">
        <v>399</v>
      </c>
      <c r="H5966">
        <v>406</v>
      </c>
      <c r="I5966" s="2">
        <v>0.98299999999999998</v>
      </c>
      <c r="J5966">
        <v>357505</v>
      </c>
    </row>
    <row r="5967" spans="1:10" x14ac:dyDescent="0.45">
      <c r="A5967">
        <f t="shared" si="93"/>
        <v>6608020240616</v>
      </c>
      <c r="B5967" t="s">
        <v>285</v>
      </c>
      <c r="C5967" s="1">
        <v>45459</v>
      </c>
      <c r="D5967">
        <v>412</v>
      </c>
      <c r="E5967">
        <v>347</v>
      </c>
      <c r="F5967" s="2">
        <v>1.1870000000000001</v>
      </c>
      <c r="G5967">
        <v>480</v>
      </c>
      <c r="H5967">
        <v>383</v>
      </c>
      <c r="I5967" s="2">
        <v>1.2529999999999999</v>
      </c>
      <c r="J5967">
        <v>411929</v>
      </c>
    </row>
    <row r="5968" spans="1:10" x14ac:dyDescent="0.45">
      <c r="A5968">
        <f t="shared" si="93"/>
        <v>6608020240617</v>
      </c>
      <c r="B5968" t="s">
        <v>285</v>
      </c>
      <c r="C5968" s="1">
        <v>45460</v>
      </c>
      <c r="D5968">
        <v>208</v>
      </c>
      <c r="E5968">
        <v>224</v>
      </c>
      <c r="F5968" s="2">
        <v>0.92700000000000005</v>
      </c>
      <c r="G5968">
        <v>241</v>
      </c>
      <c r="H5968">
        <v>253</v>
      </c>
      <c r="I5968" s="2">
        <v>0.95299999999999996</v>
      </c>
      <c r="J5968">
        <v>207556</v>
      </c>
    </row>
    <row r="5969" spans="1:10" x14ac:dyDescent="0.45">
      <c r="A5969">
        <f t="shared" si="93"/>
        <v>6608020240618</v>
      </c>
      <c r="B5969" t="s">
        <v>285</v>
      </c>
      <c r="C5969" s="1">
        <v>45461</v>
      </c>
      <c r="D5969">
        <v>152</v>
      </c>
      <c r="E5969">
        <v>224</v>
      </c>
      <c r="F5969" s="2">
        <v>0.67800000000000005</v>
      </c>
      <c r="G5969">
        <v>169</v>
      </c>
      <c r="H5969">
        <v>253</v>
      </c>
      <c r="I5969" s="2">
        <v>0.66800000000000004</v>
      </c>
      <c r="J5969">
        <v>151813</v>
      </c>
    </row>
    <row r="5970" spans="1:10" x14ac:dyDescent="0.45">
      <c r="A5970">
        <f t="shared" si="93"/>
        <v>6608020240619</v>
      </c>
      <c r="B5970" t="s">
        <v>285</v>
      </c>
      <c r="C5970" s="1">
        <v>45462</v>
      </c>
      <c r="D5970">
        <v>269</v>
      </c>
      <c r="E5970">
        <v>224</v>
      </c>
      <c r="F5970" s="2">
        <v>1.1990000000000001</v>
      </c>
      <c r="G5970">
        <v>301</v>
      </c>
      <c r="H5970">
        <v>253</v>
      </c>
      <c r="I5970" s="2">
        <v>1.19</v>
      </c>
      <c r="J5970">
        <v>268526</v>
      </c>
    </row>
    <row r="5971" spans="1:10" x14ac:dyDescent="0.45">
      <c r="A5971">
        <f t="shared" si="93"/>
        <v>6608020240620</v>
      </c>
      <c r="B5971" t="s">
        <v>285</v>
      </c>
      <c r="C5971" s="1">
        <v>45463</v>
      </c>
      <c r="D5971">
        <v>252</v>
      </c>
      <c r="E5971">
        <v>224</v>
      </c>
      <c r="F5971" s="2">
        <v>1.1259999999999999</v>
      </c>
      <c r="G5971">
        <v>282</v>
      </c>
      <c r="H5971">
        <v>253</v>
      </c>
      <c r="I5971" s="2">
        <v>1.115</v>
      </c>
      <c r="J5971">
        <v>252226</v>
      </c>
    </row>
    <row r="5972" spans="1:10" x14ac:dyDescent="0.45">
      <c r="A5972">
        <f t="shared" si="93"/>
        <v>6608020240621</v>
      </c>
      <c r="B5972" t="s">
        <v>285</v>
      </c>
      <c r="C5972" s="1">
        <v>45464</v>
      </c>
      <c r="D5972">
        <v>195</v>
      </c>
      <c r="E5972">
        <v>224</v>
      </c>
      <c r="F5972" s="2">
        <v>0.86899999999999999</v>
      </c>
      <c r="G5972">
        <v>223</v>
      </c>
      <c r="H5972">
        <v>253</v>
      </c>
      <c r="I5972" s="2">
        <v>0.88100000000000001</v>
      </c>
      <c r="J5972">
        <v>194683</v>
      </c>
    </row>
    <row r="5973" spans="1:10" x14ac:dyDescent="0.45">
      <c r="A5973">
        <f t="shared" si="93"/>
        <v>6608020240622</v>
      </c>
      <c r="B5973" t="s">
        <v>285</v>
      </c>
      <c r="C5973" s="1">
        <v>45465</v>
      </c>
      <c r="D5973">
        <v>435</v>
      </c>
      <c r="E5973">
        <v>362</v>
      </c>
      <c r="F5973" s="2">
        <v>1.202</v>
      </c>
      <c r="G5973">
        <v>475</v>
      </c>
      <c r="H5973">
        <v>406</v>
      </c>
      <c r="I5973" s="2">
        <v>1.17</v>
      </c>
      <c r="J5973">
        <v>435029</v>
      </c>
    </row>
    <row r="5974" spans="1:10" x14ac:dyDescent="0.45">
      <c r="A5974">
        <f t="shared" si="93"/>
        <v>6608120240601</v>
      </c>
      <c r="B5974" t="s">
        <v>286</v>
      </c>
      <c r="C5974" s="1">
        <v>45444</v>
      </c>
      <c r="D5974">
        <v>554</v>
      </c>
      <c r="E5974">
        <v>558</v>
      </c>
      <c r="F5974" s="2">
        <v>0.99299999999999999</v>
      </c>
      <c r="G5974">
        <v>420</v>
      </c>
      <c r="H5974">
        <v>517</v>
      </c>
      <c r="I5974" s="2">
        <v>0.81200000000000006</v>
      </c>
      <c r="J5974">
        <v>554277</v>
      </c>
    </row>
    <row r="5975" spans="1:10" x14ac:dyDescent="0.45">
      <c r="A5975">
        <f t="shared" si="93"/>
        <v>6608120240602</v>
      </c>
      <c r="B5975" t="s">
        <v>286</v>
      </c>
      <c r="C5975" s="1">
        <v>45445</v>
      </c>
      <c r="D5975">
        <v>590</v>
      </c>
      <c r="E5975">
        <v>533</v>
      </c>
      <c r="F5975" s="2">
        <v>1.1060000000000001</v>
      </c>
      <c r="G5975">
        <v>463</v>
      </c>
      <c r="H5975">
        <v>494</v>
      </c>
      <c r="I5975" s="2">
        <v>0.93700000000000006</v>
      </c>
      <c r="J5975">
        <v>589574</v>
      </c>
    </row>
    <row r="5976" spans="1:10" x14ac:dyDescent="0.45">
      <c r="A5976">
        <f t="shared" si="93"/>
        <v>6608120240603</v>
      </c>
      <c r="B5976" t="s">
        <v>286</v>
      </c>
      <c r="C5976" s="1">
        <v>45446</v>
      </c>
      <c r="D5976">
        <v>268</v>
      </c>
      <c r="E5976">
        <v>305</v>
      </c>
      <c r="F5976" s="2">
        <v>0.88</v>
      </c>
      <c r="G5976">
        <v>204</v>
      </c>
      <c r="H5976">
        <v>283</v>
      </c>
      <c r="I5976" s="2">
        <v>0.72099999999999997</v>
      </c>
      <c r="J5976">
        <v>268374</v>
      </c>
    </row>
    <row r="5977" spans="1:10" x14ac:dyDescent="0.45">
      <c r="A5977">
        <f t="shared" si="93"/>
        <v>6608120240604</v>
      </c>
      <c r="B5977" t="s">
        <v>286</v>
      </c>
      <c r="C5977" s="1">
        <v>45447</v>
      </c>
      <c r="D5977">
        <v>425</v>
      </c>
      <c r="E5977">
        <v>305</v>
      </c>
      <c r="F5977" s="2">
        <v>1.393</v>
      </c>
      <c r="G5977">
        <v>346</v>
      </c>
      <c r="H5977">
        <v>283</v>
      </c>
      <c r="I5977" s="2">
        <v>1.2230000000000001</v>
      </c>
      <c r="J5977">
        <v>424925</v>
      </c>
    </row>
    <row r="5978" spans="1:10" x14ac:dyDescent="0.45">
      <c r="A5978">
        <f t="shared" si="93"/>
        <v>6608120240605</v>
      </c>
      <c r="B5978" t="s">
        <v>286</v>
      </c>
      <c r="C5978" s="1">
        <v>45448</v>
      </c>
      <c r="D5978">
        <v>390</v>
      </c>
      <c r="E5978">
        <v>305</v>
      </c>
      <c r="F5978" s="2">
        <v>1.2789999999999999</v>
      </c>
      <c r="G5978">
        <v>293</v>
      </c>
      <c r="H5978">
        <v>283</v>
      </c>
      <c r="I5978" s="2">
        <v>1.0349999999999999</v>
      </c>
      <c r="J5978">
        <v>390222</v>
      </c>
    </row>
    <row r="5979" spans="1:10" x14ac:dyDescent="0.45">
      <c r="A5979">
        <f t="shared" si="93"/>
        <v>6608120240606</v>
      </c>
      <c r="B5979" t="s">
        <v>286</v>
      </c>
      <c r="C5979" s="1">
        <v>45449</v>
      </c>
      <c r="D5979">
        <v>328</v>
      </c>
      <c r="E5979">
        <v>305</v>
      </c>
      <c r="F5979" s="2">
        <v>1.075</v>
      </c>
      <c r="G5979">
        <v>225</v>
      </c>
      <c r="H5979">
        <v>283</v>
      </c>
      <c r="I5979" s="2">
        <v>0.79500000000000004</v>
      </c>
      <c r="J5979">
        <v>327837</v>
      </c>
    </row>
    <row r="5980" spans="1:10" x14ac:dyDescent="0.45">
      <c r="A5980">
        <f t="shared" si="93"/>
        <v>6608120240607</v>
      </c>
      <c r="B5980" t="s">
        <v>286</v>
      </c>
      <c r="C5980" s="1">
        <v>45450</v>
      </c>
      <c r="D5980">
        <v>417</v>
      </c>
      <c r="E5980">
        <v>305</v>
      </c>
      <c r="F5980" s="2">
        <v>1.3680000000000001</v>
      </c>
      <c r="G5980">
        <v>261</v>
      </c>
      <c r="H5980">
        <v>283</v>
      </c>
      <c r="I5980" s="2">
        <v>0.92200000000000004</v>
      </c>
      <c r="J5980">
        <v>417244</v>
      </c>
    </row>
    <row r="5981" spans="1:10" x14ac:dyDescent="0.45">
      <c r="A5981">
        <f t="shared" si="93"/>
        <v>6608120240608</v>
      </c>
      <c r="B5981" t="s">
        <v>286</v>
      </c>
      <c r="C5981" s="1">
        <v>45451</v>
      </c>
      <c r="D5981">
        <v>628</v>
      </c>
      <c r="E5981">
        <v>558</v>
      </c>
      <c r="F5981" s="2">
        <v>1.125</v>
      </c>
      <c r="G5981">
        <v>446</v>
      </c>
      <c r="H5981">
        <v>524</v>
      </c>
      <c r="I5981" s="2">
        <v>0.85099999999999998</v>
      </c>
      <c r="J5981">
        <v>627547</v>
      </c>
    </row>
    <row r="5982" spans="1:10" x14ac:dyDescent="0.45">
      <c r="A5982">
        <f t="shared" si="93"/>
        <v>6608120240609</v>
      </c>
      <c r="B5982" t="s">
        <v>286</v>
      </c>
      <c r="C5982" s="1">
        <v>45452</v>
      </c>
      <c r="D5982">
        <v>616</v>
      </c>
      <c r="E5982">
        <v>533</v>
      </c>
      <c r="F5982" s="2">
        <v>1.155</v>
      </c>
      <c r="G5982">
        <v>419</v>
      </c>
      <c r="H5982">
        <v>494</v>
      </c>
      <c r="I5982" s="2">
        <v>0.84799999999999998</v>
      </c>
      <c r="J5982">
        <v>615586</v>
      </c>
    </row>
    <row r="5983" spans="1:10" x14ac:dyDescent="0.45">
      <c r="A5983">
        <f t="shared" si="93"/>
        <v>6608120240610</v>
      </c>
      <c r="B5983" t="s">
        <v>286</v>
      </c>
      <c r="C5983" s="1">
        <v>45453</v>
      </c>
      <c r="D5983">
        <v>316</v>
      </c>
      <c r="E5983">
        <v>305</v>
      </c>
      <c r="F5983" s="2">
        <v>1.0349999999999999</v>
      </c>
      <c r="G5983">
        <v>237</v>
      </c>
      <c r="H5983">
        <v>283</v>
      </c>
      <c r="I5983" s="2">
        <v>0.83699999999999997</v>
      </c>
      <c r="J5983">
        <v>315786</v>
      </c>
    </row>
    <row r="5984" spans="1:10" x14ac:dyDescent="0.45">
      <c r="A5984">
        <f t="shared" si="93"/>
        <v>6608120240611</v>
      </c>
      <c r="B5984" t="s">
        <v>286</v>
      </c>
      <c r="C5984" s="1">
        <v>45454</v>
      </c>
      <c r="D5984">
        <v>237</v>
      </c>
      <c r="E5984">
        <v>305</v>
      </c>
      <c r="F5984" s="2">
        <v>0.77800000000000002</v>
      </c>
      <c r="G5984">
        <v>215</v>
      </c>
      <c r="H5984">
        <v>283</v>
      </c>
      <c r="I5984" s="2">
        <v>0.76</v>
      </c>
      <c r="J5984">
        <v>237252</v>
      </c>
    </row>
    <row r="5985" spans="1:10" x14ac:dyDescent="0.45">
      <c r="A5985">
        <f t="shared" si="93"/>
        <v>6608120240612</v>
      </c>
      <c r="B5985" t="s">
        <v>286</v>
      </c>
      <c r="C5985" s="1">
        <v>45455</v>
      </c>
      <c r="D5985">
        <v>455</v>
      </c>
      <c r="E5985">
        <v>305</v>
      </c>
      <c r="F5985" s="2">
        <v>1.492</v>
      </c>
      <c r="G5985">
        <v>345</v>
      </c>
      <c r="H5985">
        <v>283</v>
      </c>
      <c r="I5985" s="2">
        <v>1.2190000000000001</v>
      </c>
      <c r="J5985">
        <v>454986</v>
      </c>
    </row>
    <row r="5986" spans="1:10" x14ac:dyDescent="0.45">
      <c r="A5986">
        <f t="shared" si="93"/>
        <v>6608120240613</v>
      </c>
      <c r="B5986" t="s">
        <v>286</v>
      </c>
      <c r="C5986" s="1">
        <v>45456</v>
      </c>
      <c r="D5986">
        <v>523</v>
      </c>
      <c r="E5986">
        <v>305</v>
      </c>
      <c r="F5986" s="2">
        <v>1.7150000000000001</v>
      </c>
      <c r="G5986">
        <v>398</v>
      </c>
      <c r="H5986">
        <v>283</v>
      </c>
      <c r="I5986" s="2">
        <v>1.4059999999999999</v>
      </c>
      <c r="J5986">
        <v>523158</v>
      </c>
    </row>
    <row r="5987" spans="1:10" x14ac:dyDescent="0.45">
      <c r="A5987">
        <f t="shared" si="93"/>
        <v>6608120240614</v>
      </c>
      <c r="B5987" t="s">
        <v>286</v>
      </c>
      <c r="C5987" s="1">
        <v>45457</v>
      </c>
      <c r="D5987">
        <v>444</v>
      </c>
      <c r="E5987">
        <v>305</v>
      </c>
      <c r="F5987" s="2">
        <v>1.4570000000000001</v>
      </c>
      <c r="G5987">
        <v>278</v>
      </c>
      <c r="H5987">
        <v>283</v>
      </c>
      <c r="I5987" s="2">
        <v>0.98199999999999998</v>
      </c>
      <c r="J5987">
        <v>444298</v>
      </c>
    </row>
    <row r="5988" spans="1:10" x14ac:dyDescent="0.45">
      <c r="A5988">
        <f t="shared" si="93"/>
        <v>6608120240615</v>
      </c>
      <c r="B5988" t="s">
        <v>286</v>
      </c>
      <c r="C5988" s="1">
        <v>45458</v>
      </c>
      <c r="D5988">
        <v>559</v>
      </c>
      <c r="E5988">
        <v>558</v>
      </c>
      <c r="F5988" s="2">
        <v>1.002</v>
      </c>
      <c r="G5988">
        <v>424</v>
      </c>
      <c r="H5988">
        <v>524</v>
      </c>
      <c r="I5988" s="2">
        <v>0.80900000000000005</v>
      </c>
      <c r="J5988">
        <v>558876</v>
      </c>
    </row>
    <row r="5989" spans="1:10" x14ac:dyDescent="0.45">
      <c r="A5989">
        <f t="shared" si="93"/>
        <v>6608120240616</v>
      </c>
      <c r="B5989" t="s">
        <v>286</v>
      </c>
      <c r="C5989" s="1">
        <v>45459</v>
      </c>
      <c r="D5989">
        <v>444</v>
      </c>
      <c r="E5989">
        <v>533</v>
      </c>
      <c r="F5989" s="2">
        <v>0.83399999999999996</v>
      </c>
      <c r="G5989">
        <v>304</v>
      </c>
      <c r="H5989">
        <v>494</v>
      </c>
      <c r="I5989" s="2">
        <v>0.61499999999999999</v>
      </c>
      <c r="J5989">
        <v>444307</v>
      </c>
    </row>
    <row r="5990" spans="1:10" x14ac:dyDescent="0.45">
      <c r="A5990">
        <f t="shared" si="93"/>
        <v>6608120240617</v>
      </c>
      <c r="B5990" t="s">
        <v>286</v>
      </c>
      <c r="C5990" s="1">
        <v>45460</v>
      </c>
      <c r="D5990">
        <v>314</v>
      </c>
      <c r="E5990">
        <v>305</v>
      </c>
      <c r="F5990" s="2">
        <v>1.028</v>
      </c>
      <c r="G5990">
        <v>175</v>
      </c>
      <c r="H5990">
        <v>283</v>
      </c>
      <c r="I5990" s="2">
        <v>0.61799999999999999</v>
      </c>
      <c r="J5990">
        <v>313616</v>
      </c>
    </row>
    <row r="5991" spans="1:10" x14ac:dyDescent="0.45">
      <c r="A5991">
        <f t="shared" si="93"/>
        <v>6608120240618</v>
      </c>
      <c r="B5991" t="s">
        <v>286</v>
      </c>
      <c r="C5991" s="1">
        <v>45461</v>
      </c>
      <c r="D5991">
        <v>341</v>
      </c>
      <c r="E5991">
        <v>305</v>
      </c>
      <c r="F5991" s="2">
        <v>1.1180000000000001</v>
      </c>
      <c r="G5991">
        <v>195</v>
      </c>
      <c r="H5991">
        <v>283</v>
      </c>
      <c r="I5991" s="2">
        <v>0.68899999999999995</v>
      </c>
      <c r="J5991">
        <v>340940</v>
      </c>
    </row>
    <row r="5992" spans="1:10" x14ac:dyDescent="0.45">
      <c r="A5992">
        <f t="shared" si="93"/>
        <v>6608120240619</v>
      </c>
      <c r="B5992" t="s">
        <v>286</v>
      </c>
      <c r="C5992" s="1">
        <v>45462</v>
      </c>
      <c r="D5992">
        <v>373</v>
      </c>
      <c r="E5992">
        <v>305</v>
      </c>
      <c r="F5992" s="2">
        <v>1.2230000000000001</v>
      </c>
      <c r="G5992">
        <v>247</v>
      </c>
      <c r="H5992">
        <v>283</v>
      </c>
      <c r="I5992" s="2">
        <v>0.873</v>
      </c>
      <c r="J5992">
        <v>372878</v>
      </c>
    </row>
    <row r="5993" spans="1:10" x14ac:dyDescent="0.45">
      <c r="A5993">
        <f t="shared" si="93"/>
        <v>6608120240620</v>
      </c>
      <c r="B5993" t="s">
        <v>286</v>
      </c>
      <c r="C5993" s="1">
        <v>45463</v>
      </c>
      <c r="D5993">
        <v>367</v>
      </c>
      <c r="E5993">
        <v>305</v>
      </c>
      <c r="F5993" s="2">
        <v>1.204</v>
      </c>
      <c r="G5993">
        <v>201</v>
      </c>
      <c r="H5993">
        <v>283</v>
      </c>
      <c r="I5993" s="2">
        <v>0.71</v>
      </c>
      <c r="J5993">
        <v>367311</v>
      </c>
    </row>
    <row r="5994" spans="1:10" x14ac:dyDescent="0.45">
      <c r="A5994">
        <f t="shared" si="93"/>
        <v>6608120240621</v>
      </c>
      <c r="B5994" t="s">
        <v>286</v>
      </c>
      <c r="C5994" s="1">
        <v>45464</v>
      </c>
      <c r="D5994">
        <v>320</v>
      </c>
      <c r="E5994">
        <v>305</v>
      </c>
      <c r="F5994" s="2">
        <v>1.05</v>
      </c>
      <c r="G5994">
        <v>237</v>
      </c>
      <c r="H5994">
        <v>283</v>
      </c>
      <c r="I5994" s="2">
        <v>0.83699999999999997</v>
      </c>
      <c r="J5994">
        <v>320231</v>
      </c>
    </row>
    <row r="5995" spans="1:10" x14ac:dyDescent="0.45">
      <c r="A5995">
        <f t="shared" si="93"/>
        <v>6608120240622</v>
      </c>
      <c r="B5995" t="s">
        <v>286</v>
      </c>
      <c r="C5995" s="1">
        <v>45465</v>
      </c>
      <c r="D5995">
        <v>573</v>
      </c>
      <c r="E5995">
        <v>558</v>
      </c>
      <c r="F5995" s="2">
        <v>1.028</v>
      </c>
      <c r="G5995">
        <v>516</v>
      </c>
      <c r="H5995">
        <v>524</v>
      </c>
      <c r="I5995" s="2">
        <v>0.98499999999999999</v>
      </c>
      <c r="J5995">
        <v>573384</v>
      </c>
    </row>
    <row r="5996" spans="1:10" x14ac:dyDescent="0.45">
      <c r="A5996">
        <f t="shared" si="93"/>
        <v>6608220240601</v>
      </c>
      <c r="B5996" t="s">
        <v>287</v>
      </c>
      <c r="C5996" s="1">
        <v>45444</v>
      </c>
      <c r="D5996">
        <v>528</v>
      </c>
      <c r="E5996">
        <v>496</v>
      </c>
      <c r="F5996" s="2">
        <v>1.0649999999999999</v>
      </c>
      <c r="G5996">
        <v>462</v>
      </c>
      <c r="H5996">
        <v>432</v>
      </c>
      <c r="I5996" s="2">
        <v>1.069</v>
      </c>
      <c r="J5996">
        <v>528163</v>
      </c>
    </row>
    <row r="5997" spans="1:10" x14ac:dyDescent="0.45">
      <c r="A5997">
        <f t="shared" si="93"/>
        <v>6608220240602</v>
      </c>
      <c r="B5997" t="s">
        <v>287</v>
      </c>
      <c r="C5997" s="1">
        <v>45445</v>
      </c>
      <c r="D5997">
        <v>447</v>
      </c>
      <c r="E5997">
        <v>433</v>
      </c>
      <c r="F5997" s="2">
        <v>1.032</v>
      </c>
      <c r="G5997">
        <v>396</v>
      </c>
      <c r="H5997">
        <v>373</v>
      </c>
      <c r="I5997" s="2">
        <v>1.0620000000000001</v>
      </c>
      <c r="J5997">
        <v>446852</v>
      </c>
    </row>
    <row r="5998" spans="1:10" x14ac:dyDescent="0.45">
      <c r="A5998">
        <f t="shared" si="93"/>
        <v>6608220240603</v>
      </c>
      <c r="B5998" t="s">
        <v>287</v>
      </c>
      <c r="C5998" s="1">
        <v>45446</v>
      </c>
      <c r="D5998">
        <v>159</v>
      </c>
      <c r="E5998">
        <v>278</v>
      </c>
      <c r="F5998" s="2">
        <v>0.57299999999999995</v>
      </c>
      <c r="G5998">
        <v>149</v>
      </c>
      <c r="H5998">
        <v>241</v>
      </c>
      <c r="I5998" s="2">
        <v>0.61799999999999999</v>
      </c>
      <c r="J5998">
        <v>159259</v>
      </c>
    </row>
    <row r="5999" spans="1:10" x14ac:dyDescent="0.45">
      <c r="A5999">
        <f t="shared" si="93"/>
        <v>6608220240604</v>
      </c>
      <c r="B5999" t="s">
        <v>287</v>
      </c>
      <c r="C5999" s="1">
        <v>45447</v>
      </c>
      <c r="D5999">
        <v>204</v>
      </c>
      <c r="E5999">
        <v>278</v>
      </c>
      <c r="F5999" s="2">
        <v>0.73499999999999999</v>
      </c>
      <c r="G5999">
        <v>172</v>
      </c>
      <c r="H5999">
        <v>241</v>
      </c>
      <c r="I5999" s="2">
        <v>0.71399999999999997</v>
      </c>
      <c r="J5999">
        <v>204233</v>
      </c>
    </row>
    <row r="6000" spans="1:10" x14ac:dyDescent="0.45">
      <c r="A6000">
        <f t="shared" si="93"/>
        <v>6608220240605</v>
      </c>
      <c r="B6000" t="s">
        <v>287</v>
      </c>
      <c r="C6000" s="1">
        <v>45448</v>
      </c>
      <c r="D6000">
        <v>287</v>
      </c>
      <c r="E6000">
        <v>278</v>
      </c>
      <c r="F6000" s="2">
        <v>1.0309999999999999</v>
      </c>
      <c r="G6000">
        <v>273</v>
      </c>
      <c r="H6000">
        <v>241</v>
      </c>
      <c r="I6000" s="2">
        <v>1.133</v>
      </c>
      <c r="J6000">
        <v>286731</v>
      </c>
    </row>
    <row r="6001" spans="1:10" x14ac:dyDescent="0.45">
      <c r="A6001">
        <f t="shared" si="93"/>
        <v>6608220240606</v>
      </c>
      <c r="B6001" t="s">
        <v>287</v>
      </c>
      <c r="C6001" s="1">
        <v>45449</v>
      </c>
      <c r="D6001">
        <v>230</v>
      </c>
      <c r="E6001">
        <v>278</v>
      </c>
      <c r="F6001" s="2">
        <v>0.82599999999999996</v>
      </c>
      <c r="G6001">
        <v>204</v>
      </c>
      <c r="H6001">
        <v>241</v>
      </c>
      <c r="I6001" s="2">
        <v>0.84599999999999997</v>
      </c>
      <c r="J6001">
        <v>229578</v>
      </c>
    </row>
    <row r="6002" spans="1:10" x14ac:dyDescent="0.45">
      <c r="A6002">
        <f t="shared" si="93"/>
        <v>6608220240607</v>
      </c>
      <c r="B6002" t="s">
        <v>287</v>
      </c>
      <c r="C6002" s="1">
        <v>45450</v>
      </c>
      <c r="D6002">
        <v>306</v>
      </c>
      <c r="E6002">
        <v>278</v>
      </c>
      <c r="F6002" s="2">
        <v>1.1020000000000001</v>
      </c>
      <c r="G6002">
        <v>251</v>
      </c>
      <c r="H6002">
        <v>241</v>
      </c>
      <c r="I6002" s="2">
        <v>1.0409999999999999</v>
      </c>
      <c r="J6002">
        <v>306388</v>
      </c>
    </row>
    <row r="6003" spans="1:10" x14ac:dyDescent="0.45">
      <c r="A6003">
        <f t="shared" si="93"/>
        <v>6608220240608</v>
      </c>
      <c r="B6003" t="s">
        <v>287</v>
      </c>
      <c r="C6003" s="1">
        <v>45451</v>
      </c>
      <c r="D6003">
        <v>526</v>
      </c>
      <c r="E6003">
        <v>496</v>
      </c>
      <c r="F6003" s="2">
        <v>1.06</v>
      </c>
      <c r="G6003">
        <v>451</v>
      </c>
      <c r="H6003">
        <v>435</v>
      </c>
      <c r="I6003" s="2">
        <v>1.0369999999999999</v>
      </c>
      <c r="J6003">
        <v>525526</v>
      </c>
    </row>
    <row r="6004" spans="1:10" x14ac:dyDescent="0.45">
      <c r="A6004">
        <f t="shared" si="93"/>
        <v>6608220240609</v>
      </c>
      <c r="B6004" t="s">
        <v>287</v>
      </c>
      <c r="C6004" s="1">
        <v>45452</v>
      </c>
      <c r="D6004">
        <v>550</v>
      </c>
      <c r="E6004">
        <v>433</v>
      </c>
      <c r="F6004" s="2">
        <v>1.2689999999999999</v>
      </c>
      <c r="G6004">
        <v>450</v>
      </c>
      <c r="H6004">
        <v>373</v>
      </c>
      <c r="I6004" s="2">
        <v>1.206</v>
      </c>
      <c r="J6004">
        <v>549621</v>
      </c>
    </row>
    <row r="6005" spans="1:10" x14ac:dyDescent="0.45">
      <c r="A6005">
        <f t="shared" si="93"/>
        <v>6608220240610</v>
      </c>
      <c r="B6005" t="s">
        <v>287</v>
      </c>
      <c r="C6005" s="1">
        <v>45453</v>
      </c>
      <c r="D6005">
        <v>189</v>
      </c>
      <c r="E6005">
        <v>278</v>
      </c>
      <c r="F6005" s="2">
        <v>0.68</v>
      </c>
      <c r="G6005">
        <v>149</v>
      </c>
      <c r="H6005">
        <v>241</v>
      </c>
      <c r="I6005" s="2">
        <v>0.61799999999999999</v>
      </c>
      <c r="J6005">
        <v>188944</v>
      </c>
    </row>
    <row r="6006" spans="1:10" x14ac:dyDescent="0.45">
      <c r="A6006">
        <f t="shared" si="93"/>
        <v>6608220240611</v>
      </c>
      <c r="B6006" t="s">
        <v>287</v>
      </c>
      <c r="C6006" s="1">
        <v>45454</v>
      </c>
      <c r="D6006">
        <v>219</v>
      </c>
      <c r="E6006">
        <v>278</v>
      </c>
      <c r="F6006" s="2">
        <v>0.78700000000000003</v>
      </c>
      <c r="G6006">
        <v>187</v>
      </c>
      <c r="H6006">
        <v>241</v>
      </c>
      <c r="I6006" s="2">
        <v>0.77600000000000002</v>
      </c>
      <c r="J6006">
        <v>218780</v>
      </c>
    </row>
    <row r="6007" spans="1:10" x14ac:dyDescent="0.45">
      <c r="A6007">
        <f t="shared" si="93"/>
        <v>6608220240612</v>
      </c>
      <c r="B6007" t="s">
        <v>287</v>
      </c>
      <c r="C6007" s="1">
        <v>45455</v>
      </c>
      <c r="D6007">
        <v>240</v>
      </c>
      <c r="E6007">
        <v>278</v>
      </c>
      <c r="F6007" s="2">
        <v>0.86199999999999999</v>
      </c>
      <c r="G6007">
        <v>210</v>
      </c>
      <c r="H6007">
        <v>241</v>
      </c>
      <c r="I6007" s="2">
        <v>0.871</v>
      </c>
      <c r="J6007">
        <v>239701</v>
      </c>
    </row>
    <row r="6008" spans="1:10" x14ac:dyDescent="0.45">
      <c r="A6008">
        <f t="shared" si="93"/>
        <v>6608220240613</v>
      </c>
      <c r="B6008" t="s">
        <v>287</v>
      </c>
      <c r="C6008" s="1">
        <v>45456</v>
      </c>
      <c r="D6008">
        <v>291</v>
      </c>
      <c r="E6008">
        <v>278</v>
      </c>
      <c r="F6008" s="2">
        <v>1.046</v>
      </c>
      <c r="G6008">
        <v>244</v>
      </c>
      <c r="H6008">
        <v>241</v>
      </c>
      <c r="I6008" s="2">
        <v>1.012</v>
      </c>
      <c r="J6008">
        <v>290799</v>
      </c>
    </row>
    <row r="6009" spans="1:10" x14ac:dyDescent="0.45">
      <c r="A6009">
        <f t="shared" si="93"/>
        <v>6608220240614</v>
      </c>
      <c r="B6009" t="s">
        <v>287</v>
      </c>
      <c r="C6009" s="1">
        <v>45457</v>
      </c>
      <c r="D6009">
        <v>304</v>
      </c>
      <c r="E6009">
        <v>278</v>
      </c>
      <c r="F6009" s="2">
        <v>1.093</v>
      </c>
      <c r="G6009">
        <v>252</v>
      </c>
      <c r="H6009">
        <v>241</v>
      </c>
      <c r="I6009" s="2">
        <v>1.046</v>
      </c>
      <c r="J6009">
        <v>303783</v>
      </c>
    </row>
    <row r="6010" spans="1:10" x14ac:dyDescent="0.45">
      <c r="A6010">
        <f t="shared" si="93"/>
        <v>6608220240615</v>
      </c>
      <c r="B6010" t="s">
        <v>287</v>
      </c>
      <c r="C6010" s="1">
        <v>45458</v>
      </c>
      <c r="D6010">
        <v>557</v>
      </c>
      <c r="E6010">
        <v>496</v>
      </c>
      <c r="F6010" s="2">
        <v>1.123</v>
      </c>
      <c r="G6010">
        <v>491</v>
      </c>
      <c r="H6010">
        <v>435</v>
      </c>
      <c r="I6010" s="2">
        <v>1.129</v>
      </c>
      <c r="J6010">
        <v>557083</v>
      </c>
    </row>
    <row r="6011" spans="1:10" x14ac:dyDescent="0.45">
      <c r="A6011">
        <f t="shared" si="93"/>
        <v>6608220240616</v>
      </c>
      <c r="B6011" t="s">
        <v>287</v>
      </c>
      <c r="C6011" s="1">
        <v>45459</v>
      </c>
      <c r="D6011">
        <v>461</v>
      </c>
      <c r="E6011">
        <v>433</v>
      </c>
      <c r="F6011" s="2">
        <v>1.0649999999999999</v>
      </c>
      <c r="G6011">
        <v>400</v>
      </c>
      <c r="H6011">
        <v>373</v>
      </c>
      <c r="I6011" s="2">
        <v>1.0720000000000001</v>
      </c>
      <c r="J6011">
        <v>461009</v>
      </c>
    </row>
    <row r="6012" spans="1:10" x14ac:dyDescent="0.45">
      <c r="A6012">
        <f t="shared" si="93"/>
        <v>6608220240617</v>
      </c>
      <c r="B6012" t="s">
        <v>287</v>
      </c>
      <c r="C6012" s="1">
        <v>45460</v>
      </c>
      <c r="D6012">
        <v>156</v>
      </c>
      <c r="E6012">
        <v>278</v>
      </c>
      <c r="F6012" s="2">
        <v>0.56299999999999994</v>
      </c>
      <c r="G6012">
        <v>139</v>
      </c>
      <c r="H6012">
        <v>241</v>
      </c>
      <c r="I6012" s="2">
        <v>0.57699999999999996</v>
      </c>
      <c r="J6012">
        <v>156411</v>
      </c>
    </row>
    <row r="6013" spans="1:10" x14ac:dyDescent="0.45">
      <c r="A6013">
        <f t="shared" si="93"/>
        <v>6608220240618</v>
      </c>
      <c r="B6013" t="s">
        <v>287</v>
      </c>
      <c r="C6013" s="1">
        <v>45461</v>
      </c>
      <c r="D6013">
        <v>160</v>
      </c>
      <c r="E6013">
        <v>278</v>
      </c>
      <c r="F6013" s="2">
        <v>0.57699999999999996</v>
      </c>
      <c r="G6013">
        <v>153</v>
      </c>
      <c r="H6013">
        <v>241</v>
      </c>
      <c r="I6013" s="2">
        <v>0.63500000000000001</v>
      </c>
      <c r="J6013">
        <v>160336</v>
      </c>
    </row>
    <row r="6014" spans="1:10" x14ac:dyDescent="0.45">
      <c r="A6014">
        <f t="shared" si="93"/>
        <v>6608220240619</v>
      </c>
      <c r="B6014" t="s">
        <v>287</v>
      </c>
      <c r="C6014" s="1">
        <v>45462</v>
      </c>
      <c r="D6014">
        <v>277</v>
      </c>
      <c r="E6014">
        <v>278</v>
      </c>
      <c r="F6014" s="2">
        <v>0.997</v>
      </c>
      <c r="G6014">
        <v>251</v>
      </c>
      <c r="H6014">
        <v>241</v>
      </c>
      <c r="I6014" s="2">
        <v>1.0409999999999999</v>
      </c>
      <c r="J6014">
        <v>277168</v>
      </c>
    </row>
    <row r="6015" spans="1:10" x14ac:dyDescent="0.45">
      <c r="A6015">
        <f t="shared" si="93"/>
        <v>6608220240620</v>
      </c>
      <c r="B6015" t="s">
        <v>287</v>
      </c>
      <c r="C6015" s="1">
        <v>45463</v>
      </c>
      <c r="D6015">
        <v>279</v>
      </c>
      <c r="E6015">
        <v>278</v>
      </c>
      <c r="F6015" s="2">
        <v>1.0029999999999999</v>
      </c>
      <c r="G6015">
        <v>245</v>
      </c>
      <c r="H6015">
        <v>241</v>
      </c>
      <c r="I6015" s="2">
        <v>1.0169999999999999</v>
      </c>
      <c r="J6015">
        <v>278750</v>
      </c>
    </row>
    <row r="6016" spans="1:10" x14ac:dyDescent="0.45">
      <c r="A6016">
        <f t="shared" si="93"/>
        <v>6608220240621</v>
      </c>
      <c r="B6016" t="s">
        <v>287</v>
      </c>
      <c r="C6016" s="1">
        <v>45464</v>
      </c>
      <c r="D6016">
        <v>350</v>
      </c>
      <c r="E6016">
        <v>278</v>
      </c>
      <c r="F6016" s="2">
        <v>1.258</v>
      </c>
      <c r="G6016">
        <v>290</v>
      </c>
      <c r="H6016">
        <v>241</v>
      </c>
      <c r="I6016" s="2">
        <v>1.2030000000000001</v>
      </c>
      <c r="J6016">
        <v>349711</v>
      </c>
    </row>
    <row r="6017" spans="1:10" x14ac:dyDescent="0.45">
      <c r="A6017">
        <f t="shared" si="93"/>
        <v>6608220240622</v>
      </c>
      <c r="B6017" t="s">
        <v>287</v>
      </c>
      <c r="C6017" s="1">
        <v>45465</v>
      </c>
      <c r="D6017">
        <v>511</v>
      </c>
      <c r="E6017">
        <v>496</v>
      </c>
      <c r="F6017" s="2">
        <v>1.03</v>
      </c>
      <c r="G6017">
        <v>442</v>
      </c>
      <c r="H6017">
        <v>435</v>
      </c>
      <c r="I6017" s="2">
        <v>1.016</v>
      </c>
      <c r="J6017">
        <v>510691</v>
      </c>
    </row>
    <row r="6018" spans="1:10" x14ac:dyDescent="0.45">
      <c r="A6018">
        <f t="shared" si="93"/>
        <v>6608320240601</v>
      </c>
      <c r="B6018" t="s">
        <v>288</v>
      </c>
      <c r="C6018" s="1">
        <v>45444</v>
      </c>
      <c r="D6018">
        <v>329</v>
      </c>
      <c r="E6018">
        <v>369</v>
      </c>
      <c r="F6018" s="2">
        <v>0.89100000000000001</v>
      </c>
      <c r="G6018">
        <v>386</v>
      </c>
      <c r="H6018">
        <v>409</v>
      </c>
      <c r="I6018" s="2">
        <v>0.94399999999999995</v>
      </c>
      <c r="J6018">
        <v>328871</v>
      </c>
    </row>
    <row r="6019" spans="1:10" x14ac:dyDescent="0.45">
      <c r="A6019">
        <f t="shared" ref="A6019:A6082" si="94">VALUE(LEFT(B6019,6)&amp;TEXT(C6019,"yyyymmdd"))</f>
        <v>6608320240602</v>
      </c>
      <c r="B6019" t="s">
        <v>288</v>
      </c>
      <c r="C6019" s="1">
        <v>45445</v>
      </c>
      <c r="D6019">
        <v>278</v>
      </c>
      <c r="E6019">
        <v>329</v>
      </c>
      <c r="F6019" s="2">
        <v>0.84499999999999997</v>
      </c>
      <c r="G6019">
        <v>318</v>
      </c>
      <c r="H6019">
        <v>377</v>
      </c>
      <c r="I6019" s="2">
        <v>0.84399999999999997</v>
      </c>
      <c r="J6019">
        <v>277931</v>
      </c>
    </row>
    <row r="6020" spans="1:10" x14ac:dyDescent="0.45">
      <c r="A6020">
        <f t="shared" si="94"/>
        <v>6608320240603</v>
      </c>
      <c r="B6020" t="s">
        <v>288</v>
      </c>
      <c r="C6020" s="1">
        <v>45446</v>
      </c>
      <c r="D6020">
        <v>191</v>
      </c>
      <c r="E6020">
        <v>250</v>
      </c>
      <c r="F6020" s="2">
        <v>0.76500000000000001</v>
      </c>
      <c r="G6020">
        <v>223</v>
      </c>
      <c r="H6020">
        <v>291</v>
      </c>
      <c r="I6020" s="2">
        <v>0.76600000000000001</v>
      </c>
      <c r="J6020">
        <v>191372</v>
      </c>
    </row>
    <row r="6021" spans="1:10" x14ac:dyDescent="0.45">
      <c r="A6021">
        <f t="shared" si="94"/>
        <v>6608320240604</v>
      </c>
      <c r="B6021" t="s">
        <v>288</v>
      </c>
      <c r="C6021" s="1">
        <v>45447</v>
      </c>
      <c r="D6021">
        <v>228</v>
      </c>
      <c r="E6021">
        <v>250</v>
      </c>
      <c r="F6021" s="2">
        <v>0.91400000000000003</v>
      </c>
      <c r="G6021">
        <v>262</v>
      </c>
      <c r="H6021">
        <v>291</v>
      </c>
      <c r="I6021" s="2">
        <v>0.9</v>
      </c>
      <c r="J6021">
        <v>228404</v>
      </c>
    </row>
    <row r="6022" spans="1:10" x14ac:dyDescent="0.45">
      <c r="A6022">
        <f t="shared" si="94"/>
        <v>6608320240605</v>
      </c>
      <c r="B6022" t="s">
        <v>288</v>
      </c>
      <c r="C6022" s="1">
        <v>45448</v>
      </c>
      <c r="D6022">
        <v>210</v>
      </c>
      <c r="E6022">
        <v>250</v>
      </c>
      <c r="F6022" s="2">
        <v>0.83899999999999997</v>
      </c>
      <c r="G6022">
        <v>249</v>
      </c>
      <c r="H6022">
        <v>291</v>
      </c>
      <c r="I6022" s="2">
        <v>0.85599999999999998</v>
      </c>
      <c r="J6022">
        <v>209625</v>
      </c>
    </row>
    <row r="6023" spans="1:10" x14ac:dyDescent="0.45">
      <c r="A6023">
        <f t="shared" si="94"/>
        <v>6608320240606</v>
      </c>
      <c r="B6023" t="s">
        <v>288</v>
      </c>
      <c r="C6023" s="1">
        <v>45449</v>
      </c>
      <c r="D6023">
        <v>244</v>
      </c>
      <c r="E6023">
        <v>250</v>
      </c>
      <c r="F6023" s="2">
        <v>0.97399999999999998</v>
      </c>
      <c r="G6023">
        <v>305</v>
      </c>
      <c r="H6023">
        <v>291</v>
      </c>
      <c r="I6023" s="2">
        <v>1.048</v>
      </c>
      <c r="J6023">
        <v>243573</v>
      </c>
    </row>
    <row r="6024" spans="1:10" x14ac:dyDescent="0.45">
      <c r="A6024">
        <f t="shared" si="94"/>
        <v>6608320240607</v>
      </c>
      <c r="B6024" t="s">
        <v>288</v>
      </c>
      <c r="C6024" s="1">
        <v>45450</v>
      </c>
      <c r="D6024">
        <v>238</v>
      </c>
      <c r="E6024">
        <v>250</v>
      </c>
      <c r="F6024" s="2">
        <v>0.95199999999999996</v>
      </c>
      <c r="G6024">
        <v>314</v>
      </c>
      <c r="H6024">
        <v>291</v>
      </c>
      <c r="I6024" s="2">
        <v>1.079</v>
      </c>
      <c r="J6024">
        <v>237883</v>
      </c>
    </row>
    <row r="6025" spans="1:10" x14ac:dyDescent="0.45">
      <c r="A6025">
        <f t="shared" si="94"/>
        <v>6608320240608</v>
      </c>
      <c r="B6025" t="s">
        <v>288</v>
      </c>
      <c r="C6025" s="1">
        <v>45451</v>
      </c>
      <c r="D6025">
        <v>344</v>
      </c>
      <c r="E6025">
        <v>369</v>
      </c>
      <c r="F6025" s="2">
        <v>0.93200000000000005</v>
      </c>
      <c r="G6025">
        <v>386</v>
      </c>
      <c r="H6025">
        <v>423</v>
      </c>
      <c r="I6025" s="2">
        <v>0.91300000000000003</v>
      </c>
      <c r="J6025">
        <v>343955</v>
      </c>
    </row>
    <row r="6026" spans="1:10" x14ac:dyDescent="0.45">
      <c r="A6026">
        <f t="shared" si="94"/>
        <v>6608320240609</v>
      </c>
      <c r="B6026" t="s">
        <v>288</v>
      </c>
      <c r="C6026" s="1">
        <v>45452</v>
      </c>
      <c r="D6026">
        <v>299</v>
      </c>
      <c r="E6026">
        <v>329</v>
      </c>
      <c r="F6026" s="2">
        <v>0.91</v>
      </c>
      <c r="G6026">
        <v>354</v>
      </c>
      <c r="H6026">
        <v>377</v>
      </c>
      <c r="I6026" s="2">
        <v>0.93899999999999995</v>
      </c>
      <c r="J6026">
        <v>299309</v>
      </c>
    </row>
    <row r="6027" spans="1:10" x14ac:dyDescent="0.45">
      <c r="A6027">
        <f t="shared" si="94"/>
        <v>6608320240610</v>
      </c>
      <c r="B6027" t="s">
        <v>288</v>
      </c>
      <c r="C6027" s="1">
        <v>45453</v>
      </c>
      <c r="D6027">
        <v>181</v>
      </c>
      <c r="E6027">
        <v>250</v>
      </c>
      <c r="F6027" s="2">
        <v>0.72499999999999998</v>
      </c>
      <c r="G6027">
        <v>230</v>
      </c>
      <c r="H6027">
        <v>291</v>
      </c>
      <c r="I6027" s="2">
        <v>0.79</v>
      </c>
      <c r="J6027">
        <v>181341</v>
      </c>
    </row>
    <row r="6028" spans="1:10" x14ac:dyDescent="0.45">
      <c r="A6028">
        <f t="shared" si="94"/>
        <v>6608320240611</v>
      </c>
      <c r="B6028" t="s">
        <v>288</v>
      </c>
      <c r="C6028" s="1">
        <v>45454</v>
      </c>
      <c r="D6028">
        <v>218</v>
      </c>
      <c r="E6028">
        <v>250</v>
      </c>
      <c r="F6028" s="2">
        <v>0.873</v>
      </c>
      <c r="G6028">
        <v>247</v>
      </c>
      <c r="H6028">
        <v>291</v>
      </c>
      <c r="I6028" s="2">
        <v>0.84899999999999998</v>
      </c>
      <c r="J6028">
        <v>218244</v>
      </c>
    </row>
    <row r="6029" spans="1:10" x14ac:dyDescent="0.45">
      <c r="A6029">
        <f t="shared" si="94"/>
        <v>6608320240612</v>
      </c>
      <c r="B6029" t="s">
        <v>288</v>
      </c>
      <c r="C6029" s="1">
        <v>45455</v>
      </c>
      <c r="D6029">
        <v>222</v>
      </c>
      <c r="E6029">
        <v>250</v>
      </c>
      <c r="F6029" s="2">
        <v>0.88900000000000001</v>
      </c>
      <c r="G6029">
        <v>251</v>
      </c>
      <c r="H6029">
        <v>291</v>
      </c>
      <c r="I6029" s="2">
        <v>0.86299999999999999</v>
      </c>
      <c r="J6029">
        <v>222210</v>
      </c>
    </row>
    <row r="6030" spans="1:10" x14ac:dyDescent="0.45">
      <c r="A6030">
        <f t="shared" si="94"/>
        <v>6608320240613</v>
      </c>
      <c r="B6030" t="s">
        <v>288</v>
      </c>
      <c r="C6030" s="1">
        <v>45456</v>
      </c>
      <c r="D6030">
        <v>255</v>
      </c>
      <c r="E6030">
        <v>250</v>
      </c>
      <c r="F6030" s="2">
        <v>1.022</v>
      </c>
      <c r="G6030">
        <v>308</v>
      </c>
      <c r="H6030">
        <v>291</v>
      </c>
      <c r="I6030" s="2">
        <v>1.0580000000000001</v>
      </c>
      <c r="J6030">
        <v>255470</v>
      </c>
    </row>
    <row r="6031" spans="1:10" x14ac:dyDescent="0.45">
      <c r="A6031">
        <f t="shared" si="94"/>
        <v>6608320240614</v>
      </c>
      <c r="B6031" t="s">
        <v>288</v>
      </c>
      <c r="C6031" s="1">
        <v>45457</v>
      </c>
      <c r="D6031">
        <v>287</v>
      </c>
      <c r="E6031">
        <v>250</v>
      </c>
      <c r="F6031" s="2">
        <v>1.1459999999999999</v>
      </c>
      <c r="G6031">
        <v>330</v>
      </c>
      <c r="H6031">
        <v>291</v>
      </c>
      <c r="I6031" s="2">
        <v>1.1339999999999999</v>
      </c>
      <c r="J6031">
        <v>286523</v>
      </c>
    </row>
    <row r="6032" spans="1:10" x14ac:dyDescent="0.45">
      <c r="A6032">
        <f t="shared" si="94"/>
        <v>6608320240615</v>
      </c>
      <c r="B6032" t="s">
        <v>288</v>
      </c>
      <c r="C6032" s="1">
        <v>45458</v>
      </c>
      <c r="D6032">
        <v>332</v>
      </c>
      <c r="E6032">
        <v>369</v>
      </c>
      <c r="F6032" s="2">
        <v>0.89900000000000002</v>
      </c>
      <c r="G6032">
        <v>408</v>
      </c>
      <c r="H6032">
        <v>423</v>
      </c>
      <c r="I6032" s="2">
        <v>0.96499999999999997</v>
      </c>
      <c r="J6032">
        <v>331609</v>
      </c>
    </row>
    <row r="6033" spans="1:10" x14ac:dyDescent="0.45">
      <c r="A6033">
        <f t="shared" si="94"/>
        <v>6608320240616</v>
      </c>
      <c r="B6033" t="s">
        <v>288</v>
      </c>
      <c r="C6033" s="1">
        <v>45459</v>
      </c>
      <c r="D6033">
        <v>293</v>
      </c>
      <c r="E6033">
        <v>329</v>
      </c>
      <c r="F6033" s="2">
        <v>0.89200000000000002</v>
      </c>
      <c r="G6033">
        <v>338</v>
      </c>
      <c r="H6033">
        <v>377</v>
      </c>
      <c r="I6033" s="2">
        <v>0.89700000000000002</v>
      </c>
      <c r="J6033">
        <v>293494</v>
      </c>
    </row>
    <row r="6034" spans="1:10" x14ac:dyDescent="0.45">
      <c r="A6034">
        <f t="shared" si="94"/>
        <v>6608320240617</v>
      </c>
      <c r="B6034" t="s">
        <v>288</v>
      </c>
      <c r="C6034" s="1">
        <v>45460</v>
      </c>
      <c r="D6034">
        <v>227</v>
      </c>
      <c r="E6034">
        <v>250</v>
      </c>
      <c r="F6034" s="2">
        <v>0.90700000000000003</v>
      </c>
      <c r="G6034">
        <v>273</v>
      </c>
      <c r="H6034">
        <v>291</v>
      </c>
      <c r="I6034" s="2">
        <v>0.93799999999999994</v>
      </c>
      <c r="J6034">
        <v>226696</v>
      </c>
    </row>
    <row r="6035" spans="1:10" x14ac:dyDescent="0.45">
      <c r="A6035">
        <f t="shared" si="94"/>
        <v>6608320240618</v>
      </c>
      <c r="B6035" t="s">
        <v>288</v>
      </c>
      <c r="C6035" s="1">
        <v>45461</v>
      </c>
      <c r="D6035">
        <v>135</v>
      </c>
      <c r="E6035">
        <v>250</v>
      </c>
      <c r="F6035" s="2">
        <v>0.53800000000000003</v>
      </c>
      <c r="G6035">
        <v>165</v>
      </c>
      <c r="H6035">
        <v>291</v>
      </c>
      <c r="I6035" s="2">
        <v>0.56699999999999995</v>
      </c>
      <c r="J6035">
        <v>134600</v>
      </c>
    </row>
    <row r="6036" spans="1:10" x14ac:dyDescent="0.45">
      <c r="A6036">
        <f t="shared" si="94"/>
        <v>6608320240619</v>
      </c>
      <c r="B6036" t="s">
        <v>288</v>
      </c>
      <c r="C6036" s="1">
        <v>45462</v>
      </c>
      <c r="D6036">
        <v>231</v>
      </c>
      <c r="E6036">
        <v>250</v>
      </c>
      <c r="F6036" s="2">
        <v>0.92500000000000004</v>
      </c>
      <c r="G6036">
        <v>283</v>
      </c>
      <c r="H6036">
        <v>291</v>
      </c>
      <c r="I6036" s="2">
        <v>0.97299999999999998</v>
      </c>
      <c r="J6036">
        <v>231231</v>
      </c>
    </row>
    <row r="6037" spans="1:10" x14ac:dyDescent="0.45">
      <c r="A6037">
        <f t="shared" si="94"/>
        <v>6608320240620</v>
      </c>
      <c r="B6037" t="s">
        <v>288</v>
      </c>
      <c r="C6037" s="1">
        <v>45463</v>
      </c>
      <c r="D6037">
        <v>237</v>
      </c>
      <c r="E6037">
        <v>250</v>
      </c>
      <c r="F6037" s="2">
        <v>0.94899999999999995</v>
      </c>
      <c r="G6037">
        <v>287</v>
      </c>
      <c r="H6037">
        <v>291</v>
      </c>
      <c r="I6037" s="2">
        <v>0.98599999999999999</v>
      </c>
      <c r="J6037">
        <v>237303</v>
      </c>
    </row>
    <row r="6038" spans="1:10" x14ac:dyDescent="0.45">
      <c r="A6038">
        <f t="shared" si="94"/>
        <v>6608320240621</v>
      </c>
      <c r="B6038" t="s">
        <v>288</v>
      </c>
      <c r="C6038" s="1">
        <v>45464</v>
      </c>
      <c r="D6038">
        <v>238</v>
      </c>
      <c r="E6038">
        <v>250</v>
      </c>
      <c r="F6038" s="2">
        <v>0.95199999999999996</v>
      </c>
      <c r="G6038">
        <v>286</v>
      </c>
      <c r="H6038">
        <v>291</v>
      </c>
      <c r="I6038" s="2">
        <v>0.98299999999999998</v>
      </c>
      <c r="J6038">
        <v>238020</v>
      </c>
    </row>
    <row r="6039" spans="1:10" x14ac:dyDescent="0.45">
      <c r="A6039">
        <f t="shared" si="94"/>
        <v>6608320240622</v>
      </c>
      <c r="B6039" t="s">
        <v>288</v>
      </c>
      <c r="C6039" s="1">
        <v>45465</v>
      </c>
      <c r="D6039">
        <v>354</v>
      </c>
      <c r="E6039">
        <v>369</v>
      </c>
      <c r="F6039" s="2">
        <v>0.95899999999999996</v>
      </c>
      <c r="G6039">
        <v>407</v>
      </c>
      <c r="H6039">
        <v>423</v>
      </c>
      <c r="I6039" s="2">
        <v>0.96199999999999997</v>
      </c>
      <c r="J6039">
        <v>353935</v>
      </c>
    </row>
    <row r="6040" spans="1:10" x14ac:dyDescent="0.45">
      <c r="A6040">
        <f t="shared" si="94"/>
        <v>6608420240601</v>
      </c>
      <c r="B6040" t="s">
        <v>289</v>
      </c>
      <c r="C6040" s="1">
        <v>45444</v>
      </c>
      <c r="D6040">
        <v>320</v>
      </c>
      <c r="E6040">
        <v>395</v>
      </c>
      <c r="F6040" s="2">
        <v>0.81100000000000005</v>
      </c>
      <c r="G6040">
        <v>308</v>
      </c>
      <c r="H6040">
        <v>379</v>
      </c>
      <c r="I6040" s="2">
        <v>0.81299999999999994</v>
      </c>
      <c r="J6040">
        <v>320318</v>
      </c>
    </row>
    <row r="6041" spans="1:10" x14ac:dyDescent="0.45">
      <c r="A6041">
        <f t="shared" si="94"/>
        <v>6608420240602</v>
      </c>
      <c r="B6041" t="s">
        <v>289</v>
      </c>
      <c r="C6041" s="1">
        <v>45445</v>
      </c>
      <c r="D6041">
        <v>308</v>
      </c>
      <c r="E6041">
        <v>376</v>
      </c>
      <c r="F6041" s="2">
        <v>0.81899999999999995</v>
      </c>
      <c r="G6041">
        <v>265</v>
      </c>
      <c r="H6041">
        <v>357</v>
      </c>
      <c r="I6041" s="2">
        <v>0.74199999999999999</v>
      </c>
      <c r="J6041">
        <v>307784</v>
      </c>
    </row>
    <row r="6042" spans="1:10" x14ac:dyDescent="0.45">
      <c r="A6042">
        <f t="shared" si="94"/>
        <v>6608420240603</v>
      </c>
      <c r="B6042" t="s">
        <v>289</v>
      </c>
      <c r="C6042" s="1">
        <v>45446</v>
      </c>
      <c r="D6042">
        <v>211</v>
      </c>
      <c r="E6042">
        <v>195</v>
      </c>
      <c r="F6042" s="2">
        <v>1.081</v>
      </c>
      <c r="G6042">
        <v>178</v>
      </c>
      <c r="H6042">
        <v>181</v>
      </c>
      <c r="I6042" s="2">
        <v>0.98299999999999998</v>
      </c>
      <c r="J6042">
        <v>210772</v>
      </c>
    </row>
    <row r="6043" spans="1:10" x14ac:dyDescent="0.45">
      <c r="A6043">
        <f t="shared" si="94"/>
        <v>6608420240604</v>
      </c>
      <c r="B6043" t="s">
        <v>289</v>
      </c>
      <c r="C6043" s="1">
        <v>45447</v>
      </c>
      <c r="D6043">
        <v>143</v>
      </c>
      <c r="E6043">
        <v>195</v>
      </c>
      <c r="F6043" s="2">
        <v>0.73399999999999999</v>
      </c>
      <c r="G6043">
        <v>132</v>
      </c>
      <c r="H6043">
        <v>181</v>
      </c>
      <c r="I6043" s="2">
        <v>0.72899999999999998</v>
      </c>
      <c r="J6043">
        <v>143086</v>
      </c>
    </row>
    <row r="6044" spans="1:10" x14ac:dyDescent="0.45">
      <c r="A6044">
        <f t="shared" si="94"/>
        <v>6608420240605</v>
      </c>
      <c r="B6044" t="s">
        <v>289</v>
      </c>
      <c r="C6044" s="1">
        <v>45448</v>
      </c>
      <c r="D6044">
        <v>184</v>
      </c>
      <c r="E6044">
        <v>195</v>
      </c>
      <c r="F6044" s="2">
        <v>0.94599999999999995</v>
      </c>
      <c r="G6044">
        <v>159</v>
      </c>
      <c r="H6044">
        <v>181</v>
      </c>
      <c r="I6044" s="2">
        <v>0.878</v>
      </c>
      <c r="J6044">
        <v>184462</v>
      </c>
    </row>
    <row r="6045" spans="1:10" x14ac:dyDescent="0.45">
      <c r="A6045">
        <f t="shared" si="94"/>
        <v>6608420240606</v>
      </c>
      <c r="B6045" t="s">
        <v>289</v>
      </c>
      <c r="C6045" s="1">
        <v>45449</v>
      </c>
      <c r="D6045">
        <v>158</v>
      </c>
      <c r="E6045">
        <v>195</v>
      </c>
      <c r="F6045" s="2">
        <v>0.81200000000000006</v>
      </c>
      <c r="G6045">
        <v>147</v>
      </c>
      <c r="H6045">
        <v>181</v>
      </c>
      <c r="I6045" s="2">
        <v>0.81200000000000006</v>
      </c>
      <c r="J6045">
        <v>158323</v>
      </c>
    </row>
    <row r="6046" spans="1:10" x14ac:dyDescent="0.45">
      <c r="A6046">
        <f t="shared" si="94"/>
        <v>6608420240607</v>
      </c>
      <c r="B6046" t="s">
        <v>289</v>
      </c>
      <c r="C6046" s="1">
        <v>45450</v>
      </c>
      <c r="D6046">
        <v>249</v>
      </c>
      <c r="E6046">
        <v>195</v>
      </c>
      <c r="F6046" s="2">
        <v>1.278</v>
      </c>
      <c r="G6046">
        <v>216</v>
      </c>
      <c r="H6046">
        <v>181</v>
      </c>
      <c r="I6046" s="2">
        <v>1.1930000000000001</v>
      </c>
      <c r="J6046">
        <v>249300</v>
      </c>
    </row>
    <row r="6047" spans="1:10" x14ac:dyDescent="0.45">
      <c r="A6047">
        <f t="shared" si="94"/>
        <v>6608420240608</v>
      </c>
      <c r="B6047" t="s">
        <v>289</v>
      </c>
      <c r="C6047" s="1">
        <v>45451</v>
      </c>
      <c r="D6047">
        <v>408</v>
      </c>
      <c r="E6047">
        <v>395</v>
      </c>
      <c r="F6047" s="2">
        <v>1.032</v>
      </c>
      <c r="G6047">
        <v>363</v>
      </c>
      <c r="H6047">
        <v>372</v>
      </c>
      <c r="I6047" s="2">
        <v>0.97599999999999998</v>
      </c>
      <c r="J6047">
        <v>407522</v>
      </c>
    </row>
    <row r="6048" spans="1:10" x14ac:dyDescent="0.45">
      <c r="A6048">
        <f t="shared" si="94"/>
        <v>6608420240609</v>
      </c>
      <c r="B6048" t="s">
        <v>289</v>
      </c>
      <c r="C6048" s="1">
        <v>45452</v>
      </c>
      <c r="D6048">
        <v>313</v>
      </c>
      <c r="E6048">
        <v>376</v>
      </c>
      <c r="F6048" s="2">
        <v>0.83299999999999996</v>
      </c>
      <c r="G6048">
        <v>282</v>
      </c>
      <c r="H6048">
        <v>357</v>
      </c>
      <c r="I6048" s="2">
        <v>0.79</v>
      </c>
      <c r="J6048">
        <v>313283</v>
      </c>
    </row>
    <row r="6049" spans="1:10" x14ac:dyDescent="0.45">
      <c r="A6049">
        <f t="shared" si="94"/>
        <v>6608420240610</v>
      </c>
      <c r="B6049" t="s">
        <v>289</v>
      </c>
      <c r="C6049" s="1">
        <v>45453</v>
      </c>
      <c r="D6049">
        <v>158</v>
      </c>
      <c r="E6049">
        <v>195</v>
      </c>
      <c r="F6049" s="2">
        <v>0.80900000000000005</v>
      </c>
      <c r="G6049">
        <v>133</v>
      </c>
      <c r="H6049">
        <v>181</v>
      </c>
      <c r="I6049" s="2">
        <v>0.73499999999999999</v>
      </c>
      <c r="J6049">
        <v>157790</v>
      </c>
    </row>
    <row r="6050" spans="1:10" x14ac:dyDescent="0.45">
      <c r="A6050">
        <f t="shared" si="94"/>
        <v>6608420240611</v>
      </c>
      <c r="B6050" t="s">
        <v>289</v>
      </c>
      <c r="C6050" s="1">
        <v>45454</v>
      </c>
      <c r="D6050">
        <v>166</v>
      </c>
      <c r="E6050">
        <v>195</v>
      </c>
      <c r="F6050" s="2">
        <v>0.85299999999999998</v>
      </c>
      <c r="G6050">
        <v>146</v>
      </c>
      <c r="H6050">
        <v>181</v>
      </c>
      <c r="I6050" s="2">
        <v>0.80700000000000005</v>
      </c>
      <c r="J6050">
        <v>166259</v>
      </c>
    </row>
    <row r="6051" spans="1:10" x14ac:dyDescent="0.45">
      <c r="A6051">
        <f t="shared" si="94"/>
        <v>6608420240612</v>
      </c>
      <c r="B6051" t="s">
        <v>289</v>
      </c>
      <c r="C6051" s="1">
        <v>45455</v>
      </c>
      <c r="D6051">
        <v>263</v>
      </c>
      <c r="E6051">
        <v>195</v>
      </c>
      <c r="F6051" s="2">
        <v>1.35</v>
      </c>
      <c r="G6051">
        <v>239</v>
      </c>
      <c r="H6051">
        <v>181</v>
      </c>
      <c r="I6051" s="2">
        <v>1.32</v>
      </c>
      <c r="J6051">
        <v>263227</v>
      </c>
    </row>
    <row r="6052" spans="1:10" x14ac:dyDescent="0.45">
      <c r="A6052">
        <f t="shared" si="94"/>
        <v>6608420240613</v>
      </c>
      <c r="B6052" t="s">
        <v>289</v>
      </c>
      <c r="C6052" s="1">
        <v>45456</v>
      </c>
      <c r="D6052">
        <v>223</v>
      </c>
      <c r="E6052">
        <v>195</v>
      </c>
      <c r="F6052" s="2">
        <v>1.1459999999999999</v>
      </c>
      <c r="G6052">
        <v>186</v>
      </c>
      <c r="H6052">
        <v>181</v>
      </c>
      <c r="I6052" s="2">
        <v>1.028</v>
      </c>
      <c r="J6052">
        <v>223452</v>
      </c>
    </row>
    <row r="6053" spans="1:10" x14ac:dyDescent="0.45">
      <c r="A6053">
        <f t="shared" si="94"/>
        <v>6608420240614</v>
      </c>
      <c r="B6053" t="s">
        <v>289</v>
      </c>
      <c r="C6053" s="1">
        <v>45457</v>
      </c>
      <c r="D6053">
        <v>253</v>
      </c>
      <c r="E6053">
        <v>195</v>
      </c>
      <c r="F6053" s="2">
        <v>1.2989999999999999</v>
      </c>
      <c r="G6053">
        <v>214</v>
      </c>
      <c r="H6053">
        <v>181</v>
      </c>
      <c r="I6053" s="2">
        <v>1.1819999999999999</v>
      </c>
      <c r="J6053">
        <v>253399</v>
      </c>
    </row>
    <row r="6054" spans="1:10" x14ac:dyDescent="0.45">
      <c r="A6054">
        <f t="shared" si="94"/>
        <v>6608420240615</v>
      </c>
      <c r="B6054" t="s">
        <v>289</v>
      </c>
      <c r="C6054" s="1">
        <v>45458</v>
      </c>
      <c r="D6054">
        <v>409</v>
      </c>
      <c r="E6054">
        <v>395</v>
      </c>
      <c r="F6054" s="2">
        <v>1.034</v>
      </c>
      <c r="G6054">
        <v>370</v>
      </c>
      <c r="H6054">
        <v>372</v>
      </c>
      <c r="I6054" s="2">
        <v>0.995</v>
      </c>
      <c r="J6054">
        <v>408621</v>
      </c>
    </row>
    <row r="6055" spans="1:10" x14ac:dyDescent="0.45">
      <c r="A6055">
        <f t="shared" si="94"/>
        <v>6608420240616</v>
      </c>
      <c r="B6055" t="s">
        <v>289</v>
      </c>
      <c r="C6055" s="1">
        <v>45459</v>
      </c>
      <c r="D6055">
        <v>390</v>
      </c>
      <c r="E6055">
        <v>376</v>
      </c>
      <c r="F6055" s="2">
        <v>1.038</v>
      </c>
      <c r="G6055">
        <v>330</v>
      </c>
      <c r="H6055">
        <v>357</v>
      </c>
      <c r="I6055" s="2">
        <v>0.92400000000000004</v>
      </c>
      <c r="J6055">
        <v>390232</v>
      </c>
    </row>
    <row r="6056" spans="1:10" x14ac:dyDescent="0.45">
      <c r="A6056">
        <f t="shared" si="94"/>
        <v>6608420240617</v>
      </c>
      <c r="B6056" t="s">
        <v>289</v>
      </c>
      <c r="C6056" s="1">
        <v>45460</v>
      </c>
      <c r="D6056">
        <v>183</v>
      </c>
      <c r="E6056">
        <v>195</v>
      </c>
      <c r="F6056" s="2">
        <v>0.93799999999999994</v>
      </c>
      <c r="G6056">
        <v>159</v>
      </c>
      <c r="H6056">
        <v>181</v>
      </c>
      <c r="I6056" s="2">
        <v>0.878</v>
      </c>
      <c r="J6056">
        <v>182889</v>
      </c>
    </row>
    <row r="6057" spans="1:10" x14ac:dyDescent="0.45">
      <c r="A6057">
        <f t="shared" si="94"/>
        <v>6608420240618</v>
      </c>
      <c r="B6057" t="s">
        <v>289</v>
      </c>
      <c r="C6057" s="1">
        <v>45461</v>
      </c>
      <c r="D6057">
        <v>158</v>
      </c>
      <c r="E6057">
        <v>195</v>
      </c>
      <c r="F6057" s="2">
        <v>0.80800000000000005</v>
      </c>
      <c r="G6057">
        <v>136</v>
      </c>
      <c r="H6057">
        <v>181</v>
      </c>
      <c r="I6057" s="2">
        <v>0.751</v>
      </c>
      <c r="J6057">
        <v>157621</v>
      </c>
    </row>
    <row r="6058" spans="1:10" x14ac:dyDescent="0.45">
      <c r="A6058">
        <f t="shared" si="94"/>
        <v>6608420240619</v>
      </c>
      <c r="B6058" t="s">
        <v>289</v>
      </c>
      <c r="C6058" s="1">
        <v>45462</v>
      </c>
      <c r="D6058">
        <v>238</v>
      </c>
      <c r="E6058">
        <v>195</v>
      </c>
      <c r="F6058" s="2">
        <v>1.2190000000000001</v>
      </c>
      <c r="G6058">
        <v>216</v>
      </c>
      <c r="H6058">
        <v>181</v>
      </c>
      <c r="I6058" s="2">
        <v>1.1930000000000001</v>
      </c>
      <c r="J6058">
        <v>237701</v>
      </c>
    </row>
    <row r="6059" spans="1:10" x14ac:dyDescent="0.45">
      <c r="A6059">
        <f t="shared" si="94"/>
        <v>6608420240620</v>
      </c>
      <c r="B6059" t="s">
        <v>289</v>
      </c>
      <c r="C6059" s="1">
        <v>45463</v>
      </c>
      <c r="D6059">
        <v>250</v>
      </c>
      <c r="E6059">
        <v>195</v>
      </c>
      <c r="F6059" s="2">
        <v>1.28</v>
      </c>
      <c r="G6059">
        <v>214</v>
      </c>
      <c r="H6059">
        <v>181</v>
      </c>
      <c r="I6059" s="2">
        <v>1.1819999999999999</v>
      </c>
      <c r="J6059">
        <v>249576</v>
      </c>
    </row>
    <row r="6060" spans="1:10" x14ac:dyDescent="0.45">
      <c r="A6060">
        <f t="shared" si="94"/>
        <v>6608420240621</v>
      </c>
      <c r="B6060" t="s">
        <v>289</v>
      </c>
      <c r="C6060" s="1">
        <v>45464</v>
      </c>
      <c r="D6060">
        <v>219</v>
      </c>
      <c r="E6060">
        <v>195</v>
      </c>
      <c r="F6060" s="2">
        <v>1.121</v>
      </c>
      <c r="G6060">
        <v>172</v>
      </c>
      <c r="H6060">
        <v>181</v>
      </c>
      <c r="I6060" s="2">
        <v>0.95</v>
      </c>
      <c r="J6060">
        <v>218621</v>
      </c>
    </row>
    <row r="6061" spans="1:10" x14ac:dyDescent="0.45">
      <c r="A6061">
        <f t="shared" si="94"/>
        <v>6608420240622</v>
      </c>
      <c r="B6061" t="s">
        <v>289</v>
      </c>
      <c r="C6061" s="1">
        <v>45465</v>
      </c>
      <c r="D6061">
        <v>460</v>
      </c>
      <c r="E6061">
        <v>395</v>
      </c>
      <c r="F6061" s="2">
        <v>1.165</v>
      </c>
      <c r="G6061">
        <v>401</v>
      </c>
      <c r="H6061">
        <v>372</v>
      </c>
      <c r="I6061" s="2">
        <v>1.0780000000000001</v>
      </c>
      <c r="J6061">
        <v>460272</v>
      </c>
    </row>
    <row r="6062" spans="1:10" x14ac:dyDescent="0.45">
      <c r="A6062">
        <f t="shared" si="94"/>
        <v>6608520240601</v>
      </c>
      <c r="B6062" t="s">
        <v>290</v>
      </c>
      <c r="C6062" s="1">
        <v>45444</v>
      </c>
      <c r="D6062">
        <v>358</v>
      </c>
      <c r="E6062">
        <v>249</v>
      </c>
      <c r="F6062" s="2">
        <v>1.4390000000000001</v>
      </c>
      <c r="G6062">
        <v>424</v>
      </c>
      <c r="H6062">
        <v>299</v>
      </c>
      <c r="I6062" s="2">
        <v>1.4179999999999999</v>
      </c>
      <c r="J6062">
        <v>358274</v>
      </c>
    </row>
    <row r="6063" spans="1:10" x14ac:dyDescent="0.45">
      <c r="A6063">
        <f t="shared" si="94"/>
        <v>6608520240602</v>
      </c>
      <c r="B6063" t="s">
        <v>290</v>
      </c>
      <c r="C6063" s="1">
        <v>45445</v>
      </c>
      <c r="D6063">
        <v>304</v>
      </c>
      <c r="E6063">
        <v>254</v>
      </c>
      <c r="F6063" s="2">
        <v>1.1990000000000001</v>
      </c>
      <c r="G6063">
        <v>331</v>
      </c>
      <c r="H6063">
        <v>304</v>
      </c>
      <c r="I6063" s="2">
        <v>1.089</v>
      </c>
      <c r="J6063">
        <v>304487</v>
      </c>
    </row>
    <row r="6064" spans="1:10" x14ac:dyDescent="0.45">
      <c r="A6064">
        <f t="shared" si="94"/>
        <v>6608520240603</v>
      </c>
      <c r="B6064" t="s">
        <v>290</v>
      </c>
      <c r="C6064" s="1">
        <v>45446</v>
      </c>
      <c r="D6064">
        <v>171</v>
      </c>
      <c r="E6064">
        <v>149</v>
      </c>
      <c r="F6064" s="2">
        <v>1.151</v>
      </c>
      <c r="G6064">
        <v>288</v>
      </c>
      <c r="H6064">
        <v>181</v>
      </c>
      <c r="I6064" s="2">
        <v>1.591</v>
      </c>
      <c r="J6064">
        <v>171432</v>
      </c>
    </row>
    <row r="6065" spans="1:10" x14ac:dyDescent="0.45">
      <c r="A6065">
        <f t="shared" si="94"/>
        <v>6608520240604</v>
      </c>
      <c r="B6065" t="s">
        <v>290</v>
      </c>
      <c r="C6065" s="1">
        <v>45447</v>
      </c>
      <c r="D6065">
        <v>157</v>
      </c>
      <c r="E6065">
        <v>149</v>
      </c>
      <c r="F6065" s="2">
        <v>1.0569999999999999</v>
      </c>
      <c r="G6065">
        <v>281</v>
      </c>
      <c r="H6065">
        <v>181</v>
      </c>
      <c r="I6065" s="2">
        <v>1.552</v>
      </c>
      <c r="J6065">
        <v>157436</v>
      </c>
    </row>
    <row r="6066" spans="1:10" x14ac:dyDescent="0.45">
      <c r="A6066">
        <f t="shared" si="94"/>
        <v>6608520240605</v>
      </c>
      <c r="B6066" t="s">
        <v>290</v>
      </c>
      <c r="C6066" s="1">
        <v>45448</v>
      </c>
      <c r="D6066">
        <v>155</v>
      </c>
      <c r="E6066">
        <v>149</v>
      </c>
      <c r="F6066" s="2">
        <v>1.0389999999999999</v>
      </c>
      <c r="G6066">
        <v>181</v>
      </c>
      <c r="H6066">
        <v>181</v>
      </c>
      <c r="I6066" s="2">
        <v>1</v>
      </c>
      <c r="J6066">
        <v>154774</v>
      </c>
    </row>
    <row r="6067" spans="1:10" x14ac:dyDescent="0.45">
      <c r="A6067">
        <f t="shared" si="94"/>
        <v>6608520240606</v>
      </c>
      <c r="B6067" t="s">
        <v>290</v>
      </c>
      <c r="C6067" s="1">
        <v>45449</v>
      </c>
      <c r="D6067">
        <v>136</v>
      </c>
      <c r="E6067">
        <v>149</v>
      </c>
      <c r="F6067" s="2">
        <v>0.91400000000000003</v>
      </c>
      <c r="G6067">
        <v>152</v>
      </c>
      <c r="H6067">
        <v>181</v>
      </c>
      <c r="I6067" s="2">
        <v>0.84</v>
      </c>
      <c r="J6067">
        <v>136169</v>
      </c>
    </row>
    <row r="6068" spans="1:10" x14ac:dyDescent="0.45">
      <c r="A6068">
        <f t="shared" si="94"/>
        <v>6608520240607</v>
      </c>
      <c r="B6068" t="s">
        <v>290</v>
      </c>
      <c r="C6068" s="1">
        <v>45450</v>
      </c>
      <c r="D6068">
        <v>137</v>
      </c>
      <c r="E6068">
        <v>149</v>
      </c>
      <c r="F6068" s="2">
        <v>0.91600000000000004</v>
      </c>
      <c r="G6068">
        <v>167</v>
      </c>
      <c r="H6068">
        <v>181</v>
      </c>
      <c r="I6068" s="2">
        <v>0.92300000000000004</v>
      </c>
      <c r="J6068">
        <v>136517</v>
      </c>
    </row>
    <row r="6069" spans="1:10" x14ac:dyDescent="0.45">
      <c r="A6069">
        <f t="shared" si="94"/>
        <v>6608520240608</v>
      </c>
      <c r="B6069" t="s">
        <v>290</v>
      </c>
      <c r="C6069" s="1">
        <v>45451</v>
      </c>
      <c r="D6069">
        <v>280</v>
      </c>
      <c r="E6069">
        <v>249</v>
      </c>
      <c r="F6069" s="2">
        <v>1.123</v>
      </c>
      <c r="G6069">
        <v>413</v>
      </c>
      <c r="H6069">
        <v>301</v>
      </c>
      <c r="I6069" s="2">
        <v>1.3720000000000001</v>
      </c>
      <c r="J6069">
        <v>279573</v>
      </c>
    </row>
    <row r="6070" spans="1:10" x14ac:dyDescent="0.45">
      <c r="A6070">
        <f t="shared" si="94"/>
        <v>6608520240609</v>
      </c>
      <c r="B6070" t="s">
        <v>290</v>
      </c>
      <c r="C6070" s="1">
        <v>45452</v>
      </c>
      <c r="D6070">
        <v>262</v>
      </c>
      <c r="E6070">
        <v>254</v>
      </c>
      <c r="F6070" s="2">
        <v>1.032</v>
      </c>
      <c r="G6070">
        <v>325</v>
      </c>
      <c r="H6070">
        <v>304</v>
      </c>
      <c r="I6070" s="2">
        <v>1.069</v>
      </c>
      <c r="J6070">
        <v>262110</v>
      </c>
    </row>
    <row r="6071" spans="1:10" x14ac:dyDescent="0.45">
      <c r="A6071">
        <f t="shared" si="94"/>
        <v>6608520240610</v>
      </c>
      <c r="B6071" t="s">
        <v>290</v>
      </c>
      <c r="C6071" s="1">
        <v>45453</v>
      </c>
      <c r="D6071">
        <v>147</v>
      </c>
      <c r="E6071">
        <v>149</v>
      </c>
      <c r="F6071" s="2">
        <v>0.98399999999999999</v>
      </c>
      <c r="G6071">
        <v>173</v>
      </c>
      <c r="H6071">
        <v>181</v>
      </c>
      <c r="I6071" s="2">
        <v>0.95599999999999996</v>
      </c>
      <c r="J6071">
        <v>146683</v>
      </c>
    </row>
    <row r="6072" spans="1:10" x14ac:dyDescent="0.45">
      <c r="A6072">
        <f t="shared" si="94"/>
        <v>6608520240611</v>
      </c>
      <c r="B6072" t="s">
        <v>290</v>
      </c>
      <c r="C6072" s="1">
        <v>45454</v>
      </c>
      <c r="D6072">
        <v>160</v>
      </c>
      <c r="E6072">
        <v>149</v>
      </c>
      <c r="F6072" s="2">
        <v>1.0720000000000001</v>
      </c>
      <c r="G6072">
        <v>275</v>
      </c>
      <c r="H6072">
        <v>181</v>
      </c>
      <c r="I6072" s="2">
        <v>1.5189999999999999</v>
      </c>
      <c r="J6072">
        <v>159740</v>
      </c>
    </row>
    <row r="6073" spans="1:10" x14ac:dyDescent="0.45">
      <c r="A6073">
        <f t="shared" si="94"/>
        <v>6608520240612</v>
      </c>
      <c r="B6073" t="s">
        <v>290</v>
      </c>
      <c r="C6073" s="1">
        <v>45455</v>
      </c>
      <c r="D6073">
        <v>154</v>
      </c>
      <c r="E6073">
        <v>149</v>
      </c>
      <c r="F6073" s="2">
        <v>1.032</v>
      </c>
      <c r="G6073">
        <v>188</v>
      </c>
      <c r="H6073">
        <v>181</v>
      </c>
      <c r="I6073" s="2">
        <v>1.0389999999999999</v>
      </c>
      <c r="J6073">
        <v>153753</v>
      </c>
    </row>
    <row r="6074" spans="1:10" x14ac:dyDescent="0.45">
      <c r="A6074">
        <f t="shared" si="94"/>
        <v>6608520240613</v>
      </c>
      <c r="B6074" t="s">
        <v>290</v>
      </c>
      <c r="C6074" s="1">
        <v>45456</v>
      </c>
      <c r="D6074">
        <v>182</v>
      </c>
      <c r="E6074">
        <v>149</v>
      </c>
      <c r="F6074" s="2">
        <v>1.224</v>
      </c>
      <c r="G6074">
        <v>210</v>
      </c>
      <c r="H6074">
        <v>181</v>
      </c>
      <c r="I6074" s="2">
        <v>1.1599999999999999</v>
      </c>
      <c r="J6074">
        <v>182364</v>
      </c>
    </row>
    <row r="6075" spans="1:10" x14ac:dyDescent="0.45">
      <c r="A6075">
        <f t="shared" si="94"/>
        <v>6608520240614</v>
      </c>
      <c r="B6075" t="s">
        <v>290</v>
      </c>
      <c r="C6075" s="1">
        <v>45457</v>
      </c>
      <c r="D6075">
        <v>194</v>
      </c>
      <c r="E6075">
        <v>149</v>
      </c>
      <c r="F6075" s="2">
        <v>1.3029999999999999</v>
      </c>
      <c r="G6075">
        <v>213</v>
      </c>
      <c r="H6075">
        <v>181</v>
      </c>
      <c r="I6075" s="2">
        <v>1.177</v>
      </c>
      <c r="J6075">
        <v>194198</v>
      </c>
    </row>
    <row r="6076" spans="1:10" x14ac:dyDescent="0.45">
      <c r="A6076">
        <f t="shared" si="94"/>
        <v>6608520240615</v>
      </c>
      <c r="B6076" t="s">
        <v>290</v>
      </c>
      <c r="C6076" s="1">
        <v>45458</v>
      </c>
      <c r="D6076">
        <v>298</v>
      </c>
      <c r="E6076">
        <v>249</v>
      </c>
      <c r="F6076" s="2">
        <v>1.198</v>
      </c>
      <c r="G6076">
        <v>363</v>
      </c>
      <c r="H6076">
        <v>301</v>
      </c>
      <c r="I6076" s="2">
        <v>1.206</v>
      </c>
      <c r="J6076">
        <v>298193</v>
      </c>
    </row>
    <row r="6077" spans="1:10" x14ac:dyDescent="0.45">
      <c r="A6077">
        <f t="shared" si="94"/>
        <v>6608520240616</v>
      </c>
      <c r="B6077" t="s">
        <v>290</v>
      </c>
      <c r="C6077" s="1">
        <v>45459</v>
      </c>
      <c r="D6077">
        <v>285</v>
      </c>
      <c r="E6077">
        <v>254</v>
      </c>
      <c r="F6077" s="2">
        <v>1.1220000000000001</v>
      </c>
      <c r="G6077">
        <v>335</v>
      </c>
      <c r="H6077">
        <v>304</v>
      </c>
      <c r="I6077" s="2">
        <v>1.1020000000000001</v>
      </c>
      <c r="J6077">
        <v>285053</v>
      </c>
    </row>
    <row r="6078" spans="1:10" x14ac:dyDescent="0.45">
      <c r="A6078">
        <f t="shared" si="94"/>
        <v>6608520240617</v>
      </c>
      <c r="B6078" t="s">
        <v>290</v>
      </c>
      <c r="C6078" s="1">
        <v>45460</v>
      </c>
      <c r="D6078">
        <v>176</v>
      </c>
      <c r="E6078">
        <v>149</v>
      </c>
      <c r="F6078" s="2">
        <v>1.1830000000000001</v>
      </c>
      <c r="G6078">
        <v>193</v>
      </c>
      <c r="H6078">
        <v>181</v>
      </c>
      <c r="I6078" s="2">
        <v>1.0660000000000001</v>
      </c>
      <c r="J6078">
        <v>176285</v>
      </c>
    </row>
    <row r="6079" spans="1:10" x14ac:dyDescent="0.45">
      <c r="A6079">
        <f t="shared" si="94"/>
        <v>6608520240618</v>
      </c>
      <c r="B6079" t="s">
        <v>290</v>
      </c>
      <c r="C6079" s="1">
        <v>45461</v>
      </c>
      <c r="D6079">
        <v>167</v>
      </c>
      <c r="E6079">
        <v>149</v>
      </c>
      <c r="F6079" s="2">
        <v>1.1220000000000001</v>
      </c>
      <c r="G6079">
        <v>301</v>
      </c>
      <c r="H6079">
        <v>181</v>
      </c>
      <c r="I6079" s="2">
        <v>1.663</v>
      </c>
      <c r="J6079">
        <v>167177</v>
      </c>
    </row>
    <row r="6080" spans="1:10" x14ac:dyDescent="0.45">
      <c r="A6080">
        <f t="shared" si="94"/>
        <v>6608520240619</v>
      </c>
      <c r="B6080" t="s">
        <v>290</v>
      </c>
      <c r="C6080" s="1">
        <v>45462</v>
      </c>
      <c r="D6080">
        <v>176</v>
      </c>
      <c r="E6080">
        <v>149</v>
      </c>
      <c r="F6080" s="2">
        <v>1.1830000000000001</v>
      </c>
      <c r="G6080">
        <v>199</v>
      </c>
      <c r="H6080">
        <v>181</v>
      </c>
      <c r="I6080" s="2">
        <v>1.099</v>
      </c>
      <c r="J6080">
        <v>176337</v>
      </c>
    </row>
    <row r="6081" spans="1:10" x14ac:dyDescent="0.45">
      <c r="A6081">
        <f t="shared" si="94"/>
        <v>6608520240620</v>
      </c>
      <c r="B6081" t="s">
        <v>290</v>
      </c>
      <c r="C6081" s="1">
        <v>45463</v>
      </c>
      <c r="D6081">
        <v>158</v>
      </c>
      <c r="E6081">
        <v>149</v>
      </c>
      <c r="F6081" s="2">
        <v>1.06</v>
      </c>
      <c r="G6081">
        <v>176</v>
      </c>
      <c r="H6081">
        <v>181</v>
      </c>
      <c r="I6081" s="2">
        <v>0.97199999999999998</v>
      </c>
      <c r="J6081">
        <v>158007</v>
      </c>
    </row>
    <row r="6082" spans="1:10" x14ac:dyDescent="0.45">
      <c r="A6082">
        <f t="shared" si="94"/>
        <v>6608520240621</v>
      </c>
      <c r="B6082" t="s">
        <v>290</v>
      </c>
      <c r="C6082" s="1">
        <v>45464</v>
      </c>
      <c r="D6082">
        <v>190</v>
      </c>
      <c r="E6082">
        <v>149</v>
      </c>
      <c r="F6082" s="2">
        <v>1.2769999999999999</v>
      </c>
      <c r="G6082">
        <v>223</v>
      </c>
      <c r="H6082">
        <v>181</v>
      </c>
      <c r="I6082" s="2">
        <v>1.232</v>
      </c>
      <c r="J6082">
        <v>190294</v>
      </c>
    </row>
    <row r="6083" spans="1:10" x14ac:dyDescent="0.45">
      <c r="A6083">
        <f t="shared" ref="A6083:A6146" si="95">VALUE(LEFT(B6083,6)&amp;TEXT(C6083,"yyyymmdd"))</f>
        <v>6608520240622</v>
      </c>
      <c r="B6083" t="s">
        <v>290</v>
      </c>
      <c r="C6083" s="1">
        <v>45465</v>
      </c>
      <c r="D6083">
        <v>285</v>
      </c>
      <c r="E6083">
        <v>249</v>
      </c>
      <c r="F6083" s="2">
        <v>1.1459999999999999</v>
      </c>
      <c r="G6083">
        <v>338</v>
      </c>
      <c r="H6083">
        <v>301</v>
      </c>
      <c r="I6083" s="2">
        <v>1.123</v>
      </c>
      <c r="J6083">
        <v>285409</v>
      </c>
    </row>
    <row r="6084" spans="1:10" x14ac:dyDescent="0.45">
      <c r="A6084">
        <f t="shared" si="95"/>
        <v>6634420240601</v>
      </c>
      <c r="B6084" t="s">
        <v>291</v>
      </c>
      <c r="C6084" s="1">
        <v>45444</v>
      </c>
      <c r="D6084">
        <v>124</v>
      </c>
      <c r="E6084">
        <v>144</v>
      </c>
      <c r="F6084" s="2">
        <v>0.86</v>
      </c>
      <c r="G6084">
        <v>129</v>
      </c>
      <c r="H6084">
        <v>144</v>
      </c>
      <c r="I6084" s="2">
        <v>0.89600000000000002</v>
      </c>
      <c r="J6084">
        <v>123888</v>
      </c>
    </row>
    <row r="6085" spans="1:10" x14ac:dyDescent="0.45">
      <c r="A6085">
        <f t="shared" si="95"/>
        <v>6634420240602</v>
      </c>
      <c r="B6085" t="s">
        <v>291</v>
      </c>
      <c r="C6085" s="1">
        <v>45445</v>
      </c>
      <c r="D6085">
        <v>122</v>
      </c>
      <c r="E6085">
        <v>148</v>
      </c>
      <c r="F6085" s="2">
        <v>0.82699999999999996</v>
      </c>
      <c r="G6085">
        <v>118</v>
      </c>
      <c r="H6085">
        <v>143</v>
      </c>
      <c r="I6085" s="2">
        <v>0.82499999999999996</v>
      </c>
      <c r="J6085">
        <v>122379</v>
      </c>
    </row>
    <row r="6086" spans="1:10" x14ac:dyDescent="0.45">
      <c r="A6086">
        <f t="shared" si="95"/>
        <v>6634420240603</v>
      </c>
      <c r="B6086" t="s">
        <v>291</v>
      </c>
      <c r="C6086" s="1">
        <v>45446</v>
      </c>
      <c r="D6086">
        <v>159</v>
      </c>
      <c r="E6086">
        <v>163</v>
      </c>
      <c r="F6086" s="2">
        <v>0.97599999999999998</v>
      </c>
      <c r="G6086">
        <v>176</v>
      </c>
      <c r="H6086">
        <v>170</v>
      </c>
      <c r="I6086" s="2">
        <v>1.0349999999999999</v>
      </c>
      <c r="J6086">
        <v>159024</v>
      </c>
    </row>
    <row r="6087" spans="1:10" x14ac:dyDescent="0.45">
      <c r="A6087">
        <f t="shared" si="95"/>
        <v>6634420240604</v>
      </c>
      <c r="B6087" t="s">
        <v>291</v>
      </c>
      <c r="C6087" s="1">
        <v>45447</v>
      </c>
      <c r="D6087">
        <v>188</v>
      </c>
      <c r="E6087">
        <v>163</v>
      </c>
      <c r="F6087" s="2">
        <v>1.155</v>
      </c>
      <c r="G6087">
        <v>186</v>
      </c>
      <c r="H6087">
        <v>170</v>
      </c>
      <c r="I6087" s="2">
        <v>1.0940000000000001</v>
      </c>
      <c r="J6087">
        <v>188184</v>
      </c>
    </row>
    <row r="6088" spans="1:10" x14ac:dyDescent="0.45">
      <c r="A6088">
        <f t="shared" si="95"/>
        <v>6634420240605</v>
      </c>
      <c r="B6088" t="s">
        <v>291</v>
      </c>
      <c r="C6088" s="1">
        <v>45448</v>
      </c>
      <c r="D6088">
        <v>167</v>
      </c>
      <c r="E6088">
        <v>163</v>
      </c>
      <c r="F6088" s="2">
        <v>1.0229999999999999</v>
      </c>
      <c r="G6088">
        <v>185</v>
      </c>
      <c r="H6088">
        <v>170</v>
      </c>
      <c r="I6088" s="2">
        <v>1.0880000000000001</v>
      </c>
      <c r="J6088">
        <v>166724</v>
      </c>
    </row>
    <row r="6089" spans="1:10" x14ac:dyDescent="0.45">
      <c r="A6089">
        <f t="shared" si="95"/>
        <v>6634420240606</v>
      </c>
      <c r="B6089" t="s">
        <v>291</v>
      </c>
      <c r="C6089" s="1">
        <v>45449</v>
      </c>
      <c r="D6089">
        <v>166</v>
      </c>
      <c r="E6089">
        <v>163</v>
      </c>
      <c r="F6089" s="2">
        <v>1.0189999999999999</v>
      </c>
      <c r="G6089">
        <v>175</v>
      </c>
      <c r="H6089">
        <v>170</v>
      </c>
      <c r="I6089" s="2">
        <v>1.0289999999999999</v>
      </c>
      <c r="J6089">
        <v>166167</v>
      </c>
    </row>
    <row r="6090" spans="1:10" x14ac:dyDescent="0.45">
      <c r="A6090">
        <f t="shared" si="95"/>
        <v>6634420240607</v>
      </c>
      <c r="B6090" t="s">
        <v>291</v>
      </c>
      <c r="C6090" s="1">
        <v>45450</v>
      </c>
      <c r="D6090">
        <v>171</v>
      </c>
      <c r="E6090">
        <v>163</v>
      </c>
      <c r="F6090" s="2">
        <v>1.0469999999999999</v>
      </c>
      <c r="G6090">
        <v>160</v>
      </c>
      <c r="H6090">
        <v>170</v>
      </c>
      <c r="I6090" s="2">
        <v>0.94099999999999995</v>
      </c>
      <c r="J6090">
        <v>170705</v>
      </c>
    </row>
    <row r="6091" spans="1:10" x14ac:dyDescent="0.45">
      <c r="A6091">
        <f t="shared" si="95"/>
        <v>6634420240608</v>
      </c>
      <c r="B6091" t="s">
        <v>291</v>
      </c>
      <c r="C6091" s="1">
        <v>45451</v>
      </c>
      <c r="D6091">
        <v>150</v>
      </c>
      <c r="E6091">
        <v>144</v>
      </c>
      <c r="F6091" s="2">
        <v>1.0389999999999999</v>
      </c>
      <c r="G6091">
        <v>134</v>
      </c>
      <c r="H6091">
        <v>142</v>
      </c>
      <c r="I6091" s="2">
        <v>0.94399999999999995</v>
      </c>
      <c r="J6091">
        <v>149640</v>
      </c>
    </row>
    <row r="6092" spans="1:10" x14ac:dyDescent="0.45">
      <c r="A6092">
        <f t="shared" si="95"/>
        <v>6634420240609</v>
      </c>
      <c r="B6092" t="s">
        <v>291</v>
      </c>
      <c r="C6092" s="1">
        <v>45452</v>
      </c>
      <c r="D6092">
        <v>157</v>
      </c>
      <c r="E6092">
        <v>148</v>
      </c>
      <c r="F6092" s="2">
        <v>1.0620000000000001</v>
      </c>
      <c r="G6092">
        <v>150</v>
      </c>
      <c r="H6092">
        <v>143</v>
      </c>
      <c r="I6092" s="2">
        <v>1.0489999999999999</v>
      </c>
      <c r="J6092">
        <v>157154</v>
      </c>
    </row>
    <row r="6093" spans="1:10" x14ac:dyDescent="0.45">
      <c r="A6093">
        <f t="shared" si="95"/>
        <v>6634420240610</v>
      </c>
      <c r="B6093" t="s">
        <v>291</v>
      </c>
      <c r="C6093" s="1">
        <v>45453</v>
      </c>
      <c r="D6093">
        <v>122</v>
      </c>
      <c r="E6093">
        <v>163</v>
      </c>
      <c r="F6093" s="2">
        <v>0.75</v>
      </c>
      <c r="G6093">
        <v>127</v>
      </c>
      <c r="H6093">
        <v>170</v>
      </c>
      <c r="I6093" s="2">
        <v>0.747</v>
      </c>
      <c r="J6093">
        <v>122265</v>
      </c>
    </row>
    <row r="6094" spans="1:10" x14ac:dyDescent="0.45">
      <c r="A6094">
        <f t="shared" si="95"/>
        <v>6634420240611</v>
      </c>
      <c r="B6094" t="s">
        <v>291</v>
      </c>
      <c r="C6094" s="1">
        <v>45454</v>
      </c>
      <c r="D6094">
        <v>185</v>
      </c>
      <c r="E6094">
        <v>163</v>
      </c>
      <c r="F6094" s="2">
        <v>1.137</v>
      </c>
      <c r="G6094">
        <v>203</v>
      </c>
      <c r="H6094">
        <v>170</v>
      </c>
      <c r="I6094" s="2">
        <v>1.194</v>
      </c>
      <c r="J6094">
        <v>185403</v>
      </c>
    </row>
    <row r="6095" spans="1:10" x14ac:dyDescent="0.45">
      <c r="A6095">
        <f t="shared" si="95"/>
        <v>6634420240612</v>
      </c>
      <c r="B6095" t="s">
        <v>291</v>
      </c>
      <c r="C6095" s="1">
        <v>45455</v>
      </c>
      <c r="D6095">
        <v>174</v>
      </c>
      <c r="E6095">
        <v>163</v>
      </c>
      <c r="F6095" s="2">
        <v>1.0669999999999999</v>
      </c>
      <c r="G6095">
        <v>192</v>
      </c>
      <c r="H6095">
        <v>170</v>
      </c>
      <c r="I6095" s="2">
        <v>1.129</v>
      </c>
      <c r="J6095">
        <v>173888</v>
      </c>
    </row>
    <row r="6096" spans="1:10" x14ac:dyDescent="0.45">
      <c r="A6096">
        <f t="shared" si="95"/>
        <v>6634420240613</v>
      </c>
      <c r="B6096" t="s">
        <v>291</v>
      </c>
      <c r="C6096" s="1">
        <v>45456</v>
      </c>
      <c r="D6096">
        <v>180</v>
      </c>
      <c r="E6096">
        <v>163</v>
      </c>
      <c r="F6096" s="2">
        <v>1.105</v>
      </c>
      <c r="G6096">
        <v>201</v>
      </c>
      <c r="H6096">
        <v>170</v>
      </c>
      <c r="I6096" s="2">
        <v>1.1819999999999999</v>
      </c>
      <c r="J6096">
        <v>180081</v>
      </c>
    </row>
    <row r="6097" spans="1:10" x14ac:dyDescent="0.45">
      <c r="A6097">
        <f t="shared" si="95"/>
        <v>6634420240614</v>
      </c>
      <c r="B6097" t="s">
        <v>291</v>
      </c>
      <c r="C6097" s="1">
        <v>45457</v>
      </c>
      <c r="D6097">
        <v>176</v>
      </c>
      <c r="E6097">
        <v>163</v>
      </c>
      <c r="F6097" s="2">
        <v>1.079</v>
      </c>
      <c r="G6097">
        <v>179</v>
      </c>
      <c r="H6097">
        <v>170</v>
      </c>
      <c r="I6097" s="2">
        <v>1.0529999999999999</v>
      </c>
      <c r="J6097">
        <v>175836</v>
      </c>
    </row>
    <row r="6098" spans="1:10" x14ac:dyDescent="0.45">
      <c r="A6098">
        <f t="shared" si="95"/>
        <v>6634420240615</v>
      </c>
      <c r="B6098" t="s">
        <v>291</v>
      </c>
      <c r="C6098" s="1">
        <v>45458</v>
      </c>
      <c r="D6098">
        <v>129</v>
      </c>
      <c r="E6098">
        <v>144</v>
      </c>
      <c r="F6098" s="2">
        <v>0.89900000000000002</v>
      </c>
      <c r="G6098">
        <v>127</v>
      </c>
      <c r="H6098">
        <v>142</v>
      </c>
      <c r="I6098" s="2">
        <v>0.89400000000000002</v>
      </c>
      <c r="J6098">
        <v>129389</v>
      </c>
    </row>
    <row r="6099" spans="1:10" x14ac:dyDescent="0.45">
      <c r="A6099">
        <f t="shared" si="95"/>
        <v>6634420240616</v>
      </c>
      <c r="B6099" t="s">
        <v>291</v>
      </c>
      <c r="C6099" s="1">
        <v>45459</v>
      </c>
      <c r="D6099">
        <v>104</v>
      </c>
      <c r="E6099">
        <v>148</v>
      </c>
      <c r="F6099" s="2">
        <v>0.70499999999999996</v>
      </c>
      <c r="G6099">
        <v>101</v>
      </c>
      <c r="H6099">
        <v>143</v>
      </c>
      <c r="I6099" s="2">
        <v>0.70599999999999996</v>
      </c>
      <c r="J6099">
        <v>104387</v>
      </c>
    </row>
    <row r="6100" spans="1:10" x14ac:dyDescent="0.45">
      <c r="A6100">
        <f t="shared" si="95"/>
        <v>6634420240617</v>
      </c>
      <c r="B6100" t="s">
        <v>291</v>
      </c>
      <c r="C6100" s="1">
        <v>45460</v>
      </c>
      <c r="D6100">
        <v>145</v>
      </c>
      <c r="E6100">
        <v>163</v>
      </c>
      <c r="F6100" s="2">
        <v>0.89200000000000002</v>
      </c>
      <c r="G6100">
        <v>590</v>
      </c>
      <c r="H6100">
        <v>170</v>
      </c>
      <c r="I6100" s="2">
        <v>3.4710000000000001</v>
      </c>
      <c r="J6100">
        <v>145368</v>
      </c>
    </row>
    <row r="6101" spans="1:10" x14ac:dyDescent="0.45">
      <c r="A6101">
        <f t="shared" si="95"/>
        <v>6634420240618</v>
      </c>
      <c r="B6101" t="s">
        <v>291</v>
      </c>
      <c r="C6101" s="1">
        <v>45461</v>
      </c>
      <c r="D6101">
        <v>151</v>
      </c>
      <c r="E6101">
        <v>163</v>
      </c>
      <c r="F6101" s="2">
        <v>0.92900000000000005</v>
      </c>
      <c r="G6101">
        <v>158</v>
      </c>
      <c r="H6101">
        <v>170</v>
      </c>
      <c r="I6101" s="2">
        <v>0.92900000000000005</v>
      </c>
      <c r="J6101">
        <v>151484</v>
      </c>
    </row>
    <row r="6102" spans="1:10" x14ac:dyDescent="0.45">
      <c r="A6102">
        <f t="shared" si="95"/>
        <v>6634420240619</v>
      </c>
      <c r="B6102" t="s">
        <v>291</v>
      </c>
      <c r="C6102" s="1">
        <v>45462</v>
      </c>
      <c r="D6102">
        <v>180</v>
      </c>
      <c r="E6102">
        <v>163</v>
      </c>
      <c r="F6102" s="2">
        <v>1.1020000000000001</v>
      </c>
      <c r="G6102">
        <v>196</v>
      </c>
      <c r="H6102">
        <v>170</v>
      </c>
      <c r="I6102" s="2">
        <v>1.153</v>
      </c>
      <c r="J6102">
        <v>179604</v>
      </c>
    </row>
    <row r="6103" spans="1:10" x14ac:dyDescent="0.45">
      <c r="A6103">
        <f t="shared" si="95"/>
        <v>6634420240620</v>
      </c>
      <c r="B6103" t="s">
        <v>291</v>
      </c>
      <c r="C6103" s="1">
        <v>45463</v>
      </c>
      <c r="D6103">
        <v>223</v>
      </c>
      <c r="E6103">
        <v>163</v>
      </c>
      <c r="F6103" s="2">
        <v>1.367</v>
      </c>
      <c r="G6103">
        <v>214</v>
      </c>
      <c r="H6103">
        <v>170</v>
      </c>
      <c r="I6103" s="2">
        <v>1.2589999999999999</v>
      </c>
      <c r="J6103">
        <v>222772</v>
      </c>
    </row>
    <row r="6104" spans="1:10" x14ac:dyDescent="0.45">
      <c r="A6104">
        <f t="shared" si="95"/>
        <v>6634420240621</v>
      </c>
      <c r="B6104" t="s">
        <v>291</v>
      </c>
      <c r="C6104" s="1">
        <v>45464</v>
      </c>
      <c r="D6104">
        <v>168</v>
      </c>
      <c r="E6104">
        <v>163</v>
      </c>
      <c r="F6104" s="2">
        <v>1.0309999999999999</v>
      </c>
      <c r="G6104">
        <v>167</v>
      </c>
      <c r="H6104">
        <v>170</v>
      </c>
      <c r="I6104" s="2">
        <v>0.98199999999999998</v>
      </c>
      <c r="J6104">
        <v>168078</v>
      </c>
    </row>
    <row r="6105" spans="1:10" x14ac:dyDescent="0.45">
      <c r="A6105">
        <f t="shared" si="95"/>
        <v>6634420240622</v>
      </c>
      <c r="B6105" t="s">
        <v>291</v>
      </c>
      <c r="C6105" s="1">
        <v>45465</v>
      </c>
      <c r="D6105">
        <v>140</v>
      </c>
      <c r="E6105">
        <v>144</v>
      </c>
      <c r="F6105" s="2">
        <v>0.96899999999999997</v>
      </c>
      <c r="G6105">
        <v>134</v>
      </c>
      <c r="H6105">
        <v>142</v>
      </c>
      <c r="I6105" s="2">
        <v>0.94399999999999995</v>
      </c>
      <c r="J6105">
        <v>139505</v>
      </c>
    </row>
    <row r="6106" spans="1:10" x14ac:dyDescent="0.45">
      <c r="A6106">
        <f t="shared" si="95"/>
        <v>6640120240601</v>
      </c>
      <c r="B6106" t="s">
        <v>292</v>
      </c>
      <c r="C6106" s="1">
        <v>45444</v>
      </c>
      <c r="D6106">
        <v>393</v>
      </c>
      <c r="E6106">
        <v>374</v>
      </c>
      <c r="F6106" s="2">
        <v>1.05</v>
      </c>
      <c r="G6106">
        <v>435</v>
      </c>
      <c r="H6106">
        <v>431</v>
      </c>
      <c r="I6106" s="2">
        <v>1.0089999999999999</v>
      </c>
      <c r="J6106">
        <v>392522</v>
      </c>
    </row>
    <row r="6107" spans="1:10" x14ac:dyDescent="0.45">
      <c r="A6107">
        <f t="shared" si="95"/>
        <v>6640120240602</v>
      </c>
      <c r="B6107" t="s">
        <v>292</v>
      </c>
      <c r="C6107" s="1">
        <v>45445</v>
      </c>
      <c r="D6107">
        <v>341</v>
      </c>
      <c r="E6107">
        <v>357</v>
      </c>
      <c r="F6107" s="2">
        <v>0.95399999999999996</v>
      </c>
      <c r="G6107">
        <v>368</v>
      </c>
      <c r="H6107">
        <v>399</v>
      </c>
      <c r="I6107" s="2">
        <v>0.92200000000000004</v>
      </c>
      <c r="J6107">
        <v>340746</v>
      </c>
    </row>
    <row r="6108" spans="1:10" x14ac:dyDescent="0.45">
      <c r="A6108">
        <f t="shared" si="95"/>
        <v>6640120240603</v>
      </c>
      <c r="B6108" t="s">
        <v>292</v>
      </c>
      <c r="C6108" s="1">
        <v>45446</v>
      </c>
      <c r="D6108">
        <v>211</v>
      </c>
      <c r="E6108">
        <v>246</v>
      </c>
      <c r="F6108" s="2">
        <v>0.85699999999999998</v>
      </c>
      <c r="G6108">
        <v>235</v>
      </c>
      <c r="H6108">
        <v>281</v>
      </c>
      <c r="I6108" s="2">
        <v>0.83599999999999997</v>
      </c>
      <c r="J6108">
        <v>210777</v>
      </c>
    </row>
    <row r="6109" spans="1:10" x14ac:dyDescent="0.45">
      <c r="A6109">
        <f t="shared" si="95"/>
        <v>6640120240604</v>
      </c>
      <c r="B6109" t="s">
        <v>292</v>
      </c>
      <c r="C6109" s="1">
        <v>45447</v>
      </c>
      <c r="D6109">
        <v>217</v>
      </c>
      <c r="E6109">
        <v>246</v>
      </c>
      <c r="F6109" s="2">
        <v>0.88300000000000001</v>
      </c>
      <c r="G6109">
        <v>248</v>
      </c>
      <c r="H6109">
        <v>281</v>
      </c>
      <c r="I6109" s="2">
        <v>0.88300000000000001</v>
      </c>
      <c r="J6109">
        <v>217226</v>
      </c>
    </row>
    <row r="6110" spans="1:10" x14ac:dyDescent="0.45">
      <c r="A6110">
        <f t="shared" si="95"/>
        <v>6640120240605</v>
      </c>
      <c r="B6110" t="s">
        <v>292</v>
      </c>
      <c r="C6110" s="1">
        <v>45448</v>
      </c>
      <c r="D6110">
        <v>256</v>
      </c>
      <c r="E6110">
        <v>246</v>
      </c>
      <c r="F6110" s="2">
        <v>1.042</v>
      </c>
      <c r="G6110">
        <v>288</v>
      </c>
      <c r="H6110">
        <v>281</v>
      </c>
      <c r="I6110" s="2">
        <v>1.0249999999999999</v>
      </c>
      <c r="J6110">
        <v>256379</v>
      </c>
    </row>
    <row r="6111" spans="1:10" x14ac:dyDescent="0.45">
      <c r="A6111">
        <f t="shared" si="95"/>
        <v>6640120240606</v>
      </c>
      <c r="B6111" t="s">
        <v>292</v>
      </c>
      <c r="C6111" s="1">
        <v>45449</v>
      </c>
      <c r="D6111">
        <v>249</v>
      </c>
      <c r="E6111">
        <v>246</v>
      </c>
      <c r="F6111" s="2">
        <v>1.01</v>
      </c>
      <c r="G6111">
        <v>286</v>
      </c>
      <c r="H6111">
        <v>281</v>
      </c>
      <c r="I6111" s="2">
        <v>1.018</v>
      </c>
      <c r="J6111">
        <v>248553</v>
      </c>
    </row>
    <row r="6112" spans="1:10" x14ac:dyDescent="0.45">
      <c r="A6112">
        <f t="shared" si="95"/>
        <v>6640120240607</v>
      </c>
      <c r="B6112" t="s">
        <v>292</v>
      </c>
      <c r="C6112" s="1">
        <v>45450</v>
      </c>
      <c r="D6112">
        <v>295</v>
      </c>
      <c r="E6112">
        <v>246</v>
      </c>
      <c r="F6112" s="2">
        <v>1.2</v>
      </c>
      <c r="G6112">
        <v>327</v>
      </c>
      <c r="H6112">
        <v>281</v>
      </c>
      <c r="I6112" s="2">
        <v>1.1639999999999999</v>
      </c>
      <c r="J6112">
        <v>295212</v>
      </c>
    </row>
    <row r="6113" spans="1:10" x14ac:dyDescent="0.45">
      <c r="A6113">
        <f t="shared" si="95"/>
        <v>6640120240608</v>
      </c>
      <c r="B6113" t="s">
        <v>292</v>
      </c>
      <c r="C6113" s="1">
        <v>45451</v>
      </c>
      <c r="D6113">
        <v>370</v>
      </c>
      <c r="E6113">
        <v>374</v>
      </c>
      <c r="F6113" s="2">
        <v>0.98899999999999999</v>
      </c>
      <c r="G6113">
        <v>424</v>
      </c>
      <c r="H6113">
        <v>424</v>
      </c>
      <c r="I6113" s="2">
        <v>1</v>
      </c>
      <c r="J6113">
        <v>369700</v>
      </c>
    </row>
    <row r="6114" spans="1:10" x14ac:dyDescent="0.45">
      <c r="A6114">
        <f t="shared" si="95"/>
        <v>6640120240609</v>
      </c>
      <c r="B6114" t="s">
        <v>292</v>
      </c>
      <c r="C6114" s="1">
        <v>45452</v>
      </c>
      <c r="D6114">
        <v>317</v>
      </c>
      <c r="E6114">
        <v>357</v>
      </c>
      <c r="F6114" s="2">
        <v>0.88800000000000001</v>
      </c>
      <c r="G6114">
        <v>368</v>
      </c>
      <c r="H6114">
        <v>399</v>
      </c>
      <c r="I6114" s="2">
        <v>0.92200000000000004</v>
      </c>
      <c r="J6114">
        <v>317158</v>
      </c>
    </row>
    <row r="6115" spans="1:10" x14ac:dyDescent="0.45">
      <c r="A6115">
        <f t="shared" si="95"/>
        <v>6640120240610</v>
      </c>
      <c r="B6115" t="s">
        <v>292</v>
      </c>
      <c r="C6115" s="1">
        <v>45453</v>
      </c>
      <c r="D6115">
        <v>221</v>
      </c>
      <c r="E6115">
        <v>246</v>
      </c>
      <c r="F6115" s="2">
        <v>0.89900000000000002</v>
      </c>
      <c r="G6115">
        <v>264</v>
      </c>
      <c r="H6115">
        <v>281</v>
      </c>
      <c r="I6115" s="2">
        <v>0.94</v>
      </c>
      <c r="J6115">
        <v>221228</v>
      </c>
    </row>
    <row r="6116" spans="1:10" x14ac:dyDescent="0.45">
      <c r="A6116">
        <f t="shared" si="95"/>
        <v>6640120240611</v>
      </c>
      <c r="B6116" t="s">
        <v>292</v>
      </c>
      <c r="C6116" s="1">
        <v>45454</v>
      </c>
      <c r="D6116">
        <v>228</v>
      </c>
      <c r="E6116">
        <v>246</v>
      </c>
      <c r="F6116" s="2">
        <v>0.92800000000000005</v>
      </c>
      <c r="G6116">
        <v>257</v>
      </c>
      <c r="H6116">
        <v>281</v>
      </c>
      <c r="I6116" s="2">
        <v>0.91500000000000004</v>
      </c>
      <c r="J6116">
        <v>228303</v>
      </c>
    </row>
    <row r="6117" spans="1:10" x14ac:dyDescent="0.45">
      <c r="A6117">
        <f t="shared" si="95"/>
        <v>6640120240612</v>
      </c>
      <c r="B6117" t="s">
        <v>292</v>
      </c>
      <c r="C6117" s="1">
        <v>45455</v>
      </c>
      <c r="D6117">
        <v>242</v>
      </c>
      <c r="E6117">
        <v>246</v>
      </c>
      <c r="F6117" s="2">
        <v>0.98299999999999998</v>
      </c>
      <c r="G6117">
        <v>287</v>
      </c>
      <c r="H6117">
        <v>281</v>
      </c>
      <c r="I6117" s="2">
        <v>1.0209999999999999</v>
      </c>
      <c r="J6117">
        <v>241770</v>
      </c>
    </row>
    <row r="6118" spans="1:10" x14ac:dyDescent="0.45">
      <c r="A6118">
        <f t="shared" si="95"/>
        <v>6640120240613</v>
      </c>
      <c r="B6118" t="s">
        <v>292</v>
      </c>
      <c r="C6118" s="1">
        <v>45456</v>
      </c>
      <c r="D6118">
        <v>224</v>
      </c>
      <c r="E6118">
        <v>246</v>
      </c>
      <c r="F6118" s="2">
        <v>0.91</v>
      </c>
      <c r="G6118">
        <v>269</v>
      </c>
      <c r="H6118">
        <v>281</v>
      </c>
      <c r="I6118" s="2">
        <v>0.95699999999999996</v>
      </c>
      <c r="J6118">
        <v>223916</v>
      </c>
    </row>
    <row r="6119" spans="1:10" x14ac:dyDescent="0.45">
      <c r="A6119">
        <f t="shared" si="95"/>
        <v>6640120240614</v>
      </c>
      <c r="B6119" t="s">
        <v>292</v>
      </c>
      <c r="C6119" s="1">
        <v>45457</v>
      </c>
      <c r="D6119">
        <v>288</v>
      </c>
      <c r="E6119">
        <v>246</v>
      </c>
      <c r="F6119" s="2">
        <v>1.171</v>
      </c>
      <c r="G6119">
        <v>332</v>
      </c>
      <c r="H6119">
        <v>281</v>
      </c>
      <c r="I6119" s="2">
        <v>1.181</v>
      </c>
      <c r="J6119">
        <v>287965</v>
      </c>
    </row>
    <row r="6120" spans="1:10" x14ac:dyDescent="0.45">
      <c r="A6120">
        <f t="shared" si="95"/>
        <v>6640120240615</v>
      </c>
      <c r="B6120" t="s">
        <v>292</v>
      </c>
      <c r="C6120" s="1">
        <v>45458</v>
      </c>
      <c r="D6120">
        <v>378</v>
      </c>
      <c r="E6120">
        <v>374</v>
      </c>
      <c r="F6120" s="2">
        <v>1.012</v>
      </c>
      <c r="G6120">
        <v>437</v>
      </c>
      <c r="H6120">
        <v>424</v>
      </c>
      <c r="I6120" s="2">
        <v>1.0309999999999999</v>
      </c>
      <c r="J6120">
        <v>378379</v>
      </c>
    </row>
    <row r="6121" spans="1:10" x14ac:dyDescent="0.45">
      <c r="A6121">
        <f t="shared" si="95"/>
        <v>6640120240616</v>
      </c>
      <c r="B6121" t="s">
        <v>292</v>
      </c>
      <c r="C6121" s="1">
        <v>45459</v>
      </c>
      <c r="D6121">
        <v>362</v>
      </c>
      <c r="E6121">
        <v>357</v>
      </c>
      <c r="F6121" s="2">
        <v>1.014</v>
      </c>
      <c r="G6121">
        <v>392</v>
      </c>
      <c r="H6121">
        <v>399</v>
      </c>
      <c r="I6121" s="2">
        <v>0.98199999999999998</v>
      </c>
      <c r="J6121">
        <v>362088</v>
      </c>
    </row>
    <row r="6122" spans="1:10" x14ac:dyDescent="0.45">
      <c r="A6122">
        <f t="shared" si="95"/>
        <v>6640120240617</v>
      </c>
      <c r="B6122" t="s">
        <v>292</v>
      </c>
      <c r="C6122" s="1">
        <v>45460</v>
      </c>
      <c r="D6122">
        <v>225</v>
      </c>
      <c r="E6122">
        <v>246</v>
      </c>
      <c r="F6122" s="2">
        <v>0.91400000000000003</v>
      </c>
      <c r="G6122">
        <v>265</v>
      </c>
      <c r="H6122">
        <v>281</v>
      </c>
      <c r="I6122" s="2">
        <v>0.94299999999999995</v>
      </c>
      <c r="J6122">
        <v>224752</v>
      </c>
    </row>
    <row r="6123" spans="1:10" x14ac:dyDescent="0.45">
      <c r="A6123">
        <f t="shared" si="95"/>
        <v>6640120240618</v>
      </c>
      <c r="B6123" t="s">
        <v>292</v>
      </c>
      <c r="C6123" s="1">
        <v>45461</v>
      </c>
      <c r="D6123">
        <v>167</v>
      </c>
      <c r="E6123">
        <v>246</v>
      </c>
      <c r="F6123" s="2">
        <v>0.67900000000000005</v>
      </c>
      <c r="G6123">
        <v>189</v>
      </c>
      <c r="H6123">
        <v>281</v>
      </c>
      <c r="I6123" s="2">
        <v>0.67300000000000004</v>
      </c>
      <c r="J6123">
        <v>167012</v>
      </c>
    </row>
    <row r="6124" spans="1:10" x14ac:dyDescent="0.45">
      <c r="A6124">
        <f t="shared" si="95"/>
        <v>6640120240619</v>
      </c>
      <c r="B6124" t="s">
        <v>292</v>
      </c>
      <c r="C6124" s="1">
        <v>45462</v>
      </c>
      <c r="D6124">
        <v>259</v>
      </c>
      <c r="E6124">
        <v>246</v>
      </c>
      <c r="F6124" s="2">
        <v>1.054</v>
      </c>
      <c r="G6124">
        <v>296</v>
      </c>
      <c r="H6124">
        <v>281</v>
      </c>
      <c r="I6124" s="2">
        <v>1.0529999999999999</v>
      </c>
      <c r="J6124">
        <v>259231</v>
      </c>
    </row>
    <row r="6125" spans="1:10" x14ac:dyDescent="0.45">
      <c r="A6125">
        <f t="shared" si="95"/>
        <v>6640120240620</v>
      </c>
      <c r="B6125" t="s">
        <v>292</v>
      </c>
      <c r="C6125" s="1">
        <v>45463</v>
      </c>
      <c r="D6125">
        <v>286</v>
      </c>
      <c r="E6125">
        <v>246</v>
      </c>
      <c r="F6125" s="2">
        <v>1.1639999999999999</v>
      </c>
      <c r="G6125">
        <v>317</v>
      </c>
      <c r="H6125">
        <v>281</v>
      </c>
      <c r="I6125" s="2">
        <v>1.1279999999999999</v>
      </c>
      <c r="J6125">
        <v>286454</v>
      </c>
    </row>
    <row r="6126" spans="1:10" x14ac:dyDescent="0.45">
      <c r="A6126">
        <f t="shared" si="95"/>
        <v>6640120240621</v>
      </c>
      <c r="B6126" t="s">
        <v>292</v>
      </c>
      <c r="C6126" s="1">
        <v>45464</v>
      </c>
      <c r="D6126">
        <v>249</v>
      </c>
      <c r="E6126">
        <v>246</v>
      </c>
      <c r="F6126" s="2">
        <v>1.0109999999999999</v>
      </c>
      <c r="G6126">
        <v>279</v>
      </c>
      <c r="H6126">
        <v>281</v>
      </c>
      <c r="I6126" s="2">
        <v>0.99299999999999999</v>
      </c>
      <c r="J6126">
        <v>248745</v>
      </c>
    </row>
    <row r="6127" spans="1:10" x14ac:dyDescent="0.45">
      <c r="A6127">
        <f t="shared" si="95"/>
        <v>6640120240622</v>
      </c>
      <c r="B6127" t="s">
        <v>292</v>
      </c>
      <c r="C6127" s="1">
        <v>45465</v>
      </c>
      <c r="D6127">
        <v>371</v>
      </c>
      <c r="E6127">
        <v>374</v>
      </c>
      <c r="F6127" s="2">
        <v>0.99099999999999999</v>
      </c>
      <c r="G6127">
        <v>439</v>
      </c>
      <c r="H6127">
        <v>424</v>
      </c>
      <c r="I6127" s="2">
        <v>1.0349999999999999</v>
      </c>
      <c r="J6127">
        <v>370617</v>
      </c>
    </row>
    <row r="6128" spans="1:10" x14ac:dyDescent="0.45">
      <c r="A6128">
        <f t="shared" si="95"/>
        <v>6710220240601</v>
      </c>
      <c r="B6128" t="s">
        <v>293</v>
      </c>
      <c r="C6128" s="1">
        <v>45444</v>
      </c>
      <c r="D6128">
        <v>222</v>
      </c>
      <c r="E6128">
        <v>219</v>
      </c>
      <c r="F6128" s="2">
        <v>1.014</v>
      </c>
      <c r="G6128">
        <v>239</v>
      </c>
      <c r="H6128">
        <v>242</v>
      </c>
      <c r="I6128" s="2">
        <v>0.98799999999999999</v>
      </c>
      <c r="J6128">
        <v>222029</v>
      </c>
    </row>
    <row r="6129" spans="1:10" x14ac:dyDescent="0.45">
      <c r="A6129">
        <f t="shared" si="95"/>
        <v>6710220240602</v>
      </c>
      <c r="B6129" t="s">
        <v>293</v>
      </c>
      <c r="C6129" s="1">
        <v>45445</v>
      </c>
      <c r="D6129">
        <v>197</v>
      </c>
      <c r="E6129">
        <v>205</v>
      </c>
      <c r="F6129" s="2">
        <v>0.96299999999999997</v>
      </c>
      <c r="G6129">
        <v>221</v>
      </c>
      <c r="H6129">
        <v>217</v>
      </c>
      <c r="I6129" s="2">
        <v>1.018</v>
      </c>
      <c r="J6129">
        <v>197359</v>
      </c>
    </row>
    <row r="6130" spans="1:10" x14ac:dyDescent="0.45">
      <c r="A6130">
        <f t="shared" si="95"/>
        <v>6710220240603</v>
      </c>
      <c r="B6130" t="s">
        <v>293</v>
      </c>
      <c r="C6130" s="1">
        <v>45446</v>
      </c>
      <c r="D6130">
        <v>104</v>
      </c>
      <c r="E6130">
        <v>134</v>
      </c>
      <c r="F6130" s="2">
        <v>0.78</v>
      </c>
      <c r="G6130">
        <v>109</v>
      </c>
      <c r="H6130">
        <v>143</v>
      </c>
      <c r="I6130" s="2">
        <v>0.76200000000000001</v>
      </c>
      <c r="J6130">
        <v>104482</v>
      </c>
    </row>
    <row r="6131" spans="1:10" x14ac:dyDescent="0.45">
      <c r="A6131">
        <f t="shared" si="95"/>
        <v>6710220240604</v>
      </c>
      <c r="B6131" t="s">
        <v>293</v>
      </c>
      <c r="C6131" s="1">
        <v>45447</v>
      </c>
      <c r="D6131">
        <v>119</v>
      </c>
      <c r="E6131">
        <v>134</v>
      </c>
      <c r="F6131" s="2">
        <v>0.89100000000000001</v>
      </c>
      <c r="G6131">
        <v>136</v>
      </c>
      <c r="H6131">
        <v>143</v>
      </c>
      <c r="I6131" s="2">
        <v>0.95099999999999996</v>
      </c>
      <c r="J6131">
        <v>119332</v>
      </c>
    </row>
    <row r="6132" spans="1:10" x14ac:dyDescent="0.45">
      <c r="A6132">
        <f t="shared" si="95"/>
        <v>6710220240605</v>
      </c>
      <c r="B6132" t="s">
        <v>293</v>
      </c>
      <c r="C6132" s="1">
        <v>45448</v>
      </c>
      <c r="D6132">
        <v>152</v>
      </c>
      <c r="E6132">
        <v>134</v>
      </c>
      <c r="F6132" s="2">
        <v>1.133</v>
      </c>
      <c r="G6132">
        <v>169</v>
      </c>
      <c r="H6132">
        <v>143</v>
      </c>
      <c r="I6132" s="2">
        <v>1.1819999999999999</v>
      </c>
      <c r="J6132">
        <v>151797</v>
      </c>
    </row>
    <row r="6133" spans="1:10" x14ac:dyDescent="0.45">
      <c r="A6133">
        <f t="shared" si="95"/>
        <v>6710220240606</v>
      </c>
      <c r="B6133" t="s">
        <v>293</v>
      </c>
      <c r="C6133" s="1">
        <v>45449</v>
      </c>
      <c r="D6133">
        <v>157</v>
      </c>
      <c r="E6133">
        <v>134</v>
      </c>
      <c r="F6133" s="2">
        <v>1.169</v>
      </c>
      <c r="G6133">
        <v>165</v>
      </c>
      <c r="H6133">
        <v>143</v>
      </c>
      <c r="I6133" s="2">
        <v>1.1539999999999999</v>
      </c>
      <c r="J6133">
        <v>156682</v>
      </c>
    </row>
    <row r="6134" spans="1:10" x14ac:dyDescent="0.45">
      <c r="A6134">
        <f t="shared" si="95"/>
        <v>6710220240607</v>
      </c>
      <c r="B6134" t="s">
        <v>293</v>
      </c>
      <c r="C6134" s="1">
        <v>45450</v>
      </c>
      <c r="D6134">
        <v>119</v>
      </c>
      <c r="E6134">
        <v>134</v>
      </c>
      <c r="F6134" s="2">
        <v>0.89</v>
      </c>
      <c r="G6134">
        <v>129</v>
      </c>
      <c r="H6134">
        <v>143</v>
      </c>
      <c r="I6134" s="2">
        <v>0.90200000000000002</v>
      </c>
      <c r="J6134">
        <v>119289</v>
      </c>
    </row>
    <row r="6135" spans="1:10" x14ac:dyDescent="0.45">
      <c r="A6135">
        <f t="shared" si="95"/>
        <v>6710220240608</v>
      </c>
      <c r="B6135" t="s">
        <v>293</v>
      </c>
      <c r="C6135" s="1">
        <v>45451</v>
      </c>
      <c r="D6135">
        <v>205</v>
      </c>
      <c r="E6135">
        <v>219</v>
      </c>
      <c r="F6135" s="2">
        <v>0.93500000000000005</v>
      </c>
      <c r="G6135">
        <v>225</v>
      </c>
      <c r="H6135">
        <v>235</v>
      </c>
      <c r="I6135" s="2">
        <v>0.95699999999999996</v>
      </c>
      <c r="J6135">
        <v>204846</v>
      </c>
    </row>
    <row r="6136" spans="1:10" x14ac:dyDescent="0.45">
      <c r="A6136">
        <f t="shared" si="95"/>
        <v>6710220240609</v>
      </c>
      <c r="B6136" t="s">
        <v>293</v>
      </c>
      <c r="C6136" s="1">
        <v>45452</v>
      </c>
      <c r="D6136">
        <v>234</v>
      </c>
      <c r="E6136">
        <v>205</v>
      </c>
      <c r="F6136" s="2">
        <v>1.1419999999999999</v>
      </c>
      <c r="G6136">
        <v>249</v>
      </c>
      <c r="H6136">
        <v>217</v>
      </c>
      <c r="I6136" s="2">
        <v>1.147</v>
      </c>
      <c r="J6136">
        <v>234088</v>
      </c>
    </row>
    <row r="6137" spans="1:10" x14ac:dyDescent="0.45">
      <c r="A6137">
        <f t="shared" si="95"/>
        <v>6710220240610</v>
      </c>
      <c r="B6137" t="s">
        <v>293</v>
      </c>
      <c r="C6137" s="1">
        <v>45453</v>
      </c>
      <c r="D6137">
        <v>175</v>
      </c>
      <c r="E6137">
        <v>134</v>
      </c>
      <c r="F6137" s="2">
        <v>1.302</v>
      </c>
      <c r="G6137">
        <v>165</v>
      </c>
      <c r="H6137">
        <v>143</v>
      </c>
      <c r="I6137" s="2">
        <v>1.1539999999999999</v>
      </c>
      <c r="J6137">
        <v>174527</v>
      </c>
    </row>
    <row r="6138" spans="1:10" x14ac:dyDescent="0.45">
      <c r="A6138">
        <f t="shared" si="95"/>
        <v>6710220240611</v>
      </c>
      <c r="B6138" t="s">
        <v>293</v>
      </c>
      <c r="C6138" s="1">
        <v>45454</v>
      </c>
      <c r="D6138">
        <v>137</v>
      </c>
      <c r="E6138">
        <v>134</v>
      </c>
      <c r="F6138" s="2">
        <v>1.022</v>
      </c>
      <c r="G6138">
        <v>154</v>
      </c>
      <c r="H6138">
        <v>143</v>
      </c>
      <c r="I6138" s="2">
        <v>1.077</v>
      </c>
      <c r="J6138">
        <v>136925</v>
      </c>
    </row>
    <row r="6139" spans="1:10" x14ac:dyDescent="0.45">
      <c r="A6139">
        <f t="shared" si="95"/>
        <v>6710220240612</v>
      </c>
      <c r="B6139" t="s">
        <v>293</v>
      </c>
      <c r="C6139" s="1">
        <v>45455</v>
      </c>
      <c r="D6139">
        <v>151</v>
      </c>
      <c r="E6139">
        <v>134</v>
      </c>
      <c r="F6139" s="2">
        <v>1.1279999999999999</v>
      </c>
      <c r="G6139">
        <v>168</v>
      </c>
      <c r="H6139">
        <v>143</v>
      </c>
      <c r="I6139" s="2">
        <v>1.175</v>
      </c>
      <c r="J6139">
        <v>151123</v>
      </c>
    </row>
    <row r="6140" spans="1:10" x14ac:dyDescent="0.45">
      <c r="A6140">
        <f t="shared" si="95"/>
        <v>6710220240613</v>
      </c>
      <c r="B6140" t="s">
        <v>293</v>
      </c>
      <c r="C6140" s="1">
        <v>45456</v>
      </c>
      <c r="D6140">
        <v>169</v>
      </c>
      <c r="E6140">
        <v>134</v>
      </c>
      <c r="F6140" s="2">
        <v>1.26</v>
      </c>
      <c r="G6140">
        <v>176</v>
      </c>
      <c r="H6140">
        <v>143</v>
      </c>
      <c r="I6140" s="2">
        <v>1.2310000000000001</v>
      </c>
      <c r="J6140">
        <v>168850</v>
      </c>
    </row>
    <row r="6141" spans="1:10" x14ac:dyDescent="0.45">
      <c r="A6141">
        <f t="shared" si="95"/>
        <v>6710220240614</v>
      </c>
      <c r="B6141" t="s">
        <v>293</v>
      </c>
      <c r="C6141" s="1">
        <v>45457</v>
      </c>
      <c r="D6141">
        <v>148</v>
      </c>
      <c r="E6141">
        <v>134</v>
      </c>
      <c r="F6141" s="2">
        <v>1.1060000000000001</v>
      </c>
      <c r="G6141">
        <v>163</v>
      </c>
      <c r="H6141">
        <v>143</v>
      </c>
      <c r="I6141" s="2">
        <v>1.1399999999999999</v>
      </c>
      <c r="J6141">
        <v>148252</v>
      </c>
    </row>
    <row r="6142" spans="1:10" x14ac:dyDescent="0.45">
      <c r="A6142">
        <f t="shared" si="95"/>
        <v>6710220240615</v>
      </c>
      <c r="B6142" t="s">
        <v>293</v>
      </c>
      <c r="C6142" s="1">
        <v>45458</v>
      </c>
      <c r="D6142">
        <v>237</v>
      </c>
      <c r="E6142">
        <v>219</v>
      </c>
      <c r="F6142" s="2">
        <v>1.0820000000000001</v>
      </c>
      <c r="G6142">
        <v>274</v>
      </c>
      <c r="H6142">
        <v>235</v>
      </c>
      <c r="I6142" s="2">
        <v>1.1659999999999999</v>
      </c>
      <c r="J6142">
        <v>236923</v>
      </c>
    </row>
    <row r="6143" spans="1:10" x14ac:dyDescent="0.45">
      <c r="A6143">
        <f t="shared" si="95"/>
        <v>6710220240616</v>
      </c>
      <c r="B6143" t="s">
        <v>293</v>
      </c>
      <c r="C6143" s="1">
        <v>45459</v>
      </c>
      <c r="D6143">
        <v>248</v>
      </c>
      <c r="E6143">
        <v>205</v>
      </c>
      <c r="F6143" s="2">
        <v>1.212</v>
      </c>
      <c r="G6143">
        <v>268</v>
      </c>
      <c r="H6143">
        <v>217</v>
      </c>
      <c r="I6143" s="2">
        <v>1.2350000000000001</v>
      </c>
      <c r="J6143">
        <v>248373</v>
      </c>
    </row>
    <row r="6144" spans="1:10" x14ac:dyDescent="0.45">
      <c r="A6144">
        <f t="shared" si="95"/>
        <v>6710220240617</v>
      </c>
      <c r="B6144" t="s">
        <v>293</v>
      </c>
      <c r="C6144" s="1">
        <v>45460</v>
      </c>
      <c r="D6144">
        <v>139</v>
      </c>
      <c r="E6144">
        <v>134</v>
      </c>
      <c r="F6144" s="2">
        <v>1.04</v>
      </c>
      <c r="G6144">
        <v>147</v>
      </c>
      <c r="H6144">
        <v>143</v>
      </c>
      <c r="I6144" s="2">
        <v>1.028</v>
      </c>
      <c r="J6144">
        <v>139359</v>
      </c>
    </row>
    <row r="6145" spans="1:10" x14ac:dyDescent="0.45">
      <c r="A6145">
        <f t="shared" si="95"/>
        <v>6710220240618</v>
      </c>
      <c r="B6145" t="s">
        <v>293</v>
      </c>
      <c r="C6145" s="1">
        <v>45461</v>
      </c>
      <c r="D6145">
        <v>146</v>
      </c>
      <c r="E6145">
        <v>134</v>
      </c>
      <c r="F6145" s="2">
        <v>1.0880000000000001</v>
      </c>
      <c r="G6145">
        <v>154</v>
      </c>
      <c r="H6145">
        <v>143</v>
      </c>
      <c r="I6145" s="2">
        <v>1.077</v>
      </c>
      <c r="J6145">
        <v>145817</v>
      </c>
    </row>
    <row r="6146" spans="1:10" x14ac:dyDescent="0.45">
      <c r="A6146">
        <f t="shared" si="95"/>
        <v>6710220240619</v>
      </c>
      <c r="B6146" t="s">
        <v>293</v>
      </c>
      <c r="C6146" s="1">
        <v>45462</v>
      </c>
      <c r="D6146">
        <v>150</v>
      </c>
      <c r="E6146">
        <v>134</v>
      </c>
      <c r="F6146" s="2">
        <v>1.1220000000000001</v>
      </c>
      <c r="G6146">
        <v>169</v>
      </c>
      <c r="H6146">
        <v>143</v>
      </c>
      <c r="I6146" s="2">
        <v>1.1819999999999999</v>
      </c>
      <c r="J6146">
        <v>150367</v>
      </c>
    </row>
    <row r="6147" spans="1:10" x14ac:dyDescent="0.45">
      <c r="A6147">
        <f t="shared" ref="A6147:A6210" si="96">VALUE(LEFT(B6147,6)&amp;TEXT(C6147,"yyyymmdd"))</f>
        <v>6710220240620</v>
      </c>
      <c r="B6147" t="s">
        <v>293</v>
      </c>
      <c r="C6147" s="1">
        <v>45463</v>
      </c>
      <c r="D6147">
        <v>131</v>
      </c>
      <c r="E6147">
        <v>134</v>
      </c>
      <c r="F6147" s="2">
        <v>0.97699999999999998</v>
      </c>
      <c r="G6147">
        <v>154</v>
      </c>
      <c r="H6147">
        <v>143</v>
      </c>
      <c r="I6147" s="2">
        <v>1.077</v>
      </c>
      <c r="J6147">
        <v>130975</v>
      </c>
    </row>
    <row r="6148" spans="1:10" x14ac:dyDescent="0.45">
      <c r="A6148">
        <f t="shared" si="96"/>
        <v>6710220240621</v>
      </c>
      <c r="B6148" t="s">
        <v>293</v>
      </c>
      <c r="C6148" s="1">
        <v>45464</v>
      </c>
      <c r="D6148">
        <v>131</v>
      </c>
      <c r="E6148">
        <v>134</v>
      </c>
      <c r="F6148" s="2">
        <v>0.97599999999999998</v>
      </c>
      <c r="G6148">
        <v>142</v>
      </c>
      <c r="H6148">
        <v>143</v>
      </c>
      <c r="I6148" s="2">
        <v>0.99299999999999999</v>
      </c>
      <c r="J6148">
        <v>130796</v>
      </c>
    </row>
    <row r="6149" spans="1:10" x14ac:dyDescent="0.45">
      <c r="A6149">
        <f t="shared" si="96"/>
        <v>6710220240622</v>
      </c>
      <c r="B6149" t="s">
        <v>293</v>
      </c>
      <c r="C6149" s="1">
        <v>45465</v>
      </c>
      <c r="D6149">
        <v>237</v>
      </c>
      <c r="E6149">
        <v>219</v>
      </c>
      <c r="F6149" s="2">
        <v>1.08</v>
      </c>
      <c r="G6149">
        <v>239</v>
      </c>
      <c r="H6149">
        <v>235</v>
      </c>
      <c r="I6149" s="2">
        <v>1.0169999999999999</v>
      </c>
      <c r="J6149">
        <v>236551</v>
      </c>
    </row>
    <row r="6150" spans="1:10" x14ac:dyDescent="0.45">
      <c r="A6150">
        <f t="shared" si="96"/>
        <v>6710420240601</v>
      </c>
      <c r="B6150" t="s">
        <v>294</v>
      </c>
      <c r="C6150" s="1">
        <v>45444</v>
      </c>
      <c r="D6150">
        <v>196</v>
      </c>
      <c r="E6150">
        <v>220</v>
      </c>
      <c r="F6150" s="2">
        <v>0.88900000000000001</v>
      </c>
      <c r="G6150">
        <v>207</v>
      </c>
      <c r="H6150">
        <v>235</v>
      </c>
      <c r="I6150" s="2">
        <v>0.88100000000000001</v>
      </c>
      <c r="J6150">
        <v>195637</v>
      </c>
    </row>
    <row r="6151" spans="1:10" x14ac:dyDescent="0.45">
      <c r="A6151">
        <f t="shared" si="96"/>
        <v>6710420240602</v>
      </c>
      <c r="B6151" t="s">
        <v>294</v>
      </c>
      <c r="C6151" s="1">
        <v>45445</v>
      </c>
      <c r="D6151">
        <v>203</v>
      </c>
      <c r="E6151">
        <v>240</v>
      </c>
      <c r="F6151" s="2">
        <v>0.84599999999999997</v>
      </c>
      <c r="G6151">
        <v>220</v>
      </c>
      <c r="H6151">
        <v>250</v>
      </c>
      <c r="I6151" s="2">
        <v>0.88</v>
      </c>
      <c r="J6151">
        <v>202995</v>
      </c>
    </row>
    <row r="6152" spans="1:10" x14ac:dyDescent="0.45">
      <c r="A6152">
        <f t="shared" si="96"/>
        <v>6710420240603</v>
      </c>
      <c r="B6152" t="s">
        <v>294</v>
      </c>
      <c r="C6152" s="1">
        <v>45446</v>
      </c>
      <c r="D6152">
        <v>148</v>
      </c>
      <c r="E6152">
        <v>125</v>
      </c>
      <c r="F6152" s="2">
        <v>1.181</v>
      </c>
      <c r="G6152">
        <v>151</v>
      </c>
      <c r="H6152">
        <v>134</v>
      </c>
      <c r="I6152" s="2">
        <v>1.127</v>
      </c>
      <c r="J6152">
        <v>147610</v>
      </c>
    </row>
    <row r="6153" spans="1:10" x14ac:dyDescent="0.45">
      <c r="A6153">
        <f t="shared" si="96"/>
        <v>6710420240604</v>
      </c>
      <c r="B6153" t="s">
        <v>294</v>
      </c>
      <c r="C6153" s="1">
        <v>45447</v>
      </c>
      <c r="D6153">
        <v>112</v>
      </c>
      <c r="E6153">
        <v>125</v>
      </c>
      <c r="F6153" s="2">
        <v>0.89800000000000002</v>
      </c>
      <c r="G6153">
        <v>119</v>
      </c>
      <c r="H6153">
        <v>134</v>
      </c>
      <c r="I6153" s="2">
        <v>0.88800000000000001</v>
      </c>
      <c r="J6153">
        <v>112295</v>
      </c>
    </row>
    <row r="6154" spans="1:10" x14ac:dyDescent="0.45">
      <c r="A6154">
        <f t="shared" si="96"/>
        <v>6710420240605</v>
      </c>
      <c r="B6154" t="s">
        <v>294</v>
      </c>
      <c r="C6154" s="1">
        <v>45448</v>
      </c>
      <c r="D6154">
        <v>101</v>
      </c>
      <c r="E6154">
        <v>125</v>
      </c>
      <c r="F6154" s="2">
        <v>0.80500000000000005</v>
      </c>
      <c r="G6154">
        <v>110</v>
      </c>
      <c r="H6154">
        <v>134</v>
      </c>
      <c r="I6154" s="2">
        <v>0.82099999999999995</v>
      </c>
      <c r="J6154">
        <v>100666</v>
      </c>
    </row>
    <row r="6155" spans="1:10" x14ac:dyDescent="0.45">
      <c r="A6155">
        <f t="shared" si="96"/>
        <v>6710420240606</v>
      </c>
      <c r="B6155" t="s">
        <v>294</v>
      </c>
      <c r="C6155" s="1">
        <v>45449</v>
      </c>
      <c r="D6155">
        <v>139</v>
      </c>
      <c r="E6155">
        <v>125</v>
      </c>
      <c r="F6155" s="2">
        <v>1.109</v>
      </c>
      <c r="G6155">
        <v>147</v>
      </c>
      <c r="H6155">
        <v>134</v>
      </c>
      <c r="I6155" s="2">
        <v>1.097</v>
      </c>
      <c r="J6155">
        <v>138577</v>
      </c>
    </row>
    <row r="6156" spans="1:10" x14ac:dyDescent="0.45">
      <c r="A6156">
        <f t="shared" si="96"/>
        <v>6710420240607</v>
      </c>
      <c r="B6156" t="s">
        <v>294</v>
      </c>
      <c r="C6156" s="1">
        <v>45450</v>
      </c>
      <c r="D6156">
        <v>93</v>
      </c>
      <c r="E6156">
        <v>125</v>
      </c>
      <c r="F6156" s="2">
        <v>0.74299999999999999</v>
      </c>
      <c r="G6156">
        <v>108</v>
      </c>
      <c r="H6156">
        <v>134</v>
      </c>
      <c r="I6156" s="2">
        <v>0.80600000000000005</v>
      </c>
      <c r="J6156">
        <v>92834</v>
      </c>
    </row>
    <row r="6157" spans="1:10" x14ac:dyDescent="0.45">
      <c r="A6157">
        <f t="shared" si="96"/>
        <v>6710420240608</v>
      </c>
      <c r="B6157" t="s">
        <v>294</v>
      </c>
      <c r="C6157" s="1">
        <v>45451</v>
      </c>
      <c r="D6157">
        <v>203</v>
      </c>
      <c r="E6157">
        <v>220</v>
      </c>
      <c r="F6157" s="2">
        <v>0.92300000000000004</v>
      </c>
      <c r="G6157">
        <v>204</v>
      </c>
      <c r="H6157">
        <v>232</v>
      </c>
      <c r="I6157" s="2">
        <v>0.879</v>
      </c>
      <c r="J6157">
        <v>203005</v>
      </c>
    </row>
    <row r="6158" spans="1:10" x14ac:dyDescent="0.45">
      <c r="A6158">
        <f t="shared" si="96"/>
        <v>6710420240609</v>
      </c>
      <c r="B6158" t="s">
        <v>294</v>
      </c>
      <c r="C6158" s="1">
        <v>45452</v>
      </c>
      <c r="D6158">
        <v>232</v>
      </c>
      <c r="E6158">
        <v>240</v>
      </c>
      <c r="F6158" s="2">
        <v>0.96899999999999997</v>
      </c>
      <c r="G6158">
        <v>240</v>
      </c>
      <c r="H6158">
        <v>250</v>
      </c>
      <c r="I6158" s="2">
        <v>0.96</v>
      </c>
      <c r="J6158">
        <v>232474</v>
      </c>
    </row>
    <row r="6159" spans="1:10" x14ac:dyDescent="0.45">
      <c r="A6159">
        <f t="shared" si="96"/>
        <v>6710420240610</v>
      </c>
      <c r="B6159" t="s">
        <v>294</v>
      </c>
      <c r="C6159" s="1">
        <v>45453</v>
      </c>
      <c r="D6159">
        <v>171</v>
      </c>
      <c r="E6159">
        <v>125</v>
      </c>
      <c r="F6159" s="2">
        <v>1.365</v>
      </c>
      <c r="G6159">
        <v>163</v>
      </c>
      <c r="H6159">
        <v>134</v>
      </c>
      <c r="I6159" s="2">
        <v>1.216</v>
      </c>
      <c r="J6159">
        <v>170602</v>
      </c>
    </row>
    <row r="6160" spans="1:10" x14ac:dyDescent="0.45">
      <c r="A6160">
        <f t="shared" si="96"/>
        <v>6710420240611</v>
      </c>
      <c r="B6160" t="s">
        <v>294</v>
      </c>
      <c r="C6160" s="1">
        <v>45454</v>
      </c>
      <c r="D6160">
        <v>140</v>
      </c>
      <c r="E6160">
        <v>125</v>
      </c>
      <c r="F6160" s="2">
        <v>1.119</v>
      </c>
      <c r="G6160">
        <v>128</v>
      </c>
      <c r="H6160">
        <v>134</v>
      </c>
      <c r="I6160" s="2">
        <v>0.95499999999999996</v>
      </c>
      <c r="J6160">
        <v>139931</v>
      </c>
    </row>
    <row r="6161" spans="1:10" x14ac:dyDescent="0.45">
      <c r="A6161">
        <f t="shared" si="96"/>
        <v>6710420240612</v>
      </c>
      <c r="B6161" t="s">
        <v>294</v>
      </c>
      <c r="C6161" s="1">
        <v>45455</v>
      </c>
      <c r="D6161">
        <v>114</v>
      </c>
      <c r="E6161">
        <v>125</v>
      </c>
      <c r="F6161" s="2">
        <v>0.91</v>
      </c>
      <c r="G6161">
        <v>123</v>
      </c>
      <c r="H6161">
        <v>134</v>
      </c>
      <c r="I6161" s="2">
        <v>0.91800000000000004</v>
      </c>
      <c r="J6161">
        <v>113750</v>
      </c>
    </row>
    <row r="6162" spans="1:10" x14ac:dyDescent="0.45">
      <c r="A6162">
        <f t="shared" si="96"/>
        <v>6710420240613</v>
      </c>
      <c r="B6162" t="s">
        <v>294</v>
      </c>
      <c r="C6162" s="1">
        <v>45456</v>
      </c>
      <c r="D6162">
        <v>141</v>
      </c>
      <c r="E6162">
        <v>125</v>
      </c>
      <c r="F6162" s="2">
        <v>1.131</v>
      </c>
      <c r="G6162">
        <v>148</v>
      </c>
      <c r="H6162">
        <v>134</v>
      </c>
      <c r="I6162" s="2">
        <v>1.1040000000000001</v>
      </c>
      <c r="J6162">
        <v>141406</v>
      </c>
    </row>
    <row r="6163" spans="1:10" x14ac:dyDescent="0.45">
      <c r="A6163">
        <f t="shared" si="96"/>
        <v>6710420240614</v>
      </c>
      <c r="B6163" t="s">
        <v>294</v>
      </c>
      <c r="C6163" s="1">
        <v>45457</v>
      </c>
      <c r="D6163">
        <v>115</v>
      </c>
      <c r="E6163">
        <v>125</v>
      </c>
      <c r="F6163" s="2">
        <v>0.92</v>
      </c>
      <c r="G6163">
        <v>130</v>
      </c>
      <c r="H6163">
        <v>134</v>
      </c>
      <c r="I6163" s="2">
        <v>0.97</v>
      </c>
      <c r="J6163">
        <v>115014</v>
      </c>
    </row>
    <row r="6164" spans="1:10" x14ac:dyDescent="0.45">
      <c r="A6164">
        <f t="shared" si="96"/>
        <v>6710420240615</v>
      </c>
      <c r="B6164" t="s">
        <v>294</v>
      </c>
      <c r="C6164" s="1">
        <v>45458</v>
      </c>
      <c r="D6164">
        <v>235</v>
      </c>
      <c r="E6164">
        <v>220</v>
      </c>
      <c r="F6164" s="2">
        <v>1.07</v>
      </c>
      <c r="G6164">
        <v>236</v>
      </c>
      <c r="H6164">
        <v>232</v>
      </c>
      <c r="I6164" s="2">
        <v>1.0169999999999999</v>
      </c>
      <c r="J6164">
        <v>235446</v>
      </c>
    </row>
    <row r="6165" spans="1:10" x14ac:dyDescent="0.45">
      <c r="A6165">
        <f t="shared" si="96"/>
        <v>6710420240616</v>
      </c>
      <c r="B6165" t="s">
        <v>294</v>
      </c>
      <c r="C6165" s="1">
        <v>45459</v>
      </c>
      <c r="D6165">
        <v>221</v>
      </c>
      <c r="E6165">
        <v>240</v>
      </c>
      <c r="F6165" s="2">
        <v>0.92</v>
      </c>
      <c r="G6165">
        <v>238</v>
      </c>
      <c r="H6165">
        <v>250</v>
      </c>
      <c r="I6165" s="2">
        <v>0.95199999999999996</v>
      </c>
      <c r="J6165">
        <v>220782</v>
      </c>
    </row>
    <row r="6166" spans="1:10" x14ac:dyDescent="0.45">
      <c r="A6166">
        <f t="shared" si="96"/>
        <v>6710420240617</v>
      </c>
      <c r="B6166" t="s">
        <v>294</v>
      </c>
      <c r="C6166" s="1">
        <v>45460</v>
      </c>
      <c r="D6166">
        <v>118</v>
      </c>
      <c r="E6166">
        <v>125</v>
      </c>
      <c r="F6166" s="2">
        <v>0.94699999999999995</v>
      </c>
      <c r="G6166">
        <v>125</v>
      </c>
      <c r="H6166">
        <v>134</v>
      </c>
      <c r="I6166" s="2">
        <v>0.93300000000000005</v>
      </c>
      <c r="J6166">
        <v>118388</v>
      </c>
    </row>
    <row r="6167" spans="1:10" x14ac:dyDescent="0.45">
      <c r="A6167">
        <f t="shared" si="96"/>
        <v>6710420240618</v>
      </c>
      <c r="B6167" t="s">
        <v>294</v>
      </c>
      <c r="C6167" s="1">
        <v>45461</v>
      </c>
      <c r="D6167">
        <v>98</v>
      </c>
      <c r="E6167">
        <v>125</v>
      </c>
      <c r="F6167" s="2">
        <v>0.78600000000000003</v>
      </c>
      <c r="G6167">
        <v>110</v>
      </c>
      <c r="H6167">
        <v>134</v>
      </c>
      <c r="I6167" s="2">
        <v>0.82099999999999995</v>
      </c>
      <c r="J6167">
        <v>98236</v>
      </c>
    </row>
    <row r="6168" spans="1:10" x14ac:dyDescent="0.45">
      <c r="A6168">
        <f t="shared" si="96"/>
        <v>6710420240619</v>
      </c>
      <c r="B6168" t="s">
        <v>294</v>
      </c>
      <c r="C6168" s="1">
        <v>45462</v>
      </c>
      <c r="D6168">
        <v>114</v>
      </c>
      <c r="E6168">
        <v>125</v>
      </c>
      <c r="F6168" s="2">
        <v>0.91300000000000003</v>
      </c>
      <c r="G6168">
        <v>152</v>
      </c>
      <c r="H6168">
        <v>134</v>
      </c>
      <c r="I6168" s="2">
        <v>1.1339999999999999</v>
      </c>
      <c r="J6168">
        <v>114087</v>
      </c>
    </row>
    <row r="6169" spans="1:10" x14ac:dyDescent="0.45">
      <c r="A6169">
        <f t="shared" si="96"/>
        <v>6710420240620</v>
      </c>
      <c r="B6169" t="s">
        <v>294</v>
      </c>
      <c r="C6169" s="1">
        <v>45463</v>
      </c>
      <c r="D6169">
        <v>113</v>
      </c>
      <c r="E6169">
        <v>125</v>
      </c>
      <c r="F6169" s="2">
        <v>0.90100000000000002</v>
      </c>
      <c r="G6169">
        <v>126</v>
      </c>
      <c r="H6169">
        <v>134</v>
      </c>
      <c r="I6169" s="2">
        <v>0.94</v>
      </c>
      <c r="J6169">
        <v>112595</v>
      </c>
    </row>
    <row r="6170" spans="1:10" x14ac:dyDescent="0.45">
      <c r="A6170">
        <f t="shared" si="96"/>
        <v>6710420240621</v>
      </c>
      <c r="B6170" t="s">
        <v>294</v>
      </c>
      <c r="C6170" s="1">
        <v>45464</v>
      </c>
      <c r="D6170">
        <v>115</v>
      </c>
      <c r="E6170">
        <v>125</v>
      </c>
      <c r="F6170" s="2">
        <v>0.92100000000000004</v>
      </c>
      <c r="G6170">
        <v>127</v>
      </c>
      <c r="H6170">
        <v>134</v>
      </c>
      <c r="I6170" s="2">
        <v>0.94799999999999995</v>
      </c>
      <c r="J6170">
        <v>115084</v>
      </c>
    </row>
    <row r="6171" spans="1:10" x14ac:dyDescent="0.45">
      <c r="A6171">
        <f t="shared" si="96"/>
        <v>6710420240622</v>
      </c>
      <c r="B6171" t="s">
        <v>294</v>
      </c>
      <c r="C6171" s="1">
        <v>45465</v>
      </c>
      <c r="D6171">
        <v>192</v>
      </c>
      <c r="E6171">
        <v>220</v>
      </c>
      <c r="F6171" s="2">
        <v>0.872</v>
      </c>
      <c r="G6171">
        <v>199</v>
      </c>
      <c r="H6171">
        <v>232</v>
      </c>
      <c r="I6171" s="2">
        <v>0.85799999999999998</v>
      </c>
      <c r="J6171">
        <v>191821</v>
      </c>
    </row>
    <row r="6172" spans="1:10" x14ac:dyDescent="0.45">
      <c r="A6172">
        <f t="shared" si="96"/>
        <v>6710520240601</v>
      </c>
      <c r="B6172" t="s">
        <v>295</v>
      </c>
      <c r="C6172" s="1">
        <v>45444</v>
      </c>
      <c r="D6172">
        <v>239</v>
      </c>
      <c r="E6172">
        <v>180</v>
      </c>
      <c r="F6172" s="2">
        <v>1.3280000000000001</v>
      </c>
      <c r="G6172">
        <v>242</v>
      </c>
      <c r="H6172">
        <v>193</v>
      </c>
      <c r="I6172" s="2">
        <v>1.254</v>
      </c>
      <c r="J6172">
        <v>239004</v>
      </c>
    </row>
    <row r="6173" spans="1:10" x14ac:dyDescent="0.45">
      <c r="A6173">
        <f t="shared" si="96"/>
        <v>6710520240602</v>
      </c>
      <c r="B6173" t="s">
        <v>295</v>
      </c>
      <c r="C6173" s="1">
        <v>45445</v>
      </c>
      <c r="D6173">
        <v>224</v>
      </c>
      <c r="E6173">
        <v>183</v>
      </c>
      <c r="F6173" s="2">
        <v>1.226</v>
      </c>
      <c r="G6173">
        <v>249</v>
      </c>
      <c r="H6173">
        <v>197</v>
      </c>
      <c r="I6173" s="2">
        <v>1.264</v>
      </c>
      <c r="J6173">
        <v>224363</v>
      </c>
    </row>
    <row r="6174" spans="1:10" x14ac:dyDescent="0.45">
      <c r="A6174">
        <f t="shared" si="96"/>
        <v>6710520240603</v>
      </c>
      <c r="B6174" t="s">
        <v>295</v>
      </c>
      <c r="C6174" s="1">
        <v>45446</v>
      </c>
      <c r="D6174">
        <v>117</v>
      </c>
      <c r="E6174">
        <v>104</v>
      </c>
      <c r="F6174" s="2">
        <v>1.1259999999999999</v>
      </c>
      <c r="G6174">
        <v>115</v>
      </c>
      <c r="H6174">
        <v>113</v>
      </c>
      <c r="I6174" s="2">
        <v>1.018</v>
      </c>
      <c r="J6174">
        <v>117053</v>
      </c>
    </row>
    <row r="6175" spans="1:10" x14ac:dyDescent="0.45">
      <c r="A6175">
        <f t="shared" si="96"/>
        <v>6710520240604</v>
      </c>
      <c r="B6175" t="s">
        <v>295</v>
      </c>
      <c r="C6175" s="1">
        <v>45447</v>
      </c>
      <c r="D6175">
        <v>94</v>
      </c>
      <c r="E6175">
        <v>104</v>
      </c>
      <c r="F6175" s="2">
        <v>0.90600000000000003</v>
      </c>
      <c r="G6175">
        <v>104</v>
      </c>
      <c r="H6175">
        <v>113</v>
      </c>
      <c r="I6175" s="2">
        <v>0.92</v>
      </c>
      <c r="J6175">
        <v>94207</v>
      </c>
    </row>
    <row r="6176" spans="1:10" x14ac:dyDescent="0.45">
      <c r="A6176">
        <f t="shared" si="96"/>
        <v>6710520240605</v>
      </c>
      <c r="B6176" t="s">
        <v>295</v>
      </c>
      <c r="C6176" s="1">
        <v>45448</v>
      </c>
      <c r="D6176">
        <v>106</v>
      </c>
      <c r="E6176">
        <v>104</v>
      </c>
      <c r="F6176" s="2">
        <v>1.0209999999999999</v>
      </c>
      <c r="G6176">
        <v>121</v>
      </c>
      <c r="H6176">
        <v>113</v>
      </c>
      <c r="I6176" s="2">
        <v>1.071</v>
      </c>
      <c r="J6176">
        <v>106179</v>
      </c>
    </row>
    <row r="6177" spans="1:10" x14ac:dyDescent="0.45">
      <c r="A6177">
        <f t="shared" si="96"/>
        <v>6710520240606</v>
      </c>
      <c r="B6177" t="s">
        <v>295</v>
      </c>
      <c r="C6177" s="1">
        <v>45449</v>
      </c>
      <c r="D6177">
        <v>121</v>
      </c>
      <c r="E6177">
        <v>104</v>
      </c>
      <c r="F6177" s="2">
        <v>1.1619999999999999</v>
      </c>
      <c r="G6177">
        <v>127</v>
      </c>
      <c r="H6177">
        <v>113</v>
      </c>
      <c r="I6177" s="2">
        <v>1.1240000000000001</v>
      </c>
      <c r="J6177">
        <v>120865</v>
      </c>
    </row>
    <row r="6178" spans="1:10" x14ac:dyDescent="0.45">
      <c r="A6178">
        <f t="shared" si="96"/>
        <v>6710520240607</v>
      </c>
      <c r="B6178" t="s">
        <v>295</v>
      </c>
      <c r="C6178" s="1">
        <v>45450</v>
      </c>
      <c r="D6178">
        <v>114</v>
      </c>
      <c r="E6178">
        <v>104</v>
      </c>
      <c r="F6178" s="2">
        <v>1.0920000000000001</v>
      </c>
      <c r="G6178">
        <v>114</v>
      </c>
      <c r="H6178">
        <v>113</v>
      </c>
      <c r="I6178" s="2">
        <v>1.0089999999999999</v>
      </c>
      <c r="J6178">
        <v>113562</v>
      </c>
    </row>
    <row r="6179" spans="1:10" x14ac:dyDescent="0.45">
      <c r="A6179">
        <f t="shared" si="96"/>
        <v>6710520240608</v>
      </c>
      <c r="B6179" t="s">
        <v>295</v>
      </c>
      <c r="C6179" s="1">
        <v>45451</v>
      </c>
      <c r="D6179">
        <v>180</v>
      </c>
      <c r="E6179">
        <v>180</v>
      </c>
      <c r="F6179" s="2">
        <v>1.0009999999999999</v>
      </c>
      <c r="G6179">
        <v>193</v>
      </c>
      <c r="H6179">
        <v>194</v>
      </c>
      <c r="I6179" s="2">
        <v>0.995</v>
      </c>
      <c r="J6179">
        <v>180142</v>
      </c>
    </row>
    <row r="6180" spans="1:10" x14ac:dyDescent="0.45">
      <c r="A6180">
        <f t="shared" si="96"/>
        <v>6710520240609</v>
      </c>
      <c r="B6180" t="s">
        <v>295</v>
      </c>
      <c r="C6180" s="1">
        <v>45452</v>
      </c>
      <c r="D6180">
        <v>173</v>
      </c>
      <c r="E6180">
        <v>183</v>
      </c>
      <c r="F6180" s="2">
        <v>0.94499999999999995</v>
      </c>
      <c r="G6180">
        <v>199</v>
      </c>
      <c r="H6180">
        <v>197</v>
      </c>
      <c r="I6180" s="2">
        <v>1.01</v>
      </c>
      <c r="J6180">
        <v>173022</v>
      </c>
    </row>
    <row r="6181" spans="1:10" x14ac:dyDescent="0.45">
      <c r="A6181">
        <f t="shared" si="96"/>
        <v>6710520240610</v>
      </c>
      <c r="B6181" t="s">
        <v>295</v>
      </c>
      <c r="C6181" s="1">
        <v>45453</v>
      </c>
      <c r="D6181">
        <v>133</v>
      </c>
      <c r="E6181">
        <v>104</v>
      </c>
      <c r="F6181" s="2">
        <v>1.282</v>
      </c>
      <c r="G6181">
        <v>117</v>
      </c>
      <c r="H6181">
        <v>113</v>
      </c>
      <c r="I6181" s="2">
        <v>1.0349999999999999</v>
      </c>
      <c r="J6181">
        <v>133293</v>
      </c>
    </row>
    <row r="6182" spans="1:10" x14ac:dyDescent="0.45">
      <c r="A6182">
        <f t="shared" si="96"/>
        <v>6710520240611</v>
      </c>
      <c r="B6182" t="s">
        <v>295</v>
      </c>
      <c r="C6182" s="1">
        <v>45454</v>
      </c>
      <c r="D6182">
        <v>119</v>
      </c>
      <c r="E6182">
        <v>104</v>
      </c>
      <c r="F6182" s="2">
        <v>1.141</v>
      </c>
      <c r="G6182">
        <v>127</v>
      </c>
      <c r="H6182">
        <v>113</v>
      </c>
      <c r="I6182" s="2">
        <v>1.1240000000000001</v>
      </c>
      <c r="J6182">
        <v>118693</v>
      </c>
    </row>
    <row r="6183" spans="1:10" x14ac:dyDescent="0.45">
      <c r="A6183">
        <f t="shared" si="96"/>
        <v>6710520240612</v>
      </c>
      <c r="B6183" t="s">
        <v>295</v>
      </c>
      <c r="C6183" s="1">
        <v>45455</v>
      </c>
      <c r="D6183">
        <v>117</v>
      </c>
      <c r="E6183">
        <v>104</v>
      </c>
      <c r="F6183" s="2">
        <v>1.125</v>
      </c>
      <c r="G6183">
        <v>122</v>
      </c>
      <c r="H6183">
        <v>113</v>
      </c>
      <c r="I6183" s="2">
        <v>1.08</v>
      </c>
      <c r="J6183">
        <v>116965</v>
      </c>
    </row>
    <row r="6184" spans="1:10" x14ac:dyDescent="0.45">
      <c r="A6184">
        <f t="shared" si="96"/>
        <v>6710520240613</v>
      </c>
      <c r="B6184" t="s">
        <v>295</v>
      </c>
      <c r="C6184" s="1">
        <v>45456</v>
      </c>
      <c r="D6184">
        <v>114</v>
      </c>
      <c r="E6184">
        <v>104</v>
      </c>
      <c r="F6184" s="2">
        <v>1.099</v>
      </c>
      <c r="G6184">
        <v>125</v>
      </c>
      <c r="H6184">
        <v>113</v>
      </c>
      <c r="I6184" s="2">
        <v>1.1060000000000001</v>
      </c>
      <c r="J6184">
        <v>114344</v>
      </c>
    </row>
    <row r="6185" spans="1:10" x14ac:dyDescent="0.45">
      <c r="A6185">
        <f t="shared" si="96"/>
        <v>6710520240614</v>
      </c>
      <c r="B6185" t="s">
        <v>295</v>
      </c>
      <c r="C6185" s="1">
        <v>45457</v>
      </c>
      <c r="D6185">
        <v>140</v>
      </c>
      <c r="E6185">
        <v>104</v>
      </c>
      <c r="F6185" s="2">
        <v>1.3480000000000001</v>
      </c>
      <c r="G6185">
        <v>148</v>
      </c>
      <c r="H6185">
        <v>113</v>
      </c>
      <c r="I6185" s="2">
        <v>1.31</v>
      </c>
      <c r="J6185">
        <v>140150</v>
      </c>
    </row>
    <row r="6186" spans="1:10" x14ac:dyDescent="0.45">
      <c r="A6186">
        <f t="shared" si="96"/>
        <v>6710520240615</v>
      </c>
      <c r="B6186" t="s">
        <v>295</v>
      </c>
      <c r="C6186" s="1">
        <v>45458</v>
      </c>
      <c r="D6186">
        <v>180</v>
      </c>
      <c r="E6186">
        <v>180</v>
      </c>
      <c r="F6186" s="2">
        <v>1.0029999999999999</v>
      </c>
      <c r="G6186">
        <v>178</v>
      </c>
      <c r="H6186">
        <v>194</v>
      </c>
      <c r="I6186" s="2">
        <v>0.91800000000000004</v>
      </c>
      <c r="J6186">
        <v>180456</v>
      </c>
    </row>
    <row r="6187" spans="1:10" x14ac:dyDescent="0.45">
      <c r="A6187">
        <f t="shared" si="96"/>
        <v>6710520240616</v>
      </c>
      <c r="B6187" t="s">
        <v>295</v>
      </c>
      <c r="C6187" s="1">
        <v>45459</v>
      </c>
      <c r="D6187">
        <v>201</v>
      </c>
      <c r="E6187">
        <v>183</v>
      </c>
      <c r="F6187" s="2">
        <v>1.099</v>
      </c>
      <c r="G6187">
        <v>234</v>
      </c>
      <c r="H6187">
        <v>197</v>
      </c>
      <c r="I6187" s="2">
        <v>1.1879999999999999</v>
      </c>
      <c r="J6187">
        <v>201136</v>
      </c>
    </row>
    <row r="6188" spans="1:10" x14ac:dyDescent="0.45">
      <c r="A6188">
        <f t="shared" si="96"/>
        <v>6710520240617</v>
      </c>
      <c r="B6188" t="s">
        <v>295</v>
      </c>
      <c r="C6188" s="1">
        <v>45460</v>
      </c>
      <c r="D6188">
        <v>99</v>
      </c>
      <c r="E6188">
        <v>104</v>
      </c>
      <c r="F6188" s="2">
        <v>0.95199999999999996</v>
      </c>
      <c r="G6188">
        <v>113</v>
      </c>
      <c r="H6188">
        <v>113</v>
      </c>
      <c r="I6188" s="2">
        <v>1</v>
      </c>
      <c r="J6188">
        <v>99025</v>
      </c>
    </row>
    <row r="6189" spans="1:10" x14ac:dyDescent="0.45">
      <c r="A6189">
        <f t="shared" si="96"/>
        <v>6710520240618</v>
      </c>
      <c r="B6189" t="s">
        <v>295</v>
      </c>
      <c r="C6189" s="1">
        <v>45461</v>
      </c>
      <c r="D6189">
        <v>96</v>
      </c>
      <c r="E6189">
        <v>104</v>
      </c>
      <c r="F6189" s="2">
        <v>0.92500000000000004</v>
      </c>
      <c r="G6189">
        <v>97</v>
      </c>
      <c r="H6189">
        <v>113</v>
      </c>
      <c r="I6189" s="2">
        <v>0.85799999999999998</v>
      </c>
      <c r="J6189">
        <v>96224</v>
      </c>
    </row>
    <row r="6190" spans="1:10" x14ac:dyDescent="0.45">
      <c r="A6190">
        <f t="shared" si="96"/>
        <v>6710520240619</v>
      </c>
      <c r="B6190" t="s">
        <v>295</v>
      </c>
      <c r="C6190" s="1">
        <v>45462</v>
      </c>
      <c r="D6190">
        <v>137</v>
      </c>
      <c r="E6190">
        <v>104</v>
      </c>
      <c r="F6190" s="2">
        <v>1.321</v>
      </c>
      <c r="G6190">
        <v>143</v>
      </c>
      <c r="H6190">
        <v>113</v>
      </c>
      <c r="I6190" s="2">
        <v>1.2649999999999999</v>
      </c>
      <c r="J6190">
        <v>137390</v>
      </c>
    </row>
    <row r="6191" spans="1:10" x14ac:dyDescent="0.45">
      <c r="A6191">
        <f t="shared" si="96"/>
        <v>6710520240620</v>
      </c>
      <c r="B6191" t="s">
        <v>295</v>
      </c>
      <c r="C6191" s="1">
        <v>45463</v>
      </c>
      <c r="D6191">
        <v>138</v>
      </c>
      <c r="E6191">
        <v>104</v>
      </c>
      <c r="F6191" s="2">
        <v>1.323</v>
      </c>
      <c r="G6191">
        <v>149</v>
      </c>
      <c r="H6191">
        <v>113</v>
      </c>
      <c r="I6191" s="2">
        <v>1.319</v>
      </c>
      <c r="J6191">
        <v>137637</v>
      </c>
    </row>
    <row r="6192" spans="1:10" x14ac:dyDescent="0.45">
      <c r="A6192">
        <f t="shared" si="96"/>
        <v>6710520240621</v>
      </c>
      <c r="B6192" t="s">
        <v>295</v>
      </c>
      <c r="C6192" s="1">
        <v>45464</v>
      </c>
      <c r="D6192">
        <v>105</v>
      </c>
      <c r="E6192">
        <v>104</v>
      </c>
      <c r="F6192" s="2">
        <v>1.0089999999999999</v>
      </c>
      <c r="G6192">
        <v>127</v>
      </c>
      <c r="H6192">
        <v>113</v>
      </c>
      <c r="I6192" s="2">
        <v>1.1240000000000001</v>
      </c>
      <c r="J6192">
        <v>104902</v>
      </c>
    </row>
    <row r="6193" spans="1:10" x14ac:dyDescent="0.45">
      <c r="A6193">
        <f t="shared" si="96"/>
        <v>6710520240622</v>
      </c>
      <c r="B6193" t="s">
        <v>295</v>
      </c>
      <c r="C6193" s="1">
        <v>45465</v>
      </c>
      <c r="D6193">
        <v>208</v>
      </c>
      <c r="E6193">
        <v>180</v>
      </c>
      <c r="F6193" s="2">
        <v>1.153</v>
      </c>
      <c r="G6193">
        <v>211</v>
      </c>
      <c r="H6193">
        <v>194</v>
      </c>
      <c r="I6193" s="2">
        <v>1.0880000000000001</v>
      </c>
      <c r="J6193">
        <v>207589</v>
      </c>
    </row>
    <row r="6194" spans="1:10" x14ac:dyDescent="0.45">
      <c r="A6194">
        <f t="shared" si="96"/>
        <v>6710820240601</v>
      </c>
      <c r="B6194" t="s">
        <v>296</v>
      </c>
      <c r="C6194" s="1">
        <v>45444</v>
      </c>
      <c r="D6194">
        <v>209</v>
      </c>
      <c r="E6194">
        <v>189</v>
      </c>
      <c r="F6194" s="2">
        <v>1.1060000000000001</v>
      </c>
      <c r="G6194">
        <v>218</v>
      </c>
      <c r="H6194">
        <v>186</v>
      </c>
      <c r="I6194" s="2">
        <v>1.1719999999999999</v>
      </c>
      <c r="J6194">
        <v>209006</v>
      </c>
    </row>
    <row r="6195" spans="1:10" x14ac:dyDescent="0.45">
      <c r="A6195">
        <f t="shared" si="96"/>
        <v>6710820240602</v>
      </c>
      <c r="B6195" t="s">
        <v>296</v>
      </c>
      <c r="C6195" s="1">
        <v>45445</v>
      </c>
      <c r="D6195">
        <v>223</v>
      </c>
      <c r="E6195">
        <v>202</v>
      </c>
      <c r="F6195" s="2">
        <v>1.1020000000000001</v>
      </c>
      <c r="G6195">
        <v>223</v>
      </c>
      <c r="H6195">
        <v>208</v>
      </c>
      <c r="I6195" s="2">
        <v>1.0720000000000001</v>
      </c>
      <c r="J6195">
        <v>222547</v>
      </c>
    </row>
    <row r="6196" spans="1:10" x14ac:dyDescent="0.45">
      <c r="A6196">
        <f t="shared" si="96"/>
        <v>6710820240603</v>
      </c>
      <c r="B6196" t="s">
        <v>296</v>
      </c>
      <c r="C6196" s="1">
        <v>45446</v>
      </c>
      <c r="D6196">
        <v>113</v>
      </c>
      <c r="E6196">
        <v>117</v>
      </c>
      <c r="F6196" s="2">
        <v>0.96899999999999997</v>
      </c>
      <c r="G6196">
        <v>128</v>
      </c>
      <c r="H6196">
        <v>126</v>
      </c>
      <c r="I6196" s="2">
        <v>1.016</v>
      </c>
      <c r="J6196">
        <v>113341</v>
      </c>
    </row>
    <row r="6197" spans="1:10" x14ac:dyDescent="0.45">
      <c r="A6197">
        <f t="shared" si="96"/>
        <v>6710820240604</v>
      </c>
      <c r="B6197" t="s">
        <v>296</v>
      </c>
      <c r="C6197" s="1">
        <v>45447</v>
      </c>
      <c r="D6197">
        <v>143</v>
      </c>
      <c r="E6197">
        <v>117</v>
      </c>
      <c r="F6197" s="2">
        <v>1.224</v>
      </c>
      <c r="G6197">
        <v>145</v>
      </c>
      <c r="H6197">
        <v>126</v>
      </c>
      <c r="I6197" s="2">
        <v>1.151</v>
      </c>
      <c r="J6197">
        <v>143225</v>
      </c>
    </row>
    <row r="6198" spans="1:10" x14ac:dyDescent="0.45">
      <c r="A6198">
        <f t="shared" si="96"/>
        <v>6710820240605</v>
      </c>
      <c r="B6198" t="s">
        <v>296</v>
      </c>
      <c r="C6198" s="1">
        <v>45448</v>
      </c>
      <c r="D6198">
        <v>119</v>
      </c>
      <c r="E6198">
        <v>117</v>
      </c>
      <c r="F6198" s="2">
        <v>1.0169999999999999</v>
      </c>
      <c r="G6198">
        <v>138</v>
      </c>
      <c r="H6198">
        <v>126</v>
      </c>
      <c r="I6198" s="2">
        <v>1.095</v>
      </c>
      <c r="J6198">
        <v>119016</v>
      </c>
    </row>
    <row r="6199" spans="1:10" x14ac:dyDescent="0.45">
      <c r="A6199">
        <f t="shared" si="96"/>
        <v>6710820240606</v>
      </c>
      <c r="B6199" t="s">
        <v>296</v>
      </c>
      <c r="C6199" s="1">
        <v>45449</v>
      </c>
      <c r="D6199">
        <v>113</v>
      </c>
      <c r="E6199">
        <v>117</v>
      </c>
      <c r="F6199" s="2">
        <v>0.96899999999999997</v>
      </c>
      <c r="G6199">
        <v>126</v>
      </c>
      <c r="H6199">
        <v>126</v>
      </c>
      <c r="I6199" s="2">
        <v>1</v>
      </c>
      <c r="J6199">
        <v>113425</v>
      </c>
    </row>
    <row r="6200" spans="1:10" x14ac:dyDescent="0.45">
      <c r="A6200">
        <f t="shared" si="96"/>
        <v>6710820240607</v>
      </c>
      <c r="B6200" t="s">
        <v>296</v>
      </c>
      <c r="C6200" s="1">
        <v>45450</v>
      </c>
      <c r="D6200">
        <v>152</v>
      </c>
      <c r="E6200">
        <v>117</v>
      </c>
      <c r="F6200" s="2">
        <v>1.3009999999999999</v>
      </c>
      <c r="G6200">
        <v>151</v>
      </c>
      <c r="H6200">
        <v>126</v>
      </c>
      <c r="I6200" s="2">
        <v>1.198</v>
      </c>
      <c r="J6200">
        <v>152238</v>
      </c>
    </row>
    <row r="6201" spans="1:10" x14ac:dyDescent="0.45">
      <c r="A6201">
        <f t="shared" si="96"/>
        <v>6710820240608</v>
      </c>
      <c r="B6201" t="s">
        <v>296</v>
      </c>
      <c r="C6201" s="1">
        <v>45451</v>
      </c>
      <c r="D6201">
        <v>192</v>
      </c>
      <c r="E6201">
        <v>189</v>
      </c>
      <c r="F6201" s="2">
        <v>1.016</v>
      </c>
      <c r="G6201">
        <v>181</v>
      </c>
      <c r="H6201">
        <v>195</v>
      </c>
      <c r="I6201" s="2">
        <v>0.92800000000000005</v>
      </c>
      <c r="J6201">
        <v>192007</v>
      </c>
    </row>
    <row r="6202" spans="1:10" x14ac:dyDescent="0.45">
      <c r="A6202">
        <f t="shared" si="96"/>
        <v>6710820240609</v>
      </c>
      <c r="B6202" t="s">
        <v>296</v>
      </c>
      <c r="C6202" s="1">
        <v>45452</v>
      </c>
      <c r="D6202">
        <v>209</v>
      </c>
      <c r="E6202">
        <v>202</v>
      </c>
      <c r="F6202" s="2">
        <v>1.036</v>
      </c>
      <c r="G6202">
        <v>210</v>
      </c>
      <c r="H6202">
        <v>208</v>
      </c>
      <c r="I6202" s="2">
        <v>1.01</v>
      </c>
      <c r="J6202">
        <v>209227</v>
      </c>
    </row>
    <row r="6203" spans="1:10" x14ac:dyDescent="0.45">
      <c r="A6203">
        <f t="shared" si="96"/>
        <v>6710820240610</v>
      </c>
      <c r="B6203" t="s">
        <v>296</v>
      </c>
      <c r="C6203" s="1">
        <v>45453</v>
      </c>
      <c r="D6203">
        <v>157</v>
      </c>
      <c r="E6203">
        <v>117</v>
      </c>
      <c r="F6203" s="2">
        <v>1.34</v>
      </c>
      <c r="G6203">
        <v>158</v>
      </c>
      <c r="H6203">
        <v>126</v>
      </c>
      <c r="I6203" s="2">
        <v>1.254</v>
      </c>
      <c r="J6203">
        <v>156761</v>
      </c>
    </row>
    <row r="6204" spans="1:10" x14ac:dyDescent="0.45">
      <c r="A6204">
        <f t="shared" si="96"/>
        <v>6710820240611</v>
      </c>
      <c r="B6204" t="s">
        <v>296</v>
      </c>
      <c r="C6204" s="1">
        <v>45454</v>
      </c>
      <c r="D6204">
        <v>149</v>
      </c>
      <c r="E6204">
        <v>117</v>
      </c>
      <c r="F6204" s="2">
        <v>1.2729999999999999</v>
      </c>
      <c r="G6204">
        <v>148</v>
      </c>
      <c r="H6204">
        <v>126</v>
      </c>
      <c r="I6204" s="2">
        <v>1.175</v>
      </c>
      <c r="J6204">
        <v>148949</v>
      </c>
    </row>
    <row r="6205" spans="1:10" x14ac:dyDescent="0.45">
      <c r="A6205">
        <f t="shared" si="96"/>
        <v>6710820240612</v>
      </c>
      <c r="B6205" t="s">
        <v>296</v>
      </c>
      <c r="C6205" s="1">
        <v>45455</v>
      </c>
      <c r="D6205">
        <v>132</v>
      </c>
      <c r="E6205">
        <v>117</v>
      </c>
      <c r="F6205" s="2">
        <v>1.131</v>
      </c>
      <c r="G6205">
        <v>134</v>
      </c>
      <c r="H6205">
        <v>126</v>
      </c>
      <c r="I6205" s="2">
        <v>1.0629999999999999</v>
      </c>
      <c r="J6205">
        <v>132283</v>
      </c>
    </row>
    <row r="6206" spans="1:10" x14ac:dyDescent="0.45">
      <c r="A6206">
        <f t="shared" si="96"/>
        <v>6710820240613</v>
      </c>
      <c r="B6206" t="s">
        <v>296</v>
      </c>
      <c r="C6206" s="1">
        <v>45456</v>
      </c>
      <c r="D6206">
        <v>118</v>
      </c>
      <c r="E6206">
        <v>117</v>
      </c>
      <c r="F6206" s="2">
        <v>1.012</v>
      </c>
      <c r="G6206">
        <v>122</v>
      </c>
      <c r="H6206">
        <v>126</v>
      </c>
      <c r="I6206" s="2">
        <v>0.96799999999999997</v>
      </c>
      <c r="J6206">
        <v>118356</v>
      </c>
    </row>
    <row r="6207" spans="1:10" x14ac:dyDescent="0.45">
      <c r="A6207">
        <f t="shared" si="96"/>
        <v>6710820240614</v>
      </c>
      <c r="B6207" t="s">
        <v>296</v>
      </c>
      <c r="C6207" s="1">
        <v>45457</v>
      </c>
      <c r="D6207">
        <v>122</v>
      </c>
      <c r="E6207">
        <v>117</v>
      </c>
      <c r="F6207" s="2">
        <v>1.04</v>
      </c>
      <c r="G6207">
        <v>129</v>
      </c>
      <c r="H6207">
        <v>126</v>
      </c>
      <c r="I6207" s="2">
        <v>1.024</v>
      </c>
      <c r="J6207">
        <v>121709</v>
      </c>
    </row>
    <row r="6208" spans="1:10" x14ac:dyDescent="0.45">
      <c r="A6208">
        <f t="shared" si="96"/>
        <v>6710820240615</v>
      </c>
      <c r="B6208" t="s">
        <v>296</v>
      </c>
      <c r="C6208" s="1">
        <v>45458</v>
      </c>
      <c r="D6208">
        <v>200</v>
      </c>
      <c r="E6208">
        <v>189</v>
      </c>
      <c r="F6208" s="2">
        <v>1.056</v>
      </c>
      <c r="G6208">
        <v>199</v>
      </c>
      <c r="H6208">
        <v>195</v>
      </c>
      <c r="I6208" s="2">
        <v>1.0209999999999999</v>
      </c>
      <c r="J6208">
        <v>199640</v>
      </c>
    </row>
    <row r="6209" spans="1:10" x14ac:dyDescent="0.45">
      <c r="A6209">
        <f t="shared" si="96"/>
        <v>6710820240616</v>
      </c>
      <c r="B6209" t="s">
        <v>296</v>
      </c>
      <c r="C6209" s="1">
        <v>45459</v>
      </c>
      <c r="D6209">
        <v>188</v>
      </c>
      <c r="E6209">
        <v>202</v>
      </c>
      <c r="F6209" s="2">
        <v>0.93200000000000005</v>
      </c>
      <c r="G6209">
        <v>189</v>
      </c>
      <c r="H6209">
        <v>208</v>
      </c>
      <c r="I6209" s="2">
        <v>0.90900000000000003</v>
      </c>
      <c r="J6209">
        <v>188292</v>
      </c>
    </row>
    <row r="6210" spans="1:10" x14ac:dyDescent="0.45">
      <c r="A6210">
        <f t="shared" si="96"/>
        <v>6710820240617</v>
      </c>
      <c r="B6210" t="s">
        <v>296</v>
      </c>
      <c r="C6210" s="1">
        <v>45460</v>
      </c>
      <c r="D6210">
        <v>140</v>
      </c>
      <c r="E6210">
        <v>117</v>
      </c>
      <c r="F6210" s="2">
        <v>1.1990000000000001</v>
      </c>
      <c r="G6210">
        <v>146</v>
      </c>
      <c r="H6210">
        <v>126</v>
      </c>
      <c r="I6210" s="2">
        <v>1.159</v>
      </c>
      <c r="J6210">
        <v>140290</v>
      </c>
    </row>
    <row r="6211" spans="1:10" x14ac:dyDescent="0.45">
      <c r="A6211">
        <f t="shared" ref="A6211:A6274" si="97">VALUE(LEFT(B6211,6)&amp;TEXT(C6211,"yyyymmdd"))</f>
        <v>6710820240618</v>
      </c>
      <c r="B6211" t="s">
        <v>296</v>
      </c>
      <c r="C6211" s="1">
        <v>45461</v>
      </c>
      <c r="D6211">
        <v>117</v>
      </c>
      <c r="E6211">
        <v>117</v>
      </c>
      <c r="F6211" s="2">
        <v>0.996</v>
      </c>
      <c r="G6211">
        <v>127</v>
      </c>
      <c r="H6211">
        <v>126</v>
      </c>
      <c r="I6211" s="2">
        <v>1.008</v>
      </c>
      <c r="J6211">
        <v>116554</v>
      </c>
    </row>
    <row r="6212" spans="1:10" x14ac:dyDescent="0.45">
      <c r="A6212">
        <f t="shared" si="97"/>
        <v>6710820240619</v>
      </c>
      <c r="B6212" t="s">
        <v>296</v>
      </c>
      <c r="C6212" s="1">
        <v>45462</v>
      </c>
      <c r="D6212">
        <v>123</v>
      </c>
      <c r="E6212">
        <v>117</v>
      </c>
      <c r="F6212" s="2">
        <v>1.0509999999999999</v>
      </c>
      <c r="G6212">
        <v>129</v>
      </c>
      <c r="H6212">
        <v>126</v>
      </c>
      <c r="I6212" s="2">
        <v>1.024</v>
      </c>
      <c r="J6212">
        <v>123021</v>
      </c>
    </row>
    <row r="6213" spans="1:10" x14ac:dyDescent="0.45">
      <c r="A6213">
        <f t="shared" si="97"/>
        <v>6710820240620</v>
      </c>
      <c r="B6213" t="s">
        <v>296</v>
      </c>
      <c r="C6213" s="1">
        <v>45463</v>
      </c>
      <c r="D6213">
        <v>98</v>
      </c>
      <c r="E6213">
        <v>117</v>
      </c>
      <c r="F6213" s="2">
        <v>0.84199999999999997</v>
      </c>
      <c r="G6213">
        <v>109</v>
      </c>
      <c r="H6213">
        <v>126</v>
      </c>
      <c r="I6213" s="2">
        <v>0.86499999999999999</v>
      </c>
      <c r="J6213">
        <v>98495</v>
      </c>
    </row>
    <row r="6214" spans="1:10" x14ac:dyDescent="0.45">
      <c r="A6214">
        <f t="shared" si="97"/>
        <v>6710820240621</v>
      </c>
      <c r="B6214" t="s">
        <v>296</v>
      </c>
      <c r="C6214" s="1">
        <v>45464</v>
      </c>
      <c r="D6214">
        <v>142</v>
      </c>
      <c r="E6214">
        <v>117</v>
      </c>
      <c r="F6214" s="2">
        <v>1.21</v>
      </c>
      <c r="G6214">
        <v>157</v>
      </c>
      <c r="H6214">
        <v>126</v>
      </c>
      <c r="I6214" s="2">
        <v>1.246</v>
      </c>
      <c r="J6214">
        <v>141594</v>
      </c>
    </row>
    <row r="6215" spans="1:10" x14ac:dyDescent="0.45">
      <c r="A6215">
        <f t="shared" si="97"/>
        <v>6710820240622</v>
      </c>
      <c r="B6215" t="s">
        <v>296</v>
      </c>
      <c r="C6215" s="1">
        <v>45465</v>
      </c>
      <c r="D6215">
        <v>212</v>
      </c>
      <c r="E6215">
        <v>189</v>
      </c>
      <c r="F6215" s="2">
        <v>1.1200000000000001</v>
      </c>
      <c r="G6215">
        <v>200</v>
      </c>
      <c r="H6215">
        <v>195</v>
      </c>
      <c r="I6215" s="2">
        <v>1.026</v>
      </c>
      <c r="J6215">
        <v>211717</v>
      </c>
    </row>
    <row r="6216" spans="1:10" x14ac:dyDescent="0.45">
      <c r="A6216">
        <f t="shared" si="97"/>
        <v>6710920240601</v>
      </c>
      <c r="B6216" t="s">
        <v>297</v>
      </c>
      <c r="C6216" s="1">
        <v>45444</v>
      </c>
      <c r="D6216">
        <v>164</v>
      </c>
      <c r="E6216">
        <v>177</v>
      </c>
      <c r="F6216" s="2">
        <v>0.92900000000000005</v>
      </c>
      <c r="G6216">
        <v>165</v>
      </c>
      <c r="H6216">
        <v>178</v>
      </c>
      <c r="I6216" s="2">
        <v>0.92700000000000005</v>
      </c>
      <c r="J6216">
        <v>164481</v>
      </c>
    </row>
    <row r="6217" spans="1:10" x14ac:dyDescent="0.45">
      <c r="A6217">
        <f t="shared" si="97"/>
        <v>6710920240602</v>
      </c>
      <c r="B6217" t="s">
        <v>297</v>
      </c>
      <c r="C6217" s="1">
        <v>45445</v>
      </c>
      <c r="D6217">
        <v>191</v>
      </c>
      <c r="E6217">
        <v>204</v>
      </c>
      <c r="F6217" s="2">
        <v>0.93700000000000006</v>
      </c>
      <c r="G6217">
        <v>197</v>
      </c>
      <c r="H6217">
        <v>210</v>
      </c>
      <c r="I6217" s="2">
        <v>0.93799999999999994</v>
      </c>
      <c r="J6217">
        <v>191150</v>
      </c>
    </row>
    <row r="6218" spans="1:10" x14ac:dyDescent="0.45">
      <c r="A6218">
        <f t="shared" si="97"/>
        <v>6710920240603</v>
      </c>
      <c r="B6218" t="s">
        <v>297</v>
      </c>
      <c r="C6218" s="1">
        <v>45446</v>
      </c>
      <c r="D6218">
        <v>107</v>
      </c>
      <c r="E6218">
        <v>117</v>
      </c>
      <c r="F6218" s="2">
        <v>0.91200000000000003</v>
      </c>
      <c r="G6218">
        <v>116</v>
      </c>
      <c r="H6218">
        <v>124</v>
      </c>
      <c r="I6218" s="2">
        <v>0.93500000000000005</v>
      </c>
      <c r="J6218">
        <v>106760</v>
      </c>
    </row>
    <row r="6219" spans="1:10" x14ac:dyDescent="0.45">
      <c r="A6219">
        <f t="shared" si="97"/>
        <v>6710920240604</v>
      </c>
      <c r="B6219" t="s">
        <v>297</v>
      </c>
      <c r="C6219" s="1">
        <v>45447</v>
      </c>
      <c r="D6219">
        <v>112</v>
      </c>
      <c r="E6219">
        <v>117</v>
      </c>
      <c r="F6219" s="2">
        <v>0.96</v>
      </c>
      <c r="G6219">
        <v>117</v>
      </c>
      <c r="H6219">
        <v>124</v>
      </c>
      <c r="I6219" s="2">
        <v>0.94399999999999995</v>
      </c>
      <c r="J6219">
        <v>112338</v>
      </c>
    </row>
    <row r="6220" spans="1:10" x14ac:dyDescent="0.45">
      <c r="A6220">
        <f t="shared" si="97"/>
        <v>6710920240605</v>
      </c>
      <c r="B6220" t="s">
        <v>297</v>
      </c>
      <c r="C6220" s="1">
        <v>45448</v>
      </c>
      <c r="D6220">
        <v>105</v>
      </c>
      <c r="E6220">
        <v>117</v>
      </c>
      <c r="F6220" s="2">
        <v>0.89900000000000002</v>
      </c>
      <c r="G6220">
        <v>118</v>
      </c>
      <c r="H6220">
        <v>124</v>
      </c>
      <c r="I6220" s="2">
        <v>0.95199999999999996</v>
      </c>
      <c r="J6220">
        <v>105223</v>
      </c>
    </row>
    <row r="6221" spans="1:10" x14ac:dyDescent="0.45">
      <c r="A6221">
        <f t="shared" si="97"/>
        <v>6710920240606</v>
      </c>
      <c r="B6221" t="s">
        <v>297</v>
      </c>
      <c r="C6221" s="1">
        <v>45449</v>
      </c>
      <c r="D6221">
        <v>130</v>
      </c>
      <c r="E6221">
        <v>117</v>
      </c>
      <c r="F6221" s="2">
        <v>1.1120000000000001</v>
      </c>
      <c r="G6221">
        <v>150</v>
      </c>
      <c r="H6221">
        <v>124</v>
      </c>
      <c r="I6221" s="2">
        <v>1.21</v>
      </c>
      <c r="J6221">
        <v>130060</v>
      </c>
    </row>
    <row r="6222" spans="1:10" x14ac:dyDescent="0.45">
      <c r="A6222">
        <f t="shared" si="97"/>
        <v>6710920240607</v>
      </c>
      <c r="B6222" t="s">
        <v>297</v>
      </c>
      <c r="C6222" s="1">
        <v>45450</v>
      </c>
      <c r="D6222">
        <v>128</v>
      </c>
      <c r="E6222">
        <v>117</v>
      </c>
      <c r="F6222" s="2">
        <v>1.095</v>
      </c>
      <c r="G6222">
        <v>130</v>
      </c>
      <c r="H6222">
        <v>124</v>
      </c>
      <c r="I6222" s="2">
        <v>1.048</v>
      </c>
      <c r="J6222">
        <v>128165</v>
      </c>
    </row>
    <row r="6223" spans="1:10" x14ac:dyDescent="0.45">
      <c r="A6223">
        <f t="shared" si="97"/>
        <v>6710920240608</v>
      </c>
      <c r="B6223" t="s">
        <v>297</v>
      </c>
      <c r="C6223" s="1">
        <v>45451</v>
      </c>
      <c r="D6223">
        <v>175</v>
      </c>
      <c r="E6223">
        <v>177</v>
      </c>
      <c r="F6223" s="2">
        <v>0.99</v>
      </c>
      <c r="G6223">
        <v>183</v>
      </c>
      <c r="H6223">
        <v>185</v>
      </c>
      <c r="I6223" s="2">
        <v>0.98899999999999999</v>
      </c>
      <c r="J6223">
        <v>175257</v>
      </c>
    </row>
    <row r="6224" spans="1:10" x14ac:dyDescent="0.45">
      <c r="A6224">
        <f t="shared" si="97"/>
        <v>6710920240609</v>
      </c>
      <c r="B6224" t="s">
        <v>297</v>
      </c>
      <c r="C6224" s="1">
        <v>45452</v>
      </c>
      <c r="D6224">
        <v>198</v>
      </c>
      <c r="E6224">
        <v>204</v>
      </c>
      <c r="F6224" s="2">
        <v>0.96799999999999997</v>
      </c>
      <c r="G6224">
        <v>198</v>
      </c>
      <c r="H6224">
        <v>210</v>
      </c>
      <c r="I6224" s="2">
        <v>0.94299999999999995</v>
      </c>
      <c r="J6224">
        <v>197567</v>
      </c>
    </row>
    <row r="6225" spans="1:10" x14ac:dyDescent="0.45">
      <c r="A6225">
        <f t="shared" si="97"/>
        <v>6710920240610</v>
      </c>
      <c r="B6225" t="s">
        <v>297</v>
      </c>
      <c r="C6225" s="1">
        <v>45453</v>
      </c>
      <c r="D6225">
        <v>140</v>
      </c>
      <c r="E6225">
        <v>117</v>
      </c>
      <c r="F6225" s="2">
        <v>1.196</v>
      </c>
      <c r="G6225">
        <v>138</v>
      </c>
      <c r="H6225">
        <v>124</v>
      </c>
      <c r="I6225" s="2">
        <v>1.113</v>
      </c>
      <c r="J6225">
        <v>139919</v>
      </c>
    </row>
    <row r="6226" spans="1:10" x14ac:dyDescent="0.45">
      <c r="A6226">
        <f t="shared" si="97"/>
        <v>6710920240611</v>
      </c>
      <c r="B6226" t="s">
        <v>297</v>
      </c>
      <c r="C6226" s="1">
        <v>45454</v>
      </c>
      <c r="D6226">
        <v>132</v>
      </c>
      <c r="E6226">
        <v>117</v>
      </c>
      <c r="F6226" s="2">
        <v>1.125</v>
      </c>
      <c r="G6226">
        <v>136</v>
      </c>
      <c r="H6226">
        <v>124</v>
      </c>
      <c r="I6226" s="2">
        <v>1.097</v>
      </c>
      <c r="J6226">
        <v>131683</v>
      </c>
    </row>
    <row r="6227" spans="1:10" x14ac:dyDescent="0.45">
      <c r="A6227">
        <f t="shared" si="97"/>
        <v>6710920240612</v>
      </c>
      <c r="B6227" t="s">
        <v>297</v>
      </c>
      <c r="C6227" s="1">
        <v>45455</v>
      </c>
      <c r="D6227">
        <v>128</v>
      </c>
      <c r="E6227">
        <v>117</v>
      </c>
      <c r="F6227" s="2">
        <v>1.097</v>
      </c>
      <c r="G6227">
        <v>141</v>
      </c>
      <c r="H6227">
        <v>124</v>
      </c>
      <c r="I6227" s="2">
        <v>1.137</v>
      </c>
      <c r="J6227">
        <v>128386</v>
      </c>
    </row>
    <row r="6228" spans="1:10" x14ac:dyDescent="0.45">
      <c r="A6228">
        <f t="shared" si="97"/>
        <v>6710920240613</v>
      </c>
      <c r="B6228" t="s">
        <v>297</v>
      </c>
      <c r="C6228" s="1">
        <v>45456</v>
      </c>
      <c r="D6228">
        <v>106</v>
      </c>
      <c r="E6228">
        <v>117</v>
      </c>
      <c r="F6228" s="2">
        <v>0.90600000000000003</v>
      </c>
      <c r="G6228">
        <v>114</v>
      </c>
      <c r="H6228">
        <v>124</v>
      </c>
      <c r="I6228" s="2">
        <v>0.91900000000000004</v>
      </c>
      <c r="J6228">
        <v>106026</v>
      </c>
    </row>
    <row r="6229" spans="1:10" x14ac:dyDescent="0.45">
      <c r="A6229">
        <f t="shared" si="97"/>
        <v>6710920240614</v>
      </c>
      <c r="B6229" t="s">
        <v>297</v>
      </c>
      <c r="C6229" s="1">
        <v>45457</v>
      </c>
      <c r="D6229">
        <v>158</v>
      </c>
      <c r="E6229">
        <v>117</v>
      </c>
      <c r="F6229" s="2">
        <v>1.3460000000000001</v>
      </c>
      <c r="G6229">
        <v>166</v>
      </c>
      <c r="H6229">
        <v>124</v>
      </c>
      <c r="I6229" s="2">
        <v>1.339</v>
      </c>
      <c r="J6229">
        <v>157510</v>
      </c>
    </row>
    <row r="6230" spans="1:10" x14ac:dyDescent="0.45">
      <c r="A6230">
        <f t="shared" si="97"/>
        <v>6710920240615</v>
      </c>
      <c r="B6230" t="s">
        <v>297</v>
      </c>
      <c r="C6230" s="1">
        <v>45458</v>
      </c>
      <c r="D6230">
        <v>181</v>
      </c>
      <c r="E6230">
        <v>177</v>
      </c>
      <c r="F6230" s="2">
        <v>1.0249999999999999</v>
      </c>
      <c r="G6230">
        <v>189</v>
      </c>
      <c r="H6230">
        <v>185</v>
      </c>
      <c r="I6230" s="2">
        <v>1.022</v>
      </c>
      <c r="J6230">
        <v>181477</v>
      </c>
    </row>
    <row r="6231" spans="1:10" x14ac:dyDescent="0.45">
      <c r="A6231">
        <f t="shared" si="97"/>
        <v>6710920240616</v>
      </c>
      <c r="B6231" t="s">
        <v>297</v>
      </c>
      <c r="C6231" s="1">
        <v>45459</v>
      </c>
      <c r="D6231">
        <v>200</v>
      </c>
      <c r="E6231">
        <v>204</v>
      </c>
      <c r="F6231" s="2">
        <v>0.98099999999999998</v>
      </c>
      <c r="G6231">
        <v>207</v>
      </c>
      <c r="H6231">
        <v>210</v>
      </c>
      <c r="I6231" s="2">
        <v>0.98599999999999999</v>
      </c>
      <c r="J6231">
        <v>200125</v>
      </c>
    </row>
    <row r="6232" spans="1:10" x14ac:dyDescent="0.45">
      <c r="A6232">
        <f t="shared" si="97"/>
        <v>6710920240617</v>
      </c>
      <c r="B6232" t="s">
        <v>297</v>
      </c>
      <c r="C6232" s="1">
        <v>45460</v>
      </c>
      <c r="D6232">
        <v>106</v>
      </c>
      <c r="E6232">
        <v>117</v>
      </c>
      <c r="F6232" s="2">
        <v>0.90900000000000003</v>
      </c>
      <c r="G6232">
        <v>106</v>
      </c>
      <c r="H6232">
        <v>124</v>
      </c>
      <c r="I6232" s="2">
        <v>0.85499999999999998</v>
      </c>
      <c r="J6232">
        <v>106313</v>
      </c>
    </row>
    <row r="6233" spans="1:10" x14ac:dyDescent="0.45">
      <c r="A6233">
        <f t="shared" si="97"/>
        <v>6710920240618</v>
      </c>
      <c r="B6233" t="s">
        <v>297</v>
      </c>
      <c r="C6233" s="1">
        <v>45461</v>
      </c>
      <c r="D6233">
        <v>113</v>
      </c>
      <c r="E6233">
        <v>117</v>
      </c>
      <c r="F6233" s="2">
        <v>0.96899999999999997</v>
      </c>
      <c r="G6233">
        <v>123</v>
      </c>
      <c r="H6233">
        <v>124</v>
      </c>
      <c r="I6233" s="2">
        <v>0.99199999999999999</v>
      </c>
      <c r="J6233">
        <v>113377</v>
      </c>
    </row>
    <row r="6234" spans="1:10" x14ac:dyDescent="0.45">
      <c r="A6234">
        <f t="shared" si="97"/>
        <v>6710920240619</v>
      </c>
      <c r="B6234" t="s">
        <v>297</v>
      </c>
      <c r="C6234" s="1">
        <v>45462</v>
      </c>
      <c r="D6234">
        <v>163</v>
      </c>
      <c r="E6234">
        <v>117</v>
      </c>
      <c r="F6234" s="2">
        <v>1.389</v>
      </c>
      <c r="G6234">
        <v>171</v>
      </c>
      <c r="H6234">
        <v>124</v>
      </c>
      <c r="I6234" s="2">
        <v>1.379</v>
      </c>
      <c r="J6234">
        <v>162557</v>
      </c>
    </row>
    <row r="6235" spans="1:10" x14ac:dyDescent="0.45">
      <c r="A6235">
        <f t="shared" si="97"/>
        <v>6710920240620</v>
      </c>
      <c r="B6235" t="s">
        <v>297</v>
      </c>
      <c r="C6235" s="1">
        <v>45463</v>
      </c>
      <c r="D6235">
        <v>107</v>
      </c>
      <c r="E6235">
        <v>117</v>
      </c>
      <c r="F6235" s="2">
        <v>0.91700000000000004</v>
      </c>
      <c r="G6235">
        <v>117</v>
      </c>
      <c r="H6235">
        <v>124</v>
      </c>
      <c r="I6235" s="2">
        <v>0.94399999999999995</v>
      </c>
      <c r="J6235">
        <v>107324</v>
      </c>
    </row>
    <row r="6236" spans="1:10" x14ac:dyDescent="0.45">
      <c r="A6236">
        <f t="shared" si="97"/>
        <v>6710920240621</v>
      </c>
      <c r="B6236" t="s">
        <v>297</v>
      </c>
      <c r="C6236" s="1">
        <v>45464</v>
      </c>
      <c r="D6236">
        <v>115</v>
      </c>
      <c r="E6236">
        <v>117</v>
      </c>
      <c r="F6236" s="2">
        <v>0.98599999999999999</v>
      </c>
      <c r="G6236">
        <v>134</v>
      </c>
      <c r="H6236">
        <v>124</v>
      </c>
      <c r="I6236" s="2">
        <v>1.081</v>
      </c>
      <c r="J6236">
        <v>115400</v>
      </c>
    </row>
    <row r="6237" spans="1:10" x14ac:dyDescent="0.45">
      <c r="A6237">
        <f t="shared" si="97"/>
        <v>6710920240622</v>
      </c>
      <c r="B6237" t="s">
        <v>297</v>
      </c>
      <c r="C6237" s="1">
        <v>45465</v>
      </c>
      <c r="D6237">
        <v>192</v>
      </c>
      <c r="E6237">
        <v>177</v>
      </c>
      <c r="F6237" s="2">
        <v>1.087</v>
      </c>
      <c r="G6237">
        <v>204</v>
      </c>
      <c r="H6237">
        <v>185</v>
      </c>
      <c r="I6237" s="2">
        <v>1.103</v>
      </c>
      <c r="J6237">
        <v>192463</v>
      </c>
    </row>
    <row r="6238" spans="1:10" x14ac:dyDescent="0.45">
      <c r="A6238">
        <f t="shared" si="97"/>
        <v>6711020240601</v>
      </c>
      <c r="B6238" t="s">
        <v>298</v>
      </c>
      <c r="C6238" s="1">
        <v>45444</v>
      </c>
      <c r="D6238">
        <v>140</v>
      </c>
      <c r="E6238">
        <v>177</v>
      </c>
      <c r="F6238" s="2">
        <v>0.79200000000000004</v>
      </c>
      <c r="G6238">
        <v>161</v>
      </c>
      <c r="H6238">
        <v>196</v>
      </c>
      <c r="I6238" s="2">
        <v>0.82099999999999995</v>
      </c>
      <c r="J6238">
        <v>140190</v>
      </c>
    </row>
    <row r="6239" spans="1:10" x14ac:dyDescent="0.45">
      <c r="A6239">
        <f t="shared" si="97"/>
        <v>6711020240602</v>
      </c>
      <c r="B6239" t="s">
        <v>298</v>
      </c>
      <c r="C6239" s="1">
        <v>45445</v>
      </c>
      <c r="D6239">
        <v>172</v>
      </c>
      <c r="E6239">
        <v>218</v>
      </c>
      <c r="F6239" s="2">
        <v>0.79100000000000004</v>
      </c>
      <c r="G6239">
        <v>179</v>
      </c>
      <c r="H6239">
        <v>235</v>
      </c>
      <c r="I6239" s="2">
        <v>0.76200000000000001</v>
      </c>
      <c r="J6239">
        <v>172461</v>
      </c>
    </row>
    <row r="6240" spans="1:10" x14ac:dyDescent="0.45">
      <c r="A6240">
        <f t="shared" si="97"/>
        <v>6711020240603</v>
      </c>
      <c r="B6240" t="s">
        <v>298</v>
      </c>
      <c r="C6240" s="1">
        <v>45446</v>
      </c>
      <c r="D6240">
        <v>106</v>
      </c>
      <c r="E6240">
        <v>122</v>
      </c>
      <c r="F6240" s="2">
        <v>0.86599999999999999</v>
      </c>
      <c r="G6240">
        <v>113</v>
      </c>
      <c r="H6240">
        <v>131</v>
      </c>
      <c r="I6240" s="2">
        <v>0.86299999999999999</v>
      </c>
      <c r="J6240">
        <v>105597</v>
      </c>
    </row>
    <row r="6241" spans="1:10" x14ac:dyDescent="0.45">
      <c r="A6241">
        <f t="shared" si="97"/>
        <v>6711020240604</v>
      </c>
      <c r="B6241" t="s">
        <v>298</v>
      </c>
      <c r="C6241" s="1">
        <v>45447</v>
      </c>
      <c r="D6241">
        <v>116</v>
      </c>
      <c r="E6241">
        <v>122</v>
      </c>
      <c r="F6241" s="2">
        <v>0.94799999999999995</v>
      </c>
      <c r="G6241">
        <v>116</v>
      </c>
      <c r="H6241">
        <v>131</v>
      </c>
      <c r="I6241" s="2">
        <v>0.88500000000000001</v>
      </c>
      <c r="J6241">
        <v>115691</v>
      </c>
    </row>
    <row r="6242" spans="1:10" x14ac:dyDescent="0.45">
      <c r="A6242">
        <f t="shared" si="97"/>
        <v>6711020240605</v>
      </c>
      <c r="B6242" t="s">
        <v>298</v>
      </c>
      <c r="C6242" s="1">
        <v>45448</v>
      </c>
      <c r="D6242">
        <v>108</v>
      </c>
      <c r="E6242">
        <v>122</v>
      </c>
      <c r="F6242" s="2">
        <v>0.88200000000000001</v>
      </c>
      <c r="G6242">
        <v>133</v>
      </c>
      <c r="H6242">
        <v>131</v>
      </c>
      <c r="I6242" s="2">
        <v>1.0149999999999999</v>
      </c>
      <c r="J6242">
        <v>107623</v>
      </c>
    </row>
    <row r="6243" spans="1:10" x14ac:dyDescent="0.45">
      <c r="A6243">
        <f t="shared" si="97"/>
        <v>6711020240606</v>
      </c>
      <c r="B6243" t="s">
        <v>298</v>
      </c>
      <c r="C6243" s="1">
        <v>45449</v>
      </c>
      <c r="D6243">
        <v>131</v>
      </c>
      <c r="E6243">
        <v>122</v>
      </c>
      <c r="F6243" s="2">
        <v>1.075</v>
      </c>
      <c r="G6243">
        <v>140</v>
      </c>
      <c r="H6243">
        <v>131</v>
      </c>
      <c r="I6243" s="2">
        <v>1.069</v>
      </c>
      <c r="J6243">
        <v>131171</v>
      </c>
    </row>
    <row r="6244" spans="1:10" x14ac:dyDescent="0.45">
      <c r="A6244">
        <f t="shared" si="97"/>
        <v>6711020240607</v>
      </c>
      <c r="B6244" t="s">
        <v>298</v>
      </c>
      <c r="C6244" s="1">
        <v>45450</v>
      </c>
      <c r="D6244">
        <v>136</v>
      </c>
      <c r="E6244">
        <v>122</v>
      </c>
      <c r="F6244" s="2">
        <v>1.1120000000000001</v>
      </c>
      <c r="G6244">
        <v>139</v>
      </c>
      <c r="H6244">
        <v>131</v>
      </c>
      <c r="I6244" s="2">
        <v>1.0609999999999999</v>
      </c>
      <c r="J6244">
        <v>135677</v>
      </c>
    </row>
    <row r="6245" spans="1:10" x14ac:dyDescent="0.45">
      <c r="A6245">
        <f t="shared" si="97"/>
        <v>6711020240608</v>
      </c>
      <c r="B6245" t="s">
        <v>298</v>
      </c>
      <c r="C6245" s="1">
        <v>45451</v>
      </c>
      <c r="D6245">
        <v>130</v>
      </c>
      <c r="E6245">
        <v>177</v>
      </c>
      <c r="F6245" s="2">
        <v>0.73399999999999999</v>
      </c>
      <c r="G6245">
        <v>153</v>
      </c>
      <c r="H6245">
        <v>187</v>
      </c>
      <c r="I6245" s="2">
        <v>0.81799999999999995</v>
      </c>
      <c r="J6245">
        <v>129987</v>
      </c>
    </row>
    <row r="6246" spans="1:10" x14ac:dyDescent="0.45">
      <c r="A6246">
        <f t="shared" si="97"/>
        <v>6711020240609</v>
      </c>
      <c r="B6246" t="s">
        <v>298</v>
      </c>
      <c r="C6246" s="1">
        <v>45452</v>
      </c>
      <c r="D6246">
        <v>231</v>
      </c>
      <c r="E6246">
        <v>218</v>
      </c>
      <c r="F6246" s="2">
        <v>1.0580000000000001</v>
      </c>
      <c r="G6246">
        <v>230</v>
      </c>
      <c r="H6246">
        <v>235</v>
      </c>
      <c r="I6246" s="2">
        <v>0.97899999999999998</v>
      </c>
      <c r="J6246">
        <v>230630</v>
      </c>
    </row>
    <row r="6247" spans="1:10" x14ac:dyDescent="0.45">
      <c r="A6247">
        <f t="shared" si="97"/>
        <v>6711020240610</v>
      </c>
      <c r="B6247" t="s">
        <v>298</v>
      </c>
      <c r="C6247" s="1">
        <v>45453</v>
      </c>
      <c r="D6247">
        <v>139</v>
      </c>
      <c r="E6247">
        <v>122</v>
      </c>
      <c r="F6247" s="2">
        <v>1.1379999999999999</v>
      </c>
      <c r="G6247">
        <v>154</v>
      </c>
      <c r="H6247">
        <v>131</v>
      </c>
      <c r="I6247" s="2">
        <v>1.1759999999999999</v>
      </c>
      <c r="J6247">
        <v>138838</v>
      </c>
    </row>
    <row r="6248" spans="1:10" x14ac:dyDescent="0.45">
      <c r="A6248">
        <f t="shared" si="97"/>
        <v>6711020240611</v>
      </c>
      <c r="B6248" t="s">
        <v>298</v>
      </c>
      <c r="C6248" s="1">
        <v>45454</v>
      </c>
      <c r="D6248">
        <v>151</v>
      </c>
      <c r="E6248">
        <v>122</v>
      </c>
      <c r="F6248" s="2">
        <v>1.2410000000000001</v>
      </c>
      <c r="G6248">
        <v>159</v>
      </c>
      <c r="H6248">
        <v>131</v>
      </c>
      <c r="I6248" s="2">
        <v>1.214</v>
      </c>
      <c r="J6248">
        <v>151358</v>
      </c>
    </row>
    <row r="6249" spans="1:10" x14ac:dyDescent="0.45">
      <c r="A6249">
        <f t="shared" si="97"/>
        <v>6711020240612</v>
      </c>
      <c r="B6249" t="s">
        <v>298</v>
      </c>
      <c r="C6249" s="1">
        <v>45455</v>
      </c>
      <c r="D6249">
        <v>121</v>
      </c>
      <c r="E6249">
        <v>122</v>
      </c>
      <c r="F6249" s="2">
        <v>0.99</v>
      </c>
      <c r="G6249">
        <v>120</v>
      </c>
      <c r="H6249">
        <v>131</v>
      </c>
      <c r="I6249" s="2">
        <v>0.91600000000000004</v>
      </c>
      <c r="J6249">
        <v>120806</v>
      </c>
    </row>
    <row r="6250" spans="1:10" x14ac:dyDescent="0.45">
      <c r="A6250">
        <f t="shared" si="97"/>
        <v>6711020240613</v>
      </c>
      <c r="B6250" t="s">
        <v>298</v>
      </c>
      <c r="C6250" s="1">
        <v>45456</v>
      </c>
      <c r="D6250">
        <v>123</v>
      </c>
      <c r="E6250">
        <v>122</v>
      </c>
      <c r="F6250" s="2">
        <v>1.006</v>
      </c>
      <c r="G6250">
        <v>148</v>
      </c>
      <c r="H6250">
        <v>131</v>
      </c>
      <c r="I6250" s="2">
        <v>1.1299999999999999</v>
      </c>
      <c r="J6250">
        <v>122744</v>
      </c>
    </row>
    <row r="6251" spans="1:10" x14ac:dyDescent="0.45">
      <c r="A6251">
        <f t="shared" si="97"/>
        <v>6711020240614</v>
      </c>
      <c r="B6251" t="s">
        <v>298</v>
      </c>
      <c r="C6251" s="1">
        <v>45457</v>
      </c>
      <c r="D6251">
        <v>112</v>
      </c>
      <c r="E6251">
        <v>122</v>
      </c>
      <c r="F6251" s="2">
        <v>0.91700000000000004</v>
      </c>
      <c r="G6251">
        <v>119</v>
      </c>
      <c r="H6251">
        <v>131</v>
      </c>
      <c r="I6251" s="2">
        <v>0.90800000000000003</v>
      </c>
      <c r="J6251">
        <v>111878</v>
      </c>
    </row>
    <row r="6252" spans="1:10" x14ac:dyDescent="0.45">
      <c r="A6252">
        <f t="shared" si="97"/>
        <v>6711020240615</v>
      </c>
      <c r="B6252" t="s">
        <v>298</v>
      </c>
      <c r="C6252" s="1">
        <v>45458</v>
      </c>
      <c r="D6252">
        <v>153</v>
      </c>
      <c r="E6252">
        <v>177</v>
      </c>
      <c r="F6252" s="2">
        <v>0.86499999999999999</v>
      </c>
      <c r="G6252">
        <v>159</v>
      </c>
      <c r="H6252">
        <v>187</v>
      </c>
      <c r="I6252" s="2">
        <v>0.85</v>
      </c>
      <c r="J6252">
        <v>153149</v>
      </c>
    </row>
    <row r="6253" spans="1:10" x14ac:dyDescent="0.45">
      <c r="A6253">
        <f t="shared" si="97"/>
        <v>6711020240616</v>
      </c>
      <c r="B6253" t="s">
        <v>298</v>
      </c>
      <c r="C6253" s="1">
        <v>45459</v>
      </c>
      <c r="D6253">
        <v>182</v>
      </c>
      <c r="E6253">
        <v>218</v>
      </c>
      <c r="F6253" s="2">
        <v>0.83299999999999996</v>
      </c>
      <c r="G6253">
        <v>192</v>
      </c>
      <c r="H6253">
        <v>235</v>
      </c>
      <c r="I6253" s="2">
        <v>0.81699999999999995</v>
      </c>
      <c r="J6253">
        <v>181571</v>
      </c>
    </row>
    <row r="6254" spans="1:10" x14ac:dyDescent="0.45">
      <c r="A6254">
        <f t="shared" si="97"/>
        <v>6711020240617</v>
      </c>
      <c r="B6254" t="s">
        <v>298</v>
      </c>
      <c r="C6254" s="1">
        <v>45460</v>
      </c>
      <c r="D6254">
        <v>116</v>
      </c>
      <c r="E6254">
        <v>122</v>
      </c>
      <c r="F6254" s="2">
        <v>0.94699999999999995</v>
      </c>
      <c r="G6254">
        <v>115</v>
      </c>
      <c r="H6254">
        <v>131</v>
      </c>
      <c r="I6254" s="2">
        <v>0.878</v>
      </c>
      <c r="J6254">
        <v>115579</v>
      </c>
    </row>
    <row r="6255" spans="1:10" x14ac:dyDescent="0.45">
      <c r="A6255">
        <f t="shared" si="97"/>
        <v>6711020240618</v>
      </c>
      <c r="B6255" t="s">
        <v>298</v>
      </c>
      <c r="C6255" s="1">
        <v>45461</v>
      </c>
      <c r="D6255">
        <v>105</v>
      </c>
      <c r="E6255">
        <v>122</v>
      </c>
      <c r="F6255" s="2">
        <v>0.86299999999999999</v>
      </c>
      <c r="G6255">
        <v>99</v>
      </c>
      <c r="H6255">
        <v>131</v>
      </c>
      <c r="I6255" s="2">
        <v>0.75600000000000001</v>
      </c>
      <c r="J6255">
        <v>105319</v>
      </c>
    </row>
    <row r="6256" spans="1:10" x14ac:dyDescent="0.45">
      <c r="A6256">
        <f t="shared" si="97"/>
        <v>6711020240619</v>
      </c>
      <c r="B6256" t="s">
        <v>298</v>
      </c>
      <c r="C6256" s="1">
        <v>45462</v>
      </c>
      <c r="D6256">
        <v>110</v>
      </c>
      <c r="E6256">
        <v>122</v>
      </c>
      <c r="F6256" s="2">
        <v>0.89900000000000002</v>
      </c>
      <c r="G6256">
        <v>123</v>
      </c>
      <c r="H6256">
        <v>131</v>
      </c>
      <c r="I6256" s="2">
        <v>0.93899999999999995</v>
      </c>
      <c r="J6256">
        <v>109712</v>
      </c>
    </row>
    <row r="6257" spans="1:10" x14ac:dyDescent="0.45">
      <c r="A6257">
        <f t="shared" si="97"/>
        <v>6711020240620</v>
      </c>
      <c r="B6257" t="s">
        <v>298</v>
      </c>
      <c r="C6257" s="1">
        <v>45463</v>
      </c>
      <c r="D6257">
        <v>110</v>
      </c>
      <c r="E6257">
        <v>122</v>
      </c>
      <c r="F6257" s="2">
        <v>0.90300000000000002</v>
      </c>
      <c r="G6257">
        <v>119</v>
      </c>
      <c r="H6257">
        <v>131</v>
      </c>
      <c r="I6257" s="2">
        <v>0.90800000000000003</v>
      </c>
      <c r="J6257">
        <v>110142</v>
      </c>
    </row>
    <row r="6258" spans="1:10" x14ac:dyDescent="0.45">
      <c r="A6258">
        <f t="shared" si="97"/>
        <v>6711020240621</v>
      </c>
      <c r="B6258" t="s">
        <v>298</v>
      </c>
      <c r="C6258" s="1">
        <v>45464</v>
      </c>
      <c r="D6258">
        <v>134</v>
      </c>
      <c r="E6258">
        <v>122</v>
      </c>
      <c r="F6258" s="2">
        <v>1.099</v>
      </c>
      <c r="G6258">
        <v>126</v>
      </c>
      <c r="H6258">
        <v>131</v>
      </c>
      <c r="I6258" s="2">
        <v>0.96199999999999997</v>
      </c>
      <c r="J6258">
        <v>134077</v>
      </c>
    </row>
    <row r="6259" spans="1:10" x14ac:dyDescent="0.45">
      <c r="A6259">
        <f t="shared" si="97"/>
        <v>6711020240622</v>
      </c>
      <c r="B6259" t="s">
        <v>298</v>
      </c>
      <c r="C6259" s="1">
        <v>45465</v>
      </c>
      <c r="D6259">
        <v>175</v>
      </c>
      <c r="E6259">
        <v>177</v>
      </c>
      <c r="F6259" s="2">
        <v>0.98599999999999999</v>
      </c>
      <c r="G6259">
        <v>179</v>
      </c>
      <c r="H6259">
        <v>187</v>
      </c>
      <c r="I6259" s="2">
        <v>0.95699999999999996</v>
      </c>
      <c r="J6259">
        <v>174532</v>
      </c>
    </row>
    <row r="6260" spans="1:10" x14ac:dyDescent="0.45">
      <c r="A6260">
        <f t="shared" si="97"/>
        <v>6711120240601</v>
      </c>
      <c r="B6260" t="s">
        <v>299</v>
      </c>
      <c r="C6260" s="1">
        <v>45444</v>
      </c>
      <c r="D6260">
        <v>147</v>
      </c>
      <c r="E6260">
        <v>138</v>
      </c>
      <c r="F6260" s="2">
        <v>1.0629999999999999</v>
      </c>
      <c r="G6260">
        <v>170</v>
      </c>
      <c r="H6260">
        <v>152</v>
      </c>
      <c r="I6260" s="2">
        <v>1.1180000000000001</v>
      </c>
      <c r="J6260">
        <v>146658</v>
      </c>
    </row>
    <row r="6261" spans="1:10" x14ac:dyDescent="0.45">
      <c r="A6261">
        <f t="shared" si="97"/>
        <v>6711120240602</v>
      </c>
      <c r="B6261" t="s">
        <v>299</v>
      </c>
      <c r="C6261" s="1">
        <v>45445</v>
      </c>
      <c r="D6261">
        <v>183</v>
      </c>
      <c r="E6261">
        <v>162</v>
      </c>
      <c r="F6261" s="2">
        <v>1.131</v>
      </c>
      <c r="G6261">
        <v>183</v>
      </c>
      <c r="H6261">
        <v>175</v>
      </c>
      <c r="I6261" s="2">
        <v>1.046</v>
      </c>
      <c r="J6261">
        <v>183244</v>
      </c>
    </row>
    <row r="6262" spans="1:10" x14ac:dyDescent="0.45">
      <c r="A6262">
        <f t="shared" si="97"/>
        <v>6711120240603</v>
      </c>
      <c r="B6262" t="s">
        <v>299</v>
      </c>
      <c r="C6262" s="1">
        <v>45446</v>
      </c>
      <c r="D6262">
        <v>53</v>
      </c>
      <c r="E6262">
        <v>86</v>
      </c>
      <c r="F6262" s="2">
        <v>0.621</v>
      </c>
      <c r="G6262">
        <v>57</v>
      </c>
      <c r="H6262">
        <v>93</v>
      </c>
      <c r="I6262" s="2">
        <v>0.61299999999999999</v>
      </c>
      <c r="J6262">
        <v>53366</v>
      </c>
    </row>
    <row r="6263" spans="1:10" x14ac:dyDescent="0.45">
      <c r="A6263">
        <f t="shared" si="97"/>
        <v>6711120240604</v>
      </c>
      <c r="B6263" t="s">
        <v>299</v>
      </c>
      <c r="C6263" s="1">
        <v>45447</v>
      </c>
      <c r="D6263">
        <v>83</v>
      </c>
      <c r="E6263">
        <v>86</v>
      </c>
      <c r="F6263" s="2">
        <v>0.96099999999999997</v>
      </c>
      <c r="G6263">
        <v>83</v>
      </c>
      <c r="H6263">
        <v>93</v>
      </c>
      <c r="I6263" s="2">
        <v>0.89200000000000002</v>
      </c>
      <c r="J6263">
        <v>82631</v>
      </c>
    </row>
    <row r="6264" spans="1:10" x14ac:dyDescent="0.45">
      <c r="A6264">
        <f t="shared" si="97"/>
        <v>6711120240605</v>
      </c>
      <c r="B6264" t="s">
        <v>299</v>
      </c>
      <c r="C6264" s="1">
        <v>45448</v>
      </c>
      <c r="D6264">
        <v>79</v>
      </c>
      <c r="E6264">
        <v>86</v>
      </c>
      <c r="F6264" s="2">
        <v>0.92</v>
      </c>
      <c r="G6264">
        <v>89</v>
      </c>
      <c r="H6264">
        <v>93</v>
      </c>
      <c r="I6264" s="2">
        <v>0.95699999999999996</v>
      </c>
      <c r="J6264">
        <v>79155</v>
      </c>
    </row>
    <row r="6265" spans="1:10" x14ac:dyDescent="0.45">
      <c r="A6265">
        <f t="shared" si="97"/>
        <v>6711120240606</v>
      </c>
      <c r="B6265" t="s">
        <v>299</v>
      </c>
      <c r="C6265" s="1">
        <v>45449</v>
      </c>
      <c r="D6265">
        <v>77</v>
      </c>
      <c r="E6265">
        <v>86</v>
      </c>
      <c r="F6265" s="2">
        <v>0.89300000000000002</v>
      </c>
      <c r="G6265">
        <v>74</v>
      </c>
      <c r="H6265">
        <v>93</v>
      </c>
      <c r="I6265" s="2">
        <v>0.79600000000000004</v>
      </c>
      <c r="J6265">
        <v>76806</v>
      </c>
    </row>
    <row r="6266" spans="1:10" x14ac:dyDescent="0.45">
      <c r="A6266">
        <f t="shared" si="97"/>
        <v>6711120240607</v>
      </c>
      <c r="B6266" t="s">
        <v>299</v>
      </c>
      <c r="C6266" s="1">
        <v>45450</v>
      </c>
      <c r="D6266">
        <v>83</v>
      </c>
      <c r="E6266">
        <v>86</v>
      </c>
      <c r="F6266" s="2">
        <v>0.96099999999999997</v>
      </c>
      <c r="G6266">
        <v>86</v>
      </c>
      <c r="H6266">
        <v>93</v>
      </c>
      <c r="I6266" s="2">
        <v>0.92500000000000004</v>
      </c>
      <c r="J6266">
        <v>82606</v>
      </c>
    </row>
    <row r="6267" spans="1:10" x14ac:dyDescent="0.45">
      <c r="A6267">
        <f t="shared" si="97"/>
        <v>6711120240608</v>
      </c>
      <c r="B6267" t="s">
        <v>299</v>
      </c>
      <c r="C6267" s="1">
        <v>45451</v>
      </c>
      <c r="D6267">
        <v>174</v>
      </c>
      <c r="E6267">
        <v>138</v>
      </c>
      <c r="F6267" s="2">
        <v>1.2589999999999999</v>
      </c>
      <c r="G6267">
        <v>173</v>
      </c>
      <c r="H6267">
        <v>151</v>
      </c>
      <c r="I6267" s="2">
        <v>1.1459999999999999</v>
      </c>
      <c r="J6267">
        <v>173777</v>
      </c>
    </row>
    <row r="6268" spans="1:10" x14ac:dyDescent="0.45">
      <c r="A6268">
        <f t="shared" si="97"/>
        <v>6711120240609</v>
      </c>
      <c r="B6268" t="s">
        <v>299</v>
      </c>
      <c r="C6268" s="1">
        <v>45452</v>
      </c>
      <c r="D6268">
        <v>154</v>
      </c>
      <c r="E6268">
        <v>162</v>
      </c>
      <c r="F6268" s="2">
        <v>0.94899999999999995</v>
      </c>
      <c r="G6268">
        <v>164</v>
      </c>
      <c r="H6268">
        <v>175</v>
      </c>
      <c r="I6268" s="2">
        <v>0.93700000000000006</v>
      </c>
      <c r="J6268">
        <v>153687</v>
      </c>
    </row>
    <row r="6269" spans="1:10" x14ac:dyDescent="0.45">
      <c r="A6269">
        <f t="shared" si="97"/>
        <v>6711120240610</v>
      </c>
      <c r="B6269" t="s">
        <v>299</v>
      </c>
      <c r="C6269" s="1">
        <v>45453</v>
      </c>
      <c r="D6269">
        <v>57</v>
      </c>
      <c r="E6269">
        <v>86</v>
      </c>
      <c r="F6269" s="2">
        <v>0.66200000000000003</v>
      </c>
      <c r="G6269">
        <v>62</v>
      </c>
      <c r="H6269">
        <v>93</v>
      </c>
      <c r="I6269" s="2">
        <v>0.66700000000000004</v>
      </c>
      <c r="J6269">
        <v>56899</v>
      </c>
    </row>
    <row r="6270" spans="1:10" x14ac:dyDescent="0.45">
      <c r="A6270">
        <f t="shared" si="97"/>
        <v>6711120240611</v>
      </c>
      <c r="B6270" t="s">
        <v>299</v>
      </c>
      <c r="C6270" s="1">
        <v>45454</v>
      </c>
      <c r="D6270">
        <v>67</v>
      </c>
      <c r="E6270">
        <v>86</v>
      </c>
      <c r="F6270" s="2">
        <v>0.77800000000000002</v>
      </c>
      <c r="G6270">
        <v>63</v>
      </c>
      <c r="H6270">
        <v>93</v>
      </c>
      <c r="I6270" s="2">
        <v>0.67700000000000005</v>
      </c>
      <c r="J6270">
        <v>66924</v>
      </c>
    </row>
    <row r="6271" spans="1:10" x14ac:dyDescent="0.45">
      <c r="A6271">
        <f t="shared" si="97"/>
        <v>6711120240612</v>
      </c>
      <c r="B6271" t="s">
        <v>299</v>
      </c>
      <c r="C6271" s="1">
        <v>45455</v>
      </c>
      <c r="D6271">
        <v>83</v>
      </c>
      <c r="E6271">
        <v>86</v>
      </c>
      <c r="F6271" s="2">
        <v>0.96599999999999997</v>
      </c>
      <c r="G6271">
        <v>93</v>
      </c>
      <c r="H6271">
        <v>93</v>
      </c>
      <c r="I6271" s="2">
        <v>1</v>
      </c>
      <c r="J6271">
        <v>83086</v>
      </c>
    </row>
    <row r="6272" spans="1:10" x14ac:dyDescent="0.45">
      <c r="A6272">
        <f t="shared" si="97"/>
        <v>6711120240613</v>
      </c>
      <c r="B6272" t="s">
        <v>299</v>
      </c>
      <c r="C6272" s="1">
        <v>45456</v>
      </c>
      <c r="D6272">
        <v>62</v>
      </c>
      <c r="E6272">
        <v>86</v>
      </c>
      <c r="F6272" s="2">
        <v>0.71799999999999997</v>
      </c>
      <c r="G6272">
        <v>68</v>
      </c>
      <c r="H6272">
        <v>93</v>
      </c>
      <c r="I6272" s="2">
        <v>0.73099999999999998</v>
      </c>
      <c r="J6272">
        <v>61707</v>
      </c>
    </row>
    <row r="6273" spans="1:10" x14ac:dyDescent="0.45">
      <c r="A6273">
        <f t="shared" si="97"/>
        <v>6711120240614</v>
      </c>
      <c r="B6273" t="s">
        <v>299</v>
      </c>
      <c r="C6273" s="1">
        <v>45457</v>
      </c>
      <c r="D6273">
        <v>69</v>
      </c>
      <c r="E6273">
        <v>86</v>
      </c>
      <c r="F6273" s="2">
        <v>0.8</v>
      </c>
      <c r="G6273">
        <v>75</v>
      </c>
      <c r="H6273">
        <v>93</v>
      </c>
      <c r="I6273" s="2">
        <v>0.80600000000000005</v>
      </c>
      <c r="J6273">
        <v>68819</v>
      </c>
    </row>
    <row r="6274" spans="1:10" x14ac:dyDescent="0.45">
      <c r="A6274">
        <f t="shared" si="97"/>
        <v>6711120240615</v>
      </c>
      <c r="B6274" t="s">
        <v>299</v>
      </c>
      <c r="C6274" s="1">
        <v>45458</v>
      </c>
      <c r="D6274">
        <v>154</v>
      </c>
      <c r="E6274">
        <v>138</v>
      </c>
      <c r="F6274" s="2">
        <v>1.113</v>
      </c>
      <c r="G6274">
        <v>152</v>
      </c>
      <c r="H6274">
        <v>151</v>
      </c>
      <c r="I6274" s="2">
        <v>1.0069999999999999</v>
      </c>
      <c r="J6274">
        <v>153646</v>
      </c>
    </row>
    <row r="6275" spans="1:10" x14ac:dyDescent="0.45">
      <c r="A6275">
        <f t="shared" ref="A6275:A6338" si="98">VALUE(LEFT(B6275,6)&amp;TEXT(C6275,"yyyymmdd"))</f>
        <v>6711120240616</v>
      </c>
      <c r="B6275" t="s">
        <v>299</v>
      </c>
      <c r="C6275" s="1">
        <v>45459</v>
      </c>
      <c r="D6275">
        <v>207</v>
      </c>
      <c r="E6275">
        <v>162</v>
      </c>
      <c r="F6275" s="2">
        <v>1.278</v>
      </c>
      <c r="G6275">
        <v>219</v>
      </c>
      <c r="H6275">
        <v>175</v>
      </c>
      <c r="I6275" s="2">
        <v>1.2509999999999999</v>
      </c>
      <c r="J6275">
        <v>206969</v>
      </c>
    </row>
    <row r="6276" spans="1:10" x14ac:dyDescent="0.45">
      <c r="A6276">
        <f t="shared" si="98"/>
        <v>6711120240617</v>
      </c>
      <c r="B6276" t="s">
        <v>299</v>
      </c>
      <c r="C6276" s="1">
        <v>45460</v>
      </c>
      <c r="D6276">
        <v>64</v>
      </c>
      <c r="E6276">
        <v>86</v>
      </c>
      <c r="F6276" s="2">
        <v>0.746</v>
      </c>
      <c r="G6276">
        <v>68</v>
      </c>
      <c r="H6276">
        <v>93</v>
      </c>
      <c r="I6276" s="2">
        <v>0.73099999999999998</v>
      </c>
      <c r="J6276">
        <v>64118</v>
      </c>
    </row>
    <row r="6277" spans="1:10" x14ac:dyDescent="0.45">
      <c r="A6277">
        <f t="shared" si="98"/>
        <v>6711120240618</v>
      </c>
      <c r="B6277" t="s">
        <v>299</v>
      </c>
      <c r="C6277" s="1">
        <v>45461</v>
      </c>
      <c r="D6277">
        <v>67</v>
      </c>
      <c r="E6277">
        <v>86</v>
      </c>
      <c r="F6277" s="2">
        <v>0.77500000000000002</v>
      </c>
      <c r="G6277">
        <v>70</v>
      </c>
      <c r="H6277">
        <v>93</v>
      </c>
      <c r="I6277" s="2">
        <v>0.753</v>
      </c>
      <c r="J6277">
        <v>66610</v>
      </c>
    </row>
    <row r="6278" spans="1:10" x14ac:dyDescent="0.45">
      <c r="A6278">
        <f t="shared" si="98"/>
        <v>6711120240619</v>
      </c>
      <c r="B6278" t="s">
        <v>299</v>
      </c>
      <c r="C6278" s="1">
        <v>45462</v>
      </c>
      <c r="D6278">
        <v>90</v>
      </c>
      <c r="E6278">
        <v>86</v>
      </c>
      <c r="F6278" s="2">
        <v>1.044</v>
      </c>
      <c r="G6278">
        <v>95</v>
      </c>
      <c r="H6278">
        <v>93</v>
      </c>
      <c r="I6278" s="2">
        <v>1.022</v>
      </c>
      <c r="J6278">
        <v>89761</v>
      </c>
    </row>
    <row r="6279" spans="1:10" x14ac:dyDescent="0.45">
      <c r="A6279">
        <f t="shared" si="98"/>
        <v>6711120240620</v>
      </c>
      <c r="B6279" t="s">
        <v>299</v>
      </c>
      <c r="C6279" s="1">
        <v>45463</v>
      </c>
      <c r="D6279">
        <v>68</v>
      </c>
      <c r="E6279">
        <v>86</v>
      </c>
      <c r="F6279" s="2">
        <v>0.79300000000000004</v>
      </c>
      <c r="G6279">
        <v>74</v>
      </c>
      <c r="H6279">
        <v>93</v>
      </c>
      <c r="I6279" s="2">
        <v>0.79600000000000004</v>
      </c>
      <c r="J6279">
        <v>68215</v>
      </c>
    </row>
    <row r="6280" spans="1:10" x14ac:dyDescent="0.45">
      <c r="A6280">
        <f t="shared" si="98"/>
        <v>6711120240621</v>
      </c>
      <c r="B6280" t="s">
        <v>299</v>
      </c>
      <c r="C6280" s="1">
        <v>45464</v>
      </c>
      <c r="D6280">
        <v>67</v>
      </c>
      <c r="E6280">
        <v>86</v>
      </c>
      <c r="F6280" s="2">
        <v>0.77800000000000002</v>
      </c>
      <c r="G6280">
        <v>77</v>
      </c>
      <c r="H6280">
        <v>93</v>
      </c>
      <c r="I6280" s="2">
        <v>0.82799999999999996</v>
      </c>
      <c r="J6280">
        <v>66873</v>
      </c>
    </row>
    <row r="6281" spans="1:10" x14ac:dyDescent="0.45">
      <c r="A6281">
        <f t="shared" si="98"/>
        <v>6711120240622</v>
      </c>
      <c r="B6281" t="s">
        <v>299</v>
      </c>
      <c r="C6281" s="1">
        <v>45465</v>
      </c>
      <c r="D6281">
        <v>161</v>
      </c>
      <c r="E6281">
        <v>138</v>
      </c>
      <c r="F6281" s="2">
        <v>1.167</v>
      </c>
      <c r="G6281">
        <v>170</v>
      </c>
      <c r="H6281">
        <v>151</v>
      </c>
      <c r="I6281" s="2">
        <v>1.1259999999999999</v>
      </c>
      <c r="J6281">
        <v>161068</v>
      </c>
    </row>
    <row r="6282" spans="1:10" x14ac:dyDescent="0.45">
      <c r="A6282">
        <f t="shared" si="98"/>
        <v>6711220240601</v>
      </c>
      <c r="B6282" t="s">
        <v>300</v>
      </c>
      <c r="C6282" s="1">
        <v>45444</v>
      </c>
      <c r="D6282">
        <v>82</v>
      </c>
      <c r="E6282">
        <v>106</v>
      </c>
      <c r="F6282" s="2">
        <v>0.77</v>
      </c>
      <c r="G6282">
        <v>100</v>
      </c>
      <c r="H6282">
        <v>108</v>
      </c>
      <c r="I6282" s="2">
        <v>0.92600000000000005</v>
      </c>
      <c r="J6282">
        <v>81590</v>
      </c>
    </row>
    <row r="6283" spans="1:10" x14ac:dyDescent="0.45">
      <c r="A6283">
        <f t="shared" si="98"/>
        <v>6711220240602</v>
      </c>
      <c r="B6283" t="s">
        <v>300</v>
      </c>
      <c r="C6283" s="1">
        <v>45445</v>
      </c>
      <c r="D6283">
        <v>99</v>
      </c>
      <c r="E6283">
        <v>118</v>
      </c>
      <c r="F6283" s="2">
        <v>0.83799999999999997</v>
      </c>
      <c r="G6283">
        <v>112</v>
      </c>
      <c r="H6283">
        <v>129</v>
      </c>
      <c r="I6283" s="2">
        <v>0.86799999999999999</v>
      </c>
      <c r="J6283">
        <v>98860</v>
      </c>
    </row>
    <row r="6284" spans="1:10" x14ac:dyDescent="0.45">
      <c r="A6284">
        <f t="shared" si="98"/>
        <v>6711220240603</v>
      </c>
      <c r="B6284" t="s">
        <v>300</v>
      </c>
      <c r="C6284" s="1">
        <v>45446</v>
      </c>
      <c r="D6284">
        <v>61</v>
      </c>
      <c r="E6284">
        <v>58</v>
      </c>
      <c r="F6284" s="2">
        <v>1.06</v>
      </c>
      <c r="G6284">
        <v>63</v>
      </c>
      <c r="H6284">
        <v>63</v>
      </c>
      <c r="I6284" s="2">
        <v>1</v>
      </c>
      <c r="J6284">
        <v>61496</v>
      </c>
    </row>
    <row r="6285" spans="1:10" x14ac:dyDescent="0.45">
      <c r="A6285">
        <f t="shared" si="98"/>
        <v>6711220240604</v>
      </c>
      <c r="B6285" t="s">
        <v>300</v>
      </c>
      <c r="C6285" s="1">
        <v>45447</v>
      </c>
      <c r="D6285">
        <v>44</v>
      </c>
      <c r="E6285">
        <v>58</v>
      </c>
      <c r="F6285" s="2">
        <v>0.76500000000000001</v>
      </c>
      <c r="G6285">
        <v>50</v>
      </c>
      <c r="H6285">
        <v>63</v>
      </c>
      <c r="I6285" s="2">
        <v>0.79400000000000004</v>
      </c>
      <c r="J6285">
        <v>44394</v>
      </c>
    </row>
    <row r="6286" spans="1:10" x14ac:dyDescent="0.45">
      <c r="A6286">
        <f t="shared" si="98"/>
        <v>6711220240605</v>
      </c>
      <c r="B6286" t="s">
        <v>300</v>
      </c>
      <c r="C6286" s="1">
        <v>45448</v>
      </c>
      <c r="D6286">
        <v>57</v>
      </c>
      <c r="E6286">
        <v>58</v>
      </c>
      <c r="F6286" s="2">
        <v>0.98599999999999999</v>
      </c>
      <c r="G6286">
        <v>64</v>
      </c>
      <c r="H6286">
        <v>63</v>
      </c>
      <c r="I6286" s="2">
        <v>1.016</v>
      </c>
      <c r="J6286">
        <v>57168</v>
      </c>
    </row>
    <row r="6287" spans="1:10" x14ac:dyDescent="0.45">
      <c r="A6287">
        <f t="shared" si="98"/>
        <v>6711220240607</v>
      </c>
      <c r="B6287" t="s">
        <v>300</v>
      </c>
      <c r="C6287" s="1">
        <v>45450</v>
      </c>
      <c r="D6287">
        <v>57</v>
      </c>
      <c r="E6287">
        <v>58</v>
      </c>
      <c r="F6287" s="2">
        <v>0.97699999999999998</v>
      </c>
      <c r="G6287">
        <v>64</v>
      </c>
      <c r="H6287">
        <v>63</v>
      </c>
      <c r="I6287" s="2">
        <v>1.016</v>
      </c>
      <c r="J6287">
        <v>56666</v>
      </c>
    </row>
    <row r="6288" spans="1:10" x14ac:dyDescent="0.45">
      <c r="A6288">
        <f t="shared" si="98"/>
        <v>6711220240608</v>
      </c>
      <c r="B6288" t="s">
        <v>300</v>
      </c>
      <c r="C6288" s="1">
        <v>45451</v>
      </c>
      <c r="D6288">
        <v>68</v>
      </c>
      <c r="E6288">
        <v>106</v>
      </c>
      <c r="F6288" s="2">
        <v>0.64200000000000002</v>
      </c>
      <c r="G6288">
        <v>78</v>
      </c>
      <c r="H6288">
        <v>115</v>
      </c>
      <c r="I6288" s="2">
        <v>0.67800000000000005</v>
      </c>
      <c r="J6288">
        <v>68010</v>
      </c>
    </row>
    <row r="6289" spans="1:10" x14ac:dyDescent="0.45">
      <c r="A6289">
        <f t="shared" si="98"/>
        <v>6711220240609</v>
      </c>
      <c r="B6289" t="s">
        <v>300</v>
      </c>
      <c r="C6289" s="1">
        <v>45452</v>
      </c>
      <c r="D6289">
        <v>123</v>
      </c>
      <c r="E6289">
        <v>118</v>
      </c>
      <c r="F6289" s="2">
        <v>1.044</v>
      </c>
      <c r="G6289">
        <v>143</v>
      </c>
      <c r="H6289">
        <v>129</v>
      </c>
      <c r="I6289" s="2">
        <v>1.109</v>
      </c>
      <c r="J6289">
        <v>123202</v>
      </c>
    </row>
    <row r="6290" spans="1:10" x14ac:dyDescent="0.45">
      <c r="A6290">
        <f t="shared" si="98"/>
        <v>6711220240610</v>
      </c>
      <c r="B6290" t="s">
        <v>300</v>
      </c>
      <c r="C6290" s="1">
        <v>45453</v>
      </c>
      <c r="D6290">
        <v>42</v>
      </c>
      <c r="E6290">
        <v>58</v>
      </c>
      <c r="F6290" s="2">
        <v>0.72899999999999998</v>
      </c>
      <c r="G6290">
        <v>54</v>
      </c>
      <c r="H6290">
        <v>63</v>
      </c>
      <c r="I6290" s="2">
        <v>0.85699999999999998</v>
      </c>
      <c r="J6290">
        <v>42266</v>
      </c>
    </row>
    <row r="6291" spans="1:10" x14ac:dyDescent="0.45">
      <c r="A6291">
        <f t="shared" si="98"/>
        <v>6711220240611</v>
      </c>
      <c r="B6291" t="s">
        <v>300</v>
      </c>
      <c r="C6291" s="1">
        <v>45454</v>
      </c>
      <c r="D6291">
        <v>55</v>
      </c>
      <c r="E6291">
        <v>58</v>
      </c>
      <c r="F6291" s="2">
        <v>0.95199999999999996</v>
      </c>
      <c r="G6291">
        <v>62</v>
      </c>
      <c r="H6291">
        <v>63</v>
      </c>
      <c r="I6291" s="2">
        <v>0.98399999999999999</v>
      </c>
      <c r="J6291">
        <v>55244</v>
      </c>
    </row>
    <row r="6292" spans="1:10" x14ac:dyDescent="0.45">
      <c r="A6292">
        <f t="shared" si="98"/>
        <v>6711220240612</v>
      </c>
      <c r="B6292" t="s">
        <v>300</v>
      </c>
      <c r="C6292" s="1">
        <v>45455</v>
      </c>
      <c r="D6292">
        <v>68</v>
      </c>
      <c r="E6292">
        <v>58</v>
      </c>
      <c r="F6292" s="2">
        <v>1.1639999999999999</v>
      </c>
      <c r="G6292">
        <v>72</v>
      </c>
      <c r="H6292">
        <v>63</v>
      </c>
      <c r="I6292" s="2">
        <v>1.143</v>
      </c>
      <c r="J6292">
        <v>67506</v>
      </c>
    </row>
    <row r="6293" spans="1:10" x14ac:dyDescent="0.45">
      <c r="A6293">
        <f t="shared" si="98"/>
        <v>6711220240614</v>
      </c>
      <c r="B6293" t="s">
        <v>300</v>
      </c>
      <c r="C6293" s="1">
        <v>45457</v>
      </c>
      <c r="D6293">
        <v>75</v>
      </c>
      <c r="E6293">
        <v>58</v>
      </c>
      <c r="F6293" s="2">
        <v>1.2909999999999999</v>
      </c>
      <c r="G6293">
        <v>78</v>
      </c>
      <c r="H6293">
        <v>63</v>
      </c>
      <c r="I6293" s="2">
        <v>1.238</v>
      </c>
      <c r="J6293">
        <v>74857</v>
      </c>
    </row>
    <row r="6294" spans="1:10" x14ac:dyDescent="0.45">
      <c r="A6294">
        <f t="shared" si="98"/>
        <v>6711220240615</v>
      </c>
      <c r="B6294" t="s">
        <v>300</v>
      </c>
      <c r="C6294" s="1">
        <v>45458</v>
      </c>
      <c r="D6294">
        <v>121</v>
      </c>
      <c r="E6294">
        <v>106</v>
      </c>
      <c r="F6294" s="2">
        <v>1.1379999999999999</v>
      </c>
      <c r="G6294">
        <v>123</v>
      </c>
      <c r="H6294">
        <v>115</v>
      </c>
      <c r="I6294" s="2">
        <v>1.07</v>
      </c>
      <c r="J6294">
        <v>120669</v>
      </c>
    </row>
    <row r="6295" spans="1:10" x14ac:dyDescent="0.45">
      <c r="A6295">
        <f t="shared" si="98"/>
        <v>6711220240616</v>
      </c>
      <c r="B6295" t="s">
        <v>300</v>
      </c>
      <c r="C6295" s="1">
        <v>45459</v>
      </c>
      <c r="D6295">
        <v>104</v>
      </c>
      <c r="E6295">
        <v>118</v>
      </c>
      <c r="F6295" s="2">
        <v>0.88200000000000001</v>
      </c>
      <c r="G6295">
        <v>117</v>
      </c>
      <c r="H6295">
        <v>129</v>
      </c>
      <c r="I6295" s="2">
        <v>0.90700000000000003</v>
      </c>
      <c r="J6295">
        <v>104095</v>
      </c>
    </row>
    <row r="6296" spans="1:10" x14ac:dyDescent="0.45">
      <c r="A6296">
        <f t="shared" si="98"/>
        <v>6711220240617</v>
      </c>
      <c r="B6296" t="s">
        <v>300</v>
      </c>
      <c r="C6296" s="1">
        <v>45460</v>
      </c>
      <c r="D6296">
        <v>81</v>
      </c>
      <c r="E6296">
        <v>58</v>
      </c>
      <c r="F6296" s="2">
        <v>1.401</v>
      </c>
      <c r="G6296">
        <v>82</v>
      </c>
      <c r="H6296">
        <v>63</v>
      </c>
      <c r="I6296" s="2">
        <v>1.302</v>
      </c>
      <c r="J6296">
        <v>81263</v>
      </c>
    </row>
    <row r="6297" spans="1:10" x14ac:dyDescent="0.45">
      <c r="A6297">
        <f t="shared" si="98"/>
        <v>6711220240618</v>
      </c>
      <c r="B6297" t="s">
        <v>300</v>
      </c>
      <c r="C6297" s="1">
        <v>45461</v>
      </c>
      <c r="D6297">
        <v>41</v>
      </c>
      <c r="E6297">
        <v>58</v>
      </c>
      <c r="F6297" s="2">
        <v>0.71</v>
      </c>
      <c r="G6297">
        <v>47</v>
      </c>
      <c r="H6297">
        <v>63</v>
      </c>
      <c r="I6297" s="2">
        <v>0.746</v>
      </c>
      <c r="J6297">
        <v>41207</v>
      </c>
    </row>
    <row r="6298" spans="1:10" x14ac:dyDescent="0.45">
      <c r="A6298">
        <f t="shared" si="98"/>
        <v>6711220240619</v>
      </c>
      <c r="B6298" t="s">
        <v>300</v>
      </c>
      <c r="C6298" s="1">
        <v>45462</v>
      </c>
      <c r="D6298">
        <v>48</v>
      </c>
      <c r="E6298">
        <v>58</v>
      </c>
      <c r="F6298" s="2">
        <v>0.83299999999999996</v>
      </c>
      <c r="G6298">
        <v>48</v>
      </c>
      <c r="H6298">
        <v>63</v>
      </c>
      <c r="I6298" s="2">
        <v>0.76200000000000001</v>
      </c>
      <c r="J6298">
        <v>48342</v>
      </c>
    </row>
    <row r="6299" spans="1:10" x14ac:dyDescent="0.45">
      <c r="A6299">
        <f t="shared" si="98"/>
        <v>6711220240621</v>
      </c>
      <c r="B6299" t="s">
        <v>300</v>
      </c>
      <c r="C6299" s="1">
        <v>45464</v>
      </c>
      <c r="D6299">
        <v>65</v>
      </c>
      <c r="E6299">
        <v>58</v>
      </c>
      <c r="F6299" s="2">
        <v>1.1180000000000001</v>
      </c>
      <c r="G6299">
        <v>71</v>
      </c>
      <c r="H6299">
        <v>63</v>
      </c>
      <c r="I6299" s="2">
        <v>1.127</v>
      </c>
      <c r="J6299">
        <v>64834</v>
      </c>
    </row>
    <row r="6300" spans="1:10" x14ac:dyDescent="0.45">
      <c r="A6300">
        <f t="shared" si="98"/>
        <v>6711220240622</v>
      </c>
      <c r="B6300" t="s">
        <v>300</v>
      </c>
      <c r="C6300" s="1">
        <v>45465</v>
      </c>
      <c r="D6300">
        <v>112</v>
      </c>
      <c r="E6300">
        <v>106</v>
      </c>
      <c r="F6300" s="2">
        <v>1.0589999999999999</v>
      </c>
      <c r="G6300">
        <v>125</v>
      </c>
      <c r="H6300">
        <v>115</v>
      </c>
      <c r="I6300" s="2">
        <v>1.087</v>
      </c>
      <c r="J6300">
        <v>112294</v>
      </c>
    </row>
    <row r="6301" spans="1:10" x14ac:dyDescent="0.45">
      <c r="A6301">
        <f t="shared" si="98"/>
        <v>6711720240601</v>
      </c>
      <c r="B6301" t="s">
        <v>301</v>
      </c>
      <c r="C6301" s="1">
        <v>45444</v>
      </c>
      <c r="D6301">
        <v>158</v>
      </c>
      <c r="E6301">
        <v>139</v>
      </c>
      <c r="F6301" s="2">
        <v>1.139</v>
      </c>
      <c r="G6301">
        <v>175</v>
      </c>
      <c r="H6301">
        <v>169</v>
      </c>
      <c r="I6301" s="2">
        <v>1.036</v>
      </c>
      <c r="J6301">
        <v>158320</v>
      </c>
    </row>
    <row r="6302" spans="1:10" x14ac:dyDescent="0.45">
      <c r="A6302">
        <f t="shared" si="98"/>
        <v>6711720240602</v>
      </c>
      <c r="B6302" t="s">
        <v>301</v>
      </c>
      <c r="C6302" s="1">
        <v>45445</v>
      </c>
      <c r="D6302">
        <v>147</v>
      </c>
      <c r="E6302">
        <v>168</v>
      </c>
      <c r="F6302" s="2">
        <v>0.875</v>
      </c>
      <c r="G6302">
        <v>157</v>
      </c>
      <c r="H6302">
        <v>189</v>
      </c>
      <c r="I6302" s="2">
        <v>0.83099999999999996</v>
      </c>
      <c r="J6302">
        <v>147032</v>
      </c>
    </row>
    <row r="6303" spans="1:10" x14ac:dyDescent="0.45">
      <c r="A6303">
        <f t="shared" si="98"/>
        <v>6711720240603</v>
      </c>
      <c r="B6303" t="s">
        <v>301</v>
      </c>
      <c r="C6303" s="1">
        <v>45446</v>
      </c>
      <c r="D6303">
        <v>82</v>
      </c>
      <c r="E6303">
        <v>94</v>
      </c>
      <c r="F6303" s="2">
        <v>0.86899999999999999</v>
      </c>
      <c r="G6303">
        <v>91</v>
      </c>
      <c r="H6303">
        <v>105</v>
      </c>
      <c r="I6303" s="2">
        <v>0.86699999999999999</v>
      </c>
      <c r="J6303">
        <v>81641</v>
      </c>
    </row>
    <row r="6304" spans="1:10" x14ac:dyDescent="0.45">
      <c r="A6304">
        <f t="shared" si="98"/>
        <v>6711720240604</v>
      </c>
      <c r="B6304" t="s">
        <v>301</v>
      </c>
      <c r="C6304" s="1">
        <v>45447</v>
      </c>
      <c r="D6304">
        <v>125</v>
      </c>
      <c r="E6304">
        <v>94</v>
      </c>
      <c r="F6304" s="2">
        <v>1.327</v>
      </c>
      <c r="G6304">
        <v>141</v>
      </c>
      <c r="H6304">
        <v>105</v>
      </c>
      <c r="I6304" s="2">
        <v>1.343</v>
      </c>
      <c r="J6304">
        <v>124773</v>
      </c>
    </row>
    <row r="6305" spans="1:10" x14ac:dyDescent="0.45">
      <c r="A6305">
        <f t="shared" si="98"/>
        <v>6711720240605</v>
      </c>
      <c r="B6305" t="s">
        <v>301</v>
      </c>
      <c r="C6305" s="1">
        <v>45448</v>
      </c>
      <c r="D6305">
        <v>102</v>
      </c>
      <c r="E6305">
        <v>94</v>
      </c>
      <c r="F6305" s="2">
        <v>1.08</v>
      </c>
      <c r="G6305">
        <v>110</v>
      </c>
      <c r="H6305">
        <v>105</v>
      </c>
      <c r="I6305" s="2">
        <v>1.048</v>
      </c>
      <c r="J6305">
        <v>101519</v>
      </c>
    </row>
    <row r="6306" spans="1:10" x14ac:dyDescent="0.45">
      <c r="A6306">
        <f t="shared" si="98"/>
        <v>6711720240606</v>
      </c>
      <c r="B6306" t="s">
        <v>301</v>
      </c>
      <c r="C6306" s="1">
        <v>45449</v>
      </c>
      <c r="D6306">
        <v>90</v>
      </c>
      <c r="E6306">
        <v>94</v>
      </c>
      <c r="F6306" s="2">
        <v>0.95799999999999996</v>
      </c>
      <c r="G6306">
        <v>98</v>
      </c>
      <c r="H6306">
        <v>105</v>
      </c>
      <c r="I6306" s="2">
        <v>0.93300000000000005</v>
      </c>
      <c r="J6306">
        <v>90079</v>
      </c>
    </row>
    <row r="6307" spans="1:10" x14ac:dyDescent="0.45">
      <c r="A6307">
        <f t="shared" si="98"/>
        <v>6711720240607</v>
      </c>
      <c r="B6307" t="s">
        <v>301</v>
      </c>
      <c r="C6307" s="1">
        <v>45450</v>
      </c>
      <c r="D6307">
        <v>117</v>
      </c>
      <c r="E6307">
        <v>94</v>
      </c>
      <c r="F6307" s="2">
        <v>1.244</v>
      </c>
      <c r="G6307">
        <v>121</v>
      </c>
      <c r="H6307">
        <v>105</v>
      </c>
      <c r="I6307" s="2">
        <v>1.1519999999999999</v>
      </c>
      <c r="J6307">
        <v>116903</v>
      </c>
    </row>
    <row r="6308" spans="1:10" x14ac:dyDescent="0.45">
      <c r="A6308">
        <f t="shared" si="98"/>
        <v>6711720240608</v>
      </c>
      <c r="B6308" t="s">
        <v>301</v>
      </c>
      <c r="C6308" s="1">
        <v>45451</v>
      </c>
      <c r="D6308">
        <v>179</v>
      </c>
      <c r="E6308">
        <v>139</v>
      </c>
      <c r="F6308" s="2">
        <v>1.2889999999999999</v>
      </c>
      <c r="G6308">
        <v>193</v>
      </c>
      <c r="H6308">
        <v>160</v>
      </c>
      <c r="I6308" s="2">
        <v>1.206</v>
      </c>
      <c r="J6308">
        <v>179229</v>
      </c>
    </row>
    <row r="6309" spans="1:10" x14ac:dyDescent="0.45">
      <c r="A6309">
        <f t="shared" si="98"/>
        <v>6711720240609</v>
      </c>
      <c r="B6309" t="s">
        <v>301</v>
      </c>
      <c r="C6309" s="1">
        <v>45452</v>
      </c>
      <c r="D6309">
        <v>188</v>
      </c>
      <c r="E6309">
        <v>168</v>
      </c>
      <c r="F6309" s="2">
        <v>1.1180000000000001</v>
      </c>
      <c r="G6309">
        <v>190</v>
      </c>
      <c r="H6309">
        <v>189</v>
      </c>
      <c r="I6309" s="2">
        <v>1.0049999999999999</v>
      </c>
      <c r="J6309">
        <v>187881</v>
      </c>
    </row>
    <row r="6310" spans="1:10" x14ac:dyDescent="0.45">
      <c r="A6310">
        <f t="shared" si="98"/>
        <v>6711720240610</v>
      </c>
      <c r="B6310" t="s">
        <v>301</v>
      </c>
      <c r="C6310" s="1">
        <v>45453</v>
      </c>
      <c r="D6310">
        <v>95</v>
      </c>
      <c r="E6310">
        <v>94</v>
      </c>
      <c r="F6310" s="2">
        <v>1.0109999999999999</v>
      </c>
      <c r="G6310">
        <v>101</v>
      </c>
      <c r="H6310">
        <v>105</v>
      </c>
      <c r="I6310" s="2">
        <v>0.96199999999999997</v>
      </c>
      <c r="J6310">
        <v>95037</v>
      </c>
    </row>
    <row r="6311" spans="1:10" x14ac:dyDescent="0.45">
      <c r="A6311">
        <f t="shared" si="98"/>
        <v>6711720240611</v>
      </c>
      <c r="B6311" t="s">
        <v>301</v>
      </c>
      <c r="C6311" s="1">
        <v>45454</v>
      </c>
      <c r="D6311">
        <v>92</v>
      </c>
      <c r="E6311">
        <v>94</v>
      </c>
      <c r="F6311" s="2">
        <v>0.97499999999999998</v>
      </c>
      <c r="G6311">
        <v>95</v>
      </c>
      <c r="H6311">
        <v>105</v>
      </c>
      <c r="I6311" s="2">
        <v>0.90500000000000003</v>
      </c>
      <c r="J6311">
        <v>91650</v>
      </c>
    </row>
    <row r="6312" spans="1:10" x14ac:dyDescent="0.45">
      <c r="A6312">
        <f t="shared" si="98"/>
        <v>6711720240612</v>
      </c>
      <c r="B6312" t="s">
        <v>301</v>
      </c>
      <c r="C6312" s="1">
        <v>45455</v>
      </c>
      <c r="D6312">
        <v>114</v>
      </c>
      <c r="E6312">
        <v>94</v>
      </c>
      <c r="F6312" s="2">
        <v>1.2110000000000001</v>
      </c>
      <c r="G6312">
        <v>120</v>
      </c>
      <c r="H6312">
        <v>105</v>
      </c>
      <c r="I6312" s="2">
        <v>1.143</v>
      </c>
      <c r="J6312">
        <v>113851</v>
      </c>
    </row>
    <row r="6313" spans="1:10" x14ac:dyDescent="0.45">
      <c r="A6313">
        <f t="shared" si="98"/>
        <v>6711720240613</v>
      </c>
      <c r="B6313" t="s">
        <v>301</v>
      </c>
      <c r="C6313" s="1">
        <v>45456</v>
      </c>
      <c r="D6313">
        <v>91</v>
      </c>
      <c r="E6313">
        <v>94</v>
      </c>
      <c r="F6313" s="2">
        <v>0.96799999999999997</v>
      </c>
      <c r="G6313">
        <v>102</v>
      </c>
      <c r="H6313">
        <v>105</v>
      </c>
      <c r="I6313" s="2">
        <v>0.97099999999999997</v>
      </c>
      <c r="J6313">
        <v>90947</v>
      </c>
    </row>
    <row r="6314" spans="1:10" x14ac:dyDescent="0.45">
      <c r="A6314">
        <f t="shared" si="98"/>
        <v>6711720240614</v>
      </c>
      <c r="B6314" t="s">
        <v>301</v>
      </c>
      <c r="C6314" s="1">
        <v>45457</v>
      </c>
      <c r="D6314">
        <v>64</v>
      </c>
      <c r="E6314">
        <v>94</v>
      </c>
      <c r="F6314" s="2">
        <v>0.68200000000000005</v>
      </c>
      <c r="G6314">
        <v>63</v>
      </c>
      <c r="H6314">
        <v>105</v>
      </c>
      <c r="I6314" s="2">
        <v>0.6</v>
      </c>
      <c r="J6314">
        <v>64097</v>
      </c>
    </row>
    <row r="6315" spans="1:10" x14ac:dyDescent="0.45">
      <c r="A6315">
        <f t="shared" si="98"/>
        <v>6711720240615</v>
      </c>
      <c r="B6315" t="s">
        <v>301</v>
      </c>
      <c r="C6315" s="1">
        <v>45458</v>
      </c>
      <c r="D6315">
        <v>158</v>
      </c>
      <c r="E6315">
        <v>139</v>
      </c>
      <c r="F6315" s="2">
        <v>1.1399999999999999</v>
      </c>
      <c r="G6315">
        <v>169</v>
      </c>
      <c r="H6315">
        <v>160</v>
      </c>
      <c r="I6315" s="2">
        <v>1.056</v>
      </c>
      <c r="J6315">
        <v>158406</v>
      </c>
    </row>
    <row r="6316" spans="1:10" x14ac:dyDescent="0.45">
      <c r="A6316">
        <f t="shared" si="98"/>
        <v>6711720240616</v>
      </c>
      <c r="B6316" t="s">
        <v>301</v>
      </c>
      <c r="C6316" s="1">
        <v>45459</v>
      </c>
      <c r="D6316">
        <v>188</v>
      </c>
      <c r="E6316">
        <v>168</v>
      </c>
      <c r="F6316" s="2">
        <v>1.117</v>
      </c>
      <c r="G6316">
        <v>201</v>
      </c>
      <c r="H6316">
        <v>189</v>
      </c>
      <c r="I6316" s="2">
        <v>1.0629999999999999</v>
      </c>
      <c r="J6316">
        <v>187718</v>
      </c>
    </row>
    <row r="6317" spans="1:10" x14ac:dyDescent="0.45">
      <c r="A6317">
        <f t="shared" si="98"/>
        <v>6711720240617</v>
      </c>
      <c r="B6317" t="s">
        <v>301</v>
      </c>
      <c r="C6317" s="1">
        <v>45460</v>
      </c>
      <c r="D6317">
        <v>84</v>
      </c>
      <c r="E6317">
        <v>94</v>
      </c>
      <c r="F6317" s="2">
        <v>0.89800000000000002</v>
      </c>
      <c r="G6317">
        <v>102</v>
      </c>
      <c r="H6317">
        <v>105</v>
      </c>
      <c r="I6317" s="2">
        <v>0.97099999999999997</v>
      </c>
      <c r="J6317">
        <v>84451</v>
      </c>
    </row>
    <row r="6318" spans="1:10" x14ac:dyDescent="0.45">
      <c r="A6318">
        <f t="shared" si="98"/>
        <v>6711720240618</v>
      </c>
      <c r="B6318" t="s">
        <v>301</v>
      </c>
      <c r="C6318" s="1">
        <v>45461</v>
      </c>
      <c r="D6318">
        <v>72</v>
      </c>
      <c r="E6318">
        <v>94</v>
      </c>
      <c r="F6318" s="2">
        <v>0.76800000000000002</v>
      </c>
      <c r="G6318">
        <v>77</v>
      </c>
      <c r="H6318">
        <v>105</v>
      </c>
      <c r="I6318" s="2">
        <v>0.73299999999999998</v>
      </c>
      <c r="J6318">
        <v>72174</v>
      </c>
    </row>
    <row r="6319" spans="1:10" x14ac:dyDescent="0.45">
      <c r="A6319">
        <f t="shared" si="98"/>
        <v>6711720240619</v>
      </c>
      <c r="B6319" t="s">
        <v>301</v>
      </c>
      <c r="C6319" s="1">
        <v>45462</v>
      </c>
      <c r="D6319">
        <v>83</v>
      </c>
      <c r="E6319">
        <v>94</v>
      </c>
      <c r="F6319" s="2">
        <v>0.88300000000000001</v>
      </c>
      <c r="G6319">
        <v>96</v>
      </c>
      <c r="H6319">
        <v>105</v>
      </c>
      <c r="I6319" s="2">
        <v>0.91400000000000003</v>
      </c>
      <c r="J6319">
        <v>82985</v>
      </c>
    </row>
    <row r="6320" spans="1:10" x14ac:dyDescent="0.45">
      <c r="A6320">
        <f t="shared" si="98"/>
        <v>6711720240620</v>
      </c>
      <c r="B6320" t="s">
        <v>301</v>
      </c>
      <c r="C6320" s="1">
        <v>45463</v>
      </c>
      <c r="D6320">
        <v>86</v>
      </c>
      <c r="E6320">
        <v>94</v>
      </c>
      <c r="F6320" s="2">
        <v>0.91700000000000004</v>
      </c>
      <c r="G6320">
        <v>93</v>
      </c>
      <c r="H6320">
        <v>105</v>
      </c>
      <c r="I6320" s="2">
        <v>0.88600000000000001</v>
      </c>
      <c r="J6320">
        <v>86219</v>
      </c>
    </row>
    <row r="6321" spans="1:10" x14ac:dyDescent="0.45">
      <c r="A6321">
        <f t="shared" si="98"/>
        <v>6711720240621</v>
      </c>
      <c r="B6321" t="s">
        <v>301</v>
      </c>
      <c r="C6321" s="1">
        <v>45464</v>
      </c>
      <c r="D6321">
        <v>122</v>
      </c>
      <c r="E6321">
        <v>94</v>
      </c>
      <c r="F6321" s="2">
        <v>1.302</v>
      </c>
      <c r="G6321">
        <v>125</v>
      </c>
      <c r="H6321">
        <v>105</v>
      </c>
      <c r="I6321" s="2">
        <v>1.19</v>
      </c>
      <c r="J6321">
        <v>122352</v>
      </c>
    </row>
    <row r="6322" spans="1:10" x14ac:dyDescent="0.45">
      <c r="A6322">
        <f t="shared" si="98"/>
        <v>6711720240622</v>
      </c>
      <c r="B6322" t="s">
        <v>301</v>
      </c>
      <c r="C6322" s="1">
        <v>45465</v>
      </c>
      <c r="D6322">
        <v>160</v>
      </c>
      <c r="E6322">
        <v>139</v>
      </c>
      <c r="F6322" s="2">
        <v>1.153</v>
      </c>
      <c r="G6322">
        <v>172</v>
      </c>
      <c r="H6322">
        <v>160</v>
      </c>
      <c r="I6322" s="2">
        <v>1.075</v>
      </c>
      <c r="J6322">
        <v>160221</v>
      </c>
    </row>
    <row r="6323" spans="1:10" x14ac:dyDescent="0.45">
      <c r="A6323">
        <f t="shared" si="98"/>
        <v>6711920240601</v>
      </c>
      <c r="B6323" t="s">
        <v>302</v>
      </c>
      <c r="C6323" s="1">
        <v>45444</v>
      </c>
      <c r="D6323">
        <v>16</v>
      </c>
      <c r="E6323">
        <v>12</v>
      </c>
      <c r="F6323" s="2">
        <v>1.3169999999999999</v>
      </c>
      <c r="G6323">
        <v>9</v>
      </c>
      <c r="H6323">
        <v>15</v>
      </c>
      <c r="I6323" s="2">
        <v>0.6</v>
      </c>
      <c r="J6323">
        <v>15809</v>
      </c>
    </row>
    <row r="6324" spans="1:10" x14ac:dyDescent="0.45">
      <c r="A6324">
        <f t="shared" si="98"/>
        <v>6711920240602</v>
      </c>
      <c r="B6324" t="s">
        <v>302</v>
      </c>
      <c r="C6324" s="1">
        <v>45445</v>
      </c>
      <c r="D6324">
        <v>9</v>
      </c>
      <c r="E6324">
        <v>20</v>
      </c>
      <c r="F6324" s="2">
        <v>0.437</v>
      </c>
      <c r="G6324">
        <v>9</v>
      </c>
      <c r="H6324">
        <v>18</v>
      </c>
      <c r="I6324" s="2">
        <v>0.5</v>
      </c>
      <c r="J6324">
        <v>8732</v>
      </c>
    </row>
    <row r="6325" spans="1:10" x14ac:dyDescent="0.45">
      <c r="A6325">
        <f t="shared" si="98"/>
        <v>6711920240603</v>
      </c>
      <c r="B6325" t="s">
        <v>302</v>
      </c>
      <c r="C6325" s="1">
        <v>45446</v>
      </c>
      <c r="D6325">
        <v>6</v>
      </c>
      <c r="E6325">
        <v>6</v>
      </c>
      <c r="F6325" s="2">
        <v>1.0309999999999999</v>
      </c>
      <c r="G6325">
        <v>6</v>
      </c>
      <c r="H6325">
        <v>6</v>
      </c>
      <c r="I6325" s="2">
        <v>1</v>
      </c>
      <c r="J6325">
        <v>6188</v>
      </c>
    </row>
    <row r="6326" spans="1:10" x14ac:dyDescent="0.45">
      <c r="A6326">
        <f t="shared" si="98"/>
        <v>6711920240604</v>
      </c>
      <c r="B6326" t="s">
        <v>302</v>
      </c>
      <c r="C6326" s="1">
        <v>45447</v>
      </c>
      <c r="D6326">
        <v>7</v>
      </c>
      <c r="E6326">
        <v>6</v>
      </c>
      <c r="F6326" s="2">
        <v>1.1040000000000001</v>
      </c>
      <c r="G6326">
        <v>6</v>
      </c>
      <c r="H6326">
        <v>6</v>
      </c>
      <c r="I6326" s="2">
        <v>1</v>
      </c>
      <c r="J6326">
        <v>6625</v>
      </c>
    </row>
    <row r="6327" spans="1:10" x14ac:dyDescent="0.45">
      <c r="A6327">
        <f t="shared" si="98"/>
        <v>6711920240605</v>
      </c>
      <c r="B6327" t="s">
        <v>302</v>
      </c>
      <c r="C6327" s="1">
        <v>45448</v>
      </c>
      <c r="D6327">
        <v>7</v>
      </c>
      <c r="E6327">
        <v>6</v>
      </c>
      <c r="F6327" s="2">
        <v>1.238</v>
      </c>
      <c r="G6327">
        <v>6</v>
      </c>
      <c r="H6327">
        <v>6</v>
      </c>
      <c r="I6327" s="2">
        <v>1</v>
      </c>
      <c r="J6327">
        <v>7429</v>
      </c>
    </row>
    <row r="6328" spans="1:10" x14ac:dyDescent="0.45">
      <c r="A6328">
        <f t="shared" si="98"/>
        <v>6711920240606</v>
      </c>
      <c r="B6328" t="s">
        <v>302</v>
      </c>
      <c r="C6328" s="1">
        <v>45449</v>
      </c>
      <c r="D6328">
        <v>1</v>
      </c>
      <c r="E6328">
        <v>6</v>
      </c>
      <c r="F6328" s="2">
        <v>0.23699999999999999</v>
      </c>
      <c r="G6328">
        <v>2</v>
      </c>
      <c r="H6328">
        <v>6</v>
      </c>
      <c r="I6328" s="2">
        <v>0.33300000000000002</v>
      </c>
      <c r="J6328">
        <v>1419</v>
      </c>
    </row>
    <row r="6329" spans="1:10" x14ac:dyDescent="0.45">
      <c r="A6329">
        <f t="shared" si="98"/>
        <v>6711920240607</v>
      </c>
      <c r="B6329" t="s">
        <v>302</v>
      </c>
      <c r="C6329" s="1">
        <v>45450</v>
      </c>
      <c r="D6329">
        <v>11</v>
      </c>
      <c r="E6329">
        <v>6</v>
      </c>
      <c r="F6329" s="2">
        <v>1.8260000000000001</v>
      </c>
      <c r="G6329">
        <v>9</v>
      </c>
      <c r="H6329">
        <v>6</v>
      </c>
      <c r="I6329" s="2">
        <v>1.5</v>
      </c>
      <c r="J6329">
        <v>10957</v>
      </c>
    </row>
    <row r="6330" spans="1:10" x14ac:dyDescent="0.45">
      <c r="A6330">
        <f t="shared" si="98"/>
        <v>6711920240608</v>
      </c>
      <c r="B6330" t="s">
        <v>302</v>
      </c>
      <c r="C6330" s="1">
        <v>45451</v>
      </c>
      <c r="D6330">
        <v>11</v>
      </c>
      <c r="E6330">
        <v>12</v>
      </c>
      <c r="F6330" s="2">
        <v>0.91600000000000004</v>
      </c>
      <c r="G6330">
        <v>9</v>
      </c>
      <c r="H6330">
        <v>11</v>
      </c>
      <c r="I6330" s="2">
        <v>0.81799999999999995</v>
      </c>
      <c r="J6330">
        <v>10989</v>
      </c>
    </row>
    <row r="6331" spans="1:10" x14ac:dyDescent="0.45">
      <c r="A6331">
        <f t="shared" si="98"/>
        <v>6711920240609</v>
      </c>
      <c r="B6331" t="s">
        <v>302</v>
      </c>
      <c r="C6331" s="1">
        <v>45452</v>
      </c>
      <c r="D6331">
        <v>7</v>
      </c>
      <c r="E6331">
        <v>20</v>
      </c>
      <c r="F6331" s="2">
        <v>0.34100000000000003</v>
      </c>
      <c r="G6331">
        <v>5</v>
      </c>
      <c r="H6331">
        <v>18</v>
      </c>
      <c r="I6331" s="2">
        <v>0.27800000000000002</v>
      </c>
      <c r="J6331">
        <v>6815</v>
      </c>
    </row>
    <row r="6332" spans="1:10" x14ac:dyDescent="0.45">
      <c r="A6332">
        <f t="shared" si="98"/>
        <v>6711920240610</v>
      </c>
      <c r="B6332" t="s">
        <v>302</v>
      </c>
      <c r="C6332" s="1">
        <v>45453</v>
      </c>
      <c r="D6332">
        <v>10</v>
      </c>
      <c r="E6332">
        <v>6</v>
      </c>
      <c r="F6332" s="2">
        <v>1.619</v>
      </c>
      <c r="G6332">
        <v>6</v>
      </c>
      <c r="H6332">
        <v>6</v>
      </c>
      <c r="I6332" s="2">
        <v>1</v>
      </c>
      <c r="J6332">
        <v>9712</v>
      </c>
    </row>
    <row r="6333" spans="1:10" x14ac:dyDescent="0.45">
      <c r="A6333">
        <f t="shared" si="98"/>
        <v>6711920240611</v>
      </c>
      <c r="B6333" t="s">
        <v>302</v>
      </c>
      <c r="C6333" s="1">
        <v>45454</v>
      </c>
      <c r="D6333">
        <v>8</v>
      </c>
      <c r="E6333">
        <v>6</v>
      </c>
      <c r="F6333" s="2">
        <v>1.3939999999999999</v>
      </c>
      <c r="G6333">
        <v>7</v>
      </c>
      <c r="H6333">
        <v>6</v>
      </c>
      <c r="I6333" s="2">
        <v>1.167</v>
      </c>
      <c r="J6333">
        <v>8365</v>
      </c>
    </row>
    <row r="6334" spans="1:10" x14ac:dyDescent="0.45">
      <c r="A6334">
        <f t="shared" si="98"/>
        <v>6711920240612</v>
      </c>
      <c r="B6334" t="s">
        <v>302</v>
      </c>
      <c r="C6334" s="1">
        <v>45455</v>
      </c>
      <c r="D6334">
        <v>12</v>
      </c>
      <c r="E6334">
        <v>6</v>
      </c>
      <c r="F6334" s="2">
        <v>2.0539999999999998</v>
      </c>
      <c r="G6334">
        <v>13</v>
      </c>
      <c r="H6334">
        <v>6</v>
      </c>
      <c r="I6334" s="2">
        <v>2.1669999999999998</v>
      </c>
      <c r="J6334">
        <v>12323</v>
      </c>
    </row>
    <row r="6335" spans="1:10" x14ac:dyDescent="0.45">
      <c r="A6335">
        <f t="shared" si="98"/>
        <v>6711920240613</v>
      </c>
      <c r="B6335" t="s">
        <v>302</v>
      </c>
      <c r="C6335" s="1">
        <v>45456</v>
      </c>
      <c r="D6335">
        <v>12</v>
      </c>
      <c r="E6335">
        <v>6</v>
      </c>
      <c r="F6335" s="2">
        <v>2.0379999999999998</v>
      </c>
      <c r="G6335">
        <v>8</v>
      </c>
      <c r="H6335">
        <v>6</v>
      </c>
      <c r="I6335" s="2">
        <v>1.333</v>
      </c>
      <c r="J6335">
        <v>12227</v>
      </c>
    </row>
    <row r="6336" spans="1:10" x14ac:dyDescent="0.45">
      <c r="A6336">
        <f t="shared" si="98"/>
        <v>6711920240614</v>
      </c>
      <c r="B6336" t="s">
        <v>302</v>
      </c>
      <c r="C6336" s="1">
        <v>45457</v>
      </c>
      <c r="D6336">
        <v>1</v>
      </c>
      <c r="E6336">
        <v>6</v>
      </c>
      <c r="F6336" s="2">
        <v>0.161</v>
      </c>
      <c r="G6336">
        <v>2</v>
      </c>
      <c r="H6336">
        <v>6</v>
      </c>
      <c r="I6336" s="2">
        <v>0.33300000000000002</v>
      </c>
      <c r="J6336">
        <v>964</v>
      </c>
    </row>
    <row r="6337" spans="1:10" x14ac:dyDescent="0.45">
      <c r="A6337">
        <f t="shared" si="98"/>
        <v>6711920240615</v>
      </c>
      <c r="B6337" t="s">
        <v>302</v>
      </c>
      <c r="C6337" s="1">
        <v>45458</v>
      </c>
      <c r="D6337">
        <v>17</v>
      </c>
      <c r="E6337">
        <v>12</v>
      </c>
      <c r="F6337" s="2">
        <v>1.39</v>
      </c>
      <c r="G6337">
        <v>14</v>
      </c>
      <c r="H6337">
        <v>11</v>
      </c>
      <c r="I6337" s="2">
        <v>1.2729999999999999</v>
      </c>
      <c r="J6337">
        <v>16679</v>
      </c>
    </row>
    <row r="6338" spans="1:10" x14ac:dyDescent="0.45">
      <c r="A6338">
        <f t="shared" si="98"/>
        <v>6711920240616</v>
      </c>
      <c r="B6338" t="s">
        <v>302</v>
      </c>
      <c r="C6338" s="1">
        <v>45459</v>
      </c>
      <c r="D6338">
        <v>13</v>
      </c>
      <c r="E6338">
        <v>20</v>
      </c>
      <c r="F6338" s="2">
        <v>0.66900000000000004</v>
      </c>
      <c r="G6338">
        <v>14</v>
      </c>
      <c r="H6338">
        <v>18</v>
      </c>
      <c r="I6338" s="2">
        <v>0.77800000000000002</v>
      </c>
      <c r="J6338">
        <v>13387</v>
      </c>
    </row>
    <row r="6339" spans="1:10" x14ac:dyDescent="0.45">
      <c r="A6339">
        <f t="shared" ref="A6339:A6402" si="99">VALUE(LEFT(B6339,6)&amp;TEXT(C6339,"yyyymmdd"))</f>
        <v>6711920240617</v>
      </c>
      <c r="B6339" t="s">
        <v>302</v>
      </c>
      <c r="C6339" s="1">
        <v>45460</v>
      </c>
      <c r="D6339">
        <v>6</v>
      </c>
      <c r="E6339">
        <v>6</v>
      </c>
      <c r="F6339" s="2">
        <v>0.97</v>
      </c>
      <c r="G6339">
        <v>6</v>
      </c>
      <c r="H6339">
        <v>6</v>
      </c>
      <c r="I6339" s="2">
        <v>1</v>
      </c>
      <c r="J6339">
        <v>5821</v>
      </c>
    </row>
    <row r="6340" spans="1:10" x14ac:dyDescent="0.45">
      <c r="A6340">
        <f t="shared" si="99"/>
        <v>6711920240618</v>
      </c>
      <c r="B6340" t="s">
        <v>302</v>
      </c>
      <c r="C6340" s="1">
        <v>45461</v>
      </c>
      <c r="D6340">
        <v>3</v>
      </c>
      <c r="E6340">
        <v>6</v>
      </c>
      <c r="F6340" s="2">
        <v>0.432</v>
      </c>
      <c r="G6340">
        <v>2</v>
      </c>
      <c r="H6340">
        <v>6</v>
      </c>
      <c r="I6340" s="2">
        <v>0.33300000000000002</v>
      </c>
      <c r="J6340">
        <v>2591</v>
      </c>
    </row>
    <row r="6341" spans="1:10" x14ac:dyDescent="0.45">
      <c r="A6341">
        <f t="shared" si="99"/>
        <v>6711920240619</v>
      </c>
      <c r="B6341" t="s">
        <v>302</v>
      </c>
      <c r="C6341" s="1">
        <v>45462</v>
      </c>
      <c r="D6341">
        <v>12</v>
      </c>
      <c r="E6341">
        <v>6</v>
      </c>
      <c r="F6341" s="2">
        <v>1.925</v>
      </c>
      <c r="G6341">
        <v>12</v>
      </c>
      <c r="H6341">
        <v>6</v>
      </c>
      <c r="I6341" s="2">
        <v>2</v>
      </c>
      <c r="J6341">
        <v>11549</v>
      </c>
    </row>
    <row r="6342" spans="1:10" x14ac:dyDescent="0.45">
      <c r="A6342">
        <f t="shared" si="99"/>
        <v>6711920240620</v>
      </c>
      <c r="B6342" t="s">
        <v>302</v>
      </c>
      <c r="C6342" s="1">
        <v>45463</v>
      </c>
      <c r="D6342">
        <v>12</v>
      </c>
      <c r="E6342">
        <v>6</v>
      </c>
      <c r="F6342" s="2">
        <v>1.9890000000000001</v>
      </c>
      <c r="G6342">
        <v>10</v>
      </c>
      <c r="H6342">
        <v>6</v>
      </c>
      <c r="I6342" s="2">
        <v>1.667</v>
      </c>
      <c r="J6342">
        <v>11936</v>
      </c>
    </row>
    <row r="6343" spans="1:10" x14ac:dyDescent="0.45">
      <c r="A6343">
        <f t="shared" si="99"/>
        <v>6711920240621</v>
      </c>
      <c r="B6343" t="s">
        <v>302</v>
      </c>
      <c r="C6343" s="1">
        <v>45464</v>
      </c>
      <c r="D6343">
        <v>0</v>
      </c>
      <c r="E6343">
        <v>6</v>
      </c>
      <c r="F6343" s="2">
        <v>0</v>
      </c>
      <c r="H6343">
        <v>6</v>
      </c>
      <c r="J6343">
        <v>0</v>
      </c>
    </row>
    <row r="6344" spans="1:10" x14ac:dyDescent="0.45">
      <c r="A6344">
        <f t="shared" si="99"/>
        <v>6711920240622</v>
      </c>
      <c r="B6344" t="s">
        <v>302</v>
      </c>
      <c r="C6344" s="1">
        <v>45465</v>
      </c>
      <c r="D6344">
        <v>18</v>
      </c>
      <c r="E6344">
        <v>12</v>
      </c>
      <c r="F6344" s="2">
        <v>1.4850000000000001</v>
      </c>
      <c r="G6344">
        <v>12</v>
      </c>
      <c r="H6344">
        <v>11</v>
      </c>
      <c r="I6344" s="2">
        <v>1.091</v>
      </c>
      <c r="J6344">
        <v>17819</v>
      </c>
    </row>
    <row r="6345" spans="1:10" x14ac:dyDescent="0.45">
      <c r="A6345">
        <f t="shared" si="99"/>
        <v>6712620240601</v>
      </c>
      <c r="B6345" t="s">
        <v>303</v>
      </c>
      <c r="C6345" s="1">
        <v>45444</v>
      </c>
      <c r="D6345">
        <v>52</v>
      </c>
      <c r="E6345">
        <v>31</v>
      </c>
      <c r="F6345" s="2">
        <v>1.6890000000000001</v>
      </c>
      <c r="G6345">
        <v>48</v>
      </c>
      <c r="H6345">
        <v>21</v>
      </c>
      <c r="I6345" s="2">
        <v>2.286</v>
      </c>
      <c r="J6345">
        <v>52355</v>
      </c>
    </row>
    <row r="6346" spans="1:10" x14ac:dyDescent="0.45">
      <c r="A6346">
        <f t="shared" si="99"/>
        <v>6712620240602</v>
      </c>
      <c r="B6346" t="s">
        <v>303</v>
      </c>
      <c r="C6346" s="1">
        <v>45445</v>
      </c>
      <c r="D6346">
        <v>40</v>
      </c>
      <c r="E6346">
        <v>46</v>
      </c>
      <c r="F6346" s="2">
        <v>0.86899999999999999</v>
      </c>
      <c r="G6346">
        <v>38</v>
      </c>
      <c r="H6346">
        <v>47</v>
      </c>
      <c r="I6346" s="2">
        <v>0.80900000000000005</v>
      </c>
      <c r="J6346">
        <v>39961</v>
      </c>
    </row>
    <row r="6347" spans="1:10" x14ac:dyDescent="0.45">
      <c r="A6347">
        <f t="shared" si="99"/>
        <v>6712620240603</v>
      </c>
      <c r="B6347" t="s">
        <v>303</v>
      </c>
      <c r="C6347" s="1">
        <v>45446</v>
      </c>
      <c r="D6347">
        <v>15</v>
      </c>
      <c r="E6347">
        <v>12</v>
      </c>
      <c r="F6347" s="2">
        <v>1.2290000000000001</v>
      </c>
      <c r="G6347">
        <v>14</v>
      </c>
      <c r="H6347">
        <v>13</v>
      </c>
      <c r="I6347" s="2">
        <v>1.077</v>
      </c>
      <c r="J6347">
        <v>14747</v>
      </c>
    </row>
    <row r="6348" spans="1:10" x14ac:dyDescent="0.45">
      <c r="A6348">
        <f t="shared" si="99"/>
        <v>6712620240604</v>
      </c>
      <c r="B6348" t="s">
        <v>303</v>
      </c>
      <c r="C6348" s="1">
        <v>45447</v>
      </c>
      <c r="D6348">
        <v>23</v>
      </c>
      <c r="E6348">
        <v>12</v>
      </c>
      <c r="F6348" s="2">
        <v>1.891</v>
      </c>
      <c r="G6348">
        <v>21</v>
      </c>
      <c r="H6348">
        <v>13</v>
      </c>
      <c r="I6348" s="2">
        <v>1.615</v>
      </c>
      <c r="J6348">
        <v>22688</v>
      </c>
    </row>
    <row r="6349" spans="1:10" x14ac:dyDescent="0.45">
      <c r="A6349">
        <f t="shared" si="99"/>
        <v>6712620240606</v>
      </c>
      <c r="B6349" t="s">
        <v>303</v>
      </c>
      <c r="C6349" s="1">
        <v>45449</v>
      </c>
      <c r="D6349">
        <v>23</v>
      </c>
      <c r="E6349">
        <v>12</v>
      </c>
      <c r="F6349" s="2">
        <v>1.899</v>
      </c>
      <c r="G6349">
        <v>30</v>
      </c>
      <c r="H6349">
        <v>13</v>
      </c>
      <c r="I6349" s="2">
        <v>2.3079999999999998</v>
      </c>
      <c r="J6349">
        <v>22792</v>
      </c>
    </row>
    <row r="6350" spans="1:10" x14ac:dyDescent="0.45">
      <c r="A6350">
        <f t="shared" si="99"/>
        <v>6712620240607</v>
      </c>
      <c r="B6350" t="s">
        <v>303</v>
      </c>
      <c r="C6350" s="1">
        <v>45450</v>
      </c>
      <c r="D6350">
        <v>24</v>
      </c>
      <c r="E6350">
        <v>12</v>
      </c>
      <c r="F6350" s="2">
        <v>2.02</v>
      </c>
      <c r="G6350">
        <v>23</v>
      </c>
      <c r="H6350">
        <v>13</v>
      </c>
      <c r="I6350" s="2">
        <v>1.7689999999999999</v>
      </c>
      <c r="J6350">
        <v>24242</v>
      </c>
    </row>
    <row r="6351" spans="1:10" x14ac:dyDescent="0.45">
      <c r="A6351">
        <f t="shared" si="99"/>
        <v>6712620240608</v>
      </c>
      <c r="B6351" t="s">
        <v>303</v>
      </c>
      <c r="C6351" s="1">
        <v>45451</v>
      </c>
      <c r="D6351">
        <v>30</v>
      </c>
      <c r="E6351">
        <v>31</v>
      </c>
      <c r="F6351" s="2">
        <v>0.96699999999999997</v>
      </c>
      <c r="G6351">
        <v>38</v>
      </c>
      <c r="H6351">
        <v>33</v>
      </c>
      <c r="I6351" s="2">
        <v>1.1519999999999999</v>
      </c>
      <c r="J6351">
        <v>29984</v>
      </c>
    </row>
    <row r="6352" spans="1:10" x14ac:dyDescent="0.45">
      <c r="A6352">
        <f t="shared" si="99"/>
        <v>6712620240609</v>
      </c>
      <c r="B6352" t="s">
        <v>303</v>
      </c>
      <c r="C6352" s="1">
        <v>45452</v>
      </c>
      <c r="D6352">
        <v>40</v>
      </c>
      <c r="E6352">
        <v>46</v>
      </c>
      <c r="F6352" s="2">
        <v>0.86</v>
      </c>
      <c r="G6352">
        <v>38</v>
      </c>
      <c r="H6352">
        <v>47</v>
      </c>
      <c r="I6352" s="2">
        <v>0.80900000000000005</v>
      </c>
      <c r="J6352">
        <v>39537</v>
      </c>
    </row>
    <row r="6353" spans="1:10" x14ac:dyDescent="0.45">
      <c r="A6353">
        <f t="shared" si="99"/>
        <v>6712620240610</v>
      </c>
      <c r="B6353" t="s">
        <v>303</v>
      </c>
      <c r="C6353" s="1">
        <v>45453</v>
      </c>
      <c r="D6353">
        <v>15</v>
      </c>
      <c r="E6353">
        <v>12</v>
      </c>
      <c r="F6353" s="2">
        <v>1.288</v>
      </c>
      <c r="G6353">
        <v>17</v>
      </c>
      <c r="H6353">
        <v>13</v>
      </c>
      <c r="I6353" s="2">
        <v>1.3080000000000001</v>
      </c>
      <c r="J6353">
        <v>15451</v>
      </c>
    </row>
    <row r="6354" spans="1:10" x14ac:dyDescent="0.45">
      <c r="A6354">
        <f t="shared" si="99"/>
        <v>6712620240611</v>
      </c>
      <c r="B6354" t="s">
        <v>303</v>
      </c>
      <c r="C6354" s="1">
        <v>45454</v>
      </c>
      <c r="D6354">
        <v>14</v>
      </c>
      <c r="E6354">
        <v>12</v>
      </c>
      <c r="F6354" s="2">
        <v>1.145</v>
      </c>
      <c r="G6354">
        <v>15</v>
      </c>
      <c r="H6354">
        <v>13</v>
      </c>
      <c r="I6354" s="2">
        <v>1.1539999999999999</v>
      </c>
      <c r="J6354">
        <v>13736</v>
      </c>
    </row>
    <row r="6355" spans="1:10" x14ac:dyDescent="0.45">
      <c r="A6355">
        <f t="shared" si="99"/>
        <v>6712620240613</v>
      </c>
      <c r="B6355" t="s">
        <v>303</v>
      </c>
      <c r="C6355" s="1">
        <v>45456</v>
      </c>
      <c r="D6355">
        <v>17</v>
      </c>
      <c r="E6355">
        <v>12</v>
      </c>
      <c r="F6355" s="2">
        <v>1.4370000000000001</v>
      </c>
      <c r="G6355">
        <v>21</v>
      </c>
      <c r="H6355">
        <v>13</v>
      </c>
      <c r="I6355" s="2">
        <v>1.615</v>
      </c>
      <c r="J6355">
        <v>17242</v>
      </c>
    </row>
    <row r="6356" spans="1:10" x14ac:dyDescent="0.45">
      <c r="A6356">
        <f t="shared" si="99"/>
        <v>6712620240614</v>
      </c>
      <c r="B6356" t="s">
        <v>303</v>
      </c>
      <c r="C6356" s="1">
        <v>45457</v>
      </c>
      <c r="D6356">
        <v>17</v>
      </c>
      <c r="E6356">
        <v>12</v>
      </c>
      <c r="F6356" s="2">
        <v>1.421</v>
      </c>
      <c r="G6356">
        <v>16</v>
      </c>
      <c r="H6356">
        <v>13</v>
      </c>
      <c r="I6356" s="2">
        <v>1.2310000000000001</v>
      </c>
      <c r="J6356">
        <v>17050</v>
      </c>
    </row>
    <row r="6357" spans="1:10" x14ac:dyDescent="0.45">
      <c r="A6357">
        <f t="shared" si="99"/>
        <v>6712620240615</v>
      </c>
      <c r="B6357" t="s">
        <v>303</v>
      </c>
      <c r="C6357" s="1">
        <v>45458</v>
      </c>
      <c r="D6357">
        <v>34</v>
      </c>
      <c r="E6357">
        <v>31</v>
      </c>
      <c r="F6357" s="2">
        <v>1.0960000000000001</v>
      </c>
      <c r="G6357">
        <v>35</v>
      </c>
      <c r="H6357">
        <v>33</v>
      </c>
      <c r="I6357" s="2">
        <v>1.0609999999999999</v>
      </c>
      <c r="J6357">
        <v>33984</v>
      </c>
    </row>
    <row r="6358" spans="1:10" x14ac:dyDescent="0.45">
      <c r="A6358">
        <f t="shared" si="99"/>
        <v>6712620240616</v>
      </c>
      <c r="B6358" t="s">
        <v>303</v>
      </c>
      <c r="C6358" s="1">
        <v>45459</v>
      </c>
      <c r="D6358">
        <v>52</v>
      </c>
      <c r="E6358">
        <v>46</v>
      </c>
      <c r="F6358" s="2">
        <v>1.1379999999999999</v>
      </c>
      <c r="G6358">
        <v>58</v>
      </c>
      <c r="H6358">
        <v>47</v>
      </c>
      <c r="I6358" s="2">
        <v>1.234</v>
      </c>
      <c r="J6358">
        <v>52360</v>
      </c>
    </row>
    <row r="6359" spans="1:10" x14ac:dyDescent="0.45">
      <c r="A6359">
        <f t="shared" si="99"/>
        <v>6712620240617</v>
      </c>
      <c r="B6359" t="s">
        <v>303</v>
      </c>
      <c r="C6359" s="1">
        <v>45460</v>
      </c>
      <c r="D6359">
        <v>24</v>
      </c>
      <c r="E6359">
        <v>12</v>
      </c>
      <c r="F6359" s="2">
        <v>1.9870000000000001</v>
      </c>
      <c r="G6359">
        <v>23</v>
      </c>
      <c r="H6359">
        <v>13</v>
      </c>
      <c r="I6359" s="2">
        <v>1.7689999999999999</v>
      </c>
      <c r="J6359">
        <v>23840</v>
      </c>
    </row>
    <row r="6360" spans="1:10" x14ac:dyDescent="0.45">
      <c r="A6360">
        <f t="shared" si="99"/>
        <v>6712620240618</v>
      </c>
      <c r="B6360" t="s">
        <v>303</v>
      </c>
      <c r="C6360" s="1">
        <v>45461</v>
      </c>
      <c r="D6360">
        <v>23</v>
      </c>
      <c r="E6360">
        <v>12</v>
      </c>
      <c r="F6360" s="2">
        <v>1.952</v>
      </c>
      <c r="G6360">
        <v>24</v>
      </c>
      <c r="H6360">
        <v>13</v>
      </c>
      <c r="I6360" s="2">
        <v>1.8460000000000001</v>
      </c>
      <c r="J6360">
        <v>23424</v>
      </c>
    </row>
    <row r="6361" spans="1:10" x14ac:dyDescent="0.45">
      <c r="A6361">
        <f t="shared" si="99"/>
        <v>6712620240620</v>
      </c>
      <c r="B6361" t="s">
        <v>303</v>
      </c>
      <c r="C6361" s="1">
        <v>45463</v>
      </c>
      <c r="D6361">
        <v>14</v>
      </c>
      <c r="E6361">
        <v>12</v>
      </c>
      <c r="F6361" s="2">
        <v>1.1890000000000001</v>
      </c>
      <c r="G6361">
        <v>18</v>
      </c>
      <c r="H6361">
        <v>13</v>
      </c>
      <c r="I6361" s="2">
        <v>1.385</v>
      </c>
      <c r="J6361">
        <v>14272</v>
      </c>
    </row>
    <row r="6362" spans="1:10" x14ac:dyDescent="0.45">
      <c r="A6362">
        <f t="shared" si="99"/>
        <v>6712620240621</v>
      </c>
      <c r="B6362" t="s">
        <v>303</v>
      </c>
      <c r="C6362" s="1">
        <v>45464</v>
      </c>
      <c r="D6362">
        <v>25</v>
      </c>
      <c r="E6362">
        <v>12</v>
      </c>
      <c r="F6362" s="2">
        <v>2.093</v>
      </c>
      <c r="G6362">
        <v>29</v>
      </c>
      <c r="H6362">
        <v>13</v>
      </c>
      <c r="I6362" s="2">
        <v>2.2309999999999999</v>
      </c>
      <c r="J6362">
        <v>25116</v>
      </c>
    </row>
    <row r="6363" spans="1:10" x14ac:dyDescent="0.45">
      <c r="A6363">
        <f t="shared" si="99"/>
        <v>6712620240622</v>
      </c>
      <c r="B6363" t="s">
        <v>303</v>
      </c>
      <c r="C6363" s="1">
        <v>45465</v>
      </c>
      <c r="D6363">
        <v>41</v>
      </c>
      <c r="E6363">
        <v>31</v>
      </c>
      <c r="F6363" s="2">
        <v>1.3080000000000001</v>
      </c>
      <c r="G6363">
        <v>50</v>
      </c>
      <c r="H6363">
        <v>33</v>
      </c>
      <c r="I6363" s="2">
        <v>1.5149999999999999</v>
      </c>
      <c r="J6363">
        <v>40556</v>
      </c>
    </row>
    <row r="6364" spans="1:10" x14ac:dyDescent="0.45">
      <c r="A6364">
        <f t="shared" si="99"/>
        <v>6713320240601</v>
      </c>
      <c r="B6364" t="s">
        <v>304</v>
      </c>
      <c r="C6364" s="1">
        <v>45444</v>
      </c>
      <c r="D6364">
        <v>166</v>
      </c>
      <c r="E6364">
        <v>156</v>
      </c>
      <c r="F6364" s="2">
        <v>1.0649999999999999</v>
      </c>
      <c r="G6364">
        <v>171</v>
      </c>
      <c r="H6364">
        <v>164</v>
      </c>
      <c r="I6364" s="2">
        <v>1.0429999999999999</v>
      </c>
      <c r="J6364">
        <v>166117</v>
      </c>
    </row>
    <row r="6365" spans="1:10" x14ac:dyDescent="0.45">
      <c r="A6365">
        <f t="shared" si="99"/>
        <v>6713320240602</v>
      </c>
      <c r="B6365" t="s">
        <v>304</v>
      </c>
      <c r="C6365" s="1">
        <v>45445</v>
      </c>
      <c r="D6365">
        <v>185</v>
      </c>
      <c r="E6365">
        <v>169</v>
      </c>
      <c r="F6365" s="2">
        <v>1.093</v>
      </c>
      <c r="G6365">
        <v>180</v>
      </c>
      <c r="H6365">
        <v>174</v>
      </c>
      <c r="I6365" s="2">
        <v>1.034</v>
      </c>
      <c r="J6365">
        <v>184704</v>
      </c>
    </row>
    <row r="6366" spans="1:10" x14ac:dyDescent="0.45">
      <c r="A6366">
        <f t="shared" si="99"/>
        <v>6713320240603</v>
      </c>
      <c r="B6366" t="s">
        <v>304</v>
      </c>
      <c r="C6366" s="1">
        <v>45446</v>
      </c>
      <c r="D6366">
        <v>86</v>
      </c>
      <c r="E6366">
        <v>110</v>
      </c>
      <c r="F6366" s="2">
        <v>0.78600000000000003</v>
      </c>
      <c r="G6366">
        <v>79</v>
      </c>
      <c r="H6366">
        <v>110</v>
      </c>
      <c r="I6366" s="2">
        <v>0.71799999999999997</v>
      </c>
      <c r="J6366">
        <v>86474</v>
      </c>
    </row>
    <row r="6367" spans="1:10" x14ac:dyDescent="0.45">
      <c r="A6367">
        <f t="shared" si="99"/>
        <v>6713320240604</v>
      </c>
      <c r="B6367" t="s">
        <v>304</v>
      </c>
      <c r="C6367" s="1">
        <v>45447</v>
      </c>
      <c r="D6367">
        <v>115</v>
      </c>
      <c r="E6367">
        <v>110</v>
      </c>
      <c r="F6367" s="2">
        <v>1.0489999999999999</v>
      </c>
      <c r="G6367">
        <v>110</v>
      </c>
      <c r="H6367">
        <v>110</v>
      </c>
      <c r="I6367" s="2">
        <v>1</v>
      </c>
      <c r="J6367">
        <v>115345</v>
      </c>
    </row>
    <row r="6368" spans="1:10" x14ac:dyDescent="0.45">
      <c r="A6368">
        <f t="shared" si="99"/>
        <v>6713320240605</v>
      </c>
      <c r="B6368" t="s">
        <v>304</v>
      </c>
      <c r="C6368" s="1">
        <v>45448</v>
      </c>
      <c r="D6368">
        <v>116</v>
      </c>
      <c r="E6368">
        <v>110</v>
      </c>
      <c r="F6368" s="2">
        <v>1.0580000000000001</v>
      </c>
      <c r="G6368">
        <v>115</v>
      </c>
      <c r="H6368">
        <v>110</v>
      </c>
      <c r="I6368" s="2">
        <v>1.0449999999999999</v>
      </c>
      <c r="J6368">
        <v>116405</v>
      </c>
    </row>
    <row r="6369" spans="1:10" x14ac:dyDescent="0.45">
      <c r="A6369">
        <f t="shared" si="99"/>
        <v>6713320240606</v>
      </c>
      <c r="B6369" t="s">
        <v>304</v>
      </c>
      <c r="C6369" s="1">
        <v>45449</v>
      </c>
      <c r="D6369">
        <v>93</v>
      </c>
      <c r="E6369">
        <v>110</v>
      </c>
      <c r="F6369" s="2">
        <v>0.84699999999999998</v>
      </c>
      <c r="G6369">
        <v>96</v>
      </c>
      <c r="H6369">
        <v>110</v>
      </c>
      <c r="I6369" s="2">
        <v>0.873</v>
      </c>
      <c r="J6369">
        <v>93156</v>
      </c>
    </row>
    <row r="6370" spans="1:10" x14ac:dyDescent="0.45">
      <c r="A6370">
        <f t="shared" si="99"/>
        <v>6713320240607</v>
      </c>
      <c r="B6370" t="s">
        <v>304</v>
      </c>
      <c r="C6370" s="1">
        <v>45450</v>
      </c>
      <c r="D6370">
        <v>101</v>
      </c>
      <c r="E6370">
        <v>110</v>
      </c>
      <c r="F6370" s="2">
        <v>0.92100000000000004</v>
      </c>
      <c r="G6370">
        <v>94</v>
      </c>
      <c r="H6370">
        <v>110</v>
      </c>
      <c r="I6370" s="2">
        <v>0.85499999999999998</v>
      </c>
      <c r="J6370">
        <v>101272</v>
      </c>
    </row>
    <row r="6371" spans="1:10" x14ac:dyDescent="0.45">
      <c r="A6371">
        <f t="shared" si="99"/>
        <v>6713320240608</v>
      </c>
      <c r="B6371" t="s">
        <v>304</v>
      </c>
      <c r="C6371" s="1">
        <v>45451</v>
      </c>
      <c r="D6371">
        <v>184</v>
      </c>
      <c r="E6371">
        <v>156</v>
      </c>
      <c r="F6371" s="2">
        <v>1.1779999999999999</v>
      </c>
      <c r="G6371">
        <v>184</v>
      </c>
      <c r="H6371">
        <v>156</v>
      </c>
      <c r="I6371" s="2">
        <v>1.179</v>
      </c>
      <c r="J6371">
        <v>183812</v>
      </c>
    </row>
    <row r="6372" spans="1:10" x14ac:dyDescent="0.45">
      <c r="A6372">
        <f t="shared" si="99"/>
        <v>6713320240609</v>
      </c>
      <c r="B6372" t="s">
        <v>304</v>
      </c>
      <c r="C6372" s="1">
        <v>45452</v>
      </c>
      <c r="D6372">
        <v>177</v>
      </c>
      <c r="E6372">
        <v>169</v>
      </c>
      <c r="F6372" s="2">
        <v>1.0469999999999999</v>
      </c>
      <c r="G6372">
        <v>172</v>
      </c>
      <c r="H6372">
        <v>174</v>
      </c>
      <c r="I6372" s="2">
        <v>0.98899999999999999</v>
      </c>
      <c r="J6372">
        <v>177024</v>
      </c>
    </row>
    <row r="6373" spans="1:10" x14ac:dyDescent="0.45">
      <c r="A6373">
        <f t="shared" si="99"/>
        <v>6713320240610</v>
      </c>
      <c r="B6373" t="s">
        <v>304</v>
      </c>
      <c r="C6373" s="1">
        <v>45453</v>
      </c>
      <c r="D6373">
        <v>89</v>
      </c>
      <c r="E6373">
        <v>110</v>
      </c>
      <c r="F6373" s="2">
        <v>0.80800000000000005</v>
      </c>
      <c r="G6373">
        <v>89</v>
      </c>
      <c r="H6373">
        <v>110</v>
      </c>
      <c r="I6373" s="2">
        <v>0.80900000000000005</v>
      </c>
      <c r="J6373">
        <v>88912</v>
      </c>
    </row>
    <row r="6374" spans="1:10" x14ac:dyDescent="0.45">
      <c r="A6374">
        <f t="shared" si="99"/>
        <v>6713320240611</v>
      </c>
      <c r="B6374" t="s">
        <v>304</v>
      </c>
      <c r="C6374" s="1">
        <v>45454</v>
      </c>
      <c r="D6374">
        <v>116</v>
      </c>
      <c r="E6374">
        <v>110</v>
      </c>
      <c r="F6374" s="2">
        <v>1.054</v>
      </c>
      <c r="G6374">
        <v>113</v>
      </c>
      <c r="H6374">
        <v>110</v>
      </c>
      <c r="I6374" s="2">
        <v>1.0269999999999999</v>
      </c>
      <c r="J6374">
        <v>115929</v>
      </c>
    </row>
    <row r="6375" spans="1:10" x14ac:dyDescent="0.45">
      <c r="A6375">
        <f t="shared" si="99"/>
        <v>6713320240612</v>
      </c>
      <c r="B6375" t="s">
        <v>304</v>
      </c>
      <c r="C6375" s="1">
        <v>45455</v>
      </c>
      <c r="D6375">
        <v>122</v>
      </c>
      <c r="E6375">
        <v>110</v>
      </c>
      <c r="F6375" s="2">
        <v>1.107</v>
      </c>
      <c r="G6375">
        <v>122</v>
      </c>
      <c r="H6375">
        <v>110</v>
      </c>
      <c r="I6375" s="2">
        <v>1.109</v>
      </c>
      <c r="J6375">
        <v>121715</v>
      </c>
    </row>
    <row r="6376" spans="1:10" x14ac:dyDescent="0.45">
      <c r="A6376">
        <f t="shared" si="99"/>
        <v>6713320240613</v>
      </c>
      <c r="B6376" t="s">
        <v>304</v>
      </c>
      <c r="C6376" s="1">
        <v>45456</v>
      </c>
      <c r="D6376">
        <v>108</v>
      </c>
      <c r="E6376">
        <v>110</v>
      </c>
      <c r="F6376" s="2">
        <v>0.98599999999999999</v>
      </c>
      <c r="G6376">
        <v>104</v>
      </c>
      <c r="H6376">
        <v>110</v>
      </c>
      <c r="I6376" s="2">
        <v>0.94499999999999995</v>
      </c>
      <c r="J6376">
        <v>108449</v>
      </c>
    </row>
    <row r="6377" spans="1:10" x14ac:dyDescent="0.45">
      <c r="A6377">
        <f t="shared" si="99"/>
        <v>6713320240614</v>
      </c>
      <c r="B6377" t="s">
        <v>304</v>
      </c>
      <c r="C6377" s="1">
        <v>45457</v>
      </c>
      <c r="D6377">
        <v>123</v>
      </c>
      <c r="E6377">
        <v>110</v>
      </c>
      <c r="F6377" s="2">
        <v>1.115</v>
      </c>
      <c r="G6377">
        <v>114</v>
      </c>
      <c r="H6377">
        <v>110</v>
      </c>
      <c r="I6377" s="2">
        <v>1.036</v>
      </c>
      <c r="J6377">
        <v>122672</v>
      </c>
    </row>
    <row r="6378" spans="1:10" x14ac:dyDescent="0.45">
      <c r="A6378">
        <f t="shared" si="99"/>
        <v>6713320240615</v>
      </c>
      <c r="B6378" t="s">
        <v>304</v>
      </c>
      <c r="C6378" s="1">
        <v>45458</v>
      </c>
      <c r="D6378">
        <v>188</v>
      </c>
      <c r="E6378">
        <v>156</v>
      </c>
      <c r="F6378" s="2">
        <v>1.206</v>
      </c>
      <c r="G6378">
        <v>191</v>
      </c>
      <c r="H6378">
        <v>156</v>
      </c>
      <c r="I6378" s="2">
        <v>1.224</v>
      </c>
      <c r="J6378">
        <v>188100</v>
      </c>
    </row>
    <row r="6379" spans="1:10" x14ac:dyDescent="0.45">
      <c r="A6379">
        <f t="shared" si="99"/>
        <v>6713320240616</v>
      </c>
      <c r="B6379" t="s">
        <v>304</v>
      </c>
      <c r="C6379" s="1">
        <v>45459</v>
      </c>
      <c r="D6379">
        <v>189</v>
      </c>
      <c r="E6379">
        <v>169</v>
      </c>
      <c r="F6379" s="2">
        <v>1.1180000000000001</v>
      </c>
      <c r="G6379">
        <v>192</v>
      </c>
      <c r="H6379">
        <v>174</v>
      </c>
      <c r="I6379" s="2">
        <v>1.103</v>
      </c>
      <c r="J6379">
        <v>188895</v>
      </c>
    </row>
    <row r="6380" spans="1:10" x14ac:dyDescent="0.45">
      <c r="A6380">
        <f t="shared" si="99"/>
        <v>6713320240617</v>
      </c>
      <c r="B6380" t="s">
        <v>304</v>
      </c>
      <c r="C6380" s="1">
        <v>45460</v>
      </c>
      <c r="D6380">
        <v>104</v>
      </c>
      <c r="E6380">
        <v>110</v>
      </c>
      <c r="F6380" s="2">
        <v>0.94899999999999995</v>
      </c>
      <c r="G6380">
        <v>104</v>
      </c>
      <c r="H6380">
        <v>110</v>
      </c>
      <c r="I6380" s="2">
        <v>0.94499999999999995</v>
      </c>
      <c r="J6380">
        <v>104396</v>
      </c>
    </row>
    <row r="6381" spans="1:10" x14ac:dyDescent="0.45">
      <c r="A6381">
        <f t="shared" si="99"/>
        <v>6713320240618</v>
      </c>
      <c r="B6381" t="s">
        <v>304</v>
      </c>
      <c r="C6381" s="1">
        <v>45461</v>
      </c>
      <c r="D6381">
        <v>138</v>
      </c>
      <c r="E6381">
        <v>110</v>
      </c>
      <c r="F6381" s="2">
        <v>1.2569999999999999</v>
      </c>
      <c r="G6381">
        <v>125</v>
      </c>
      <c r="H6381">
        <v>110</v>
      </c>
      <c r="I6381" s="2">
        <v>1.1359999999999999</v>
      </c>
      <c r="J6381">
        <v>138312</v>
      </c>
    </row>
    <row r="6382" spans="1:10" x14ac:dyDescent="0.45">
      <c r="A6382">
        <f t="shared" si="99"/>
        <v>6713320240619</v>
      </c>
      <c r="B6382" t="s">
        <v>304</v>
      </c>
      <c r="C6382" s="1">
        <v>45462</v>
      </c>
      <c r="D6382">
        <v>121</v>
      </c>
      <c r="E6382">
        <v>110</v>
      </c>
      <c r="F6382" s="2">
        <v>1.097</v>
      </c>
      <c r="G6382">
        <v>114</v>
      </c>
      <c r="H6382">
        <v>110</v>
      </c>
      <c r="I6382" s="2">
        <v>1.036</v>
      </c>
      <c r="J6382">
        <v>120668</v>
      </c>
    </row>
    <row r="6383" spans="1:10" x14ac:dyDescent="0.45">
      <c r="A6383">
        <f t="shared" si="99"/>
        <v>6713320240620</v>
      </c>
      <c r="B6383" t="s">
        <v>304</v>
      </c>
      <c r="C6383" s="1">
        <v>45463</v>
      </c>
      <c r="D6383">
        <v>118</v>
      </c>
      <c r="E6383">
        <v>110</v>
      </c>
      <c r="F6383" s="2">
        <v>1.069</v>
      </c>
      <c r="G6383">
        <v>114</v>
      </c>
      <c r="H6383">
        <v>110</v>
      </c>
      <c r="I6383" s="2">
        <v>1.036</v>
      </c>
      <c r="J6383">
        <v>117553</v>
      </c>
    </row>
    <row r="6384" spans="1:10" x14ac:dyDescent="0.45">
      <c r="A6384">
        <f t="shared" si="99"/>
        <v>6713320240621</v>
      </c>
      <c r="B6384" t="s">
        <v>304</v>
      </c>
      <c r="C6384" s="1">
        <v>45464</v>
      </c>
      <c r="D6384">
        <v>139</v>
      </c>
      <c r="E6384">
        <v>110</v>
      </c>
      <c r="F6384" s="2">
        <v>1.266</v>
      </c>
      <c r="G6384">
        <v>126</v>
      </c>
      <c r="H6384">
        <v>110</v>
      </c>
      <c r="I6384" s="2">
        <v>1.145</v>
      </c>
      <c r="J6384">
        <v>139295</v>
      </c>
    </row>
    <row r="6385" spans="1:10" x14ac:dyDescent="0.45">
      <c r="A6385">
        <f t="shared" si="99"/>
        <v>6713320240622</v>
      </c>
      <c r="B6385" t="s">
        <v>304</v>
      </c>
      <c r="C6385" s="1">
        <v>45465</v>
      </c>
      <c r="D6385">
        <v>185</v>
      </c>
      <c r="E6385">
        <v>156</v>
      </c>
      <c r="F6385" s="2">
        <v>1.1870000000000001</v>
      </c>
      <c r="G6385">
        <v>172</v>
      </c>
      <c r="H6385">
        <v>156</v>
      </c>
      <c r="I6385" s="2">
        <v>1.103</v>
      </c>
      <c r="J6385">
        <v>185120</v>
      </c>
    </row>
    <row r="6386" spans="1:10" x14ac:dyDescent="0.45">
      <c r="A6386">
        <f t="shared" si="99"/>
        <v>6713520240601</v>
      </c>
      <c r="B6386" t="s">
        <v>305</v>
      </c>
      <c r="C6386" s="1">
        <v>45444</v>
      </c>
      <c r="D6386">
        <v>258</v>
      </c>
      <c r="E6386">
        <v>289</v>
      </c>
      <c r="F6386" s="2">
        <v>0.89400000000000002</v>
      </c>
      <c r="G6386">
        <v>271</v>
      </c>
      <c r="H6386">
        <v>305</v>
      </c>
      <c r="I6386" s="2">
        <v>0.88900000000000001</v>
      </c>
      <c r="J6386">
        <v>258482</v>
      </c>
    </row>
    <row r="6387" spans="1:10" x14ac:dyDescent="0.45">
      <c r="A6387">
        <f t="shared" si="99"/>
        <v>6713520240602</v>
      </c>
      <c r="B6387" t="s">
        <v>305</v>
      </c>
      <c r="C6387" s="1">
        <v>45445</v>
      </c>
      <c r="D6387">
        <v>250</v>
      </c>
      <c r="E6387">
        <v>310</v>
      </c>
      <c r="F6387" s="2">
        <v>0.80800000000000005</v>
      </c>
      <c r="G6387">
        <v>252</v>
      </c>
      <c r="H6387">
        <v>322</v>
      </c>
      <c r="I6387" s="2">
        <v>0.78300000000000003</v>
      </c>
      <c r="J6387">
        <v>250488</v>
      </c>
    </row>
    <row r="6388" spans="1:10" x14ac:dyDescent="0.45">
      <c r="A6388">
        <f t="shared" si="99"/>
        <v>6713520240603</v>
      </c>
      <c r="B6388" t="s">
        <v>305</v>
      </c>
      <c r="C6388" s="1">
        <v>45446</v>
      </c>
      <c r="D6388">
        <v>176</v>
      </c>
      <c r="E6388">
        <v>187</v>
      </c>
      <c r="F6388" s="2">
        <v>0.94199999999999995</v>
      </c>
      <c r="G6388">
        <v>173</v>
      </c>
      <c r="H6388">
        <v>190</v>
      </c>
      <c r="I6388" s="2">
        <v>0.91100000000000003</v>
      </c>
      <c r="J6388">
        <v>176244</v>
      </c>
    </row>
    <row r="6389" spans="1:10" x14ac:dyDescent="0.45">
      <c r="A6389">
        <f t="shared" si="99"/>
        <v>6713520240604</v>
      </c>
      <c r="B6389" t="s">
        <v>305</v>
      </c>
      <c r="C6389" s="1">
        <v>45447</v>
      </c>
      <c r="D6389">
        <v>212</v>
      </c>
      <c r="E6389">
        <v>187</v>
      </c>
      <c r="F6389" s="2">
        <v>1.1339999999999999</v>
      </c>
      <c r="G6389">
        <v>196</v>
      </c>
      <c r="H6389">
        <v>190</v>
      </c>
      <c r="I6389" s="2">
        <v>1.032</v>
      </c>
      <c r="J6389">
        <v>212056</v>
      </c>
    </row>
    <row r="6390" spans="1:10" x14ac:dyDescent="0.45">
      <c r="A6390">
        <f t="shared" si="99"/>
        <v>6713520240605</v>
      </c>
      <c r="B6390" t="s">
        <v>305</v>
      </c>
      <c r="C6390" s="1">
        <v>45448</v>
      </c>
      <c r="D6390">
        <v>201</v>
      </c>
      <c r="E6390">
        <v>187</v>
      </c>
      <c r="F6390" s="2">
        <v>1.0720000000000001</v>
      </c>
      <c r="G6390">
        <v>200</v>
      </c>
      <c r="H6390">
        <v>190</v>
      </c>
      <c r="I6390" s="2">
        <v>1.0529999999999999</v>
      </c>
      <c r="J6390">
        <v>200548</v>
      </c>
    </row>
    <row r="6391" spans="1:10" x14ac:dyDescent="0.45">
      <c r="A6391">
        <f t="shared" si="99"/>
        <v>6713520240606</v>
      </c>
      <c r="B6391" t="s">
        <v>305</v>
      </c>
      <c r="C6391" s="1">
        <v>45449</v>
      </c>
      <c r="D6391">
        <v>189</v>
      </c>
      <c r="E6391">
        <v>187</v>
      </c>
      <c r="F6391" s="2">
        <v>1.01</v>
      </c>
      <c r="G6391">
        <v>183</v>
      </c>
      <c r="H6391">
        <v>190</v>
      </c>
      <c r="I6391" s="2">
        <v>0.96299999999999997</v>
      </c>
      <c r="J6391">
        <v>188784</v>
      </c>
    </row>
    <row r="6392" spans="1:10" x14ac:dyDescent="0.45">
      <c r="A6392">
        <f t="shared" si="99"/>
        <v>6713520240607</v>
      </c>
      <c r="B6392" t="s">
        <v>305</v>
      </c>
      <c r="C6392" s="1">
        <v>45450</v>
      </c>
      <c r="D6392">
        <v>144</v>
      </c>
      <c r="E6392">
        <v>187</v>
      </c>
      <c r="F6392" s="2">
        <v>0.76900000000000002</v>
      </c>
      <c r="G6392">
        <v>150</v>
      </c>
      <c r="H6392">
        <v>190</v>
      </c>
      <c r="I6392" s="2">
        <v>0.78900000000000003</v>
      </c>
      <c r="J6392">
        <v>143735</v>
      </c>
    </row>
    <row r="6393" spans="1:10" x14ac:dyDescent="0.45">
      <c r="A6393">
        <f t="shared" si="99"/>
        <v>6713520240608</v>
      </c>
      <c r="B6393" t="s">
        <v>305</v>
      </c>
      <c r="C6393" s="1">
        <v>45451</v>
      </c>
      <c r="D6393">
        <v>251</v>
      </c>
      <c r="E6393">
        <v>289</v>
      </c>
      <c r="F6393" s="2">
        <v>0.86899999999999999</v>
      </c>
      <c r="G6393">
        <v>263</v>
      </c>
      <c r="H6393">
        <v>297</v>
      </c>
      <c r="I6393" s="2">
        <v>0.88600000000000001</v>
      </c>
      <c r="J6393">
        <v>251106</v>
      </c>
    </row>
    <row r="6394" spans="1:10" x14ac:dyDescent="0.45">
      <c r="A6394">
        <f t="shared" si="99"/>
        <v>6713520240609</v>
      </c>
      <c r="B6394" t="s">
        <v>305</v>
      </c>
      <c r="C6394" s="1">
        <v>45452</v>
      </c>
      <c r="D6394">
        <v>283</v>
      </c>
      <c r="E6394">
        <v>310</v>
      </c>
      <c r="F6394" s="2">
        <v>0.91300000000000003</v>
      </c>
      <c r="G6394">
        <v>279</v>
      </c>
      <c r="H6394">
        <v>322</v>
      </c>
      <c r="I6394" s="2">
        <v>0.86599999999999999</v>
      </c>
      <c r="J6394">
        <v>283017</v>
      </c>
    </row>
    <row r="6395" spans="1:10" x14ac:dyDescent="0.45">
      <c r="A6395">
        <f t="shared" si="99"/>
        <v>6713520240610</v>
      </c>
      <c r="B6395" t="s">
        <v>305</v>
      </c>
      <c r="C6395" s="1">
        <v>45453</v>
      </c>
      <c r="D6395">
        <v>199</v>
      </c>
      <c r="E6395">
        <v>187</v>
      </c>
      <c r="F6395" s="2">
        <v>1.0660000000000001</v>
      </c>
      <c r="G6395">
        <v>191</v>
      </c>
      <c r="H6395">
        <v>190</v>
      </c>
      <c r="I6395" s="2">
        <v>1.0049999999999999</v>
      </c>
      <c r="J6395">
        <v>199389</v>
      </c>
    </row>
    <row r="6396" spans="1:10" x14ac:dyDescent="0.45">
      <c r="A6396">
        <f t="shared" si="99"/>
        <v>6713520240611</v>
      </c>
      <c r="B6396" t="s">
        <v>305</v>
      </c>
      <c r="C6396" s="1">
        <v>45454</v>
      </c>
      <c r="D6396">
        <v>176</v>
      </c>
      <c r="E6396">
        <v>187</v>
      </c>
      <c r="F6396" s="2">
        <v>0.94099999999999995</v>
      </c>
      <c r="G6396">
        <v>173</v>
      </c>
      <c r="H6396">
        <v>190</v>
      </c>
      <c r="I6396" s="2">
        <v>0.91100000000000003</v>
      </c>
      <c r="J6396">
        <v>175961</v>
      </c>
    </row>
    <row r="6397" spans="1:10" x14ac:dyDescent="0.45">
      <c r="A6397">
        <f t="shared" si="99"/>
        <v>6713520240612</v>
      </c>
      <c r="B6397" t="s">
        <v>305</v>
      </c>
      <c r="C6397" s="1">
        <v>45455</v>
      </c>
      <c r="D6397">
        <v>216</v>
      </c>
      <c r="E6397">
        <v>187</v>
      </c>
      <c r="F6397" s="2">
        <v>1.157</v>
      </c>
      <c r="G6397">
        <v>210</v>
      </c>
      <c r="H6397">
        <v>190</v>
      </c>
      <c r="I6397" s="2">
        <v>1.105</v>
      </c>
      <c r="J6397">
        <v>216410</v>
      </c>
    </row>
    <row r="6398" spans="1:10" x14ac:dyDescent="0.45">
      <c r="A6398">
        <f t="shared" si="99"/>
        <v>6713520240613</v>
      </c>
      <c r="B6398" t="s">
        <v>305</v>
      </c>
      <c r="C6398" s="1">
        <v>45456</v>
      </c>
      <c r="D6398">
        <v>176</v>
      </c>
      <c r="E6398">
        <v>187</v>
      </c>
      <c r="F6398" s="2">
        <v>0.94099999999999995</v>
      </c>
      <c r="G6398">
        <v>191</v>
      </c>
      <c r="H6398">
        <v>190</v>
      </c>
      <c r="I6398" s="2">
        <v>1.0049999999999999</v>
      </c>
      <c r="J6398">
        <v>175997</v>
      </c>
    </row>
    <row r="6399" spans="1:10" x14ac:dyDescent="0.45">
      <c r="A6399">
        <f t="shared" si="99"/>
        <v>6713520240614</v>
      </c>
      <c r="B6399" t="s">
        <v>305</v>
      </c>
      <c r="C6399" s="1">
        <v>45457</v>
      </c>
      <c r="D6399">
        <v>199</v>
      </c>
      <c r="E6399">
        <v>187</v>
      </c>
      <c r="F6399" s="2">
        <v>1.0629999999999999</v>
      </c>
      <c r="G6399">
        <v>220</v>
      </c>
      <c r="H6399">
        <v>190</v>
      </c>
      <c r="I6399" s="2">
        <v>1.1579999999999999</v>
      </c>
      <c r="J6399">
        <v>198761</v>
      </c>
    </row>
    <row r="6400" spans="1:10" x14ac:dyDescent="0.45">
      <c r="A6400">
        <f t="shared" si="99"/>
        <v>6713520240615</v>
      </c>
      <c r="B6400" t="s">
        <v>305</v>
      </c>
      <c r="C6400" s="1">
        <v>45458</v>
      </c>
      <c r="D6400">
        <v>287</v>
      </c>
      <c r="E6400">
        <v>289</v>
      </c>
      <c r="F6400" s="2">
        <v>0.99299999999999999</v>
      </c>
      <c r="G6400">
        <v>295</v>
      </c>
      <c r="H6400">
        <v>297</v>
      </c>
      <c r="I6400" s="2">
        <v>0.99299999999999999</v>
      </c>
      <c r="J6400">
        <v>286959</v>
      </c>
    </row>
    <row r="6401" spans="1:10" x14ac:dyDescent="0.45">
      <c r="A6401">
        <f t="shared" si="99"/>
        <v>6713520240616</v>
      </c>
      <c r="B6401" t="s">
        <v>305</v>
      </c>
      <c r="C6401" s="1">
        <v>45459</v>
      </c>
      <c r="D6401">
        <v>275</v>
      </c>
      <c r="E6401">
        <v>310</v>
      </c>
      <c r="F6401" s="2">
        <v>0.88700000000000001</v>
      </c>
      <c r="G6401">
        <v>295</v>
      </c>
      <c r="H6401">
        <v>322</v>
      </c>
      <c r="I6401" s="2">
        <v>0.91600000000000004</v>
      </c>
      <c r="J6401">
        <v>275088</v>
      </c>
    </row>
    <row r="6402" spans="1:10" x14ac:dyDescent="0.45">
      <c r="A6402">
        <f t="shared" si="99"/>
        <v>6713520240617</v>
      </c>
      <c r="B6402" t="s">
        <v>305</v>
      </c>
      <c r="C6402" s="1">
        <v>45460</v>
      </c>
      <c r="D6402">
        <v>187</v>
      </c>
      <c r="E6402">
        <v>187</v>
      </c>
      <c r="F6402" s="2">
        <v>0.999</v>
      </c>
      <c r="G6402">
        <v>205</v>
      </c>
      <c r="H6402">
        <v>190</v>
      </c>
      <c r="I6402" s="2">
        <v>1.079</v>
      </c>
      <c r="J6402">
        <v>186901</v>
      </c>
    </row>
    <row r="6403" spans="1:10" x14ac:dyDescent="0.45">
      <c r="A6403">
        <f t="shared" ref="A6403:A6466" si="100">VALUE(LEFT(B6403,6)&amp;TEXT(C6403,"yyyymmdd"))</f>
        <v>6713520240618</v>
      </c>
      <c r="B6403" t="s">
        <v>305</v>
      </c>
      <c r="C6403" s="1">
        <v>45461</v>
      </c>
      <c r="D6403">
        <v>217</v>
      </c>
      <c r="E6403">
        <v>187</v>
      </c>
      <c r="F6403" s="2">
        <v>1.1599999999999999</v>
      </c>
      <c r="G6403">
        <v>215</v>
      </c>
      <c r="H6403">
        <v>190</v>
      </c>
      <c r="I6403" s="2">
        <v>1.1319999999999999</v>
      </c>
      <c r="J6403">
        <v>216865</v>
      </c>
    </row>
    <row r="6404" spans="1:10" x14ac:dyDescent="0.45">
      <c r="A6404">
        <f t="shared" si="100"/>
        <v>6713520240619</v>
      </c>
      <c r="B6404" t="s">
        <v>305</v>
      </c>
      <c r="C6404" s="1">
        <v>45462</v>
      </c>
      <c r="D6404">
        <v>202</v>
      </c>
      <c r="E6404">
        <v>187</v>
      </c>
      <c r="F6404" s="2">
        <v>1.0820000000000001</v>
      </c>
      <c r="G6404">
        <v>216</v>
      </c>
      <c r="H6404">
        <v>190</v>
      </c>
      <c r="I6404" s="2">
        <v>1.137</v>
      </c>
      <c r="J6404">
        <v>202279</v>
      </c>
    </row>
    <row r="6405" spans="1:10" x14ac:dyDescent="0.45">
      <c r="A6405">
        <f t="shared" si="100"/>
        <v>6713520240620</v>
      </c>
      <c r="B6405" t="s">
        <v>305</v>
      </c>
      <c r="C6405" s="1">
        <v>45463</v>
      </c>
      <c r="D6405">
        <v>183</v>
      </c>
      <c r="E6405">
        <v>187</v>
      </c>
      <c r="F6405" s="2">
        <v>0.98</v>
      </c>
      <c r="G6405">
        <v>189</v>
      </c>
      <c r="H6405">
        <v>190</v>
      </c>
      <c r="I6405" s="2">
        <v>0.995</v>
      </c>
      <c r="J6405">
        <v>183266</v>
      </c>
    </row>
    <row r="6406" spans="1:10" x14ac:dyDescent="0.45">
      <c r="A6406">
        <f t="shared" si="100"/>
        <v>6713520240621</v>
      </c>
      <c r="B6406" t="s">
        <v>305</v>
      </c>
      <c r="C6406" s="1">
        <v>45464</v>
      </c>
      <c r="D6406">
        <v>217</v>
      </c>
      <c r="E6406">
        <v>187</v>
      </c>
      <c r="F6406" s="2">
        <v>1.1579999999999999</v>
      </c>
      <c r="G6406">
        <v>221</v>
      </c>
      <c r="H6406">
        <v>190</v>
      </c>
      <c r="I6406" s="2">
        <v>1.163</v>
      </c>
      <c r="J6406">
        <v>216540</v>
      </c>
    </row>
    <row r="6407" spans="1:10" x14ac:dyDescent="0.45">
      <c r="A6407">
        <f t="shared" si="100"/>
        <v>6713520240622</v>
      </c>
      <c r="B6407" t="s">
        <v>305</v>
      </c>
      <c r="C6407" s="1">
        <v>45465</v>
      </c>
      <c r="D6407">
        <v>271</v>
      </c>
      <c r="E6407">
        <v>289</v>
      </c>
      <c r="F6407" s="2">
        <v>0.93799999999999994</v>
      </c>
      <c r="G6407">
        <v>274</v>
      </c>
      <c r="H6407">
        <v>297</v>
      </c>
      <c r="I6407" s="2">
        <v>0.92300000000000004</v>
      </c>
      <c r="J6407">
        <v>271018</v>
      </c>
    </row>
    <row r="6408" spans="1:10" x14ac:dyDescent="0.45">
      <c r="A6408">
        <f t="shared" si="100"/>
        <v>6713620240601</v>
      </c>
      <c r="B6408" t="s">
        <v>306</v>
      </c>
      <c r="C6408" s="1">
        <v>45444</v>
      </c>
      <c r="D6408">
        <v>248</v>
      </c>
      <c r="E6408">
        <v>290</v>
      </c>
      <c r="F6408" s="2">
        <v>0.85399999999999998</v>
      </c>
      <c r="G6408">
        <v>257</v>
      </c>
      <c r="H6408">
        <v>310</v>
      </c>
      <c r="I6408" s="2">
        <v>0.82899999999999996</v>
      </c>
      <c r="J6408">
        <v>247701</v>
      </c>
    </row>
    <row r="6409" spans="1:10" x14ac:dyDescent="0.45">
      <c r="A6409">
        <f t="shared" si="100"/>
        <v>6713620240602</v>
      </c>
      <c r="B6409" t="s">
        <v>306</v>
      </c>
      <c r="C6409" s="1">
        <v>45445</v>
      </c>
      <c r="D6409">
        <v>327</v>
      </c>
      <c r="E6409">
        <v>326</v>
      </c>
      <c r="F6409" s="2">
        <v>1.004</v>
      </c>
      <c r="G6409">
        <v>318</v>
      </c>
      <c r="H6409">
        <v>340</v>
      </c>
      <c r="I6409" s="2">
        <v>0.93500000000000005</v>
      </c>
      <c r="J6409">
        <v>327451</v>
      </c>
    </row>
    <row r="6410" spans="1:10" x14ac:dyDescent="0.45">
      <c r="A6410">
        <f t="shared" si="100"/>
        <v>6713620240603</v>
      </c>
      <c r="B6410" t="s">
        <v>306</v>
      </c>
      <c r="C6410" s="1">
        <v>45446</v>
      </c>
      <c r="D6410">
        <v>91</v>
      </c>
      <c r="E6410">
        <v>143</v>
      </c>
      <c r="F6410" s="2">
        <v>0.63700000000000001</v>
      </c>
      <c r="G6410">
        <v>97</v>
      </c>
      <c r="H6410">
        <v>145</v>
      </c>
      <c r="I6410" s="2">
        <v>0.66900000000000004</v>
      </c>
      <c r="J6410">
        <v>91075</v>
      </c>
    </row>
    <row r="6411" spans="1:10" x14ac:dyDescent="0.45">
      <c r="A6411">
        <f t="shared" si="100"/>
        <v>6713620240604</v>
      </c>
      <c r="B6411" t="s">
        <v>306</v>
      </c>
      <c r="C6411" s="1">
        <v>45447</v>
      </c>
      <c r="D6411">
        <v>149</v>
      </c>
      <c r="E6411">
        <v>143</v>
      </c>
      <c r="F6411" s="2">
        <v>1.042</v>
      </c>
      <c r="G6411">
        <v>150</v>
      </c>
      <c r="H6411">
        <v>145</v>
      </c>
      <c r="I6411" s="2">
        <v>1.034</v>
      </c>
      <c r="J6411">
        <v>149015</v>
      </c>
    </row>
    <row r="6412" spans="1:10" x14ac:dyDescent="0.45">
      <c r="A6412">
        <f t="shared" si="100"/>
        <v>6713620240605</v>
      </c>
      <c r="B6412" t="s">
        <v>306</v>
      </c>
      <c r="C6412" s="1">
        <v>45448</v>
      </c>
      <c r="D6412">
        <v>140</v>
      </c>
      <c r="E6412">
        <v>143</v>
      </c>
      <c r="F6412" s="2">
        <v>0.98</v>
      </c>
      <c r="G6412">
        <v>142</v>
      </c>
      <c r="H6412">
        <v>145</v>
      </c>
      <c r="I6412" s="2">
        <v>0.97899999999999998</v>
      </c>
      <c r="J6412">
        <v>140139</v>
      </c>
    </row>
    <row r="6413" spans="1:10" x14ac:dyDescent="0.45">
      <c r="A6413">
        <f t="shared" si="100"/>
        <v>6713620240606</v>
      </c>
      <c r="B6413" t="s">
        <v>306</v>
      </c>
      <c r="C6413" s="1">
        <v>45449</v>
      </c>
      <c r="D6413">
        <v>134</v>
      </c>
      <c r="E6413">
        <v>143</v>
      </c>
      <c r="F6413" s="2">
        <v>0.94</v>
      </c>
      <c r="G6413">
        <v>131</v>
      </c>
      <c r="H6413">
        <v>145</v>
      </c>
      <c r="I6413" s="2">
        <v>0.90300000000000002</v>
      </c>
      <c r="J6413">
        <v>134479</v>
      </c>
    </row>
    <row r="6414" spans="1:10" x14ac:dyDescent="0.45">
      <c r="A6414">
        <f t="shared" si="100"/>
        <v>6713620240607</v>
      </c>
      <c r="B6414" t="s">
        <v>306</v>
      </c>
      <c r="C6414" s="1">
        <v>45450</v>
      </c>
      <c r="D6414">
        <v>165</v>
      </c>
      <c r="E6414">
        <v>143</v>
      </c>
      <c r="F6414" s="2">
        <v>1.151</v>
      </c>
      <c r="G6414">
        <v>169</v>
      </c>
      <c r="H6414">
        <v>145</v>
      </c>
      <c r="I6414" s="2">
        <v>1.1659999999999999</v>
      </c>
      <c r="J6414">
        <v>164608</v>
      </c>
    </row>
    <row r="6415" spans="1:10" x14ac:dyDescent="0.45">
      <c r="A6415">
        <f t="shared" si="100"/>
        <v>6713620240608</v>
      </c>
      <c r="B6415" t="s">
        <v>306</v>
      </c>
      <c r="C6415" s="1">
        <v>45451</v>
      </c>
      <c r="D6415">
        <v>284</v>
      </c>
      <c r="E6415">
        <v>290</v>
      </c>
      <c r="F6415" s="2">
        <v>0.98</v>
      </c>
      <c r="G6415">
        <v>298</v>
      </c>
      <c r="H6415">
        <v>306</v>
      </c>
      <c r="I6415" s="2">
        <v>0.97399999999999998</v>
      </c>
      <c r="J6415">
        <v>284108</v>
      </c>
    </row>
    <row r="6416" spans="1:10" x14ac:dyDescent="0.45">
      <c r="A6416">
        <f t="shared" si="100"/>
        <v>6713620240609</v>
      </c>
      <c r="B6416" t="s">
        <v>306</v>
      </c>
      <c r="C6416" s="1">
        <v>45452</v>
      </c>
      <c r="D6416">
        <v>289</v>
      </c>
      <c r="E6416">
        <v>326</v>
      </c>
      <c r="F6416" s="2">
        <v>0.88700000000000001</v>
      </c>
      <c r="G6416">
        <v>287</v>
      </c>
      <c r="H6416">
        <v>340</v>
      </c>
      <c r="I6416" s="2">
        <v>0.84399999999999997</v>
      </c>
      <c r="J6416">
        <v>289117</v>
      </c>
    </row>
    <row r="6417" spans="1:10" x14ac:dyDescent="0.45">
      <c r="A6417">
        <f t="shared" si="100"/>
        <v>6713620240610</v>
      </c>
      <c r="B6417" t="s">
        <v>306</v>
      </c>
      <c r="C6417" s="1">
        <v>45453</v>
      </c>
      <c r="D6417">
        <v>126</v>
      </c>
      <c r="E6417">
        <v>143</v>
      </c>
      <c r="F6417" s="2">
        <v>0.88200000000000001</v>
      </c>
      <c r="G6417">
        <v>133</v>
      </c>
      <c r="H6417">
        <v>145</v>
      </c>
      <c r="I6417" s="2">
        <v>0.91700000000000004</v>
      </c>
      <c r="J6417">
        <v>126090</v>
      </c>
    </row>
    <row r="6418" spans="1:10" x14ac:dyDescent="0.45">
      <c r="A6418">
        <f t="shared" si="100"/>
        <v>6713620240611</v>
      </c>
      <c r="B6418" t="s">
        <v>306</v>
      </c>
      <c r="C6418" s="1">
        <v>45454</v>
      </c>
      <c r="D6418">
        <v>155</v>
      </c>
      <c r="E6418">
        <v>143</v>
      </c>
      <c r="F6418" s="2">
        <v>1.085</v>
      </c>
      <c r="G6418">
        <v>164</v>
      </c>
      <c r="H6418">
        <v>145</v>
      </c>
      <c r="I6418" s="2">
        <v>1.131</v>
      </c>
      <c r="J6418">
        <v>155130</v>
      </c>
    </row>
    <row r="6419" spans="1:10" x14ac:dyDescent="0.45">
      <c r="A6419">
        <f t="shared" si="100"/>
        <v>6713620240612</v>
      </c>
      <c r="B6419" t="s">
        <v>306</v>
      </c>
      <c r="C6419" s="1">
        <v>45455</v>
      </c>
      <c r="D6419">
        <v>164</v>
      </c>
      <c r="E6419">
        <v>143</v>
      </c>
      <c r="F6419" s="2">
        <v>1.145</v>
      </c>
      <c r="G6419">
        <v>151</v>
      </c>
      <c r="H6419">
        <v>145</v>
      </c>
      <c r="I6419" s="2">
        <v>1.0409999999999999</v>
      </c>
      <c r="J6419">
        <v>163800</v>
      </c>
    </row>
    <row r="6420" spans="1:10" x14ac:dyDescent="0.45">
      <c r="A6420">
        <f t="shared" si="100"/>
        <v>6713620240613</v>
      </c>
      <c r="B6420" t="s">
        <v>306</v>
      </c>
      <c r="C6420" s="1">
        <v>45456</v>
      </c>
      <c r="D6420">
        <v>128</v>
      </c>
      <c r="E6420">
        <v>143</v>
      </c>
      <c r="F6420" s="2">
        <v>0.89400000000000002</v>
      </c>
      <c r="G6420">
        <v>128</v>
      </c>
      <c r="H6420">
        <v>145</v>
      </c>
      <c r="I6420" s="2">
        <v>0.88300000000000001</v>
      </c>
      <c r="J6420">
        <v>127874</v>
      </c>
    </row>
    <row r="6421" spans="1:10" x14ac:dyDescent="0.45">
      <c r="A6421">
        <f t="shared" si="100"/>
        <v>6713620240614</v>
      </c>
      <c r="B6421" t="s">
        <v>306</v>
      </c>
      <c r="C6421" s="1">
        <v>45457</v>
      </c>
      <c r="D6421">
        <v>155</v>
      </c>
      <c r="E6421">
        <v>143</v>
      </c>
      <c r="F6421" s="2">
        <v>1.083</v>
      </c>
      <c r="G6421">
        <v>150</v>
      </c>
      <c r="H6421">
        <v>145</v>
      </c>
      <c r="I6421" s="2">
        <v>1.034</v>
      </c>
      <c r="J6421">
        <v>154806</v>
      </c>
    </row>
    <row r="6422" spans="1:10" x14ac:dyDescent="0.45">
      <c r="A6422">
        <f t="shared" si="100"/>
        <v>6713620240615</v>
      </c>
      <c r="B6422" t="s">
        <v>306</v>
      </c>
      <c r="C6422" s="1">
        <v>45458</v>
      </c>
      <c r="D6422">
        <v>301</v>
      </c>
      <c r="E6422">
        <v>290</v>
      </c>
      <c r="F6422" s="2">
        <v>1.04</v>
      </c>
      <c r="G6422">
        <v>316</v>
      </c>
      <c r="H6422">
        <v>306</v>
      </c>
      <c r="I6422" s="2">
        <v>1.0329999999999999</v>
      </c>
      <c r="J6422">
        <v>301499</v>
      </c>
    </row>
    <row r="6423" spans="1:10" x14ac:dyDescent="0.45">
      <c r="A6423">
        <f t="shared" si="100"/>
        <v>6713620240616</v>
      </c>
      <c r="B6423" t="s">
        <v>306</v>
      </c>
      <c r="C6423" s="1">
        <v>45459</v>
      </c>
      <c r="D6423">
        <v>351</v>
      </c>
      <c r="E6423">
        <v>326</v>
      </c>
      <c r="F6423" s="2">
        <v>1.0760000000000001</v>
      </c>
      <c r="G6423">
        <v>336</v>
      </c>
      <c r="H6423">
        <v>340</v>
      </c>
      <c r="I6423" s="2">
        <v>0.98799999999999999</v>
      </c>
      <c r="J6423">
        <v>350917</v>
      </c>
    </row>
    <row r="6424" spans="1:10" x14ac:dyDescent="0.45">
      <c r="A6424">
        <f t="shared" si="100"/>
        <v>6713620240617</v>
      </c>
      <c r="B6424" t="s">
        <v>306</v>
      </c>
      <c r="C6424" s="1">
        <v>45460</v>
      </c>
      <c r="D6424">
        <v>153</v>
      </c>
      <c r="E6424">
        <v>143</v>
      </c>
      <c r="F6424" s="2">
        <v>1.069</v>
      </c>
      <c r="G6424">
        <v>149</v>
      </c>
      <c r="H6424">
        <v>145</v>
      </c>
      <c r="I6424" s="2">
        <v>1.028</v>
      </c>
      <c r="J6424">
        <v>152806</v>
      </c>
    </row>
    <row r="6425" spans="1:10" x14ac:dyDescent="0.45">
      <c r="A6425">
        <f t="shared" si="100"/>
        <v>6713620240618</v>
      </c>
      <c r="B6425" t="s">
        <v>306</v>
      </c>
      <c r="C6425" s="1">
        <v>45461</v>
      </c>
      <c r="D6425">
        <v>140</v>
      </c>
      <c r="E6425">
        <v>143</v>
      </c>
      <c r="F6425" s="2">
        <v>0.98099999999999998</v>
      </c>
      <c r="G6425">
        <v>133</v>
      </c>
      <c r="H6425">
        <v>145</v>
      </c>
      <c r="I6425" s="2">
        <v>0.91700000000000004</v>
      </c>
      <c r="J6425">
        <v>140343</v>
      </c>
    </row>
    <row r="6426" spans="1:10" x14ac:dyDescent="0.45">
      <c r="A6426">
        <f t="shared" si="100"/>
        <v>6713620240619</v>
      </c>
      <c r="B6426" t="s">
        <v>306</v>
      </c>
      <c r="C6426" s="1">
        <v>45462</v>
      </c>
      <c r="D6426">
        <v>171</v>
      </c>
      <c r="E6426">
        <v>143</v>
      </c>
      <c r="F6426" s="2">
        <v>1.198</v>
      </c>
      <c r="G6426">
        <v>167</v>
      </c>
      <c r="H6426">
        <v>145</v>
      </c>
      <c r="I6426" s="2">
        <v>1.1519999999999999</v>
      </c>
      <c r="J6426">
        <v>171317</v>
      </c>
    </row>
    <row r="6427" spans="1:10" x14ac:dyDescent="0.45">
      <c r="A6427">
        <f t="shared" si="100"/>
        <v>6713620240620</v>
      </c>
      <c r="B6427" t="s">
        <v>306</v>
      </c>
      <c r="C6427" s="1">
        <v>45463</v>
      </c>
      <c r="D6427">
        <v>161</v>
      </c>
      <c r="E6427">
        <v>143</v>
      </c>
      <c r="F6427" s="2">
        <v>1.129</v>
      </c>
      <c r="G6427">
        <v>165</v>
      </c>
      <c r="H6427">
        <v>145</v>
      </c>
      <c r="I6427" s="2">
        <v>1.1379999999999999</v>
      </c>
      <c r="J6427">
        <v>161422</v>
      </c>
    </row>
    <row r="6428" spans="1:10" x14ac:dyDescent="0.45">
      <c r="A6428">
        <f t="shared" si="100"/>
        <v>6713620240621</v>
      </c>
      <c r="B6428" t="s">
        <v>306</v>
      </c>
      <c r="C6428" s="1">
        <v>45464</v>
      </c>
      <c r="D6428">
        <v>170</v>
      </c>
      <c r="E6428">
        <v>143</v>
      </c>
      <c r="F6428" s="2">
        <v>1.1890000000000001</v>
      </c>
      <c r="G6428">
        <v>158</v>
      </c>
      <c r="H6428">
        <v>145</v>
      </c>
      <c r="I6428" s="2">
        <v>1.0900000000000001</v>
      </c>
      <c r="J6428">
        <v>170048</v>
      </c>
    </row>
    <row r="6429" spans="1:10" x14ac:dyDescent="0.45">
      <c r="A6429">
        <f t="shared" si="100"/>
        <v>6713620240622</v>
      </c>
      <c r="B6429" t="s">
        <v>306</v>
      </c>
      <c r="C6429" s="1">
        <v>45465</v>
      </c>
      <c r="D6429">
        <v>307</v>
      </c>
      <c r="E6429">
        <v>290</v>
      </c>
      <c r="F6429" s="2">
        <v>1.0580000000000001</v>
      </c>
      <c r="G6429">
        <v>325</v>
      </c>
      <c r="H6429">
        <v>306</v>
      </c>
      <c r="I6429" s="2">
        <v>1.0620000000000001</v>
      </c>
      <c r="J6429">
        <v>306923</v>
      </c>
    </row>
    <row r="6430" spans="1:10" x14ac:dyDescent="0.45">
      <c r="A6430">
        <f t="shared" si="100"/>
        <v>6720320240601</v>
      </c>
      <c r="B6430" t="s">
        <v>307</v>
      </c>
      <c r="C6430" s="1">
        <v>45444</v>
      </c>
      <c r="D6430">
        <v>127</v>
      </c>
      <c r="E6430">
        <v>151</v>
      </c>
      <c r="F6430" s="2">
        <v>0.84</v>
      </c>
      <c r="G6430">
        <v>134</v>
      </c>
      <c r="H6430">
        <v>160</v>
      </c>
      <c r="I6430" s="2">
        <v>0.83799999999999997</v>
      </c>
      <c r="J6430">
        <v>126811</v>
      </c>
    </row>
    <row r="6431" spans="1:10" x14ac:dyDescent="0.45">
      <c r="A6431">
        <f t="shared" si="100"/>
        <v>6720320240602</v>
      </c>
      <c r="B6431" t="s">
        <v>307</v>
      </c>
      <c r="C6431" s="1">
        <v>45445</v>
      </c>
      <c r="D6431">
        <v>92</v>
      </c>
      <c r="E6431">
        <v>148</v>
      </c>
      <c r="F6431" s="2">
        <v>0.621</v>
      </c>
      <c r="G6431">
        <v>104</v>
      </c>
      <c r="H6431">
        <v>160</v>
      </c>
      <c r="I6431" s="2">
        <v>0.65</v>
      </c>
      <c r="J6431">
        <v>91879</v>
      </c>
    </row>
    <row r="6432" spans="1:10" x14ac:dyDescent="0.45">
      <c r="A6432">
        <f t="shared" si="100"/>
        <v>6720320240603</v>
      </c>
      <c r="B6432" t="s">
        <v>307</v>
      </c>
      <c r="C6432" s="1">
        <v>45446</v>
      </c>
      <c r="D6432">
        <v>121</v>
      </c>
      <c r="E6432">
        <v>103</v>
      </c>
      <c r="F6432" s="2">
        <v>1.173</v>
      </c>
      <c r="G6432">
        <v>116</v>
      </c>
      <c r="H6432">
        <v>110</v>
      </c>
      <c r="I6432" s="2">
        <v>1.0549999999999999</v>
      </c>
      <c r="J6432">
        <v>120788</v>
      </c>
    </row>
    <row r="6433" spans="1:10" x14ac:dyDescent="0.45">
      <c r="A6433">
        <f t="shared" si="100"/>
        <v>6720320240604</v>
      </c>
      <c r="B6433" t="s">
        <v>307</v>
      </c>
      <c r="C6433" s="1">
        <v>45447</v>
      </c>
      <c r="D6433">
        <v>101</v>
      </c>
      <c r="E6433">
        <v>103</v>
      </c>
      <c r="F6433" s="2">
        <v>0.98499999999999999</v>
      </c>
      <c r="G6433">
        <v>106</v>
      </c>
      <c r="H6433">
        <v>110</v>
      </c>
      <c r="I6433" s="2">
        <v>0.96399999999999997</v>
      </c>
      <c r="J6433">
        <v>101426</v>
      </c>
    </row>
    <row r="6434" spans="1:10" x14ac:dyDescent="0.45">
      <c r="A6434">
        <f t="shared" si="100"/>
        <v>6720320240605</v>
      </c>
      <c r="B6434" t="s">
        <v>307</v>
      </c>
      <c r="C6434" s="1">
        <v>45448</v>
      </c>
      <c r="D6434">
        <v>88</v>
      </c>
      <c r="E6434">
        <v>103</v>
      </c>
      <c r="F6434" s="2">
        <v>0.85</v>
      </c>
      <c r="G6434">
        <v>94</v>
      </c>
      <c r="H6434">
        <v>110</v>
      </c>
      <c r="I6434" s="2">
        <v>0.85499999999999998</v>
      </c>
      <c r="J6434">
        <v>87520</v>
      </c>
    </row>
    <row r="6435" spans="1:10" x14ac:dyDescent="0.45">
      <c r="A6435">
        <f t="shared" si="100"/>
        <v>6720320240606</v>
      </c>
      <c r="B6435" t="s">
        <v>307</v>
      </c>
      <c r="C6435" s="1">
        <v>45449</v>
      </c>
      <c r="D6435">
        <v>74</v>
      </c>
      <c r="E6435">
        <v>103</v>
      </c>
      <c r="F6435" s="2">
        <v>0.71899999999999997</v>
      </c>
      <c r="G6435">
        <v>78</v>
      </c>
      <c r="H6435">
        <v>110</v>
      </c>
      <c r="I6435" s="2">
        <v>0.70899999999999996</v>
      </c>
      <c r="J6435">
        <v>74052</v>
      </c>
    </row>
    <row r="6436" spans="1:10" x14ac:dyDescent="0.45">
      <c r="A6436">
        <f t="shared" si="100"/>
        <v>6720320240607</v>
      </c>
      <c r="B6436" t="s">
        <v>307</v>
      </c>
      <c r="C6436" s="1">
        <v>45450</v>
      </c>
      <c r="D6436">
        <v>78</v>
      </c>
      <c r="E6436">
        <v>103</v>
      </c>
      <c r="F6436" s="2">
        <v>0.75600000000000001</v>
      </c>
      <c r="G6436">
        <v>82</v>
      </c>
      <c r="H6436">
        <v>110</v>
      </c>
      <c r="I6436" s="2">
        <v>0.745</v>
      </c>
      <c r="J6436">
        <v>77850</v>
      </c>
    </row>
    <row r="6437" spans="1:10" x14ac:dyDescent="0.45">
      <c r="A6437">
        <f t="shared" si="100"/>
        <v>6720320240608</v>
      </c>
      <c r="B6437" t="s">
        <v>307</v>
      </c>
      <c r="C6437" s="1">
        <v>45451</v>
      </c>
      <c r="D6437">
        <v>146</v>
      </c>
      <c r="E6437">
        <v>151</v>
      </c>
      <c r="F6437" s="2">
        <v>0.96599999999999997</v>
      </c>
      <c r="G6437">
        <v>155</v>
      </c>
      <c r="H6437">
        <v>162</v>
      </c>
      <c r="I6437" s="2">
        <v>0.95699999999999996</v>
      </c>
      <c r="J6437">
        <v>145873</v>
      </c>
    </row>
    <row r="6438" spans="1:10" x14ac:dyDescent="0.45">
      <c r="A6438">
        <f t="shared" si="100"/>
        <v>6720320240609</v>
      </c>
      <c r="B6438" t="s">
        <v>307</v>
      </c>
      <c r="C6438" s="1">
        <v>45452</v>
      </c>
      <c r="D6438">
        <v>117</v>
      </c>
      <c r="E6438">
        <v>148</v>
      </c>
      <c r="F6438" s="2">
        <v>0.79100000000000004</v>
      </c>
      <c r="G6438">
        <v>115</v>
      </c>
      <c r="H6438">
        <v>160</v>
      </c>
      <c r="I6438" s="2">
        <v>0.71899999999999997</v>
      </c>
      <c r="J6438">
        <v>117086</v>
      </c>
    </row>
    <row r="6439" spans="1:10" x14ac:dyDescent="0.45">
      <c r="A6439">
        <f t="shared" si="100"/>
        <v>6720320240610</v>
      </c>
      <c r="B6439" t="s">
        <v>307</v>
      </c>
      <c r="C6439" s="1">
        <v>45453</v>
      </c>
      <c r="D6439">
        <v>114</v>
      </c>
      <c r="E6439">
        <v>103</v>
      </c>
      <c r="F6439" s="2">
        <v>1.1080000000000001</v>
      </c>
      <c r="G6439">
        <v>106</v>
      </c>
      <c r="H6439">
        <v>110</v>
      </c>
      <c r="I6439" s="2">
        <v>0.96399999999999997</v>
      </c>
      <c r="J6439">
        <v>114149</v>
      </c>
    </row>
    <row r="6440" spans="1:10" x14ac:dyDescent="0.45">
      <c r="A6440">
        <f t="shared" si="100"/>
        <v>6720320240611</v>
      </c>
      <c r="B6440" t="s">
        <v>307</v>
      </c>
      <c r="C6440" s="1">
        <v>45454</v>
      </c>
      <c r="D6440">
        <v>102</v>
      </c>
      <c r="E6440">
        <v>103</v>
      </c>
      <c r="F6440" s="2">
        <v>0.99299999999999999</v>
      </c>
      <c r="G6440">
        <v>103</v>
      </c>
      <c r="H6440">
        <v>110</v>
      </c>
      <c r="I6440" s="2">
        <v>0.93600000000000005</v>
      </c>
      <c r="J6440">
        <v>102257</v>
      </c>
    </row>
    <row r="6441" spans="1:10" x14ac:dyDescent="0.45">
      <c r="A6441">
        <f t="shared" si="100"/>
        <v>6720320240612</v>
      </c>
      <c r="B6441" t="s">
        <v>307</v>
      </c>
      <c r="C6441" s="1">
        <v>45455</v>
      </c>
      <c r="D6441">
        <v>90</v>
      </c>
      <c r="E6441">
        <v>103</v>
      </c>
      <c r="F6441" s="2">
        <v>0.876</v>
      </c>
      <c r="G6441">
        <v>95</v>
      </c>
      <c r="H6441">
        <v>110</v>
      </c>
      <c r="I6441" s="2">
        <v>0.86399999999999999</v>
      </c>
      <c r="J6441">
        <v>90201</v>
      </c>
    </row>
    <row r="6442" spans="1:10" x14ac:dyDescent="0.45">
      <c r="A6442">
        <f t="shared" si="100"/>
        <v>6720320240613</v>
      </c>
      <c r="B6442" t="s">
        <v>307</v>
      </c>
      <c r="C6442" s="1">
        <v>45456</v>
      </c>
      <c r="D6442">
        <v>85</v>
      </c>
      <c r="E6442">
        <v>103</v>
      </c>
      <c r="F6442" s="2">
        <v>0.82399999999999995</v>
      </c>
      <c r="G6442">
        <v>95</v>
      </c>
      <c r="H6442">
        <v>110</v>
      </c>
      <c r="I6442" s="2">
        <v>0.86399999999999999</v>
      </c>
      <c r="J6442">
        <v>84883</v>
      </c>
    </row>
    <row r="6443" spans="1:10" x14ac:dyDescent="0.45">
      <c r="A6443">
        <f t="shared" si="100"/>
        <v>6720320240614</v>
      </c>
      <c r="B6443" t="s">
        <v>307</v>
      </c>
      <c r="C6443" s="1">
        <v>45457</v>
      </c>
      <c r="D6443">
        <v>136</v>
      </c>
      <c r="E6443">
        <v>103</v>
      </c>
      <c r="F6443" s="2">
        <v>1.3240000000000001</v>
      </c>
      <c r="G6443">
        <v>141</v>
      </c>
      <c r="H6443">
        <v>110</v>
      </c>
      <c r="I6443" s="2">
        <v>1.282</v>
      </c>
      <c r="J6443">
        <v>136351</v>
      </c>
    </row>
    <row r="6444" spans="1:10" x14ac:dyDescent="0.45">
      <c r="A6444">
        <f t="shared" si="100"/>
        <v>6720320240615</v>
      </c>
      <c r="B6444" t="s">
        <v>307</v>
      </c>
      <c r="C6444" s="1">
        <v>45458</v>
      </c>
      <c r="D6444">
        <v>160</v>
      </c>
      <c r="E6444">
        <v>151</v>
      </c>
      <c r="F6444" s="2">
        <v>1.0589999999999999</v>
      </c>
      <c r="G6444">
        <v>167</v>
      </c>
      <c r="H6444">
        <v>162</v>
      </c>
      <c r="I6444" s="2">
        <v>1.0309999999999999</v>
      </c>
      <c r="J6444">
        <v>159954</v>
      </c>
    </row>
    <row r="6445" spans="1:10" x14ac:dyDescent="0.45">
      <c r="A6445">
        <f t="shared" si="100"/>
        <v>6720320240616</v>
      </c>
      <c r="B6445" t="s">
        <v>307</v>
      </c>
      <c r="C6445" s="1">
        <v>45459</v>
      </c>
      <c r="D6445">
        <v>120</v>
      </c>
      <c r="E6445">
        <v>148</v>
      </c>
      <c r="F6445" s="2">
        <v>0.81100000000000005</v>
      </c>
      <c r="G6445">
        <v>129</v>
      </c>
      <c r="H6445">
        <v>160</v>
      </c>
      <c r="I6445" s="2">
        <v>0.80600000000000005</v>
      </c>
      <c r="J6445">
        <v>119986</v>
      </c>
    </row>
    <row r="6446" spans="1:10" x14ac:dyDescent="0.45">
      <c r="A6446">
        <f t="shared" si="100"/>
        <v>6720320240617</v>
      </c>
      <c r="B6446" t="s">
        <v>307</v>
      </c>
      <c r="C6446" s="1">
        <v>45460</v>
      </c>
      <c r="D6446">
        <v>118</v>
      </c>
      <c r="E6446">
        <v>103</v>
      </c>
      <c r="F6446" s="2">
        <v>1.1459999999999999</v>
      </c>
      <c r="G6446">
        <v>116</v>
      </c>
      <c r="H6446">
        <v>110</v>
      </c>
      <c r="I6446" s="2">
        <v>1.0549999999999999</v>
      </c>
      <c r="J6446">
        <v>118002</v>
      </c>
    </row>
    <row r="6447" spans="1:10" x14ac:dyDescent="0.45">
      <c r="A6447">
        <f t="shared" si="100"/>
        <v>6720320240618</v>
      </c>
      <c r="B6447" t="s">
        <v>307</v>
      </c>
      <c r="C6447" s="1">
        <v>45461</v>
      </c>
      <c r="D6447">
        <v>85</v>
      </c>
      <c r="E6447">
        <v>103</v>
      </c>
      <c r="F6447" s="2">
        <v>0.82799999999999996</v>
      </c>
      <c r="G6447">
        <v>94</v>
      </c>
      <c r="H6447">
        <v>110</v>
      </c>
      <c r="I6447" s="2">
        <v>0.85499999999999998</v>
      </c>
      <c r="J6447">
        <v>85299</v>
      </c>
    </row>
    <row r="6448" spans="1:10" x14ac:dyDescent="0.45">
      <c r="A6448">
        <f t="shared" si="100"/>
        <v>6720320240619</v>
      </c>
      <c r="B6448" t="s">
        <v>307</v>
      </c>
      <c r="C6448" s="1">
        <v>45462</v>
      </c>
      <c r="D6448">
        <v>118</v>
      </c>
      <c r="E6448">
        <v>103</v>
      </c>
      <c r="F6448" s="2">
        <v>1.149</v>
      </c>
      <c r="G6448">
        <v>125</v>
      </c>
      <c r="H6448">
        <v>110</v>
      </c>
      <c r="I6448" s="2">
        <v>1.1359999999999999</v>
      </c>
      <c r="J6448">
        <v>118386</v>
      </c>
    </row>
    <row r="6449" spans="1:10" x14ac:dyDescent="0.45">
      <c r="A6449">
        <f t="shared" si="100"/>
        <v>6720320240620</v>
      </c>
      <c r="B6449" t="s">
        <v>307</v>
      </c>
      <c r="C6449" s="1">
        <v>45463</v>
      </c>
      <c r="D6449">
        <v>102</v>
      </c>
      <c r="E6449">
        <v>103</v>
      </c>
      <c r="F6449" s="2">
        <v>0.98599999999999999</v>
      </c>
      <c r="G6449">
        <v>101</v>
      </c>
      <c r="H6449">
        <v>110</v>
      </c>
      <c r="I6449" s="2">
        <v>0.91800000000000004</v>
      </c>
      <c r="J6449">
        <v>101558</v>
      </c>
    </row>
    <row r="6450" spans="1:10" x14ac:dyDescent="0.45">
      <c r="A6450">
        <f t="shared" si="100"/>
        <v>6720320240621</v>
      </c>
      <c r="B6450" t="s">
        <v>307</v>
      </c>
      <c r="C6450" s="1">
        <v>45464</v>
      </c>
      <c r="D6450">
        <v>125</v>
      </c>
      <c r="E6450">
        <v>103</v>
      </c>
      <c r="F6450" s="2">
        <v>1.21</v>
      </c>
      <c r="G6450">
        <v>132</v>
      </c>
      <c r="H6450">
        <v>110</v>
      </c>
      <c r="I6450" s="2">
        <v>1.2</v>
      </c>
      <c r="J6450">
        <v>124626</v>
      </c>
    </row>
    <row r="6451" spans="1:10" x14ac:dyDescent="0.45">
      <c r="A6451">
        <f t="shared" si="100"/>
        <v>6720320240622</v>
      </c>
      <c r="B6451" t="s">
        <v>307</v>
      </c>
      <c r="C6451" s="1">
        <v>45465</v>
      </c>
      <c r="D6451">
        <v>150</v>
      </c>
      <c r="E6451">
        <v>151</v>
      </c>
      <c r="F6451" s="2">
        <v>0.99199999999999999</v>
      </c>
      <c r="G6451">
        <v>160</v>
      </c>
      <c r="H6451">
        <v>162</v>
      </c>
      <c r="I6451" s="2">
        <v>0.98799999999999999</v>
      </c>
      <c r="J6451">
        <v>149836</v>
      </c>
    </row>
    <row r="6452" spans="1:10" x14ac:dyDescent="0.45">
      <c r="A6452">
        <f t="shared" si="100"/>
        <v>6720420240601</v>
      </c>
      <c r="B6452" t="s">
        <v>308</v>
      </c>
      <c r="C6452" s="1">
        <v>45444</v>
      </c>
      <c r="D6452">
        <v>132</v>
      </c>
      <c r="E6452">
        <v>181</v>
      </c>
      <c r="F6452" s="2">
        <v>0.72899999999999998</v>
      </c>
      <c r="G6452">
        <v>137</v>
      </c>
      <c r="H6452">
        <v>193</v>
      </c>
      <c r="I6452" s="2">
        <v>0.71</v>
      </c>
      <c r="J6452">
        <v>132016</v>
      </c>
    </row>
    <row r="6453" spans="1:10" x14ac:dyDescent="0.45">
      <c r="A6453">
        <f t="shared" si="100"/>
        <v>6720420240602</v>
      </c>
      <c r="B6453" t="s">
        <v>308</v>
      </c>
      <c r="C6453" s="1">
        <v>45445</v>
      </c>
      <c r="D6453">
        <v>156</v>
      </c>
      <c r="E6453">
        <v>173</v>
      </c>
      <c r="F6453" s="2">
        <v>0.90400000000000003</v>
      </c>
      <c r="G6453">
        <v>167</v>
      </c>
      <c r="H6453">
        <v>178</v>
      </c>
      <c r="I6453" s="2">
        <v>0.93799999999999994</v>
      </c>
      <c r="J6453">
        <v>156422</v>
      </c>
    </row>
    <row r="6454" spans="1:10" x14ac:dyDescent="0.45">
      <c r="A6454">
        <f t="shared" si="100"/>
        <v>6720420240603</v>
      </c>
      <c r="B6454" t="s">
        <v>308</v>
      </c>
      <c r="C6454" s="1">
        <v>45446</v>
      </c>
      <c r="D6454">
        <v>85</v>
      </c>
      <c r="E6454">
        <v>130</v>
      </c>
      <c r="F6454" s="2">
        <v>0.65200000000000002</v>
      </c>
      <c r="G6454">
        <v>84</v>
      </c>
      <c r="H6454">
        <v>133</v>
      </c>
      <c r="I6454" s="2">
        <v>0.63200000000000001</v>
      </c>
      <c r="J6454">
        <v>84705</v>
      </c>
    </row>
    <row r="6455" spans="1:10" x14ac:dyDescent="0.45">
      <c r="A6455">
        <f t="shared" si="100"/>
        <v>6720420240604</v>
      </c>
      <c r="B6455" t="s">
        <v>308</v>
      </c>
      <c r="C6455" s="1">
        <v>45447</v>
      </c>
      <c r="D6455">
        <v>111</v>
      </c>
      <c r="E6455">
        <v>130</v>
      </c>
      <c r="F6455" s="2">
        <v>0.85099999999999998</v>
      </c>
      <c r="G6455">
        <v>109</v>
      </c>
      <c r="H6455">
        <v>133</v>
      </c>
      <c r="I6455" s="2">
        <v>0.82</v>
      </c>
      <c r="J6455">
        <v>110652</v>
      </c>
    </row>
    <row r="6456" spans="1:10" x14ac:dyDescent="0.45">
      <c r="A6456">
        <f t="shared" si="100"/>
        <v>6720420240605</v>
      </c>
      <c r="B6456" t="s">
        <v>308</v>
      </c>
      <c r="C6456" s="1">
        <v>45448</v>
      </c>
      <c r="D6456">
        <v>117</v>
      </c>
      <c r="E6456">
        <v>130</v>
      </c>
      <c r="F6456" s="2">
        <v>0.90100000000000002</v>
      </c>
      <c r="G6456">
        <v>124</v>
      </c>
      <c r="H6456">
        <v>133</v>
      </c>
      <c r="I6456" s="2">
        <v>0.93200000000000005</v>
      </c>
      <c r="J6456">
        <v>117112</v>
      </c>
    </row>
    <row r="6457" spans="1:10" x14ac:dyDescent="0.45">
      <c r="A6457">
        <f t="shared" si="100"/>
        <v>6720420240606</v>
      </c>
      <c r="B6457" t="s">
        <v>308</v>
      </c>
      <c r="C6457" s="1">
        <v>45449</v>
      </c>
      <c r="D6457">
        <v>90</v>
      </c>
      <c r="E6457">
        <v>130</v>
      </c>
      <c r="F6457" s="2">
        <v>0.69199999999999995</v>
      </c>
      <c r="G6457">
        <v>78</v>
      </c>
      <c r="H6457">
        <v>133</v>
      </c>
      <c r="I6457" s="2">
        <v>0.58599999999999997</v>
      </c>
      <c r="J6457">
        <v>90005</v>
      </c>
    </row>
    <row r="6458" spans="1:10" x14ac:dyDescent="0.45">
      <c r="A6458">
        <f t="shared" si="100"/>
        <v>6720420240607</v>
      </c>
      <c r="B6458" t="s">
        <v>308</v>
      </c>
      <c r="C6458" s="1">
        <v>45450</v>
      </c>
      <c r="D6458">
        <v>77</v>
      </c>
      <c r="E6458">
        <v>130</v>
      </c>
      <c r="F6458" s="2">
        <v>0.59199999999999997</v>
      </c>
      <c r="G6458">
        <v>78</v>
      </c>
      <c r="H6458">
        <v>133</v>
      </c>
      <c r="I6458" s="2">
        <v>0.58599999999999997</v>
      </c>
      <c r="J6458">
        <v>76972</v>
      </c>
    </row>
    <row r="6459" spans="1:10" x14ac:dyDescent="0.45">
      <c r="A6459">
        <f t="shared" si="100"/>
        <v>6720420240608</v>
      </c>
      <c r="B6459" t="s">
        <v>308</v>
      </c>
      <c r="C6459" s="1">
        <v>45451</v>
      </c>
      <c r="D6459">
        <v>152</v>
      </c>
      <c r="E6459">
        <v>181</v>
      </c>
      <c r="F6459" s="2">
        <v>0.84199999999999997</v>
      </c>
      <c r="G6459">
        <v>155</v>
      </c>
      <c r="H6459">
        <v>188</v>
      </c>
      <c r="I6459" s="2">
        <v>0.82399999999999995</v>
      </c>
      <c r="J6459">
        <v>152327</v>
      </c>
    </row>
    <row r="6460" spans="1:10" x14ac:dyDescent="0.45">
      <c r="A6460">
        <f t="shared" si="100"/>
        <v>6720420240609</v>
      </c>
      <c r="B6460" t="s">
        <v>308</v>
      </c>
      <c r="C6460" s="1">
        <v>45452</v>
      </c>
      <c r="D6460">
        <v>171</v>
      </c>
      <c r="E6460">
        <v>173</v>
      </c>
      <c r="F6460" s="2">
        <v>0.98899999999999999</v>
      </c>
      <c r="G6460">
        <v>168</v>
      </c>
      <c r="H6460">
        <v>178</v>
      </c>
      <c r="I6460" s="2">
        <v>0.94399999999999995</v>
      </c>
      <c r="J6460">
        <v>171162</v>
      </c>
    </row>
    <row r="6461" spans="1:10" x14ac:dyDescent="0.45">
      <c r="A6461">
        <f t="shared" si="100"/>
        <v>6720420240610</v>
      </c>
      <c r="B6461" t="s">
        <v>308</v>
      </c>
      <c r="C6461" s="1">
        <v>45453</v>
      </c>
      <c r="D6461">
        <v>140</v>
      </c>
      <c r="E6461">
        <v>130</v>
      </c>
      <c r="F6461" s="2">
        <v>1.073</v>
      </c>
      <c r="G6461">
        <v>136</v>
      </c>
      <c r="H6461">
        <v>133</v>
      </c>
      <c r="I6461" s="2">
        <v>1.0229999999999999</v>
      </c>
      <c r="J6461">
        <v>139526</v>
      </c>
    </row>
    <row r="6462" spans="1:10" x14ac:dyDescent="0.45">
      <c r="A6462">
        <f t="shared" si="100"/>
        <v>6720420240611</v>
      </c>
      <c r="B6462" t="s">
        <v>308</v>
      </c>
      <c r="C6462" s="1">
        <v>45454</v>
      </c>
      <c r="D6462">
        <v>109</v>
      </c>
      <c r="E6462">
        <v>130</v>
      </c>
      <c r="F6462" s="2">
        <v>0.83499999999999996</v>
      </c>
      <c r="G6462">
        <v>118</v>
      </c>
      <c r="H6462">
        <v>133</v>
      </c>
      <c r="I6462" s="2">
        <v>0.88700000000000001</v>
      </c>
      <c r="J6462">
        <v>108578</v>
      </c>
    </row>
    <row r="6463" spans="1:10" x14ac:dyDescent="0.45">
      <c r="A6463">
        <f t="shared" si="100"/>
        <v>6720420240612</v>
      </c>
      <c r="B6463" t="s">
        <v>308</v>
      </c>
      <c r="C6463" s="1">
        <v>45455</v>
      </c>
      <c r="D6463">
        <v>127</v>
      </c>
      <c r="E6463">
        <v>130</v>
      </c>
      <c r="F6463" s="2">
        <v>0.97799999999999998</v>
      </c>
      <c r="G6463">
        <v>132</v>
      </c>
      <c r="H6463">
        <v>133</v>
      </c>
      <c r="I6463" s="2">
        <v>0.99199999999999999</v>
      </c>
      <c r="J6463">
        <v>127102</v>
      </c>
    </row>
    <row r="6464" spans="1:10" x14ac:dyDescent="0.45">
      <c r="A6464">
        <f t="shared" si="100"/>
        <v>6720420240613</v>
      </c>
      <c r="B6464" t="s">
        <v>308</v>
      </c>
      <c r="C6464" s="1">
        <v>45456</v>
      </c>
      <c r="D6464">
        <v>113</v>
      </c>
      <c r="E6464">
        <v>130</v>
      </c>
      <c r="F6464" s="2">
        <v>0.872</v>
      </c>
      <c r="G6464">
        <v>113</v>
      </c>
      <c r="H6464">
        <v>133</v>
      </c>
      <c r="I6464" s="2">
        <v>0.85</v>
      </c>
      <c r="J6464">
        <v>113303</v>
      </c>
    </row>
    <row r="6465" spans="1:10" x14ac:dyDescent="0.45">
      <c r="A6465">
        <f t="shared" si="100"/>
        <v>6720420240614</v>
      </c>
      <c r="B6465" t="s">
        <v>308</v>
      </c>
      <c r="C6465" s="1">
        <v>45457</v>
      </c>
      <c r="D6465">
        <v>117</v>
      </c>
      <c r="E6465">
        <v>130</v>
      </c>
      <c r="F6465" s="2">
        <v>0.89700000000000002</v>
      </c>
      <c r="G6465">
        <v>114</v>
      </c>
      <c r="H6465">
        <v>133</v>
      </c>
      <c r="I6465" s="2">
        <v>0.85699999999999998</v>
      </c>
      <c r="J6465">
        <v>116572</v>
      </c>
    </row>
    <row r="6466" spans="1:10" x14ac:dyDescent="0.45">
      <c r="A6466">
        <f t="shared" si="100"/>
        <v>6720420240615</v>
      </c>
      <c r="B6466" t="s">
        <v>308</v>
      </c>
      <c r="C6466" s="1">
        <v>45458</v>
      </c>
      <c r="D6466">
        <v>153</v>
      </c>
      <c r="E6466">
        <v>181</v>
      </c>
      <c r="F6466" s="2">
        <v>0.84399999999999997</v>
      </c>
      <c r="G6466">
        <v>142</v>
      </c>
      <c r="H6466">
        <v>188</v>
      </c>
      <c r="I6466" s="2">
        <v>0.755</v>
      </c>
      <c r="J6466">
        <v>152678</v>
      </c>
    </row>
    <row r="6467" spans="1:10" x14ac:dyDescent="0.45">
      <c r="A6467">
        <f t="shared" ref="A6467:A6530" si="101">VALUE(LEFT(B6467,6)&amp;TEXT(C6467,"yyyymmdd"))</f>
        <v>6720420240616</v>
      </c>
      <c r="B6467" t="s">
        <v>308</v>
      </c>
      <c r="C6467" s="1">
        <v>45459</v>
      </c>
      <c r="D6467">
        <v>195</v>
      </c>
      <c r="E6467">
        <v>173</v>
      </c>
      <c r="F6467" s="2">
        <v>1.1279999999999999</v>
      </c>
      <c r="G6467">
        <v>204</v>
      </c>
      <c r="H6467">
        <v>178</v>
      </c>
      <c r="I6467" s="2">
        <v>1.1459999999999999</v>
      </c>
      <c r="J6467">
        <v>195215</v>
      </c>
    </row>
    <row r="6468" spans="1:10" x14ac:dyDescent="0.45">
      <c r="A6468">
        <f t="shared" si="101"/>
        <v>6720420240617</v>
      </c>
      <c r="B6468" t="s">
        <v>308</v>
      </c>
      <c r="C6468" s="1">
        <v>45460</v>
      </c>
      <c r="D6468">
        <v>99</v>
      </c>
      <c r="E6468">
        <v>130</v>
      </c>
      <c r="F6468" s="2">
        <v>0.75900000000000001</v>
      </c>
      <c r="G6468">
        <v>107</v>
      </c>
      <c r="H6468">
        <v>133</v>
      </c>
      <c r="I6468" s="2">
        <v>0.80500000000000005</v>
      </c>
      <c r="J6468">
        <v>98724</v>
      </c>
    </row>
    <row r="6469" spans="1:10" x14ac:dyDescent="0.45">
      <c r="A6469">
        <f t="shared" si="101"/>
        <v>6720420240618</v>
      </c>
      <c r="B6469" t="s">
        <v>308</v>
      </c>
      <c r="C6469" s="1">
        <v>45461</v>
      </c>
      <c r="D6469">
        <v>138</v>
      </c>
      <c r="E6469">
        <v>130</v>
      </c>
      <c r="F6469" s="2">
        <v>1.0640000000000001</v>
      </c>
      <c r="G6469">
        <v>141</v>
      </c>
      <c r="H6469">
        <v>133</v>
      </c>
      <c r="I6469" s="2">
        <v>1.06</v>
      </c>
      <c r="J6469">
        <v>138316</v>
      </c>
    </row>
    <row r="6470" spans="1:10" x14ac:dyDescent="0.45">
      <c r="A6470">
        <f t="shared" si="101"/>
        <v>6720420240619</v>
      </c>
      <c r="B6470" t="s">
        <v>308</v>
      </c>
      <c r="C6470" s="1">
        <v>45462</v>
      </c>
      <c r="D6470">
        <v>93</v>
      </c>
      <c r="E6470">
        <v>130</v>
      </c>
      <c r="F6470" s="2">
        <v>0.71399999999999997</v>
      </c>
      <c r="G6470">
        <v>96</v>
      </c>
      <c r="H6470">
        <v>133</v>
      </c>
      <c r="I6470" s="2">
        <v>0.72199999999999998</v>
      </c>
      <c r="J6470">
        <v>92783</v>
      </c>
    </row>
    <row r="6471" spans="1:10" x14ac:dyDescent="0.45">
      <c r="A6471">
        <f t="shared" si="101"/>
        <v>6720420240620</v>
      </c>
      <c r="B6471" t="s">
        <v>308</v>
      </c>
      <c r="C6471" s="1">
        <v>45463</v>
      </c>
      <c r="D6471">
        <v>108</v>
      </c>
      <c r="E6471">
        <v>130</v>
      </c>
      <c r="F6471" s="2">
        <v>0.83099999999999996</v>
      </c>
      <c r="G6471">
        <v>107</v>
      </c>
      <c r="H6471">
        <v>133</v>
      </c>
      <c r="I6471" s="2">
        <v>0.80500000000000005</v>
      </c>
      <c r="J6471">
        <v>108060</v>
      </c>
    </row>
    <row r="6472" spans="1:10" x14ac:dyDescent="0.45">
      <c r="A6472">
        <f t="shared" si="101"/>
        <v>6720420240621</v>
      </c>
      <c r="B6472" t="s">
        <v>308</v>
      </c>
      <c r="C6472" s="1">
        <v>45464</v>
      </c>
      <c r="D6472">
        <v>124</v>
      </c>
      <c r="E6472">
        <v>130</v>
      </c>
      <c r="F6472" s="2">
        <v>0.95499999999999996</v>
      </c>
      <c r="G6472">
        <v>134</v>
      </c>
      <c r="H6472">
        <v>133</v>
      </c>
      <c r="I6472" s="2">
        <v>1.008</v>
      </c>
      <c r="J6472">
        <v>124117</v>
      </c>
    </row>
    <row r="6473" spans="1:10" x14ac:dyDescent="0.45">
      <c r="A6473">
        <f t="shared" si="101"/>
        <v>6720420240622</v>
      </c>
      <c r="B6473" t="s">
        <v>308</v>
      </c>
      <c r="C6473" s="1">
        <v>45465</v>
      </c>
      <c r="D6473">
        <v>179</v>
      </c>
      <c r="E6473">
        <v>181</v>
      </c>
      <c r="F6473" s="2">
        <v>0.98799999999999999</v>
      </c>
      <c r="G6473">
        <v>193</v>
      </c>
      <c r="H6473">
        <v>188</v>
      </c>
      <c r="I6473" s="2">
        <v>1.0269999999999999</v>
      </c>
      <c r="J6473">
        <v>178787</v>
      </c>
    </row>
    <row r="6474" spans="1:10" x14ac:dyDescent="0.45">
      <c r="A6474">
        <f t="shared" si="101"/>
        <v>6720520240601</v>
      </c>
      <c r="B6474" t="s">
        <v>309</v>
      </c>
      <c r="C6474" s="1">
        <v>45444</v>
      </c>
      <c r="D6474">
        <v>203</v>
      </c>
      <c r="E6474">
        <v>208</v>
      </c>
      <c r="F6474" s="2">
        <v>0.97599999999999998</v>
      </c>
      <c r="G6474">
        <v>201</v>
      </c>
      <c r="H6474">
        <v>211</v>
      </c>
      <c r="I6474" s="2">
        <v>0.95299999999999996</v>
      </c>
      <c r="J6474">
        <v>203085</v>
      </c>
    </row>
    <row r="6475" spans="1:10" x14ac:dyDescent="0.45">
      <c r="A6475">
        <f t="shared" si="101"/>
        <v>6720520240602</v>
      </c>
      <c r="B6475" t="s">
        <v>309</v>
      </c>
      <c r="C6475" s="1">
        <v>45445</v>
      </c>
      <c r="D6475">
        <v>188</v>
      </c>
      <c r="E6475">
        <v>188</v>
      </c>
      <c r="F6475" s="2">
        <v>0.999</v>
      </c>
      <c r="G6475">
        <v>203</v>
      </c>
      <c r="H6475">
        <v>189</v>
      </c>
      <c r="I6475" s="2">
        <v>1.0740000000000001</v>
      </c>
      <c r="J6475">
        <v>187895</v>
      </c>
    </row>
    <row r="6476" spans="1:10" x14ac:dyDescent="0.45">
      <c r="A6476">
        <f t="shared" si="101"/>
        <v>6720520240603</v>
      </c>
      <c r="B6476" t="s">
        <v>309</v>
      </c>
      <c r="C6476" s="1">
        <v>45446</v>
      </c>
      <c r="D6476">
        <v>111</v>
      </c>
      <c r="E6476">
        <v>138</v>
      </c>
      <c r="F6476" s="2">
        <v>0.80600000000000005</v>
      </c>
      <c r="G6476">
        <v>114</v>
      </c>
      <c r="H6476">
        <v>140</v>
      </c>
      <c r="I6476" s="2">
        <v>0.81399999999999995</v>
      </c>
      <c r="J6476">
        <v>111250</v>
      </c>
    </row>
    <row r="6477" spans="1:10" x14ac:dyDescent="0.45">
      <c r="A6477">
        <f t="shared" si="101"/>
        <v>6720520240604</v>
      </c>
      <c r="B6477" t="s">
        <v>309</v>
      </c>
      <c r="C6477" s="1">
        <v>45447</v>
      </c>
      <c r="D6477">
        <v>131</v>
      </c>
      <c r="E6477">
        <v>138</v>
      </c>
      <c r="F6477" s="2">
        <v>0.94699999999999995</v>
      </c>
      <c r="G6477">
        <v>145</v>
      </c>
      <c r="H6477">
        <v>140</v>
      </c>
      <c r="I6477" s="2">
        <v>1.036</v>
      </c>
      <c r="J6477">
        <v>130662</v>
      </c>
    </row>
    <row r="6478" spans="1:10" x14ac:dyDescent="0.45">
      <c r="A6478">
        <f t="shared" si="101"/>
        <v>6720520240605</v>
      </c>
      <c r="B6478" t="s">
        <v>309</v>
      </c>
      <c r="C6478" s="1">
        <v>45448</v>
      </c>
      <c r="D6478">
        <v>107</v>
      </c>
      <c r="E6478">
        <v>138</v>
      </c>
      <c r="F6478" s="2">
        <v>0.77400000000000002</v>
      </c>
      <c r="G6478">
        <v>112</v>
      </c>
      <c r="H6478">
        <v>140</v>
      </c>
      <c r="I6478" s="2">
        <v>0.8</v>
      </c>
      <c r="J6478">
        <v>106843</v>
      </c>
    </row>
    <row r="6479" spans="1:10" x14ac:dyDescent="0.45">
      <c r="A6479">
        <f t="shared" si="101"/>
        <v>6720520240606</v>
      </c>
      <c r="B6479" t="s">
        <v>309</v>
      </c>
      <c r="C6479" s="1">
        <v>45449</v>
      </c>
      <c r="D6479">
        <v>103</v>
      </c>
      <c r="E6479">
        <v>138</v>
      </c>
      <c r="F6479" s="2">
        <v>0.748</v>
      </c>
      <c r="G6479">
        <v>112</v>
      </c>
      <c r="H6479">
        <v>140</v>
      </c>
      <c r="I6479" s="2">
        <v>0.8</v>
      </c>
      <c r="J6479">
        <v>103238</v>
      </c>
    </row>
    <row r="6480" spans="1:10" x14ac:dyDescent="0.45">
      <c r="A6480">
        <f t="shared" si="101"/>
        <v>6720520240607</v>
      </c>
      <c r="B6480" t="s">
        <v>309</v>
      </c>
      <c r="C6480" s="1">
        <v>45450</v>
      </c>
      <c r="D6480">
        <v>157</v>
      </c>
      <c r="E6480">
        <v>138</v>
      </c>
      <c r="F6480" s="2">
        <v>1.135</v>
      </c>
      <c r="G6480">
        <v>154</v>
      </c>
      <c r="H6480">
        <v>140</v>
      </c>
      <c r="I6480" s="2">
        <v>1.1000000000000001</v>
      </c>
      <c r="J6480">
        <v>156593</v>
      </c>
    </row>
    <row r="6481" spans="1:10" x14ac:dyDescent="0.45">
      <c r="A6481">
        <f t="shared" si="101"/>
        <v>6720520240608</v>
      </c>
      <c r="B6481" t="s">
        <v>309</v>
      </c>
      <c r="C6481" s="1">
        <v>45451</v>
      </c>
      <c r="D6481">
        <v>154</v>
      </c>
      <c r="E6481">
        <v>208</v>
      </c>
      <c r="F6481" s="2">
        <v>0.74099999999999999</v>
      </c>
      <c r="G6481">
        <v>147</v>
      </c>
      <c r="H6481">
        <v>213</v>
      </c>
      <c r="I6481" s="2">
        <v>0.69</v>
      </c>
      <c r="J6481">
        <v>154160</v>
      </c>
    </row>
    <row r="6482" spans="1:10" x14ac:dyDescent="0.45">
      <c r="A6482">
        <f t="shared" si="101"/>
        <v>6720520240609</v>
      </c>
      <c r="B6482" t="s">
        <v>309</v>
      </c>
      <c r="C6482" s="1">
        <v>45452</v>
      </c>
      <c r="D6482">
        <v>184</v>
      </c>
      <c r="E6482">
        <v>188</v>
      </c>
      <c r="F6482" s="2">
        <v>0.97599999999999998</v>
      </c>
      <c r="G6482">
        <v>179</v>
      </c>
      <c r="H6482">
        <v>189</v>
      </c>
      <c r="I6482" s="2">
        <v>0.94699999999999995</v>
      </c>
      <c r="J6482">
        <v>183577</v>
      </c>
    </row>
    <row r="6483" spans="1:10" x14ac:dyDescent="0.45">
      <c r="A6483">
        <f t="shared" si="101"/>
        <v>6720520240610</v>
      </c>
      <c r="B6483" t="s">
        <v>309</v>
      </c>
      <c r="C6483" s="1">
        <v>45453</v>
      </c>
      <c r="D6483">
        <v>138</v>
      </c>
      <c r="E6483">
        <v>138</v>
      </c>
      <c r="F6483" s="2">
        <v>1.002</v>
      </c>
      <c r="G6483">
        <v>126</v>
      </c>
      <c r="H6483">
        <v>140</v>
      </c>
      <c r="I6483" s="2">
        <v>0.9</v>
      </c>
      <c r="J6483">
        <v>138319</v>
      </c>
    </row>
    <row r="6484" spans="1:10" x14ac:dyDescent="0.45">
      <c r="A6484">
        <f t="shared" si="101"/>
        <v>6720520240611</v>
      </c>
      <c r="B6484" t="s">
        <v>309</v>
      </c>
      <c r="C6484" s="1">
        <v>45454</v>
      </c>
      <c r="D6484">
        <v>169</v>
      </c>
      <c r="E6484">
        <v>138</v>
      </c>
      <c r="F6484" s="2">
        <v>1.224</v>
      </c>
      <c r="G6484">
        <v>159</v>
      </c>
      <c r="H6484">
        <v>140</v>
      </c>
      <c r="I6484" s="2">
        <v>1.1359999999999999</v>
      </c>
      <c r="J6484">
        <v>168952</v>
      </c>
    </row>
    <row r="6485" spans="1:10" x14ac:dyDescent="0.45">
      <c r="A6485">
        <f t="shared" si="101"/>
        <v>6720520240612</v>
      </c>
      <c r="B6485" t="s">
        <v>309</v>
      </c>
      <c r="C6485" s="1">
        <v>45455</v>
      </c>
      <c r="D6485">
        <v>174</v>
      </c>
      <c r="E6485">
        <v>138</v>
      </c>
      <c r="F6485" s="2">
        <v>1.262</v>
      </c>
      <c r="G6485">
        <v>168</v>
      </c>
      <c r="H6485">
        <v>140</v>
      </c>
      <c r="I6485" s="2">
        <v>1.2</v>
      </c>
      <c r="J6485">
        <v>174145</v>
      </c>
    </row>
    <row r="6486" spans="1:10" x14ac:dyDescent="0.45">
      <c r="A6486">
        <f t="shared" si="101"/>
        <v>6720520240613</v>
      </c>
      <c r="B6486" t="s">
        <v>309</v>
      </c>
      <c r="C6486" s="1">
        <v>45456</v>
      </c>
      <c r="D6486">
        <v>134</v>
      </c>
      <c r="E6486">
        <v>138</v>
      </c>
      <c r="F6486" s="2">
        <v>0.97399999999999998</v>
      </c>
      <c r="G6486">
        <v>137</v>
      </c>
      <c r="H6486">
        <v>140</v>
      </c>
      <c r="I6486" s="2">
        <v>0.97899999999999998</v>
      </c>
      <c r="J6486">
        <v>134353</v>
      </c>
    </row>
    <row r="6487" spans="1:10" x14ac:dyDescent="0.45">
      <c r="A6487">
        <f t="shared" si="101"/>
        <v>6720520240614</v>
      </c>
      <c r="B6487" t="s">
        <v>309</v>
      </c>
      <c r="C6487" s="1">
        <v>45457</v>
      </c>
      <c r="D6487">
        <v>162</v>
      </c>
      <c r="E6487">
        <v>138</v>
      </c>
      <c r="F6487" s="2">
        <v>1.1759999999999999</v>
      </c>
      <c r="G6487">
        <v>163</v>
      </c>
      <c r="H6487">
        <v>140</v>
      </c>
      <c r="I6487" s="2">
        <v>1.1639999999999999</v>
      </c>
      <c r="J6487">
        <v>162300</v>
      </c>
    </row>
    <row r="6488" spans="1:10" x14ac:dyDescent="0.45">
      <c r="A6488">
        <f t="shared" si="101"/>
        <v>6720520240615</v>
      </c>
      <c r="B6488" t="s">
        <v>309</v>
      </c>
      <c r="C6488" s="1">
        <v>45458</v>
      </c>
      <c r="D6488">
        <v>225</v>
      </c>
      <c r="E6488">
        <v>208</v>
      </c>
      <c r="F6488" s="2">
        <v>1.083</v>
      </c>
      <c r="G6488">
        <v>228</v>
      </c>
      <c r="H6488">
        <v>213</v>
      </c>
      <c r="I6488" s="2">
        <v>1.07</v>
      </c>
      <c r="J6488">
        <v>225314</v>
      </c>
    </row>
    <row r="6489" spans="1:10" x14ac:dyDescent="0.45">
      <c r="A6489">
        <f t="shared" si="101"/>
        <v>6720520240616</v>
      </c>
      <c r="B6489" t="s">
        <v>309</v>
      </c>
      <c r="C6489" s="1">
        <v>45459</v>
      </c>
      <c r="D6489">
        <v>195</v>
      </c>
      <c r="E6489">
        <v>188</v>
      </c>
      <c r="F6489" s="2">
        <v>1.04</v>
      </c>
      <c r="G6489">
        <v>189</v>
      </c>
      <c r="H6489">
        <v>189</v>
      </c>
      <c r="I6489" s="2">
        <v>1</v>
      </c>
      <c r="J6489">
        <v>195448</v>
      </c>
    </row>
    <row r="6490" spans="1:10" x14ac:dyDescent="0.45">
      <c r="A6490">
        <f t="shared" si="101"/>
        <v>6720520240617</v>
      </c>
      <c r="B6490" t="s">
        <v>309</v>
      </c>
      <c r="C6490" s="1">
        <v>45460</v>
      </c>
      <c r="D6490">
        <v>166</v>
      </c>
      <c r="E6490">
        <v>138</v>
      </c>
      <c r="F6490" s="2">
        <v>1.206</v>
      </c>
      <c r="G6490">
        <v>169</v>
      </c>
      <c r="H6490">
        <v>140</v>
      </c>
      <c r="I6490" s="2">
        <v>1.2070000000000001</v>
      </c>
      <c r="J6490">
        <v>166386</v>
      </c>
    </row>
    <row r="6491" spans="1:10" x14ac:dyDescent="0.45">
      <c r="A6491">
        <f t="shared" si="101"/>
        <v>6720520240618</v>
      </c>
      <c r="B6491" t="s">
        <v>309</v>
      </c>
      <c r="C6491" s="1">
        <v>45461</v>
      </c>
      <c r="D6491">
        <v>150</v>
      </c>
      <c r="E6491">
        <v>138</v>
      </c>
      <c r="F6491" s="2">
        <v>1.0860000000000001</v>
      </c>
      <c r="G6491">
        <v>147</v>
      </c>
      <c r="H6491">
        <v>140</v>
      </c>
      <c r="I6491" s="2">
        <v>1.05</v>
      </c>
      <c r="J6491">
        <v>149932</v>
      </c>
    </row>
    <row r="6492" spans="1:10" x14ac:dyDescent="0.45">
      <c r="A6492">
        <f t="shared" si="101"/>
        <v>6720520240619</v>
      </c>
      <c r="B6492" t="s">
        <v>309</v>
      </c>
      <c r="C6492" s="1">
        <v>45462</v>
      </c>
      <c r="D6492">
        <v>137</v>
      </c>
      <c r="E6492">
        <v>138</v>
      </c>
      <c r="F6492" s="2">
        <v>0.99199999999999999</v>
      </c>
      <c r="G6492">
        <v>142</v>
      </c>
      <c r="H6492">
        <v>140</v>
      </c>
      <c r="I6492" s="2">
        <v>1.014</v>
      </c>
      <c r="J6492">
        <v>136869</v>
      </c>
    </row>
    <row r="6493" spans="1:10" x14ac:dyDescent="0.45">
      <c r="A6493">
        <f t="shared" si="101"/>
        <v>6720520240620</v>
      </c>
      <c r="B6493" t="s">
        <v>309</v>
      </c>
      <c r="C6493" s="1">
        <v>45463</v>
      </c>
      <c r="D6493">
        <v>120</v>
      </c>
      <c r="E6493">
        <v>138</v>
      </c>
      <c r="F6493" s="2">
        <v>0.86899999999999999</v>
      </c>
      <c r="G6493">
        <v>123</v>
      </c>
      <c r="H6493">
        <v>140</v>
      </c>
      <c r="I6493" s="2">
        <v>0.879</v>
      </c>
      <c r="J6493">
        <v>119890</v>
      </c>
    </row>
    <row r="6494" spans="1:10" x14ac:dyDescent="0.45">
      <c r="A6494">
        <f t="shared" si="101"/>
        <v>6720520240621</v>
      </c>
      <c r="B6494" t="s">
        <v>309</v>
      </c>
      <c r="C6494" s="1">
        <v>45464</v>
      </c>
      <c r="D6494">
        <v>129</v>
      </c>
      <c r="E6494">
        <v>138</v>
      </c>
      <c r="F6494" s="2">
        <v>0.93799999999999994</v>
      </c>
      <c r="G6494">
        <v>131</v>
      </c>
      <c r="H6494">
        <v>140</v>
      </c>
      <c r="I6494" s="2">
        <v>0.93600000000000005</v>
      </c>
      <c r="J6494">
        <v>129463</v>
      </c>
    </row>
    <row r="6495" spans="1:10" x14ac:dyDescent="0.45">
      <c r="A6495">
        <f t="shared" si="101"/>
        <v>6720520240622</v>
      </c>
      <c r="B6495" t="s">
        <v>309</v>
      </c>
      <c r="C6495" s="1">
        <v>45465</v>
      </c>
      <c r="D6495">
        <v>198</v>
      </c>
      <c r="E6495">
        <v>208</v>
      </c>
      <c r="F6495" s="2">
        <v>0.95399999999999996</v>
      </c>
      <c r="G6495">
        <v>195</v>
      </c>
      <c r="H6495">
        <v>213</v>
      </c>
      <c r="I6495" s="2">
        <v>0.91500000000000004</v>
      </c>
      <c r="J6495">
        <v>198339</v>
      </c>
    </row>
    <row r="6496" spans="1:10" x14ac:dyDescent="0.45">
      <c r="A6496">
        <f t="shared" si="101"/>
        <v>6720820240601</v>
      </c>
      <c r="B6496" t="s">
        <v>310</v>
      </c>
      <c r="C6496" s="1">
        <v>45444</v>
      </c>
      <c r="D6496">
        <v>200</v>
      </c>
      <c r="E6496">
        <v>206</v>
      </c>
      <c r="F6496" s="2">
        <v>0.97099999999999997</v>
      </c>
      <c r="G6496">
        <v>227</v>
      </c>
      <c r="H6496">
        <v>233</v>
      </c>
      <c r="I6496" s="2">
        <v>0.97399999999999998</v>
      </c>
      <c r="J6496">
        <v>199997</v>
      </c>
    </row>
    <row r="6497" spans="1:10" x14ac:dyDescent="0.45">
      <c r="A6497">
        <f t="shared" si="101"/>
        <v>6720820240602</v>
      </c>
      <c r="B6497" t="s">
        <v>310</v>
      </c>
      <c r="C6497" s="1">
        <v>45445</v>
      </c>
      <c r="D6497">
        <v>162</v>
      </c>
      <c r="E6497">
        <v>186</v>
      </c>
      <c r="F6497" s="2">
        <v>0.87</v>
      </c>
      <c r="G6497">
        <v>174</v>
      </c>
      <c r="H6497">
        <v>211</v>
      </c>
      <c r="I6497" s="2">
        <v>0.82499999999999996</v>
      </c>
      <c r="J6497">
        <v>161774</v>
      </c>
    </row>
    <row r="6498" spans="1:10" x14ac:dyDescent="0.45">
      <c r="A6498">
        <f t="shared" si="101"/>
        <v>6720820240603</v>
      </c>
      <c r="B6498" t="s">
        <v>310</v>
      </c>
      <c r="C6498" s="1">
        <v>45446</v>
      </c>
      <c r="D6498">
        <v>137</v>
      </c>
      <c r="E6498">
        <v>150</v>
      </c>
      <c r="F6498" s="2">
        <v>0.91100000000000003</v>
      </c>
      <c r="G6498">
        <v>157</v>
      </c>
      <c r="H6498">
        <v>170</v>
      </c>
      <c r="I6498" s="2">
        <v>0.92400000000000004</v>
      </c>
      <c r="J6498">
        <v>136687</v>
      </c>
    </row>
    <row r="6499" spans="1:10" x14ac:dyDescent="0.45">
      <c r="A6499">
        <f t="shared" si="101"/>
        <v>6720820240604</v>
      </c>
      <c r="B6499" t="s">
        <v>310</v>
      </c>
      <c r="C6499" s="1">
        <v>45447</v>
      </c>
      <c r="D6499">
        <v>148</v>
      </c>
      <c r="E6499">
        <v>150</v>
      </c>
      <c r="F6499" s="2">
        <v>0.98499999999999999</v>
      </c>
      <c r="G6499">
        <v>166</v>
      </c>
      <c r="H6499">
        <v>170</v>
      </c>
      <c r="I6499" s="2">
        <v>0.97599999999999998</v>
      </c>
      <c r="J6499">
        <v>147751</v>
      </c>
    </row>
    <row r="6500" spans="1:10" x14ac:dyDescent="0.45">
      <c r="A6500">
        <f t="shared" si="101"/>
        <v>6720820240605</v>
      </c>
      <c r="B6500" t="s">
        <v>310</v>
      </c>
      <c r="C6500" s="1">
        <v>45448</v>
      </c>
      <c r="D6500">
        <v>160</v>
      </c>
      <c r="E6500">
        <v>150</v>
      </c>
      <c r="F6500" s="2">
        <v>1.069</v>
      </c>
      <c r="G6500">
        <v>184</v>
      </c>
      <c r="H6500">
        <v>170</v>
      </c>
      <c r="I6500" s="2">
        <v>1.0820000000000001</v>
      </c>
      <c r="J6500">
        <v>160299</v>
      </c>
    </row>
    <row r="6501" spans="1:10" x14ac:dyDescent="0.45">
      <c r="A6501">
        <f t="shared" si="101"/>
        <v>6720820240606</v>
      </c>
      <c r="B6501" t="s">
        <v>310</v>
      </c>
      <c r="C6501" s="1">
        <v>45449</v>
      </c>
      <c r="D6501">
        <v>157</v>
      </c>
      <c r="E6501">
        <v>150</v>
      </c>
      <c r="F6501" s="2">
        <v>1.0469999999999999</v>
      </c>
      <c r="G6501">
        <v>181</v>
      </c>
      <c r="H6501">
        <v>170</v>
      </c>
      <c r="I6501" s="2">
        <v>1.0649999999999999</v>
      </c>
      <c r="J6501">
        <v>156997</v>
      </c>
    </row>
    <row r="6502" spans="1:10" x14ac:dyDescent="0.45">
      <c r="A6502">
        <f t="shared" si="101"/>
        <v>6720820240607</v>
      </c>
      <c r="B6502" t="s">
        <v>310</v>
      </c>
      <c r="C6502" s="1">
        <v>45450</v>
      </c>
      <c r="D6502">
        <v>208</v>
      </c>
      <c r="E6502">
        <v>150</v>
      </c>
      <c r="F6502" s="2">
        <v>1.385</v>
      </c>
      <c r="G6502">
        <v>224</v>
      </c>
      <c r="H6502">
        <v>170</v>
      </c>
      <c r="I6502" s="2">
        <v>1.3180000000000001</v>
      </c>
      <c r="J6502">
        <v>207789</v>
      </c>
    </row>
    <row r="6503" spans="1:10" x14ac:dyDescent="0.45">
      <c r="A6503">
        <f t="shared" si="101"/>
        <v>6720820240608</v>
      </c>
      <c r="B6503" t="s">
        <v>310</v>
      </c>
      <c r="C6503" s="1">
        <v>45451</v>
      </c>
      <c r="D6503">
        <v>241</v>
      </c>
      <c r="E6503">
        <v>206</v>
      </c>
      <c r="F6503" s="2">
        <v>1.1679999999999999</v>
      </c>
      <c r="G6503">
        <v>275</v>
      </c>
      <c r="H6503">
        <v>229</v>
      </c>
      <c r="I6503" s="2">
        <v>1.2010000000000001</v>
      </c>
      <c r="J6503">
        <v>240673</v>
      </c>
    </row>
    <row r="6504" spans="1:10" x14ac:dyDescent="0.45">
      <c r="A6504">
        <f t="shared" si="101"/>
        <v>6720820240609</v>
      </c>
      <c r="B6504" t="s">
        <v>310</v>
      </c>
      <c r="C6504" s="1">
        <v>45452</v>
      </c>
      <c r="D6504">
        <v>241</v>
      </c>
      <c r="E6504">
        <v>186</v>
      </c>
      <c r="F6504" s="2">
        <v>1.298</v>
      </c>
      <c r="G6504">
        <v>267</v>
      </c>
      <c r="H6504">
        <v>211</v>
      </c>
      <c r="I6504" s="2">
        <v>1.2649999999999999</v>
      </c>
      <c r="J6504">
        <v>241374</v>
      </c>
    </row>
    <row r="6505" spans="1:10" x14ac:dyDescent="0.45">
      <c r="A6505">
        <f t="shared" si="101"/>
        <v>6720820240610</v>
      </c>
      <c r="B6505" t="s">
        <v>310</v>
      </c>
      <c r="C6505" s="1">
        <v>45453</v>
      </c>
      <c r="D6505">
        <v>135</v>
      </c>
      <c r="E6505">
        <v>150</v>
      </c>
      <c r="F6505" s="2">
        <v>0.89800000000000002</v>
      </c>
      <c r="G6505">
        <v>152</v>
      </c>
      <c r="H6505">
        <v>170</v>
      </c>
      <c r="I6505" s="2">
        <v>0.89400000000000002</v>
      </c>
      <c r="J6505">
        <v>134686</v>
      </c>
    </row>
    <row r="6506" spans="1:10" x14ac:dyDescent="0.45">
      <c r="A6506">
        <f t="shared" si="101"/>
        <v>6720820240611</v>
      </c>
      <c r="B6506" t="s">
        <v>310</v>
      </c>
      <c r="C6506" s="1">
        <v>45454</v>
      </c>
      <c r="D6506">
        <v>167</v>
      </c>
      <c r="E6506">
        <v>150</v>
      </c>
      <c r="F6506" s="2">
        <v>1.111</v>
      </c>
      <c r="G6506">
        <v>181</v>
      </c>
      <c r="H6506">
        <v>170</v>
      </c>
      <c r="I6506" s="2">
        <v>1.0649999999999999</v>
      </c>
      <c r="J6506">
        <v>166583</v>
      </c>
    </row>
    <row r="6507" spans="1:10" x14ac:dyDescent="0.45">
      <c r="A6507">
        <f t="shared" si="101"/>
        <v>6720820240612</v>
      </c>
      <c r="B6507" t="s">
        <v>310</v>
      </c>
      <c r="C6507" s="1">
        <v>45455</v>
      </c>
      <c r="D6507">
        <v>168</v>
      </c>
      <c r="E6507">
        <v>150</v>
      </c>
      <c r="F6507" s="2">
        <v>1.123</v>
      </c>
      <c r="G6507">
        <v>188</v>
      </c>
      <c r="H6507">
        <v>170</v>
      </c>
      <c r="I6507" s="2">
        <v>1.1060000000000001</v>
      </c>
      <c r="J6507">
        <v>168486</v>
      </c>
    </row>
    <row r="6508" spans="1:10" x14ac:dyDescent="0.45">
      <c r="A6508">
        <f t="shared" si="101"/>
        <v>6720820240613</v>
      </c>
      <c r="B6508" t="s">
        <v>310</v>
      </c>
      <c r="C6508" s="1">
        <v>45456</v>
      </c>
      <c r="D6508">
        <v>137</v>
      </c>
      <c r="E6508">
        <v>150</v>
      </c>
      <c r="F6508" s="2">
        <v>0.91200000000000003</v>
      </c>
      <c r="G6508">
        <v>155</v>
      </c>
      <c r="H6508">
        <v>170</v>
      </c>
      <c r="I6508" s="2">
        <v>0.91200000000000003</v>
      </c>
      <c r="J6508">
        <v>136790</v>
      </c>
    </row>
    <row r="6509" spans="1:10" x14ac:dyDescent="0.45">
      <c r="A6509">
        <f t="shared" si="101"/>
        <v>6720820240614</v>
      </c>
      <c r="B6509" t="s">
        <v>310</v>
      </c>
      <c r="C6509" s="1">
        <v>45457</v>
      </c>
      <c r="D6509">
        <v>197</v>
      </c>
      <c r="E6509">
        <v>150</v>
      </c>
      <c r="F6509" s="2">
        <v>1.3140000000000001</v>
      </c>
      <c r="G6509">
        <v>208</v>
      </c>
      <c r="H6509">
        <v>170</v>
      </c>
      <c r="I6509" s="2">
        <v>1.224</v>
      </c>
      <c r="J6509">
        <v>197105</v>
      </c>
    </row>
    <row r="6510" spans="1:10" x14ac:dyDescent="0.45">
      <c r="A6510">
        <f t="shared" si="101"/>
        <v>6720820240615</v>
      </c>
      <c r="B6510" t="s">
        <v>310</v>
      </c>
      <c r="C6510" s="1">
        <v>45458</v>
      </c>
      <c r="D6510">
        <v>216</v>
      </c>
      <c r="E6510">
        <v>206</v>
      </c>
      <c r="F6510" s="2">
        <v>1.0469999999999999</v>
      </c>
      <c r="G6510">
        <v>242</v>
      </c>
      <c r="H6510">
        <v>229</v>
      </c>
      <c r="I6510" s="2">
        <v>1.0569999999999999</v>
      </c>
      <c r="J6510">
        <v>215742</v>
      </c>
    </row>
    <row r="6511" spans="1:10" x14ac:dyDescent="0.45">
      <c r="A6511">
        <f t="shared" si="101"/>
        <v>6720820240616</v>
      </c>
      <c r="B6511" t="s">
        <v>310</v>
      </c>
      <c r="C6511" s="1">
        <v>45459</v>
      </c>
      <c r="D6511">
        <v>204</v>
      </c>
      <c r="E6511">
        <v>186</v>
      </c>
      <c r="F6511" s="2">
        <v>1.095</v>
      </c>
      <c r="G6511">
        <v>233</v>
      </c>
      <c r="H6511">
        <v>211</v>
      </c>
      <c r="I6511" s="2">
        <v>1.1040000000000001</v>
      </c>
      <c r="J6511">
        <v>203665</v>
      </c>
    </row>
    <row r="6512" spans="1:10" x14ac:dyDescent="0.45">
      <c r="A6512">
        <f t="shared" si="101"/>
        <v>6720820240617</v>
      </c>
      <c r="B6512" t="s">
        <v>310</v>
      </c>
      <c r="C6512" s="1">
        <v>45460</v>
      </c>
      <c r="D6512">
        <v>144</v>
      </c>
      <c r="E6512">
        <v>150</v>
      </c>
      <c r="F6512" s="2">
        <v>0.96199999999999997</v>
      </c>
      <c r="G6512">
        <v>162</v>
      </c>
      <c r="H6512">
        <v>170</v>
      </c>
      <c r="I6512" s="2">
        <v>0.95299999999999996</v>
      </c>
      <c r="J6512">
        <v>144325</v>
      </c>
    </row>
    <row r="6513" spans="1:10" x14ac:dyDescent="0.45">
      <c r="A6513">
        <f t="shared" si="101"/>
        <v>6720820240618</v>
      </c>
      <c r="B6513" t="s">
        <v>310</v>
      </c>
      <c r="C6513" s="1">
        <v>45461</v>
      </c>
      <c r="D6513">
        <v>96</v>
      </c>
      <c r="E6513">
        <v>150</v>
      </c>
      <c r="F6513" s="2">
        <v>0.64300000000000002</v>
      </c>
      <c r="G6513">
        <v>110</v>
      </c>
      <c r="H6513">
        <v>170</v>
      </c>
      <c r="I6513" s="2">
        <v>0.64700000000000002</v>
      </c>
      <c r="J6513">
        <v>96446</v>
      </c>
    </row>
    <row r="6514" spans="1:10" x14ac:dyDescent="0.45">
      <c r="A6514">
        <f t="shared" si="101"/>
        <v>6720820240619</v>
      </c>
      <c r="B6514" t="s">
        <v>310</v>
      </c>
      <c r="C6514" s="1">
        <v>45462</v>
      </c>
      <c r="D6514">
        <v>173</v>
      </c>
      <c r="E6514">
        <v>150</v>
      </c>
      <c r="F6514" s="2">
        <v>1.155</v>
      </c>
      <c r="G6514">
        <v>200</v>
      </c>
      <c r="H6514">
        <v>170</v>
      </c>
      <c r="I6514" s="2">
        <v>1.1759999999999999</v>
      </c>
      <c r="J6514">
        <v>173191</v>
      </c>
    </row>
    <row r="6515" spans="1:10" x14ac:dyDescent="0.45">
      <c r="A6515">
        <f t="shared" si="101"/>
        <v>6720820240620</v>
      </c>
      <c r="B6515" t="s">
        <v>310</v>
      </c>
      <c r="C6515" s="1">
        <v>45463</v>
      </c>
      <c r="D6515">
        <v>167</v>
      </c>
      <c r="E6515">
        <v>150</v>
      </c>
      <c r="F6515" s="2">
        <v>1.115</v>
      </c>
      <c r="G6515">
        <v>182</v>
      </c>
      <c r="H6515">
        <v>170</v>
      </c>
      <c r="I6515" s="2">
        <v>1.071</v>
      </c>
      <c r="J6515">
        <v>167311</v>
      </c>
    </row>
    <row r="6516" spans="1:10" x14ac:dyDescent="0.45">
      <c r="A6516">
        <f t="shared" si="101"/>
        <v>6720820240621</v>
      </c>
      <c r="B6516" t="s">
        <v>310</v>
      </c>
      <c r="C6516" s="1">
        <v>45464</v>
      </c>
      <c r="D6516">
        <v>126</v>
      </c>
      <c r="E6516">
        <v>150</v>
      </c>
      <c r="F6516" s="2">
        <v>0.84099999999999997</v>
      </c>
      <c r="G6516">
        <v>133</v>
      </c>
      <c r="H6516">
        <v>170</v>
      </c>
      <c r="I6516" s="2">
        <v>0.78200000000000003</v>
      </c>
      <c r="J6516">
        <v>126186</v>
      </c>
    </row>
    <row r="6517" spans="1:10" x14ac:dyDescent="0.45">
      <c r="A6517">
        <f t="shared" si="101"/>
        <v>6720820240622</v>
      </c>
      <c r="B6517" t="s">
        <v>310</v>
      </c>
      <c r="C6517" s="1">
        <v>45465</v>
      </c>
      <c r="D6517">
        <v>202</v>
      </c>
      <c r="E6517">
        <v>206</v>
      </c>
      <c r="F6517" s="2">
        <v>0.98</v>
      </c>
      <c r="G6517">
        <v>241</v>
      </c>
      <c r="H6517">
        <v>229</v>
      </c>
      <c r="I6517" s="2">
        <v>1.052</v>
      </c>
      <c r="J6517">
        <v>201846</v>
      </c>
    </row>
    <row r="6518" spans="1:10" x14ac:dyDescent="0.45">
      <c r="A6518">
        <f t="shared" si="101"/>
        <v>8500620240601</v>
      </c>
      <c r="B6518" t="s">
        <v>311</v>
      </c>
      <c r="C6518" s="1">
        <v>45444</v>
      </c>
      <c r="D6518">
        <v>108</v>
      </c>
      <c r="E6518">
        <v>129</v>
      </c>
      <c r="F6518" s="2">
        <v>0.83399999999999996</v>
      </c>
      <c r="G6518">
        <v>121</v>
      </c>
      <c r="H6518">
        <v>176</v>
      </c>
      <c r="I6518" s="2">
        <v>0.68799999999999994</v>
      </c>
      <c r="J6518">
        <v>107629</v>
      </c>
    </row>
    <row r="6519" spans="1:10" x14ac:dyDescent="0.45">
      <c r="A6519">
        <f t="shared" si="101"/>
        <v>8500620240602</v>
      </c>
      <c r="B6519" t="s">
        <v>311</v>
      </c>
      <c r="C6519" s="1">
        <v>45445</v>
      </c>
      <c r="D6519">
        <v>84</v>
      </c>
      <c r="E6519">
        <v>103</v>
      </c>
      <c r="F6519" s="2">
        <v>0.81799999999999995</v>
      </c>
      <c r="G6519">
        <v>107</v>
      </c>
      <c r="H6519">
        <v>133</v>
      </c>
      <c r="I6519" s="2">
        <v>0.80500000000000005</v>
      </c>
      <c r="J6519">
        <v>84265</v>
      </c>
    </row>
    <row r="6520" spans="1:10" x14ac:dyDescent="0.45">
      <c r="A6520">
        <f t="shared" si="101"/>
        <v>8500620240603</v>
      </c>
      <c r="B6520" t="s">
        <v>311</v>
      </c>
      <c r="C6520" s="1">
        <v>45446</v>
      </c>
      <c r="D6520">
        <v>76</v>
      </c>
      <c r="E6520">
        <v>93</v>
      </c>
      <c r="F6520" s="2">
        <v>0.82199999999999995</v>
      </c>
      <c r="G6520">
        <v>101</v>
      </c>
      <c r="H6520">
        <v>125</v>
      </c>
      <c r="I6520" s="2">
        <v>0.80800000000000005</v>
      </c>
      <c r="J6520">
        <v>76483</v>
      </c>
    </row>
    <row r="6521" spans="1:10" x14ac:dyDescent="0.45">
      <c r="A6521">
        <f t="shared" si="101"/>
        <v>8500620240604</v>
      </c>
      <c r="B6521" t="s">
        <v>311</v>
      </c>
      <c r="C6521" s="1">
        <v>45447</v>
      </c>
      <c r="D6521">
        <v>81</v>
      </c>
      <c r="E6521">
        <v>93</v>
      </c>
      <c r="F6521" s="2">
        <v>0.86599999999999999</v>
      </c>
      <c r="G6521">
        <v>105</v>
      </c>
      <c r="H6521">
        <v>125</v>
      </c>
      <c r="I6521" s="2">
        <v>0.84</v>
      </c>
      <c r="J6521">
        <v>80566</v>
      </c>
    </row>
    <row r="6522" spans="1:10" x14ac:dyDescent="0.45">
      <c r="A6522">
        <f t="shared" si="101"/>
        <v>8500620240605</v>
      </c>
      <c r="B6522" t="s">
        <v>311</v>
      </c>
      <c r="C6522" s="1">
        <v>45448</v>
      </c>
      <c r="D6522">
        <v>87</v>
      </c>
      <c r="E6522">
        <v>93</v>
      </c>
      <c r="F6522" s="2">
        <v>0.93700000000000006</v>
      </c>
      <c r="G6522">
        <v>110</v>
      </c>
      <c r="H6522">
        <v>125</v>
      </c>
      <c r="I6522" s="2">
        <v>0.88</v>
      </c>
      <c r="J6522">
        <v>87162</v>
      </c>
    </row>
    <row r="6523" spans="1:10" x14ac:dyDescent="0.45">
      <c r="A6523">
        <f t="shared" si="101"/>
        <v>8500620240606</v>
      </c>
      <c r="B6523" t="s">
        <v>311</v>
      </c>
      <c r="C6523" s="1">
        <v>45449</v>
      </c>
      <c r="D6523">
        <v>99</v>
      </c>
      <c r="E6523">
        <v>93</v>
      </c>
      <c r="F6523" s="2">
        <v>1.0629999999999999</v>
      </c>
      <c r="G6523">
        <v>131</v>
      </c>
      <c r="H6523">
        <v>125</v>
      </c>
      <c r="I6523" s="2">
        <v>1.048</v>
      </c>
      <c r="J6523">
        <v>98854</v>
      </c>
    </row>
    <row r="6524" spans="1:10" x14ac:dyDescent="0.45">
      <c r="A6524">
        <f t="shared" si="101"/>
        <v>8500620240607</v>
      </c>
      <c r="B6524" t="s">
        <v>311</v>
      </c>
      <c r="C6524" s="1">
        <v>45450</v>
      </c>
      <c r="D6524">
        <v>104</v>
      </c>
      <c r="E6524">
        <v>93</v>
      </c>
      <c r="F6524" s="2">
        <v>1.1200000000000001</v>
      </c>
      <c r="G6524">
        <v>130</v>
      </c>
      <c r="H6524">
        <v>125</v>
      </c>
      <c r="I6524" s="2">
        <v>1.04</v>
      </c>
      <c r="J6524">
        <v>104149</v>
      </c>
    </row>
    <row r="6525" spans="1:10" x14ac:dyDescent="0.45">
      <c r="A6525">
        <f t="shared" si="101"/>
        <v>8500620240608</v>
      </c>
      <c r="B6525" t="s">
        <v>311</v>
      </c>
      <c r="C6525" s="1">
        <v>45451</v>
      </c>
      <c r="D6525">
        <v>104</v>
      </c>
      <c r="E6525">
        <v>129</v>
      </c>
      <c r="F6525" s="2">
        <v>0.80600000000000005</v>
      </c>
      <c r="G6525">
        <v>125</v>
      </c>
      <c r="H6525">
        <v>172</v>
      </c>
      <c r="I6525" s="2">
        <v>0.72699999999999998</v>
      </c>
      <c r="J6525">
        <v>103920</v>
      </c>
    </row>
    <row r="6526" spans="1:10" x14ac:dyDescent="0.45">
      <c r="A6526">
        <f t="shared" si="101"/>
        <v>8500620240609</v>
      </c>
      <c r="B6526" t="s">
        <v>311</v>
      </c>
      <c r="C6526" s="1">
        <v>45452</v>
      </c>
      <c r="D6526">
        <v>88</v>
      </c>
      <c r="E6526">
        <v>103</v>
      </c>
      <c r="F6526" s="2">
        <v>0.85499999999999998</v>
      </c>
      <c r="G6526">
        <v>102</v>
      </c>
      <c r="H6526">
        <v>133</v>
      </c>
      <c r="I6526" s="2">
        <v>0.76700000000000002</v>
      </c>
      <c r="J6526">
        <v>88043</v>
      </c>
    </row>
    <row r="6527" spans="1:10" x14ac:dyDescent="0.45">
      <c r="A6527">
        <f t="shared" si="101"/>
        <v>8500620240610</v>
      </c>
      <c r="B6527" t="s">
        <v>311</v>
      </c>
      <c r="C6527" s="1">
        <v>45453</v>
      </c>
      <c r="D6527">
        <v>95</v>
      </c>
      <c r="E6527">
        <v>93</v>
      </c>
      <c r="F6527" s="2">
        <v>1.022</v>
      </c>
      <c r="G6527">
        <v>129</v>
      </c>
      <c r="H6527">
        <v>125</v>
      </c>
      <c r="I6527" s="2">
        <v>1.032</v>
      </c>
      <c r="J6527">
        <v>95089</v>
      </c>
    </row>
    <row r="6528" spans="1:10" x14ac:dyDescent="0.45">
      <c r="A6528">
        <f t="shared" si="101"/>
        <v>8500620240611</v>
      </c>
      <c r="B6528" t="s">
        <v>311</v>
      </c>
      <c r="C6528" s="1">
        <v>45454</v>
      </c>
      <c r="D6528">
        <v>93</v>
      </c>
      <c r="E6528">
        <v>93</v>
      </c>
      <c r="F6528" s="2">
        <v>0.997</v>
      </c>
      <c r="G6528">
        <v>111</v>
      </c>
      <c r="H6528">
        <v>125</v>
      </c>
      <c r="I6528" s="2">
        <v>0.88800000000000001</v>
      </c>
      <c r="J6528">
        <v>92764</v>
      </c>
    </row>
    <row r="6529" spans="1:10" x14ac:dyDescent="0.45">
      <c r="A6529">
        <f t="shared" si="101"/>
        <v>8500620240612</v>
      </c>
      <c r="B6529" t="s">
        <v>311</v>
      </c>
      <c r="C6529" s="1">
        <v>45455</v>
      </c>
      <c r="D6529">
        <v>78</v>
      </c>
      <c r="E6529">
        <v>93</v>
      </c>
      <c r="F6529" s="2">
        <v>0.83499999999999996</v>
      </c>
      <c r="G6529">
        <v>94</v>
      </c>
      <c r="H6529">
        <v>125</v>
      </c>
      <c r="I6529" s="2">
        <v>0.752</v>
      </c>
      <c r="J6529">
        <v>77643</v>
      </c>
    </row>
    <row r="6530" spans="1:10" x14ac:dyDescent="0.45">
      <c r="A6530">
        <f t="shared" si="101"/>
        <v>8500620240613</v>
      </c>
      <c r="B6530" t="s">
        <v>311</v>
      </c>
      <c r="C6530" s="1">
        <v>45456</v>
      </c>
      <c r="D6530">
        <v>101</v>
      </c>
      <c r="E6530">
        <v>93</v>
      </c>
      <c r="F6530" s="2">
        <v>1.0900000000000001</v>
      </c>
      <c r="G6530">
        <v>129</v>
      </c>
      <c r="H6530">
        <v>125</v>
      </c>
      <c r="I6530" s="2">
        <v>1.032</v>
      </c>
      <c r="J6530">
        <v>101352</v>
      </c>
    </row>
    <row r="6531" spans="1:10" x14ac:dyDescent="0.45">
      <c r="A6531">
        <f t="shared" ref="A6531:A6594" si="102">VALUE(LEFT(B6531,6)&amp;TEXT(C6531,"yyyymmdd"))</f>
        <v>8500620240614</v>
      </c>
      <c r="B6531" t="s">
        <v>311</v>
      </c>
      <c r="C6531" s="1">
        <v>45457</v>
      </c>
      <c r="D6531">
        <v>118</v>
      </c>
      <c r="E6531">
        <v>93</v>
      </c>
      <c r="F6531" s="2">
        <v>1.272</v>
      </c>
      <c r="G6531">
        <v>159</v>
      </c>
      <c r="H6531">
        <v>125</v>
      </c>
      <c r="I6531" s="2">
        <v>1.272</v>
      </c>
      <c r="J6531">
        <v>118334</v>
      </c>
    </row>
    <row r="6532" spans="1:10" x14ac:dyDescent="0.45">
      <c r="A6532">
        <f t="shared" si="102"/>
        <v>8500620240615</v>
      </c>
      <c r="B6532" t="s">
        <v>311</v>
      </c>
      <c r="C6532" s="1">
        <v>45458</v>
      </c>
      <c r="D6532">
        <v>127</v>
      </c>
      <c r="E6532">
        <v>129</v>
      </c>
      <c r="F6532" s="2">
        <v>0.98699999999999999</v>
      </c>
      <c r="G6532">
        <v>159</v>
      </c>
      <c r="H6532">
        <v>172</v>
      </c>
      <c r="I6532" s="2">
        <v>0.92400000000000004</v>
      </c>
      <c r="J6532">
        <v>127316</v>
      </c>
    </row>
    <row r="6533" spans="1:10" x14ac:dyDescent="0.45">
      <c r="A6533">
        <f t="shared" si="102"/>
        <v>8500620240616</v>
      </c>
      <c r="B6533" t="s">
        <v>311</v>
      </c>
      <c r="C6533" s="1">
        <v>45459</v>
      </c>
      <c r="D6533">
        <v>101</v>
      </c>
      <c r="E6533">
        <v>103</v>
      </c>
      <c r="F6533" s="2">
        <v>0.98299999999999998</v>
      </c>
      <c r="G6533">
        <v>112</v>
      </c>
      <c r="H6533">
        <v>133</v>
      </c>
      <c r="I6533" s="2">
        <v>0.84199999999999997</v>
      </c>
      <c r="J6533">
        <v>101216</v>
      </c>
    </row>
    <row r="6534" spans="1:10" x14ac:dyDescent="0.45">
      <c r="A6534">
        <f t="shared" si="102"/>
        <v>8500620240617</v>
      </c>
      <c r="B6534" t="s">
        <v>311</v>
      </c>
      <c r="C6534" s="1">
        <v>45460</v>
      </c>
      <c r="D6534">
        <v>87</v>
      </c>
      <c r="E6534">
        <v>93</v>
      </c>
      <c r="F6534" s="2">
        <v>0.93799999999999994</v>
      </c>
      <c r="G6534">
        <v>121</v>
      </c>
      <c r="H6534">
        <v>125</v>
      </c>
      <c r="I6534" s="2">
        <v>0.96799999999999997</v>
      </c>
      <c r="J6534">
        <v>87275</v>
      </c>
    </row>
    <row r="6535" spans="1:10" x14ac:dyDescent="0.45">
      <c r="A6535">
        <f t="shared" si="102"/>
        <v>8500620240618</v>
      </c>
      <c r="B6535" t="s">
        <v>311</v>
      </c>
      <c r="C6535" s="1">
        <v>45461</v>
      </c>
      <c r="D6535">
        <v>76</v>
      </c>
      <c r="E6535">
        <v>93</v>
      </c>
      <c r="F6535" s="2">
        <v>0.81899999999999995</v>
      </c>
      <c r="G6535">
        <v>108</v>
      </c>
      <c r="H6535">
        <v>125</v>
      </c>
      <c r="I6535" s="2">
        <v>0.86399999999999999</v>
      </c>
      <c r="J6535">
        <v>76169</v>
      </c>
    </row>
    <row r="6536" spans="1:10" x14ac:dyDescent="0.45">
      <c r="A6536">
        <f t="shared" si="102"/>
        <v>8500620240620</v>
      </c>
      <c r="B6536" t="s">
        <v>311</v>
      </c>
      <c r="C6536" s="1">
        <v>45463</v>
      </c>
      <c r="D6536">
        <v>91</v>
      </c>
      <c r="E6536">
        <v>93</v>
      </c>
      <c r="F6536" s="2">
        <v>0.97499999999999998</v>
      </c>
      <c r="G6536">
        <v>122</v>
      </c>
      <c r="H6536">
        <v>125</v>
      </c>
      <c r="I6536" s="2">
        <v>0.97599999999999998</v>
      </c>
      <c r="J6536">
        <v>90629</v>
      </c>
    </row>
    <row r="6537" spans="1:10" x14ac:dyDescent="0.45">
      <c r="A6537">
        <f t="shared" si="102"/>
        <v>8500620240621</v>
      </c>
      <c r="B6537" t="s">
        <v>311</v>
      </c>
      <c r="C6537" s="1">
        <v>45464</v>
      </c>
      <c r="D6537">
        <v>94</v>
      </c>
      <c r="E6537">
        <v>93</v>
      </c>
      <c r="F6537" s="2">
        <v>1.014</v>
      </c>
      <c r="G6537">
        <v>127</v>
      </c>
      <c r="H6537">
        <v>125</v>
      </c>
      <c r="I6537" s="2">
        <v>1.016</v>
      </c>
      <c r="J6537">
        <v>94289</v>
      </c>
    </row>
    <row r="6538" spans="1:10" x14ac:dyDescent="0.45">
      <c r="A6538">
        <f t="shared" si="102"/>
        <v>8500620240622</v>
      </c>
      <c r="B6538" t="s">
        <v>311</v>
      </c>
      <c r="C6538" s="1">
        <v>45465</v>
      </c>
      <c r="D6538">
        <v>106</v>
      </c>
      <c r="E6538">
        <v>129</v>
      </c>
      <c r="F6538" s="2">
        <v>0.82299999999999995</v>
      </c>
      <c r="G6538">
        <v>134</v>
      </c>
      <c r="H6538">
        <v>172</v>
      </c>
      <c r="I6538" s="2">
        <v>0.77900000000000003</v>
      </c>
      <c r="J6538">
        <v>106184</v>
      </c>
    </row>
    <row r="6539" spans="1:10" x14ac:dyDescent="0.45">
      <c r="A6539">
        <f t="shared" si="102"/>
        <v>8500920240601</v>
      </c>
      <c r="B6539" t="s">
        <v>312</v>
      </c>
      <c r="C6539" s="1">
        <v>45444</v>
      </c>
      <c r="D6539">
        <v>141</v>
      </c>
      <c r="E6539">
        <v>100</v>
      </c>
      <c r="F6539" s="2">
        <v>1.4139999999999999</v>
      </c>
      <c r="G6539">
        <v>169</v>
      </c>
      <c r="H6539">
        <v>128</v>
      </c>
      <c r="I6539" s="2">
        <v>1.32</v>
      </c>
      <c r="J6539">
        <v>141427</v>
      </c>
    </row>
    <row r="6540" spans="1:10" x14ac:dyDescent="0.45">
      <c r="A6540">
        <f t="shared" si="102"/>
        <v>8500920240602</v>
      </c>
      <c r="B6540" t="s">
        <v>312</v>
      </c>
      <c r="C6540" s="1">
        <v>45445</v>
      </c>
      <c r="D6540">
        <v>112</v>
      </c>
      <c r="E6540">
        <v>102</v>
      </c>
      <c r="F6540" s="2">
        <v>1.101</v>
      </c>
      <c r="G6540">
        <v>167</v>
      </c>
      <c r="H6540">
        <v>134</v>
      </c>
      <c r="I6540" s="2">
        <v>1.246</v>
      </c>
      <c r="J6540">
        <v>112321</v>
      </c>
    </row>
    <row r="6541" spans="1:10" x14ac:dyDescent="0.45">
      <c r="A6541">
        <f t="shared" si="102"/>
        <v>8500920240603</v>
      </c>
      <c r="B6541" t="s">
        <v>312</v>
      </c>
      <c r="C6541" s="1">
        <v>45446</v>
      </c>
      <c r="D6541">
        <v>99</v>
      </c>
      <c r="E6541">
        <v>81</v>
      </c>
      <c r="F6541" s="2">
        <v>1.228</v>
      </c>
      <c r="G6541">
        <v>136</v>
      </c>
      <c r="H6541">
        <v>113</v>
      </c>
      <c r="I6541" s="2">
        <v>1.204</v>
      </c>
      <c r="J6541">
        <v>99470</v>
      </c>
    </row>
    <row r="6542" spans="1:10" x14ac:dyDescent="0.45">
      <c r="A6542">
        <f t="shared" si="102"/>
        <v>8500920240604</v>
      </c>
      <c r="B6542" t="s">
        <v>312</v>
      </c>
      <c r="C6542" s="1">
        <v>45447</v>
      </c>
      <c r="D6542">
        <v>102</v>
      </c>
      <c r="E6542">
        <v>81</v>
      </c>
      <c r="F6542" s="2">
        <v>1.2609999999999999</v>
      </c>
      <c r="G6542">
        <v>151</v>
      </c>
      <c r="H6542">
        <v>113</v>
      </c>
      <c r="I6542" s="2">
        <v>1.3360000000000001</v>
      </c>
      <c r="J6542">
        <v>102161</v>
      </c>
    </row>
    <row r="6543" spans="1:10" x14ac:dyDescent="0.45">
      <c r="A6543">
        <f t="shared" si="102"/>
        <v>8500920240605</v>
      </c>
      <c r="B6543" t="s">
        <v>312</v>
      </c>
      <c r="C6543" s="1">
        <v>45448</v>
      </c>
      <c r="D6543">
        <v>92</v>
      </c>
      <c r="E6543">
        <v>81</v>
      </c>
      <c r="F6543" s="2">
        <v>1.139</v>
      </c>
      <c r="G6543">
        <v>141</v>
      </c>
      <c r="H6543">
        <v>113</v>
      </c>
      <c r="I6543" s="2">
        <v>1.248</v>
      </c>
      <c r="J6543">
        <v>92225</v>
      </c>
    </row>
    <row r="6544" spans="1:10" x14ac:dyDescent="0.45">
      <c r="A6544">
        <f t="shared" si="102"/>
        <v>8500920240606</v>
      </c>
      <c r="B6544" t="s">
        <v>312</v>
      </c>
      <c r="C6544" s="1">
        <v>45449</v>
      </c>
      <c r="D6544">
        <v>99</v>
      </c>
      <c r="E6544">
        <v>81</v>
      </c>
      <c r="F6544" s="2">
        <v>1.2230000000000001</v>
      </c>
      <c r="G6544">
        <v>140</v>
      </c>
      <c r="H6544">
        <v>113</v>
      </c>
      <c r="I6544" s="2">
        <v>1.2390000000000001</v>
      </c>
      <c r="J6544">
        <v>99097</v>
      </c>
    </row>
    <row r="6545" spans="1:10" x14ac:dyDescent="0.45">
      <c r="A6545">
        <f t="shared" si="102"/>
        <v>8500920240607</v>
      </c>
      <c r="B6545" t="s">
        <v>312</v>
      </c>
      <c r="C6545" s="1">
        <v>45450</v>
      </c>
      <c r="D6545">
        <v>116</v>
      </c>
      <c r="E6545">
        <v>81</v>
      </c>
      <c r="F6545" s="2">
        <v>1.4359999999999999</v>
      </c>
      <c r="G6545">
        <v>159</v>
      </c>
      <c r="H6545">
        <v>113</v>
      </c>
      <c r="I6545" s="2">
        <v>1.407</v>
      </c>
      <c r="J6545">
        <v>116320</v>
      </c>
    </row>
    <row r="6546" spans="1:10" x14ac:dyDescent="0.45">
      <c r="A6546">
        <f t="shared" si="102"/>
        <v>8500920240608</v>
      </c>
      <c r="B6546" t="s">
        <v>312</v>
      </c>
      <c r="C6546" s="1">
        <v>45451</v>
      </c>
      <c r="D6546">
        <v>135</v>
      </c>
      <c r="E6546">
        <v>100</v>
      </c>
      <c r="F6546" s="2">
        <v>1.3480000000000001</v>
      </c>
      <c r="G6546">
        <v>186</v>
      </c>
      <c r="H6546">
        <v>135</v>
      </c>
      <c r="I6546" s="2">
        <v>1.3779999999999999</v>
      </c>
      <c r="J6546">
        <v>134827</v>
      </c>
    </row>
    <row r="6547" spans="1:10" x14ac:dyDescent="0.45">
      <c r="A6547">
        <f t="shared" si="102"/>
        <v>8500920240609</v>
      </c>
      <c r="B6547" t="s">
        <v>312</v>
      </c>
      <c r="C6547" s="1">
        <v>45452</v>
      </c>
      <c r="D6547">
        <v>143</v>
      </c>
      <c r="E6547">
        <v>102</v>
      </c>
      <c r="F6547" s="2">
        <v>1.401</v>
      </c>
      <c r="G6547">
        <v>143</v>
      </c>
      <c r="H6547">
        <v>134</v>
      </c>
      <c r="I6547" s="2">
        <v>1.0669999999999999</v>
      </c>
      <c r="J6547">
        <v>142851</v>
      </c>
    </row>
    <row r="6548" spans="1:10" x14ac:dyDescent="0.45">
      <c r="A6548">
        <f t="shared" si="102"/>
        <v>8500920240610</v>
      </c>
      <c r="B6548" t="s">
        <v>312</v>
      </c>
      <c r="C6548" s="1">
        <v>45453</v>
      </c>
      <c r="D6548">
        <v>106</v>
      </c>
      <c r="E6548">
        <v>81</v>
      </c>
      <c r="F6548" s="2">
        <v>1.3120000000000001</v>
      </c>
      <c r="G6548">
        <v>140</v>
      </c>
      <c r="H6548">
        <v>113</v>
      </c>
      <c r="I6548" s="2">
        <v>1.2390000000000001</v>
      </c>
      <c r="J6548">
        <v>106276</v>
      </c>
    </row>
    <row r="6549" spans="1:10" x14ac:dyDescent="0.45">
      <c r="A6549">
        <f t="shared" si="102"/>
        <v>8500920240611</v>
      </c>
      <c r="B6549" t="s">
        <v>312</v>
      </c>
      <c r="C6549" s="1">
        <v>45454</v>
      </c>
      <c r="D6549">
        <v>118</v>
      </c>
      <c r="E6549">
        <v>81</v>
      </c>
      <c r="F6549" s="2">
        <v>1.4510000000000001</v>
      </c>
      <c r="G6549">
        <v>169</v>
      </c>
      <c r="H6549">
        <v>113</v>
      </c>
      <c r="I6549" s="2">
        <v>1.496</v>
      </c>
      <c r="J6549">
        <v>117510</v>
      </c>
    </row>
    <row r="6550" spans="1:10" x14ac:dyDescent="0.45">
      <c r="A6550">
        <f t="shared" si="102"/>
        <v>8500920240612</v>
      </c>
      <c r="B6550" t="s">
        <v>312</v>
      </c>
      <c r="C6550" s="1">
        <v>45455</v>
      </c>
      <c r="D6550">
        <v>120</v>
      </c>
      <c r="E6550">
        <v>81</v>
      </c>
      <c r="F6550" s="2">
        <v>1.4750000000000001</v>
      </c>
      <c r="G6550">
        <v>155</v>
      </c>
      <c r="H6550">
        <v>113</v>
      </c>
      <c r="I6550" s="2">
        <v>1.3720000000000001</v>
      </c>
      <c r="J6550">
        <v>119513</v>
      </c>
    </row>
    <row r="6551" spans="1:10" x14ac:dyDescent="0.45">
      <c r="A6551">
        <f t="shared" si="102"/>
        <v>8500920240613</v>
      </c>
      <c r="B6551" t="s">
        <v>312</v>
      </c>
      <c r="C6551" s="1">
        <v>45456</v>
      </c>
      <c r="D6551">
        <v>104</v>
      </c>
      <c r="E6551">
        <v>81</v>
      </c>
      <c r="F6551" s="2">
        <v>1.278</v>
      </c>
      <c r="G6551">
        <v>172</v>
      </c>
      <c r="H6551">
        <v>113</v>
      </c>
      <c r="I6551" s="2">
        <v>1.522</v>
      </c>
      <c r="J6551">
        <v>103530</v>
      </c>
    </row>
    <row r="6552" spans="1:10" x14ac:dyDescent="0.45">
      <c r="A6552">
        <f t="shared" si="102"/>
        <v>8500920240614</v>
      </c>
      <c r="B6552" t="s">
        <v>312</v>
      </c>
      <c r="C6552" s="1">
        <v>45457</v>
      </c>
      <c r="D6552">
        <v>120</v>
      </c>
      <c r="E6552">
        <v>81</v>
      </c>
      <c r="F6552" s="2">
        <v>1.4830000000000001</v>
      </c>
      <c r="G6552">
        <v>157</v>
      </c>
      <c r="H6552">
        <v>113</v>
      </c>
      <c r="I6552" s="2">
        <v>1.389</v>
      </c>
      <c r="J6552">
        <v>120114</v>
      </c>
    </row>
    <row r="6553" spans="1:10" x14ac:dyDescent="0.45">
      <c r="A6553">
        <f t="shared" si="102"/>
        <v>8500920240615</v>
      </c>
      <c r="B6553" t="s">
        <v>312</v>
      </c>
      <c r="C6553" s="1">
        <v>45458</v>
      </c>
      <c r="D6553">
        <v>144</v>
      </c>
      <c r="E6553">
        <v>100</v>
      </c>
      <c r="F6553" s="2">
        <v>1.4350000000000001</v>
      </c>
      <c r="G6553">
        <v>185</v>
      </c>
      <c r="H6553">
        <v>135</v>
      </c>
      <c r="I6553" s="2">
        <v>1.37</v>
      </c>
      <c r="J6553">
        <v>143532</v>
      </c>
    </row>
    <row r="6554" spans="1:10" x14ac:dyDescent="0.45">
      <c r="A6554">
        <f t="shared" si="102"/>
        <v>8500920240616</v>
      </c>
      <c r="B6554" t="s">
        <v>312</v>
      </c>
      <c r="C6554" s="1">
        <v>45459</v>
      </c>
      <c r="D6554">
        <v>96</v>
      </c>
      <c r="E6554">
        <v>102</v>
      </c>
      <c r="F6554" s="2">
        <v>0.94099999999999995</v>
      </c>
      <c r="G6554">
        <v>119</v>
      </c>
      <c r="H6554">
        <v>134</v>
      </c>
      <c r="I6554" s="2">
        <v>0.88800000000000001</v>
      </c>
      <c r="J6554">
        <v>95970</v>
      </c>
    </row>
    <row r="6555" spans="1:10" x14ac:dyDescent="0.45">
      <c r="A6555">
        <f t="shared" si="102"/>
        <v>8500920240617</v>
      </c>
      <c r="B6555" t="s">
        <v>312</v>
      </c>
      <c r="C6555" s="1">
        <v>45460</v>
      </c>
      <c r="D6555">
        <v>94</v>
      </c>
      <c r="E6555">
        <v>81</v>
      </c>
      <c r="F6555" s="2">
        <v>1.159</v>
      </c>
      <c r="G6555">
        <v>142</v>
      </c>
      <c r="H6555">
        <v>113</v>
      </c>
      <c r="I6555" s="2">
        <v>1.2569999999999999</v>
      </c>
      <c r="J6555">
        <v>93841</v>
      </c>
    </row>
    <row r="6556" spans="1:10" x14ac:dyDescent="0.45">
      <c r="A6556">
        <f t="shared" si="102"/>
        <v>8500920240618</v>
      </c>
      <c r="B6556" t="s">
        <v>312</v>
      </c>
      <c r="C6556" s="1">
        <v>45461</v>
      </c>
      <c r="D6556">
        <v>100</v>
      </c>
      <c r="E6556">
        <v>81</v>
      </c>
      <c r="F6556" s="2">
        <v>1.2330000000000001</v>
      </c>
      <c r="G6556">
        <v>142</v>
      </c>
      <c r="H6556">
        <v>113</v>
      </c>
      <c r="I6556" s="2">
        <v>1.2569999999999999</v>
      </c>
      <c r="J6556">
        <v>99859</v>
      </c>
    </row>
    <row r="6557" spans="1:10" x14ac:dyDescent="0.45">
      <c r="A6557">
        <f t="shared" si="102"/>
        <v>8500920240619</v>
      </c>
      <c r="B6557" t="s">
        <v>312</v>
      </c>
      <c r="C6557" s="1">
        <v>45462</v>
      </c>
      <c r="D6557">
        <v>134</v>
      </c>
      <c r="E6557">
        <v>81</v>
      </c>
      <c r="F6557" s="2">
        <v>1.6519999999999999</v>
      </c>
      <c r="G6557">
        <v>189</v>
      </c>
      <c r="H6557">
        <v>113</v>
      </c>
      <c r="I6557" s="2">
        <v>1.673</v>
      </c>
      <c r="J6557">
        <v>133824</v>
      </c>
    </row>
    <row r="6558" spans="1:10" x14ac:dyDescent="0.45">
      <c r="A6558">
        <f t="shared" si="102"/>
        <v>8500920240620</v>
      </c>
      <c r="B6558" t="s">
        <v>312</v>
      </c>
      <c r="C6558" s="1">
        <v>45463</v>
      </c>
      <c r="D6558">
        <v>100</v>
      </c>
      <c r="E6558">
        <v>81</v>
      </c>
      <c r="F6558" s="2">
        <v>1.236</v>
      </c>
      <c r="G6558">
        <v>146</v>
      </c>
      <c r="H6558">
        <v>113</v>
      </c>
      <c r="I6558" s="2">
        <v>1.292</v>
      </c>
      <c r="J6558">
        <v>100091</v>
      </c>
    </row>
    <row r="6559" spans="1:10" x14ac:dyDescent="0.45">
      <c r="A6559">
        <f t="shared" si="102"/>
        <v>8500920240621</v>
      </c>
      <c r="B6559" t="s">
        <v>312</v>
      </c>
      <c r="C6559" s="1">
        <v>45464</v>
      </c>
      <c r="D6559">
        <v>108</v>
      </c>
      <c r="E6559">
        <v>81</v>
      </c>
      <c r="F6559" s="2">
        <v>1.3340000000000001</v>
      </c>
      <c r="G6559">
        <v>149</v>
      </c>
      <c r="H6559">
        <v>113</v>
      </c>
      <c r="I6559" s="2">
        <v>1.319</v>
      </c>
      <c r="J6559">
        <v>108093</v>
      </c>
    </row>
    <row r="6560" spans="1:10" x14ac:dyDescent="0.45">
      <c r="A6560">
        <f t="shared" si="102"/>
        <v>8500920240622</v>
      </c>
      <c r="B6560" t="s">
        <v>312</v>
      </c>
      <c r="C6560" s="1">
        <v>45465</v>
      </c>
      <c r="D6560">
        <v>139</v>
      </c>
      <c r="E6560">
        <v>100</v>
      </c>
      <c r="F6560" s="2">
        <v>1.3919999999999999</v>
      </c>
      <c r="G6560">
        <v>169</v>
      </c>
      <c r="H6560">
        <v>135</v>
      </c>
      <c r="I6560" s="2">
        <v>1.252</v>
      </c>
      <c r="J6560">
        <v>139215</v>
      </c>
    </row>
    <row r="6561" spans="1:10" x14ac:dyDescent="0.45">
      <c r="A6561">
        <f t="shared" si="102"/>
        <v>8501820240601</v>
      </c>
      <c r="B6561" t="s">
        <v>313</v>
      </c>
      <c r="C6561" s="1">
        <v>45444</v>
      </c>
      <c r="D6561">
        <v>122</v>
      </c>
      <c r="E6561">
        <v>117</v>
      </c>
      <c r="F6561" s="2">
        <v>1.04</v>
      </c>
      <c r="G6561">
        <v>186</v>
      </c>
      <c r="H6561">
        <v>171</v>
      </c>
      <c r="I6561" s="2">
        <v>1.0880000000000001</v>
      </c>
      <c r="J6561">
        <v>121712</v>
      </c>
    </row>
    <row r="6562" spans="1:10" x14ac:dyDescent="0.45">
      <c r="A6562">
        <f t="shared" si="102"/>
        <v>8501820240602</v>
      </c>
      <c r="B6562" t="s">
        <v>313</v>
      </c>
      <c r="C6562" s="1">
        <v>45445</v>
      </c>
      <c r="D6562">
        <v>92</v>
      </c>
      <c r="E6562">
        <v>102</v>
      </c>
      <c r="F6562" s="2">
        <v>0.89800000000000002</v>
      </c>
      <c r="G6562">
        <v>137</v>
      </c>
      <c r="H6562">
        <v>145</v>
      </c>
      <c r="I6562" s="2">
        <v>0.94499999999999995</v>
      </c>
      <c r="J6562">
        <v>91561</v>
      </c>
    </row>
    <row r="6563" spans="1:10" x14ac:dyDescent="0.45">
      <c r="A6563">
        <f t="shared" si="102"/>
        <v>8501820240603</v>
      </c>
      <c r="B6563" t="s">
        <v>313</v>
      </c>
      <c r="C6563" s="1">
        <v>45446</v>
      </c>
      <c r="D6563">
        <v>46</v>
      </c>
      <c r="E6563">
        <v>37</v>
      </c>
      <c r="F6563" s="2">
        <v>1.2490000000000001</v>
      </c>
      <c r="G6563">
        <v>77</v>
      </c>
      <c r="H6563">
        <v>58</v>
      </c>
      <c r="I6563" s="2">
        <v>1.3280000000000001</v>
      </c>
      <c r="J6563">
        <v>46226</v>
      </c>
    </row>
    <row r="6564" spans="1:10" x14ac:dyDescent="0.45">
      <c r="A6564">
        <f t="shared" si="102"/>
        <v>8501820240604</v>
      </c>
      <c r="B6564" t="s">
        <v>313</v>
      </c>
      <c r="C6564" s="1">
        <v>45447</v>
      </c>
      <c r="D6564">
        <v>37</v>
      </c>
      <c r="E6564">
        <v>37</v>
      </c>
      <c r="F6564" s="2">
        <v>1.0109999999999999</v>
      </c>
      <c r="G6564">
        <v>60</v>
      </c>
      <c r="H6564">
        <v>58</v>
      </c>
      <c r="I6564" s="2">
        <v>1.034</v>
      </c>
      <c r="J6564">
        <v>37397</v>
      </c>
    </row>
    <row r="6565" spans="1:10" x14ac:dyDescent="0.45">
      <c r="A6565">
        <f t="shared" si="102"/>
        <v>8501820240605</v>
      </c>
      <c r="B6565" t="s">
        <v>313</v>
      </c>
      <c r="C6565" s="1">
        <v>45448</v>
      </c>
      <c r="D6565">
        <v>44</v>
      </c>
      <c r="E6565">
        <v>37</v>
      </c>
      <c r="F6565" s="2">
        <v>1.18</v>
      </c>
      <c r="G6565">
        <v>60</v>
      </c>
      <c r="H6565">
        <v>58</v>
      </c>
      <c r="I6565" s="2">
        <v>1.034</v>
      </c>
      <c r="J6565">
        <v>43669</v>
      </c>
    </row>
    <row r="6566" spans="1:10" x14ac:dyDescent="0.45">
      <c r="A6566">
        <f t="shared" si="102"/>
        <v>8501820240606</v>
      </c>
      <c r="B6566" t="s">
        <v>313</v>
      </c>
      <c r="C6566" s="1">
        <v>45449</v>
      </c>
      <c r="D6566">
        <v>34</v>
      </c>
      <c r="E6566">
        <v>37</v>
      </c>
      <c r="F6566" s="2">
        <v>0.90800000000000003</v>
      </c>
      <c r="G6566">
        <v>59</v>
      </c>
      <c r="H6566">
        <v>58</v>
      </c>
      <c r="I6566" s="2">
        <v>1.0169999999999999</v>
      </c>
      <c r="J6566">
        <v>33594</v>
      </c>
    </row>
    <row r="6567" spans="1:10" x14ac:dyDescent="0.45">
      <c r="A6567">
        <f t="shared" si="102"/>
        <v>8501820240607</v>
      </c>
      <c r="B6567" t="s">
        <v>313</v>
      </c>
      <c r="C6567" s="1">
        <v>45450</v>
      </c>
      <c r="D6567">
        <v>54</v>
      </c>
      <c r="E6567">
        <v>37</v>
      </c>
      <c r="F6567" s="2">
        <v>1.47</v>
      </c>
      <c r="G6567">
        <v>81</v>
      </c>
      <c r="H6567">
        <v>58</v>
      </c>
      <c r="I6567" s="2">
        <v>1.397</v>
      </c>
      <c r="J6567">
        <v>54386</v>
      </c>
    </row>
    <row r="6568" spans="1:10" x14ac:dyDescent="0.45">
      <c r="A6568">
        <f t="shared" si="102"/>
        <v>8501820240608</v>
      </c>
      <c r="B6568" t="s">
        <v>313</v>
      </c>
      <c r="C6568" s="1">
        <v>45451</v>
      </c>
      <c r="D6568">
        <v>120</v>
      </c>
      <c r="E6568">
        <v>117</v>
      </c>
      <c r="F6568" s="2">
        <v>1.024</v>
      </c>
      <c r="G6568">
        <v>190</v>
      </c>
      <c r="H6568">
        <v>167</v>
      </c>
      <c r="I6568" s="2">
        <v>1.1379999999999999</v>
      </c>
      <c r="J6568">
        <v>119756</v>
      </c>
    </row>
    <row r="6569" spans="1:10" x14ac:dyDescent="0.45">
      <c r="A6569">
        <f t="shared" si="102"/>
        <v>8501820240609</v>
      </c>
      <c r="B6569" t="s">
        <v>313</v>
      </c>
      <c r="C6569" s="1">
        <v>45452</v>
      </c>
      <c r="D6569">
        <v>102</v>
      </c>
      <c r="E6569">
        <v>102</v>
      </c>
      <c r="F6569" s="2">
        <v>1.0009999999999999</v>
      </c>
      <c r="G6569">
        <v>133</v>
      </c>
      <c r="H6569">
        <v>145</v>
      </c>
      <c r="I6569" s="2">
        <v>0.91700000000000004</v>
      </c>
      <c r="J6569">
        <v>102062</v>
      </c>
    </row>
    <row r="6570" spans="1:10" x14ac:dyDescent="0.45">
      <c r="A6570">
        <f t="shared" si="102"/>
        <v>8501820240610</v>
      </c>
      <c r="B6570" t="s">
        <v>313</v>
      </c>
      <c r="C6570" s="1">
        <v>45453</v>
      </c>
      <c r="D6570">
        <v>35</v>
      </c>
      <c r="E6570">
        <v>37</v>
      </c>
      <c r="F6570" s="2">
        <v>0.94299999999999995</v>
      </c>
      <c r="G6570">
        <v>54</v>
      </c>
      <c r="H6570">
        <v>58</v>
      </c>
      <c r="I6570" s="2">
        <v>0.93100000000000005</v>
      </c>
      <c r="J6570">
        <v>34899</v>
      </c>
    </row>
    <row r="6571" spans="1:10" x14ac:dyDescent="0.45">
      <c r="A6571">
        <f t="shared" si="102"/>
        <v>8501820240611</v>
      </c>
      <c r="B6571" t="s">
        <v>313</v>
      </c>
      <c r="C6571" s="1">
        <v>45454</v>
      </c>
      <c r="D6571">
        <v>47</v>
      </c>
      <c r="E6571">
        <v>37</v>
      </c>
      <c r="F6571" s="2">
        <v>1.2709999999999999</v>
      </c>
      <c r="G6571">
        <v>71</v>
      </c>
      <c r="H6571">
        <v>58</v>
      </c>
      <c r="I6571" s="2">
        <v>1.224</v>
      </c>
      <c r="J6571">
        <v>47012</v>
      </c>
    </row>
    <row r="6572" spans="1:10" x14ac:dyDescent="0.45">
      <c r="A6572">
        <f t="shared" si="102"/>
        <v>8501820240612</v>
      </c>
      <c r="B6572" t="s">
        <v>313</v>
      </c>
      <c r="C6572" s="1">
        <v>45455</v>
      </c>
      <c r="D6572">
        <v>29</v>
      </c>
      <c r="E6572">
        <v>37</v>
      </c>
      <c r="F6572" s="2">
        <v>0.78600000000000003</v>
      </c>
      <c r="G6572">
        <v>47</v>
      </c>
      <c r="H6572">
        <v>58</v>
      </c>
      <c r="I6572" s="2">
        <v>0.81</v>
      </c>
      <c r="J6572">
        <v>29088</v>
      </c>
    </row>
    <row r="6573" spans="1:10" x14ac:dyDescent="0.45">
      <c r="A6573">
        <f t="shared" si="102"/>
        <v>8501820240613</v>
      </c>
      <c r="B6573" t="s">
        <v>313</v>
      </c>
      <c r="C6573" s="1">
        <v>45456</v>
      </c>
      <c r="D6573">
        <v>40</v>
      </c>
      <c r="E6573">
        <v>37</v>
      </c>
      <c r="F6573" s="2">
        <v>1.079</v>
      </c>
      <c r="G6573">
        <v>62</v>
      </c>
      <c r="H6573">
        <v>58</v>
      </c>
      <c r="I6573" s="2">
        <v>1.069</v>
      </c>
      <c r="J6573">
        <v>39921</v>
      </c>
    </row>
    <row r="6574" spans="1:10" x14ac:dyDescent="0.45">
      <c r="A6574">
        <f t="shared" si="102"/>
        <v>8501820240614</v>
      </c>
      <c r="B6574" t="s">
        <v>313</v>
      </c>
      <c r="C6574" s="1">
        <v>45457</v>
      </c>
      <c r="D6574">
        <v>51</v>
      </c>
      <c r="E6574">
        <v>37</v>
      </c>
      <c r="F6574" s="2">
        <v>1.381</v>
      </c>
      <c r="G6574">
        <v>85</v>
      </c>
      <c r="H6574">
        <v>58</v>
      </c>
      <c r="I6574" s="2">
        <v>1.466</v>
      </c>
      <c r="J6574">
        <v>51102</v>
      </c>
    </row>
    <row r="6575" spans="1:10" x14ac:dyDescent="0.45">
      <c r="A6575">
        <f t="shared" si="102"/>
        <v>8501820240615</v>
      </c>
      <c r="B6575" t="s">
        <v>313</v>
      </c>
      <c r="C6575" s="1">
        <v>45458</v>
      </c>
      <c r="D6575">
        <v>110</v>
      </c>
      <c r="E6575">
        <v>117</v>
      </c>
      <c r="F6575" s="2">
        <v>0.94099999999999995</v>
      </c>
      <c r="G6575">
        <v>170</v>
      </c>
      <c r="H6575">
        <v>167</v>
      </c>
      <c r="I6575" s="2">
        <v>1.018</v>
      </c>
      <c r="J6575">
        <v>110039</v>
      </c>
    </row>
    <row r="6576" spans="1:10" x14ac:dyDescent="0.45">
      <c r="A6576">
        <f t="shared" si="102"/>
        <v>8501820240616</v>
      </c>
      <c r="B6576" t="s">
        <v>313</v>
      </c>
      <c r="C6576" s="1">
        <v>45459</v>
      </c>
      <c r="D6576">
        <v>118</v>
      </c>
      <c r="E6576">
        <v>102</v>
      </c>
      <c r="F6576" s="2">
        <v>1.153</v>
      </c>
      <c r="G6576">
        <v>171</v>
      </c>
      <c r="H6576">
        <v>145</v>
      </c>
      <c r="I6576" s="2">
        <v>1.179</v>
      </c>
      <c r="J6576">
        <v>117648</v>
      </c>
    </row>
    <row r="6577" spans="1:10" x14ac:dyDescent="0.45">
      <c r="A6577">
        <f t="shared" si="102"/>
        <v>8501820240617</v>
      </c>
      <c r="B6577" t="s">
        <v>313</v>
      </c>
      <c r="C6577" s="1">
        <v>45460</v>
      </c>
      <c r="D6577">
        <v>37</v>
      </c>
      <c r="E6577">
        <v>37</v>
      </c>
      <c r="F6577" s="2">
        <v>1.0029999999999999</v>
      </c>
      <c r="G6577">
        <v>61</v>
      </c>
      <c r="H6577">
        <v>58</v>
      </c>
      <c r="I6577" s="2">
        <v>1.052</v>
      </c>
      <c r="J6577">
        <v>37102</v>
      </c>
    </row>
    <row r="6578" spans="1:10" x14ac:dyDescent="0.45">
      <c r="A6578">
        <f t="shared" si="102"/>
        <v>8501820240618</v>
      </c>
      <c r="B6578" t="s">
        <v>313</v>
      </c>
      <c r="C6578" s="1">
        <v>45461</v>
      </c>
      <c r="D6578">
        <v>42</v>
      </c>
      <c r="E6578">
        <v>37</v>
      </c>
      <c r="F6578" s="2">
        <v>1.1479999999999999</v>
      </c>
      <c r="G6578">
        <v>64</v>
      </c>
      <c r="H6578">
        <v>58</v>
      </c>
      <c r="I6578" s="2">
        <v>1.103</v>
      </c>
      <c r="J6578">
        <v>42475</v>
      </c>
    </row>
    <row r="6579" spans="1:10" x14ac:dyDescent="0.45">
      <c r="A6579">
        <f t="shared" si="102"/>
        <v>8501820240619</v>
      </c>
      <c r="B6579" t="s">
        <v>313</v>
      </c>
      <c r="C6579" s="1">
        <v>45462</v>
      </c>
      <c r="D6579">
        <v>40</v>
      </c>
      <c r="E6579">
        <v>37</v>
      </c>
      <c r="F6579" s="2">
        <v>1.0900000000000001</v>
      </c>
      <c r="G6579">
        <v>67</v>
      </c>
      <c r="H6579">
        <v>58</v>
      </c>
      <c r="I6579" s="2">
        <v>1.155</v>
      </c>
      <c r="J6579">
        <v>40318</v>
      </c>
    </row>
    <row r="6580" spans="1:10" x14ac:dyDescent="0.45">
      <c r="A6580">
        <f t="shared" si="102"/>
        <v>8501820240620</v>
      </c>
      <c r="B6580" t="s">
        <v>313</v>
      </c>
      <c r="C6580" s="1">
        <v>45463</v>
      </c>
      <c r="D6580">
        <v>43</v>
      </c>
      <c r="E6580">
        <v>37</v>
      </c>
      <c r="F6580" s="2">
        <v>1.167</v>
      </c>
      <c r="G6580">
        <v>65</v>
      </c>
      <c r="H6580">
        <v>58</v>
      </c>
      <c r="I6580" s="2">
        <v>1.121</v>
      </c>
      <c r="J6580">
        <v>43175</v>
      </c>
    </row>
    <row r="6581" spans="1:10" x14ac:dyDescent="0.45">
      <c r="A6581">
        <f t="shared" si="102"/>
        <v>8501820240621</v>
      </c>
      <c r="B6581" t="s">
        <v>313</v>
      </c>
      <c r="C6581" s="1">
        <v>45464</v>
      </c>
      <c r="D6581">
        <v>48</v>
      </c>
      <c r="E6581">
        <v>37</v>
      </c>
      <c r="F6581" s="2">
        <v>1.3089999999999999</v>
      </c>
      <c r="G6581">
        <v>73</v>
      </c>
      <c r="H6581">
        <v>58</v>
      </c>
      <c r="I6581" s="2">
        <v>1.2589999999999999</v>
      </c>
      <c r="J6581">
        <v>48446</v>
      </c>
    </row>
    <row r="6582" spans="1:10" x14ac:dyDescent="0.45">
      <c r="A6582">
        <f t="shared" si="102"/>
        <v>8501820240622</v>
      </c>
      <c r="B6582" t="s">
        <v>313</v>
      </c>
      <c r="C6582" s="1">
        <v>45465</v>
      </c>
      <c r="D6582">
        <v>106</v>
      </c>
      <c r="E6582">
        <v>117</v>
      </c>
      <c r="F6582" s="2">
        <v>0.90900000000000003</v>
      </c>
      <c r="G6582">
        <v>157</v>
      </c>
      <c r="H6582">
        <v>167</v>
      </c>
      <c r="I6582" s="2">
        <v>0.94</v>
      </c>
      <c r="J6582">
        <v>106401</v>
      </c>
    </row>
    <row r="6583" spans="1:10" x14ac:dyDescent="0.45">
      <c r="A6583">
        <f t="shared" si="102"/>
        <v>8501920240601</v>
      </c>
      <c r="B6583" t="s">
        <v>314</v>
      </c>
      <c r="C6583" s="1">
        <v>45444</v>
      </c>
      <c r="D6583">
        <v>240</v>
      </c>
      <c r="E6583">
        <v>193</v>
      </c>
      <c r="F6583" s="2">
        <v>1.242</v>
      </c>
      <c r="G6583">
        <v>286</v>
      </c>
      <c r="H6583">
        <v>243</v>
      </c>
      <c r="I6583" s="2">
        <v>1.177</v>
      </c>
      <c r="J6583">
        <v>239638</v>
      </c>
    </row>
    <row r="6584" spans="1:10" x14ac:dyDescent="0.45">
      <c r="A6584">
        <f t="shared" si="102"/>
        <v>8501920240602</v>
      </c>
      <c r="B6584" t="s">
        <v>314</v>
      </c>
      <c r="C6584" s="1">
        <v>45445</v>
      </c>
      <c r="D6584">
        <v>222</v>
      </c>
      <c r="E6584">
        <v>244</v>
      </c>
      <c r="F6584" s="2">
        <v>0.91200000000000003</v>
      </c>
      <c r="G6584">
        <v>275</v>
      </c>
      <c r="H6584">
        <v>310</v>
      </c>
      <c r="I6584" s="2">
        <v>0.88700000000000001</v>
      </c>
      <c r="J6584">
        <v>222427</v>
      </c>
    </row>
    <row r="6585" spans="1:10" x14ac:dyDescent="0.45">
      <c r="A6585">
        <f t="shared" si="102"/>
        <v>8501920240603</v>
      </c>
      <c r="B6585" t="s">
        <v>314</v>
      </c>
      <c r="C6585" s="1">
        <v>45446</v>
      </c>
      <c r="D6585">
        <v>138</v>
      </c>
      <c r="E6585">
        <v>101</v>
      </c>
      <c r="F6585" s="2">
        <v>1.367</v>
      </c>
      <c r="G6585">
        <v>164</v>
      </c>
      <c r="H6585">
        <v>131</v>
      </c>
      <c r="I6585" s="2">
        <v>1.252</v>
      </c>
      <c r="J6585">
        <v>138051</v>
      </c>
    </row>
    <row r="6586" spans="1:10" x14ac:dyDescent="0.45">
      <c r="A6586">
        <f t="shared" si="102"/>
        <v>8501920240604</v>
      </c>
      <c r="B6586" t="s">
        <v>314</v>
      </c>
      <c r="C6586" s="1">
        <v>45447</v>
      </c>
      <c r="D6586">
        <v>87</v>
      </c>
      <c r="E6586">
        <v>101</v>
      </c>
      <c r="F6586" s="2">
        <v>0.86599999999999999</v>
      </c>
      <c r="G6586">
        <v>110</v>
      </c>
      <c r="H6586">
        <v>131</v>
      </c>
      <c r="I6586" s="2">
        <v>0.84</v>
      </c>
      <c r="J6586">
        <v>87497</v>
      </c>
    </row>
    <row r="6587" spans="1:10" x14ac:dyDescent="0.45">
      <c r="A6587">
        <f t="shared" si="102"/>
        <v>8501920240605</v>
      </c>
      <c r="B6587" t="s">
        <v>314</v>
      </c>
      <c r="C6587" s="1">
        <v>45448</v>
      </c>
      <c r="D6587">
        <v>130</v>
      </c>
      <c r="E6587">
        <v>101</v>
      </c>
      <c r="F6587" s="2">
        <v>1.2889999999999999</v>
      </c>
      <c r="G6587">
        <v>157</v>
      </c>
      <c r="H6587">
        <v>131</v>
      </c>
      <c r="I6587" s="2">
        <v>1.198</v>
      </c>
      <c r="J6587">
        <v>130199</v>
      </c>
    </row>
    <row r="6588" spans="1:10" x14ac:dyDescent="0.45">
      <c r="A6588">
        <f t="shared" si="102"/>
        <v>8501920240606</v>
      </c>
      <c r="B6588" t="s">
        <v>314</v>
      </c>
      <c r="C6588" s="1">
        <v>45449</v>
      </c>
      <c r="D6588">
        <v>121</v>
      </c>
      <c r="E6588">
        <v>101</v>
      </c>
      <c r="F6588" s="2">
        <v>1.1950000000000001</v>
      </c>
      <c r="G6588">
        <v>141</v>
      </c>
      <c r="H6588">
        <v>131</v>
      </c>
      <c r="I6588" s="2">
        <v>1.0760000000000001</v>
      </c>
      <c r="J6588">
        <v>120649</v>
      </c>
    </row>
    <row r="6589" spans="1:10" x14ac:dyDescent="0.45">
      <c r="A6589">
        <f t="shared" si="102"/>
        <v>8501920240607</v>
      </c>
      <c r="B6589" t="s">
        <v>314</v>
      </c>
      <c r="C6589" s="1">
        <v>45450</v>
      </c>
      <c r="D6589">
        <v>100</v>
      </c>
      <c r="E6589">
        <v>101</v>
      </c>
      <c r="F6589" s="2">
        <v>0.99399999999999999</v>
      </c>
      <c r="G6589">
        <v>119</v>
      </c>
      <c r="H6589">
        <v>131</v>
      </c>
      <c r="I6589" s="2">
        <v>0.90800000000000003</v>
      </c>
      <c r="J6589">
        <v>100396</v>
      </c>
    </row>
    <row r="6590" spans="1:10" x14ac:dyDescent="0.45">
      <c r="A6590">
        <f t="shared" si="102"/>
        <v>8501920240608</v>
      </c>
      <c r="B6590" t="s">
        <v>314</v>
      </c>
      <c r="C6590" s="1">
        <v>45451</v>
      </c>
      <c r="D6590">
        <v>224</v>
      </c>
      <c r="E6590">
        <v>193</v>
      </c>
      <c r="F6590" s="2">
        <v>1.1619999999999999</v>
      </c>
      <c r="G6590">
        <v>261</v>
      </c>
      <c r="H6590">
        <v>245</v>
      </c>
      <c r="I6590" s="2">
        <v>1.0649999999999999</v>
      </c>
      <c r="J6590">
        <v>224269</v>
      </c>
    </row>
    <row r="6591" spans="1:10" x14ac:dyDescent="0.45">
      <c r="A6591">
        <f t="shared" si="102"/>
        <v>8501920240609</v>
      </c>
      <c r="B6591" t="s">
        <v>314</v>
      </c>
      <c r="C6591" s="1">
        <v>45452</v>
      </c>
      <c r="D6591">
        <v>206</v>
      </c>
      <c r="E6591">
        <v>244</v>
      </c>
      <c r="F6591" s="2">
        <v>0.84499999999999997</v>
      </c>
      <c r="G6591">
        <v>259</v>
      </c>
      <c r="H6591">
        <v>310</v>
      </c>
      <c r="I6591" s="2">
        <v>0.83499999999999996</v>
      </c>
      <c r="J6591">
        <v>206221</v>
      </c>
    </row>
    <row r="6592" spans="1:10" x14ac:dyDescent="0.45">
      <c r="A6592">
        <f t="shared" si="102"/>
        <v>8501920240610</v>
      </c>
      <c r="B6592" t="s">
        <v>314</v>
      </c>
      <c r="C6592" s="1">
        <v>45453</v>
      </c>
      <c r="D6592">
        <v>139</v>
      </c>
      <c r="E6592">
        <v>101</v>
      </c>
      <c r="F6592" s="2">
        <v>1.379</v>
      </c>
      <c r="G6592">
        <v>177</v>
      </c>
      <c r="H6592">
        <v>131</v>
      </c>
      <c r="I6592" s="2">
        <v>1.351</v>
      </c>
      <c r="J6592">
        <v>139264</v>
      </c>
    </row>
    <row r="6593" spans="1:10" x14ac:dyDescent="0.45">
      <c r="A6593">
        <f t="shared" si="102"/>
        <v>8501920240611</v>
      </c>
      <c r="B6593" t="s">
        <v>314</v>
      </c>
      <c r="C6593" s="1">
        <v>45454</v>
      </c>
      <c r="D6593">
        <v>89</v>
      </c>
      <c r="E6593">
        <v>101</v>
      </c>
      <c r="F6593" s="2">
        <v>0.876</v>
      </c>
      <c r="G6593">
        <v>121</v>
      </c>
      <c r="H6593">
        <v>131</v>
      </c>
      <c r="I6593" s="2">
        <v>0.92400000000000004</v>
      </c>
      <c r="J6593">
        <v>88500</v>
      </c>
    </row>
    <row r="6594" spans="1:10" x14ac:dyDescent="0.45">
      <c r="A6594">
        <f t="shared" si="102"/>
        <v>8501920240612</v>
      </c>
      <c r="B6594" t="s">
        <v>314</v>
      </c>
      <c r="C6594" s="1">
        <v>45455</v>
      </c>
      <c r="D6594">
        <v>127</v>
      </c>
      <c r="E6594">
        <v>101</v>
      </c>
      <c r="F6594" s="2">
        <v>1.256</v>
      </c>
      <c r="G6594">
        <v>152</v>
      </c>
      <c r="H6594">
        <v>131</v>
      </c>
      <c r="I6594" s="2">
        <v>1.1599999999999999</v>
      </c>
      <c r="J6594">
        <v>126817</v>
      </c>
    </row>
    <row r="6595" spans="1:10" x14ac:dyDescent="0.45">
      <c r="A6595">
        <f t="shared" ref="A6595:A6658" si="103">VALUE(LEFT(B6595,6)&amp;TEXT(C6595,"yyyymmdd"))</f>
        <v>8501920240613</v>
      </c>
      <c r="B6595" t="s">
        <v>314</v>
      </c>
      <c r="C6595" s="1">
        <v>45456</v>
      </c>
      <c r="D6595">
        <v>111</v>
      </c>
      <c r="E6595">
        <v>101</v>
      </c>
      <c r="F6595" s="2">
        <v>1.103</v>
      </c>
      <c r="G6595">
        <v>132</v>
      </c>
      <c r="H6595">
        <v>131</v>
      </c>
      <c r="I6595" s="2">
        <v>1.008</v>
      </c>
      <c r="J6595">
        <v>111371</v>
      </c>
    </row>
    <row r="6596" spans="1:10" x14ac:dyDescent="0.45">
      <c r="A6596">
        <f t="shared" si="103"/>
        <v>8501920240614</v>
      </c>
      <c r="B6596" t="s">
        <v>314</v>
      </c>
      <c r="C6596" s="1">
        <v>45457</v>
      </c>
      <c r="D6596">
        <v>137</v>
      </c>
      <c r="E6596">
        <v>101</v>
      </c>
      <c r="F6596" s="2">
        <v>1.359</v>
      </c>
      <c r="G6596">
        <v>172</v>
      </c>
      <c r="H6596">
        <v>131</v>
      </c>
      <c r="I6596" s="2">
        <v>1.3129999999999999</v>
      </c>
      <c r="J6596">
        <v>137212</v>
      </c>
    </row>
    <row r="6597" spans="1:10" x14ac:dyDescent="0.45">
      <c r="A6597">
        <f t="shared" si="103"/>
        <v>8501920240615</v>
      </c>
      <c r="B6597" t="s">
        <v>314</v>
      </c>
      <c r="C6597" s="1">
        <v>45458</v>
      </c>
      <c r="D6597">
        <v>223</v>
      </c>
      <c r="E6597">
        <v>193</v>
      </c>
      <c r="F6597" s="2">
        <v>1.155</v>
      </c>
      <c r="G6597">
        <v>274</v>
      </c>
      <c r="H6597">
        <v>245</v>
      </c>
      <c r="I6597" s="2">
        <v>1.1180000000000001</v>
      </c>
      <c r="J6597">
        <v>222905</v>
      </c>
    </row>
    <row r="6598" spans="1:10" x14ac:dyDescent="0.45">
      <c r="A6598">
        <f t="shared" si="103"/>
        <v>8501920240616</v>
      </c>
      <c r="B6598" t="s">
        <v>314</v>
      </c>
      <c r="C6598" s="1">
        <v>45459</v>
      </c>
      <c r="D6598">
        <v>263</v>
      </c>
      <c r="E6598">
        <v>244</v>
      </c>
      <c r="F6598" s="2">
        <v>1.0780000000000001</v>
      </c>
      <c r="G6598">
        <v>327</v>
      </c>
      <c r="H6598">
        <v>310</v>
      </c>
      <c r="I6598" s="2">
        <v>1.0549999999999999</v>
      </c>
      <c r="J6598">
        <v>262983</v>
      </c>
    </row>
    <row r="6599" spans="1:10" x14ac:dyDescent="0.45">
      <c r="A6599">
        <f t="shared" si="103"/>
        <v>8501920240617</v>
      </c>
      <c r="B6599" t="s">
        <v>314</v>
      </c>
      <c r="C6599" s="1">
        <v>45460</v>
      </c>
      <c r="D6599">
        <v>118</v>
      </c>
      <c r="E6599">
        <v>101</v>
      </c>
      <c r="F6599" s="2">
        <v>1.17</v>
      </c>
      <c r="G6599">
        <v>152</v>
      </c>
      <c r="H6599">
        <v>131</v>
      </c>
      <c r="I6599" s="2">
        <v>1.1599999999999999</v>
      </c>
      <c r="J6599">
        <v>118165</v>
      </c>
    </row>
    <row r="6600" spans="1:10" x14ac:dyDescent="0.45">
      <c r="A6600">
        <f t="shared" si="103"/>
        <v>8501920240618</v>
      </c>
      <c r="B6600" t="s">
        <v>314</v>
      </c>
      <c r="C6600" s="1">
        <v>45461</v>
      </c>
      <c r="D6600">
        <v>94</v>
      </c>
      <c r="E6600">
        <v>101</v>
      </c>
      <c r="F6600" s="2">
        <v>0.92800000000000005</v>
      </c>
      <c r="G6600">
        <v>118</v>
      </c>
      <c r="H6600">
        <v>131</v>
      </c>
      <c r="I6600" s="2">
        <v>0.90100000000000002</v>
      </c>
      <c r="J6600">
        <v>93712</v>
      </c>
    </row>
    <row r="6601" spans="1:10" x14ac:dyDescent="0.45">
      <c r="A6601">
        <f t="shared" si="103"/>
        <v>8501920240619</v>
      </c>
      <c r="B6601" t="s">
        <v>314</v>
      </c>
      <c r="C6601" s="1">
        <v>45462</v>
      </c>
      <c r="D6601">
        <v>119</v>
      </c>
      <c r="E6601">
        <v>101</v>
      </c>
      <c r="F6601" s="2">
        <v>1.181</v>
      </c>
      <c r="G6601">
        <v>152</v>
      </c>
      <c r="H6601">
        <v>131</v>
      </c>
      <c r="I6601" s="2">
        <v>1.1599999999999999</v>
      </c>
      <c r="J6601">
        <v>119314</v>
      </c>
    </row>
    <row r="6602" spans="1:10" x14ac:dyDescent="0.45">
      <c r="A6602">
        <f t="shared" si="103"/>
        <v>8501920240620</v>
      </c>
      <c r="B6602" t="s">
        <v>314</v>
      </c>
      <c r="C6602" s="1">
        <v>45463</v>
      </c>
      <c r="D6602">
        <v>152</v>
      </c>
      <c r="E6602">
        <v>101</v>
      </c>
      <c r="F6602" s="2">
        <v>1.508</v>
      </c>
      <c r="G6602">
        <v>182</v>
      </c>
      <c r="H6602">
        <v>131</v>
      </c>
      <c r="I6602" s="2">
        <v>1.389</v>
      </c>
      <c r="J6602">
        <v>152355</v>
      </c>
    </row>
    <row r="6603" spans="1:10" x14ac:dyDescent="0.45">
      <c r="A6603">
        <f t="shared" si="103"/>
        <v>8501920240621</v>
      </c>
      <c r="B6603" t="s">
        <v>314</v>
      </c>
      <c r="C6603" s="1">
        <v>45464</v>
      </c>
      <c r="D6603">
        <v>119</v>
      </c>
      <c r="E6603">
        <v>101</v>
      </c>
      <c r="F6603" s="2">
        <v>1.177</v>
      </c>
      <c r="G6603">
        <v>138</v>
      </c>
      <c r="H6603">
        <v>131</v>
      </c>
      <c r="I6603" s="2">
        <v>1.0529999999999999</v>
      </c>
      <c r="J6603">
        <v>118851</v>
      </c>
    </row>
    <row r="6604" spans="1:10" x14ac:dyDescent="0.45">
      <c r="A6604">
        <f t="shared" si="103"/>
        <v>8501920240622</v>
      </c>
      <c r="B6604" t="s">
        <v>314</v>
      </c>
      <c r="C6604" s="1">
        <v>45465</v>
      </c>
      <c r="D6604">
        <v>199</v>
      </c>
      <c r="E6604">
        <v>193</v>
      </c>
      <c r="F6604" s="2">
        <v>1.0329999999999999</v>
      </c>
      <c r="G6604">
        <v>250</v>
      </c>
      <c r="H6604">
        <v>245</v>
      </c>
      <c r="I6604" s="2">
        <v>1.02</v>
      </c>
      <c r="J6604">
        <v>199286</v>
      </c>
    </row>
    <row r="6605" spans="1:10" x14ac:dyDescent="0.45">
      <c r="A6605">
        <f t="shared" si="103"/>
        <v>8502120240601</v>
      </c>
      <c r="B6605" t="s">
        <v>315</v>
      </c>
      <c r="C6605" s="1">
        <v>45444</v>
      </c>
      <c r="D6605">
        <v>67</v>
      </c>
      <c r="E6605">
        <v>57</v>
      </c>
      <c r="F6605" s="2">
        <v>1.1759999999999999</v>
      </c>
      <c r="G6605">
        <v>89</v>
      </c>
      <c r="H6605">
        <v>75</v>
      </c>
      <c r="I6605" s="2">
        <v>1.1870000000000001</v>
      </c>
      <c r="J6605">
        <v>67030</v>
      </c>
    </row>
    <row r="6606" spans="1:10" x14ac:dyDescent="0.45">
      <c r="A6606">
        <f t="shared" si="103"/>
        <v>8502120240602</v>
      </c>
      <c r="B6606" t="s">
        <v>315</v>
      </c>
      <c r="C6606" s="1">
        <v>45445</v>
      </c>
      <c r="D6606">
        <v>84</v>
      </c>
      <c r="E6606">
        <v>72</v>
      </c>
      <c r="F6606" s="2">
        <v>1.167</v>
      </c>
      <c r="G6606">
        <v>111</v>
      </c>
      <c r="H6606">
        <v>101</v>
      </c>
      <c r="I6606" s="2">
        <v>1.099</v>
      </c>
      <c r="J6606">
        <v>84048</v>
      </c>
    </row>
    <row r="6607" spans="1:10" x14ac:dyDescent="0.45">
      <c r="A6607">
        <f t="shared" si="103"/>
        <v>8502120240603</v>
      </c>
      <c r="B6607" t="s">
        <v>315</v>
      </c>
      <c r="C6607" s="1">
        <v>45446</v>
      </c>
      <c r="D6607">
        <v>61</v>
      </c>
      <c r="E6607">
        <v>59</v>
      </c>
      <c r="F6607" s="2">
        <v>1.04</v>
      </c>
      <c r="G6607">
        <v>82</v>
      </c>
      <c r="H6607">
        <v>85</v>
      </c>
      <c r="I6607" s="2">
        <v>0.96499999999999997</v>
      </c>
      <c r="J6607">
        <v>61385</v>
      </c>
    </row>
    <row r="6608" spans="1:10" x14ac:dyDescent="0.45">
      <c r="A6608">
        <f t="shared" si="103"/>
        <v>8502120240604</v>
      </c>
      <c r="B6608" t="s">
        <v>315</v>
      </c>
      <c r="C6608" s="1">
        <v>45447</v>
      </c>
      <c r="D6608">
        <v>62</v>
      </c>
      <c r="E6608">
        <v>59</v>
      </c>
      <c r="F6608" s="2">
        <v>1.0529999999999999</v>
      </c>
      <c r="G6608">
        <v>85</v>
      </c>
      <c r="H6608">
        <v>85</v>
      </c>
      <c r="I6608" s="2">
        <v>1</v>
      </c>
      <c r="J6608">
        <v>62106</v>
      </c>
    </row>
    <row r="6609" spans="1:10" x14ac:dyDescent="0.45">
      <c r="A6609">
        <f t="shared" si="103"/>
        <v>8502120240605</v>
      </c>
      <c r="B6609" t="s">
        <v>315</v>
      </c>
      <c r="C6609" s="1">
        <v>45448</v>
      </c>
      <c r="D6609">
        <v>75</v>
      </c>
      <c r="E6609">
        <v>59</v>
      </c>
      <c r="F6609" s="2">
        <v>1.2769999999999999</v>
      </c>
      <c r="G6609">
        <v>106</v>
      </c>
      <c r="H6609">
        <v>85</v>
      </c>
      <c r="I6609" s="2">
        <v>1.2470000000000001</v>
      </c>
      <c r="J6609">
        <v>75348</v>
      </c>
    </row>
    <row r="6610" spans="1:10" x14ac:dyDescent="0.45">
      <c r="A6610">
        <f t="shared" si="103"/>
        <v>8502120240606</v>
      </c>
      <c r="B6610" t="s">
        <v>315</v>
      </c>
      <c r="C6610" s="1">
        <v>45449</v>
      </c>
      <c r="D6610">
        <v>61</v>
      </c>
      <c r="E6610">
        <v>59</v>
      </c>
      <c r="F6610" s="2">
        <v>1.036</v>
      </c>
      <c r="G6610">
        <v>76</v>
      </c>
      <c r="H6610">
        <v>85</v>
      </c>
      <c r="I6610" s="2">
        <v>0.89400000000000002</v>
      </c>
      <c r="J6610">
        <v>61131</v>
      </c>
    </row>
    <row r="6611" spans="1:10" x14ac:dyDescent="0.45">
      <c r="A6611">
        <f t="shared" si="103"/>
        <v>8502120240607</v>
      </c>
      <c r="B6611" t="s">
        <v>315</v>
      </c>
      <c r="C6611" s="1">
        <v>45450</v>
      </c>
      <c r="D6611">
        <v>66</v>
      </c>
      <c r="E6611">
        <v>59</v>
      </c>
      <c r="F6611" s="2">
        <v>1.1220000000000001</v>
      </c>
      <c r="G6611">
        <v>85</v>
      </c>
      <c r="H6611">
        <v>85</v>
      </c>
      <c r="I6611" s="2">
        <v>1</v>
      </c>
      <c r="J6611">
        <v>66193</v>
      </c>
    </row>
    <row r="6612" spans="1:10" x14ac:dyDescent="0.45">
      <c r="A6612">
        <f t="shared" si="103"/>
        <v>8502120240608</v>
      </c>
      <c r="B6612" t="s">
        <v>315</v>
      </c>
      <c r="C6612" s="1">
        <v>45451</v>
      </c>
      <c r="D6612">
        <v>76</v>
      </c>
      <c r="E6612">
        <v>57</v>
      </c>
      <c r="F6612" s="2">
        <v>1.335</v>
      </c>
      <c r="G6612">
        <v>88</v>
      </c>
      <c r="H6612">
        <v>82</v>
      </c>
      <c r="I6612" s="2">
        <v>1.073</v>
      </c>
      <c r="J6612">
        <v>76101</v>
      </c>
    </row>
    <row r="6613" spans="1:10" x14ac:dyDescent="0.45">
      <c r="A6613">
        <f t="shared" si="103"/>
        <v>8502120240609</v>
      </c>
      <c r="B6613" t="s">
        <v>315</v>
      </c>
      <c r="C6613" s="1">
        <v>45452</v>
      </c>
      <c r="D6613">
        <v>61</v>
      </c>
      <c r="E6613">
        <v>72</v>
      </c>
      <c r="F6613" s="2">
        <v>0.84199999999999997</v>
      </c>
      <c r="G6613">
        <v>75</v>
      </c>
      <c r="H6613">
        <v>101</v>
      </c>
      <c r="I6613" s="2">
        <v>0.74299999999999999</v>
      </c>
      <c r="J6613">
        <v>60621</v>
      </c>
    </row>
    <row r="6614" spans="1:10" x14ac:dyDescent="0.45">
      <c r="A6614">
        <f t="shared" si="103"/>
        <v>8502120240610</v>
      </c>
      <c r="B6614" t="s">
        <v>315</v>
      </c>
      <c r="C6614" s="1">
        <v>45453</v>
      </c>
      <c r="D6614">
        <v>75</v>
      </c>
      <c r="E6614">
        <v>59</v>
      </c>
      <c r="F6614" s="2">
        <v>1.268</v>
      </c>
      <c r="G6614">
        <v>98</v>
      </c>
      <c r="H6614">
        <v>85</v>
      </c>
      <c r="I6614" s="2">
        <v>1.153</v>
      </c>
      <c r="J6614">
        <v>74830</v>
      </c>
    </row>
    <row r="6615" spans="1:10" x14ac:dyDescent="0.45">
      <c r="A6615">
        <f t="shared" si="103"/>
        <v>8502120240611</v>
      </c>
      <c r="B6615" t="s">
        <v>315</v>
      </c>
      <c r="C6615" s="1">
        <v>45454</v>
      </c>
      <c r="D6615">
        <v>62</v>
      </c>
      <c r="E6615">
        <v>59</v>
      </c>
      <c r="F6615" s="2">
        <v>1.0569999999999999</v>
      </c>
      <c r="G6615">
        <v>85</v>
      </c>
      <c r="H6615">
        <v>85</v>
      </c>
      <c r="I6615" s="2">
        <v>1</v>
      </c>
      <c r="J6615">
        <v>62382</v>
      </c>
    </row>
    <row r="6616" spans="1:10" x14ac:dyDescent="0.45">
      <c r="A6616">
        <f t="shared" si="103"/>
        <v>8502120240612</v>
      </c>
      <c r="B6616" t="s">
        <v>315</v>
      </c>
      <c r="C6616" s="1">
        <v>45455</v>
      </c>
      <c r="D6616">
        <v>70</v>
      </c>
      <c r="E6616">
        <v>59</v>
      </c>
      <c r="F6616" s="2">
        <v>1.1850000000000001</v>
      </c>
      <c r="G6616">
        <v>90</v>
      </c>
      <c r="H6616">
        <v>85</v>
      </c>
      <c r="I6616" s="2">
        <v>1.0589999999999999</v>
      </c>
      <c r="J6616">
        <v>69895</v>
      </c>
    </row>
    <row r="6617" spans="1:10" x14ac:dyDescent="0.45">
      <c r="A6617">
        <f t="shared" si="103"/>
        <v>8502120240613</v>
      </c>
      <c r="B6617" t="s">
        <v>315</v>
      </c>
      <c r="C6617" s="1">
        <v>45456</v>
      </c>
      <c r="D6617">
        <v>66</v>
      </c>
      <c r="E6617">
        <v>59</v>
      </c>
      <c r="F6617" s="2">
        <v>1.1160000000000001</v>
      </c>
      <c r="G6617">
        <v>91</v>
      </c>
      <c r="H6617">
        <v>85</v>
      </c>
      <c r="I6617" s="2">
        <v>1.071</v>
      </c>
      <c r="J6617">
        <v>65849</v>
      </c>
    </row>
    <row r="6618" spans="1:10" x14ac:dyDescent="0.45">
      <c r="A6618">
        <f t="shared" si="103"/>
        <v>8502120240614</v>
      </c>
      <c r="B6618" t="s">
        <v>315</v>
      </c>
      <c r="C6618" s="1">
        <v>45457</v>
      </c>
      <c r="D6618">
        <v>72</v>
      </c>
      <c r="E6618">
        <v>59</v>
      </c>
      <c r="F6618" s="2">
        <v>1.2170000000000001</v>
      </c>
      <c r="G6618">
        <v>94</v>
      </c>
      <c r="H6618">
        <v>85</v>
      </c>
      <c r="I6618" s="2">
        <v>1.1060000000000001</v>
      </c>
      <c r="J6618">
        <v>71782</v>
      </c>
    </row>
    <row r="6619" spans="1:10" x14ac:dyDescent="0.45">
      <c r="A6619">
        <f t="shared" si="103"/>
        <v>8502120240615</v>
      </c>
      <c r="B6619" t="s">
        <v>315</v>
      </c>
      <c r="C6619" s="1">
        <v>45458</v>
      </c>
      <c r="D6619">
        <v>80</v>
      </c>
      <c r="E6619">
        <v>57</v>
      </c>
      <c r="F6619" s="2">
        <v>1.411</v>
      </c>
      <c r="G6619">
        <v>102</v>
      </c>
      <c r="H6619">
        <v>82</v>
      </c>
      <c r="I6619" s="2">
        <v>1.244</v>
      </c>
      <c r="J6619">
        <v>80402</v>
      </c>
    </row>
    <row r="6620" spans="1:10" x14ac:dyDescent="0.45">
      <c r="A6620">
        <f t="shared" si="103"/>
        <v>8502120240616</v>
      </c>
      <c r="B6620" t="s">
        <v>315</v>
      </c>
      <c r="C6620" s="1">
        <v>45459</v>
      </c>
      <c r="D6620">
        <v>74</v>
      </c>
      <c r="E6620">
        <v>72</v>
      </c>
      <c r="F6620" s="2">
        <v>1.0289999999999999</v>
      </c>
      <c r="G6620">
        <v>99</v>
      </c>
      <c r="H6620">
        <v>101</v>
      </c>
      <c r="I6620" s="2">
        <v>0.98</v>
      </c>
      <c r="J6620">
        <v>74060</v>
      </c>
    </row>
    <row r="6621" spans="1:10" x14ac:dyDescent="0.45">
      <c r="A6621">
        <f t="shared" si="103"/>
        <v>8502120240617</v>
      </c>
      <c r="B6621" t="s">
        <v>315</v>
      </c>
      <c r="C6621" s="1">
        <v>45460</v>
      </c>
      <c r="D6621">
        <v>76</v>
      </c>
      <c r="E6621">
        <v>59</v>
      </c>
      <c r="F6621" s="2">
        <v>1.292</v>
      </c>
      <c r="G6621">
        <v>88</v>
      </c>
      <c r="H6621">
        <v>85</v>
      </c>
      <c r="I6621" s="2">
        <v>1.0349999999999999</v>
      </c>
      <c r="J6621">
        <v>76233</v>
      </c>
    </row>
    <row r="6622" spans="1:10" x14ac:dyDescent="0.45">
      <c r="A6622">
        <f t="shared" si="103"/>
        <v>8502120240618</v>
      </c>
      <c r="B6622" t="s">
        <v>315</v>
      </c>
      <c r="C6622" s="1">
        <v>45461</v>
      </c>
      <c r="D6622">
        <v>64</v>
      </c>
      <c r="E6622">
        <v>59</v>
      </c>
      <c r="F6622" s="2">
        <v>1.087</v>
      </c>
      <c r="G6622">
        <v>83</v>
      </c>
      <c r="H6622">
        <v>85</v>
      </c>
      <c r="I6622" s="2">
        <v>0.97599999999999998</v>
      </c>
      <c r="J6622">
        <v>64136</v>
      </c>
    </row>
    <row r="6623" spans="1:10" x14ac:dyDescent="0.45">
      <c r="A6623">
        <f t="shared" si="103"/>
        <v>8502120240619</v>
      </c>
      <c r="B6623" t="s">
        <v>315</v>
      </c>
      <c r="C6623" s="1">
        <v>45462</v>
      </c>
      <c r="D6623">
        <v>78</v>
      </c>
      <c r="E6623">
        <v>59</v>
      </c>
      <c r="F6623" s="2">
        <v>1.3260000000000001</v>
      </c>
      <c r="G6623">
        <v>112</v>
      </c>
      <c r="H6623">
        <v>85</v>
      </c>
      <c r="I6623" s="2">
        <v>1.3180000000000001</v>
      </c>
      <c r="J6623">
        <v>78216</v>
      </c>
    </row>
    <row r="6624" spans="1:10" x14ac:dyDescent="0.45">
      <c r="A6624">
        <f t="shared" si="103"/>
        <v>8502120240620</v>
      </c>
      <c r="B6624" t="s">
        <v>315</v>
      </c>
      <c r="C6624" s="1">
        <v>45463</v>
      </c>
      <c r="D6624">
        <v>73</v>
      </c>
      <c r="E6624">
        <v>59</v>
      </c>
      <c r="F6624" s="2">
        <v>1.238</v>
      </c>
      <c r="G6624">
        <v>100</v>
      </c>
      <c r="H6624">
        <v>85</v>
      </c>
      <c r="I6624" s="2">
        <v>1.1759999999999999</v>
      </c>
      <c r="J6624">
        <v>73066</v>
      </c>
    </row>
    <row r="6625" spans="1:10" x14ac:dyDescent="0.45">
      <c r="A6625">
        <f t="shared" si="103"/>
        <v>8502120240621</v>
      </c>
      <c r="B6625" t="s">
        <v>315</v>
      </c>
      <c r="C6625" s="1">
        <v>45464</v>
      </c>
      <c r="D6625">
        <v>60</v>
      </c>
      <c r="E6625">
        <v>59</v>
      </c>
      <c r="F6625" s="2">
        <v>1.022</v>
      </c>
      <c r="G6625">
        <v>80</v>
      </c>
      <c r="H6625">
        <v>85</v>
      </c>
      <c r="I6625" s="2">
        <v>0.94099999999999995</v>
      </c>
      <c r="J6625">
        <v>60290</v>
      </c>
    </row>
    <row r="6626" spans="1:10" x14ac:dyDescent="0.45">
      <c r="A6626">
        <f t="shared" si="103"/>
        <v>8502120240622</v>
      </c>
      <c r="B6626" t="s">
        <v>315</v>
      </c>
      <c r="C6626" s="1">
        <v>45465</v>
      </c>
      <c r="D6626">
        <v>60</v>
      </c>
      <c r="E6626">
        <v>57</v>
      </c>
      <c r="F6626" s="2">
        <v>1.0509999999999999</v>
      </c>
      <c r="G6626">
        <v>80</v>
      </c>
      <c r="H6626">
        <v>82</v>
      </c>
      <c r="I6626" s="2">
        <v>0.97599999999999998</v>
      </c>
      <c r="J6626">
        <v>59897</v>
      </c>
    </row>
    <row r="6627" spans="1:10" x14ac:dyDescent="0.45">
      <c r="A6627">
        <f t="shared" si="103"/>
        <v>8502920240601</v>
      </c>
      <c r="B6627" t="s">
        <v>316</v>
      </c>
      <c r="C6627" s="1">
        <v>45444</v>
      </c>
      <c r="D6627">
        <v>170</v>
      </c>
      <c r="E6627">
        <v>200</v>
      </c>
      <c r="F6627" s="2">
        <v>0.84799999999999998</v>
      </c>
      <c r="G6627">
        <v>185</v>
      </c>
      <c r="H6627">
        <v>219</v>
      </c>
      <c r="I6627" s="2">
        <v>0.84499999999999997</v>
      </c>
      <c r="J6627">
        <v>169614</v>
      </c>
    </row>
    <row r="6628" spans="1:10" x14ac:dyDescent="0.45">
      <c r="A6628">
        <f t="shared" si="103"/>
        <v>8502920240602</v>
      </c>
      <c r="B6628" t="s">
        <v>316</v>
      </c>
      <c r="C6628" s="1">
        <v>45445</v>
      </c>
      <c r="D6628">
        <v>206</v>
      </c>
      <c r="E6628">
        <v>190</v>
      </c>
      <c r="F6628" s="2">
        <v>1.083</v>
      </c>
      <c r="G6628">
        <v>189</v>
      </c>
      <c r="H6628">
        <v>200</v>
      </c>
      <c r="I6628" s="2">
        <v>0.94499999999999995</v>
      </c>
      <c r="J6628">
        <v>205853</v>
      </c>
    </row>
    <row r="6629" spans="1:10" x14ac:dyDescent="0.45">
      <c r="A6629">
        <f t="shared" si="103"/>
        <v>8502920240603</v>
      </c>
      <c r="B6629" t="s">
        <v>316</v>
      </c>
      <c r="C6629" s="1">
        <v>45446</v>
      </c>
      <c r="D6629">
        <v>150</v>
      </c>
      <c r="E6629">
        <v>147</v>
      </c>
      <c r="F6629" s="2">
        <v>1.022</v>
      </c>
      <c r="G6629">
        <v>177</v>
      </c>
      <c r="H6629">
        <v>178</v>
      </c>
      <c r="I6629" s="2">
        <v>0.99399999999999999</v>
      </c>
      <c r="J6629">
        <v>150247</v>
      </c>
    </row>
    <row r="6630" spans="1:10" x14ac:dyDescent="0.45">
      <c r="A6630">
        <f t="shared" si="103"/>
        <v>8502920240604</v>
      </c>
      <c r="B6630" t="s">
        <v>316</v>
      </c>
      <c r="C6630" s="1">
        <v>45447</v>
      </c>
      <c r="D6630">
        <v>168</v>
      </c>
      <c r="E6630">
        <v>147</v>
      </c>
      <c r="F6630" s="2">
        <v>1.1439999999999999</v>
      </c>
      <c r="G6630">
        <v>182</v>
      </c>
      <c r="H6630">
        <v>178</v>
      </c>
      <c r="I6630" s="2">
        <v>1.022</v>
      </c>
      <c r="J6630">
        <v>168206</v>
      </c>
    </row>
    <row r="6631" spans="1:10" x14ac:dyDescent="0.45">
      <c r="A6631">
        <f t="shared" si="103"/>
        <v>8502920240605</v>
      </c>
      <c r="B6631" t="s">
        <v>316</v>
      </c>
      <c r="C6631" s="1">
        <v>45448</v>
      </c>
      <c r="D6631">
        <v>196</v>
      </c>
      <c r="E6631">
        <v>147</v>
      </c>
      <c r="F6631" s="2">
        <v>1.3320000000000001</v>
      </c>
      <c r="G6631">
        <v>228</v>
      </c>
      <c r="H6631">
        <v>178</v>
      </c>
      <c r="I6631" s="2">
        <v>1.2809999999999999</v>
      </c>
      <c r="J6631">
        <v>195736</v>
      </c>
    </row>
    <row r="6632" spans="1:10" x14ac:dyDescent="0.45">
      <c r="A6632">
        <f t="shared" si="103"/>
        <v>8502920240606</v>
      </c>
      <c r="B6632" t="s">
        <v>316</v>
      </c>
      <c r="C6632" s="1">
        <v>45449</v>
      </c>
      <c r="D6632">
        <v>182</v>
      </c>
      <c r="E6632">
        <v>147</v>
      </c>
      <c r="F6632" s="2">
        <v>1.238</v>
      </c>
      <c r="G6632">
        <v>212</v>
      </c>
      <c r="H6632">
        <v>178</v>
      </c>
      <c r="I6632" s="2">
        <v>1.1910000000000001</v>
      </c>
      <c r="J6632">
        <v>181980</v>
      </c>
    </row>
    <row r="6633" spans="1:10" x14ac:dyDescent="0.45">
      <c r="A6633">
        <f t="shared" si="103"/>
        <v>8502920240607</v>
      </c>
      <c r="B6633" t="s">
        <v>316</v>
      </c>
      <c r="C6633" s="1">
        <v>45450</v>
      </c>
      <c r="D6633">
        <v>189</v>
      </c>
      <c r="E6633">
        <v>147</v>
      </c>
      <c r="F6633" s="2">
        <v>1.2849999999999999</v>
      </c>
      <c r="G6633">
        <v>208</v>
      </c>
      <c r="H6633">
        <v>178</v>
      </c>
      <c r="I6633" s="2">
        <v>1.169</v>
      </c>
      <c r="J6633">
        <v>188886</v>
      </c>
    </row>
    <row r="6634" spans="1:10" x14ac:dyDescent="0.45">
      <c r="A6634">
        <f t="shared" si="103"/>
        <v>8502920240608</v>
      </c>
      <c r="B6634" t="s">
        <v>316</v>
      </c>
      <c r="C6634" s="1">
        <v>45451</v>
      </c>
      <c r="D6634">
        <v>205</v>
      </c>
      <c r="E6634">
        <v>200</v>
      </c>
      <c r="F6634" s="2">
        <v>1.024</v>
      </c>
      <c r="G6634">
        <v>222</v>
      </c>
      <c r="H6634">
        <v>214</v>
      </c>
      <c r="I6634" s="2">
        <v>1.0369999999999999</v>
      </c>
      <c r="J6634">
        <v>204710</v>
      </c>
    </row>
    <row r="6635" spans="1:10" x14ac:dyDescent="0.45">
      <c r="A6635">
        <f t="shared" si="103"/>
        <v>8502920240609</v>
      </c>
      <c r="B6635" t="s">
        <v>316</v>
      </c>
      <c r="C6635" s="1">
        <v>45452</v>
      </c>
      <c r="D6635">
        <v>191</v>
      </c>
      <c r="E6635">
        <v>190</v>
      </c>
      <c r="F6635" s="2">
        <v>1.006</v>
      </c>
      <c r="G6635">
        <v>189</v>
      </c>
      <c r="H6635">
        <v>200</v>
      </c>
      <c r="I6635" s="2">
        <v>0.94499999999999995</v>
      </c>
      <c r="J6635">
        <v>191077</v>
      </c>
    </row>
    <row r="6636" spans="1:10" x14ac:dyDescent="0.45">
      <c r="A6636">
        <f t="shared" si="103"/>
        <v>8502920240610</v>
      </c>
      <c r="B6636" t="s">
        <v>316</v>
      </c>
      <c r="C6636" s="1">
        <v>45453</v>
      </c>
      <c r="D6636">
        <v>160</v>
      </c>
      <c r="E6636">
        <v>147</v>
      </c>
      <c r="F6636" s="2">
        <v>1.087</v>
      </c>
      <c r="G6636">
        <v>199</v>
      </c>
      <c r="H6636">
        <v>178</v>
      </c>
      <c r="I6636" s="2">
        <v>1.1180000000000001</v>
      </c>
      <c r="J6636">
        <v>159733</v>
      </c>
    </row>
    <row r="6637" spans="1:10" x14ac:dyDescent="0.45">
      <c r="A6637">
        <f t="shared" si="103"/>
        <v>8502920240611</v>
      </c>
      <c r="B6637" t="s">
        <v>316</v>
      </c>
      <c r="C6637" s="1">
        <v>45454</v>
      </c>
      <c r="D6637">
        <v>121</v>
      </c>
      <c r="E6637">
        <v>147</v>
      </c>
      <c r="F6637" s="2">
        <v>0.82099999999999995</v>
      </c>
      <c r="G6637">
        <v>155</v>
      </c>
      <c r="H6637">
        <v>178</v>
      </c>
      <c r="I6637" s="2">
        <v>0.871</v>
      </c>
      <c r="J6637">
        <v>120710</v>
      </c>
    </row>
    <row r="6638" spans="1:10" x14ac:dyDescent="0.45">
      <c r="A6638">
        <f t="shared" si="103"/>
        <v>8502920240612</v>
      </c>
      <c r="B6638" t="s">
        <v>316</v>
      </c>
      <c r="C6638" s="1">
        <v>45455</v>
      </c>
      <c r="D6638">
        <v>187</v>
      </c>
      <c r="E6638">
        <v>147</v>
      </c>
      <c r="F6638" s="2">
        <v>1.2689999999999999</v>
      </c>
      <c r="G6638">
        <v>216</v>
      </c>
      <c r="H6638">
        <v>178</v>
      </c>
      <c r="I6638" s="2">
        <v>1.2130000000000001</v>
      </c>
      <c r="J6638">
        <v>186535</v>
      </c>
    </row>
    <row r="6639" spans="1:10" x14ac:dyDescent="0.45">
      <c r="A6639">
        <f t="shared" si="103"/>
        <v>8502920240613</v>
      </c>
      <c r="B6639" t="s">
        <v>316</v>
      </c>
      <c r="C6639" s="1">
        <v>45456</v>
      </c>
      <c r="D6639">
        <v>184</v>
      </c>
      <c r="E6639">
        <v>147</v>
      </c>
      <c r="F6639" s="2">
        <v>1.254</v>
      </c>
      <c r="G6639">
        <v>213</v>
      </c>
      <c r="H6639">
        <v>178</v>
      </c>
      <c r="I6639" s="2">
        <v>1.1970000000000001</v>
      </c>
      <c r="J6639">
        <v>184298</v>
      </c>
    </row>
    <row r="6640" spans="1:10" x14ac:dyDescent="0.45">
      <c r="A6640">
        <f t="shared" si="103"/>
        <v>8502920240614</v>
      </c>
      <c r="B6640" t="s">
        <v>316</v>
      </c>
      <c r="C6640" s="1">
        <v>45457</v>
      </c>
      <c r="D6640">
        <v>139</v>
      </c>
      <c r="E6640">
        <v>147</v>
      </c>
      <c r="F6640" s="2">
        <v>0.94699999999999995</v>
      </c>
      <c r="G6640">
        <v>163</v>
      </c>
      <c r="H6640">
        <v>178</v>
      </c>
      <c r="I6640" s="2">
        <v>0.91600000000000004</v>
      </c>
      <c r="J6640">
        <v>139220</v>
      </c>
    </row>
    <row r="6641" spans="1:10" x14ac:dyDescent="0.45">
      <c r="A6641">
        <f t="shared" si="103"/>
        <v>8502920240615</v>
      </c>
      <c r="B6641" t="s">
        <v>316</v>
      </c>
      <c r="C6641" s="1">
        <v>45458</v>
      </c>
      <c r="D6641">
        <v>183</v>
      </c>
      <c r="E6641">
        <v>200</v>
      </c>
      <c r="F6641" s="2">
        <v>0.91300000000000003</v>
      </c>
      <c r="G6641">
        <v>225</v>
      </c>
      <c r="H6641">
        <v>214</v>
      </c>
      <c r="I6641" s="2">
        <v>1.0509999999999999</v>
      </c>
      <c r="J6641">
        <v>182538</v>
      </c>
    </row>
    <row r="6642" spans="1:10" x14ac:dyDescent="0.45">
      <c r="A6642">
        <f t="shared" si="103"/>
        <v>8502920240616</v>
      </c>
      <c r="B6642" t="s">
        <v>316</v>
      </c>
      <c r="C6642" s="1">
        <v>45459</v>
      </c>
      <c r="D6642">
        <v>198</v>
      </c>
      <c r="E6642">
        <v>190</v>
      </c>
      <c r="F6642" s="2">
        <v>1.044</v>
      </c>
      <c r="G6642">
        <v>191</v>
      </c>
      <c r="H6642">
        <v>200</v>
      </c>
      <c r="I6642" s="2">
        <v>0.95499999999999996</v>
      </c>
      <c r="J6642">
        <v>198448</v>
      </c>
    </row>
    <row r="6643" spans="1:10" x14ac:dyDescent="0.45">
      <c r="A6643">
        <f t="shared" si="103"/>
        <v>8502920240617</v>
      </c>
      <c r="B6643" t="s">
        <v>316</v>
      </c>
      <c r="C6643" s="1">
        <v>45460</v>
      </c>
      <c r="D6643">
        <v>159</v>
      </c>
      <c r="E6643">
        <v>147</v>
      </c>
      <c r="F6643" s="2">
        <v>1.0820000000000001</v>
      </c>
      <c r="G6643">
        <v>171</v>
      </c>
      <c r="H6643">
        <v>178</v>
      </c>
      <c r="I6643" s="2">
        <v>0.96099999999999997</v>
      </c>
      <c r="J6643">
        <v>159111</v>
      </c>
    </row>
    <row r="6644" spans="1:10" x14ac:dyDescent="0.45">
      <c r="A6644">
        <f t="shared" si="103"/>
        <v>8502920240618</v>
      </c>
      <c r="B6644" t="s">
        <v>316</v>
      </c>
      <c r="C6644" s="1">
        <v>45461</v>
      </c>
      <c r="D6644">
        <v>135</v>
      </c>
      <c r="E6644">
        <v>147</v>
      </c>
      <c r="F6644" s="2">
        <v>0.92100000000000004</v>
      </c>
      <c r="G6644">
        <v>161</v>
      </c>
      <c r="H6644">
        <v>178</v>
      </c>
      <c r="I6644" s="2">
        <v>0.90400000000000003</v>
      </c>
      <c r="J6644">
        <v>135434</v>
      </c>
    </row>
    <row r="6645" spans="1:10" x14ac:dyDescent="0.45">
      <c r="A6645">
        <f t="shared" si="103"/>
        <v>8502920240619</v>
      </c>
      <c r="B6645" t="s">
        <v>316</v>
      </c>
      <c r="C6645" s="1">
        <v>45462</v>
      </c>
      <c r="D6645">
        <v>166</v>
      </c>
      <c r="E6645">
        <v>147</v>
      </c>
      <c r="F6645" s="2">
        <v>1.127</v>
      </c>
      <c r="G6645">
        <v>198</v>
      </c>
      <c r="H6645">
        <v>178</v>
      </c>
      <c r="I6645" s="2">
        <v>1.1120000000000001</v>
      </c>
      <c r="J6645">
        <v>165662</v>
      </c>
    </row>
    <row r="6646" spans="1:10" x14ac:dyDescent="0.45">
      <c r="A6646">
        <f t="shared" si="103"/>
        <v>8502920240620</v>
      </c>
      <c r="B6646" t="s">
        <v>316</v>
      </c>
      <c r="C6646" s="1">
        <v>45463</v>
      </c>
      <c r="D6646">
        <v>166</v>
      </c>
      <c r="E6646">
        <v>147</v>
      </c>
      <c r="F6646" s="2">
        <v>1.131</v>
      </c>
      <c r="G6646">
        <v>193</v>
      </c>
      <c r="H6646">
        <v>178</v>
      </c>
      <c r="I6646" s="2">
        <v>1.0840000000000001</v>
      </c>
      <c r="J6646">
        <v>166214</v>
      </c>
    </row>
    <row r="6647" spans="1:10" x14ac:dyDescent="0.45">
      <c r="A6647">
        <f t="shared" si="103"/>
        <v>8502920240621</v>
      </c>
      <c r="B6647" t="s">
        <v>316</v>
      </c>
      <c r="C6647" s="1">
        <v>45464</v>
      </c>
      <c r="D6647">
        <v>175</v>
      </c>
      <c r="E6647">
        <v>147</v>
      </c>
      <c r="F6647" s="2">
        <v>1.19</v>
      </c>
      <c r="G6647">
        <v>186</v>
      </c>
      <c r="H6647">
        <v>178</v>
      </c>
      <c r="I6647" s="2">
        <v>1.0449999999999999</v>
      </c>
      <c r="J6647">
        <v>174950</v>
      </c>
    </row>
    <row r="6648" spans="1:10" x14ac:dyDescent="0.45">
      <c r="A6648">
        <f t="shared" si="103"/>
        <v>8502920240622</v>
      </c>
      <c r="B6648" t="s">
        <v>316</v>
      </c>
      <c r="C6648" s="1">
        <v>45465</v>
      </c>
      <c r="D6648">
        <v>215</v>
      </c>
      <c r="E6648">
        <v>200</v>
      </c>
      <c r="F6648" s="2">
        <v>1.077</v>
      </c>
      <c r="G6648">
        <v>211</v>
      </c>
      <c r="H6648">
        <v>214</v>
      </c>
      <c r="I6648" s="2">
        <v>0.98599999999999999</v>
      </c>
      <c r="J6648">
        <v>215365</v>
      </c>
    </row>
    <row r="6649" spans="1:10" x14ac:dyDescent="0.45">
      <c r="A6649">
        <f t="shared" si="103"/>
        <v>8503420240601</v>
      </c>
      <c r="B6649" t="s">
        <v>317</v>
      </c>
      <c r="C6649" s="1">
        <v>45444</v>
      </c>
      <c r="D6649">
        <v>89</v>
      </c>
      <c r="E6649">
        <v>83</v>
      </c>
      <c r="F6649" s="2">
        <v>1.069</v>
      </c>
      <c r="G6649">
        <v>143</v>
      </c>
      <c r="H6649">
        <v>132</v>
      </c>
      <c r="I6649" s="2">
        <v>1.083</v>
      </c>
      <c r="J6649">
        <v>88706</v>
      </c>
    </row>
    <row r="6650" spans="1:10" x14ac:dyDescent="0.45">
      <c r="A6650">
        <f t="shared" si="103"/>
        <v>8503420240602</v>
      </c>
      <c r="B6650" t="s">
        <v>317</v>
      </c>
      <c r="C6650" s="1">
        <v>45445</v>
      </c>
      <c r="D6650">
        <v>73</v>
      </c>
      <c r="E6650">
        <v>94</v>
      </c>
      <c r="F6650" s="2">
        <v>0.77600000000000002</v>
      </c>
      <c r="G6650">
        <v>111</v>
      </c>
      <c r="H6650">
        <v>149</v>
      </c>
      <c r="I6650" s="2">
        <v>0.745</v>
      </c>
      <c r="J6650">
        <v>72922</v>
      </c>
    </row>
    <row r="6651" spans="1:10" x14ac:dyDescent="0.45">
      <c r="A6651">
        <f t="shared" si="103"/>
        <v>8503420240603</v>
      </c>
      <c r="B6651" t="s">
        <v>317</v>
      </c>
      <c r="C6651" s="1">
        <v>45446</v>
      </c>
      <c r="D6651">
        <v>55</v>
      </c>
      <c r="E6651">
        <v>66</v>
      </c>
      <c r="F6651" s="2">
        <v>0.83299999999999996</v>
      </c>
      <c r="G6651">
        <v>89</v>
      </c>
      <c r="H6651">
        <v>101</v>
      </c>
      <c r="I6651" s="2">
        <v>0.88100000000000001</v>
      </c>
      <c r="J6651">
        <v>54985</v>
      </c>
    </row>
    <row r="6652" spans="1:10" x14ac:dyDescent="0.45">
      <c r="A6652">
        <f t="shared" si="103"/>
        <v>8503420240604</v>
      </c>
      <c r="B6652" t="s">
        <v>317</v>
      </c>
      <c r="C6652" s="1">
        <v>45447</v>
      </c>
      <c r="D6652">
        <v>69</v>
      </c>
      <c r="E6652">
        <v>66</v>
      </c>
      <c r="F6652" s="2">
        <v>1.0409999999999999</v>
      </c>
      <c r="G6652">
        <v>106</v>
      </c>
      <c r="H6652">
        <v>101</v>
      </c>
      <c r="I6652" s="2">
        <v>1.05</v>
      </c>
      <c r="J6652">
        <v>68715</v>
      </c>
    </row>
    <row r="6653" spans="1:10" x14ac:dyDescent="0.45">
      <c r="A6653">
        <f t="shared" si="103"/>
        <v>8503420240605</v>
      </c>
      <c r="B6653" t="s">
        <v>317</v>
      </c>
      <c r="C6653" s="1">
        <v>45448</v>
      </c>
      <c r="D6653">
        <v>60</v>
      </c>
      <c r="E6653">
        <v>66</v>
      </c>
      <c r="F6653" s="2">
        <v>0.90900000000000003</v>
      </c>
      <c r="G6653">
        <v>89</v>
      </c>
      <c r="H6653">
        <v>101</v>
      </c>
      <c r="I6653" s="2">
        <v>0.88100000000000001</v>
      </c>
      <c r="J6653">
        <v>60022</v>
      </c>
    </row>
    <row r="6654" spans="1:10" x14ac:dyDescent="0.45">
      <c r="A6654">
        <f t="shared" si="103"/>
        <v>8503420240606</v>
      </c>
      <c r="B6654" t="s">
        <v>317</v>
      </c>
      <c r="C6654" s="1">
        <v>45449</v>
      </c>
      <c r="D6654">
        <v>58</v>
      </c>
      <c r="E6654">
        <v>66</v>
      </c>
      <c r="F6654" s="2">
        <v>0.88</v>
      </c>
      <c r="G6654">
        <v>91</v>
      </c>
      <c r="H6654">
        <v>101</v>
      </c>
      <c r="I6654" s="2">
        <v>0.90100000000000002</v>
      </c>
      <c r="J6654">
        <v>58049</v>
      </c>
    </row>
    <row r="6655" spans="1:10" x14ac:dyDescent="0.45">
      <c r="A6655">
        <f t="shared" si="103"/>
        <v>8503420240607</v>
      </c>
      <c r="B6655" t="s">
        <v>317</v>
      </c>
      <c r="C6655" s="1">
        <v>45450</v>
      </c>
      <c r="D6655">
        <v>66</v>
      </c>
      <c r="E6655">
        <v>66</v>
      </c>
      <c r="F6655" s="2">
        <v>1.0009999999999999</v>
      </c>
      <c r="G6655">
        <v>92</v>
      </c>
      <c r="H6655">
        <v>101</v>
      </c>
      <c r="I6655" s="2">
        <v>0.91100000000000003</v>
      </c>
      <c r="J6655">
        <v>66091</v>
      </c>
    </row>
    <row r="6656" spans="1:10" x14ac:dyDescent="0.45">
      <c r="A6656">
        <f t="shared" si="103"/>
        <v>8503420240608</v>
      </c>
      <c r="B6656" t="s">
        <v>317</v>
      </c>
      <c r="C6656" s="1">
        <v>45451</v>
      </c>
      <c r="D6656">
        <v>75</v>
      </c>
      <c r="E6656">
        <v>83</v>
      </c>
      <c r="F6656" s="2">
        <v>0.90300000000000002</v>
      </c>
      <c r="G6656">
        <v>119</v>
      </c>
      <c r="H6656">
        <v>132</v>
      </c>
      <c r="I6656" s="2">
        <v>0.90200000000000002</v>
      </c>
      <c r="J6656">
        <v>74913</v>
      </c>
    </row>
    <row r="6657" spans="1:10" x14ac:dyDescent="0.45">
      <c r="A6657">
        <f t="shared" si="103"/>
        <v>8503420240609</v>
      </c>
      <c r="B6657" t="s">
        <v>317</v>
      </c>
      <c r="C6657" s="1">
        <v>45452</v>
      </c>
      <c r="D6657">
        <v>91</v>
      </c>
      <c r="E6657">
        <v>94</v>
      </c>
      <c r="F6657" s="2">
        <v>0.97299999999999998</v>
      </c>
      <c r="G6657">
        <v>140</v>
      </c>
      <c r="H6657">
        <v>149</v>
      </c>
      <c r="I6657" s="2">
        <v>0.94</v>
      </c>
      <c r="J6657">
        <v>91479</v>
      </c>
    </row>
    <row r="6658" spans="1:10" x14ac:dyDescent="0.45">
      <c r="A6658">
        <f t="shared" si="103"/>
        <v>8503420240610</v>
      </c>
      <c r="B6658" t="s">
        <v>317</v>
      </c>
      <c r="C6658" s="1">
        <v>45453</v>
      </c>
      <c r="D6658">
        <v>71</v>
      </c>
      <c r="E6658">
        <v>66</v>
      </c>
      <c r="F6658" s="2">
        <v>1.073</v>
      </c>
      <c r="G6658">
        <v>112</v>
      </c>
      <c r="H6658">
        <v>101</v>
      </c>
      <c r="I6658" s="2">
        <v>1.109</v>
      </c>
      <c r="J6658">
        <v>70816</v>
      </c>
    </row>
    <row r="6659" spans="1:10" x14ac:dyDescent="0.45">
      <c r="A6659">
        <f t="shared" ref="A6659:A6722" si="104">VALUE(LEFT(B6659,6)&amp;TEXT(C6659,"yyyymmdd"))</f>
        <v>8503420240611</v>
      </c>
      <c r="B6659" t="s">
        <v>317</v>
      </c>
      <c r="C6659" s="1">
        <v>45454</v>
      </c>
      <c r="D6659">
        <v>69</v>
      </c>
      <c r="E6659">
        <v>66</v>
      </c>
      <c r="F6659" s="2">
        <v>1.0509999999999999</v>
      </c>
      <c r="G6659">
        <v>107</v>
      </c>
      <c r="H6659">
        <v>101</v>
      </c>
      <c r="I6659" s="2">
        <v>1.0589999999999999</v>
      </c>
      <c r="J6659">
        <v>69394</v>
      </c>
    </row>
    <row r="6660" spans="1:10" x14ac:dyDescent="0.45">
      <c r="A6660">
        <f t="shared" si="104"/>
        <v>8503420240612</v>
      </c>
      <c r="B6660" t="s">
        <v>317</v>
      </c>
      <c r="C6660" s="1">
        <v>45455</v>
      </c>
      <c r="D6660">
        <v>67</v>
      </c>
      <c r="E6660">
        <v>66</v>
      </c>
      <c r="F6660" s="2">
        <v>1.018</v>
      </c>
      <c r="G6660">
        <v>97</v>
      </c>
      <c r="H6660">
        <v>101</v>
      </c>
      <c r="I6660" s="2">
        <v>0.96</v>
      </c>
      <c r="J6660">
        <v>67169</v>
      </c>
    </row>
    <row r="6661" spans="1:10" x14ac:dyDescent="0.45">
      <c r="A6661">
        <f t="shared" si="104"/>
        <v>8503420240613</v>
      </c>
      <c r="B6661" t="s">
        <v>317</v>
      </c>
      <c r="C6661" s="1">
        <v>45456</v>
      </c>
      <c r="D6661">
        <v>68</v>
      </c>
      <c r="E6661">
        <v>66</v>
      </c>
      <c r="F6661" s="2">
        <v>1.0309999999999999</v>
      </c>
      <c r="G6661">
        <v>107</v>
      </c>
      <c r="H6661">
        <v>101</v>
      </c>
      <c r="I6661" s="2">
        <v>1.0589999999999999</v>
      </c>
      <c r="J6661">
        <v>68076</v>
      </c>
    </row>
    <row r="6662" spans="1:10" x14ac:dyDescent="0.45">
      <c r="A6662">
        <f t="shared" si="104"/>
        <v>8503420240614</v>
      </c>
      <c r="B6662" t="s">
        <v>317</v>
      </c>
      <c r="C6662" s="1">
        <v>45457</v>
      </c>
      <c r="D6662">
        <v>77</v>
      </c>
      <c r="E6662">
        <v>66</v>
      </c>
      <c r="F6662" s="2">
        <v>1.169</v>
      </c>
      <c r="G6662">
        <v>126</v>
      </c>
      <c r="H6662">
        <v>101</v>
      </c>
      <c r="I6662" s="2">
        <v>1.248</v>
      </c>
      <c r="J6662">
        <v>77147</v>
      </c>
    </row>
    <row r="6663" spans="1:10" x14ac:dyDescent="0.45">
      <c r="A6663">
        <f t="shared" si="104"/>
        <v>8503420240615</v>
      </c>
      <c r="B6663" t="s">
        <v>317</v>
      </c>
      <c r="C6663" s="1">
        <v>45458</v>
      </c>
      <c r="D6663">
        <v>102</v>
      </c>
      <c r="E6663">
        <v>83</v>
      </c>
      <c r="F6663" s="2">
        <v>1.2270000000000001</v>
      </c>
      <c r="G6663">
        <v>149</v>
      </c>
      <c r="H6663">
        <v>132</v>
      </c>
      <c r="I6663" s="2">
        <v>1.129</v>
      </c>
      <c r="J6663">
        <v>101882</v>
      </c>
    </row>
    <row r="6664" spans="1:10" x14ac:dyDescent="0.45">
      <c r="A6664">
        <f t="shared" si="104"/>
        <v>8503420240616</v>
      </c>
      <c r="B6664" t="s">
        <v>317</v>
      </c>
      <c r="C6664" s="1">
        <v>45459</v>
      </c>
      <c r="D6664">
        <v>86</v>
      </c>
      <c r="E6664">
        <v>94</v>
      </c>
      <c r="F6664" s="2">
        <v>0.91900000000000004</v>
      </c>
      <c r="G6664">
        <v>131</v>
      </c>
      <c r="H6664">
        <v>149</v>
      </c>
      <c r="I6664" s="2">
        <v>0.879</v>
      </c>
      <c r="J6664">
        <v>86394</v>
      </c>
    </row>
    <row r="6665" spans="1:10" x14ac:dyDescent="0.45">
      <c r="A6665">
        <f t="shared" si="104"/>
        <v>8503420240617</v>
      </c>
      <c r="B6665" t="s">
        <v>317</v>
      </c>
      <c r="C6665" s="1">
        <v>45460</v>
      </c>
      <c r="D6665">
        <v>71</v>
      </c>
      <c r="E6665">
        <v>66</v>
      </c>
      <c r="F6665" s="2">
        <v>1.081</v>
      </c>
      <c r="G6665">
        <v>113</v>
      </c>
      <c r="H6665">
        <v>101</v>
      </c>
      <c r="I6665" s="2">
        <v>1.119</v>
      </c>
      <c r="J6665">
        <v>71364</v>
      </c>
    </row>
    <row r="6666" spans="1:10" x14ac:dyDescent="0.45">
      <c r="A6666">
        <f t="shared" si="104"/>
        <v>8503420240618</v>
      </c>
      <c r="B6666" t="s">
        <v>317</v>
      </c>
      <c r="C6666" s="1">
        <v>45461</v>
      </c>
      <c r="D6666">
        <v>64</v>
      </c>
      <c r="E6666">
        <v>66</v>
      </c>
      <c r="F6666" s="2">
        <v>0.97499999999999998</v>
      </c>
      <c r="G6666">
        <v>80</v>
      </c>
      <c r="H6666">
        <v>101</v>
      </c>
      <c r="I6666" s="2">
        <v>0.79200000000000004</v>
      </c>
      <c r="J6666">
        <v>64370</v>
      </c>
    </row>
    <row r="6667" spans="1:10" x14ac:dyDescent="0.45">
      <c r="A6667">
        <f t="shared" si="104"/>
        <v>8503420240619</v>
      </c>
      <c r="B6667" t="s">
        <v>317</v>
      </c>
      <c r="C6667" s="1">
        <v>45462</v>
      </c>
      <c r="D6667">
        <v>78</v>
      </c>
      <c r="E6667">
        <v>66</v>
      </c>
      <c r="F6667" s="2">
        <v>1.181</v>
      </c>
      <c r="G6667">
        <v>113</v>
      </c>
      <c r="H6667">
        <v>101</v>
      </c>
      <c r="I6667" s="2">
        <v>1.119</v>
      </c>
      <c r="J6667">
        <v>77928</v>
      </c>
    </row>
    <row r="6668" spans="1:10" x14ac:dyDescent="0.45">
      <c r="A6668">
        <f t="shared" si="104"/>
        <v>8503420240620</v>
      </c>
      <c r="B6668" t="s">
        <v>317</v>
      </c>
      <c r="C6668" s="1">
        <v>45463</v>
      </c>
      <c r="D6668">
        <v>69</v>
      </c>
      <c r="E6668">
        <v>66</v>
      </c>
      <c r="F6668" s="2">
        <v>1.0389999999999999</v>
      </c>
      <c r="G6668">
        <v>99</v>
      </c>
      <c r="H6668">
        <v>101</v>
      </c>
      <c r="I6668" s="2">
        <v>0.98</v>
      </c>
      <c r="J6668">
        <v>68578</v>
      </c>
    </row>
    <row r="6669" spans="1:10" x14ac:dyDescent="0.45">
      <c r="A6669">
        <f t="shared" si="104"/>
        <v>8503420240621</v>
      </c>
      <c r="B6669" t="s">
        <v>317</v>
      </c>
      <c r="C6669" s="1">
        <v>45464</v>
      </c>
      <c r="D6669">
        <v>64</v>
      </c>
      <c r="E6669">
        <v>66</v>
      </c>
      <c r="F6669" s="2">
        <v>0.97299999999999998</v>
      </c>
      <c r="G6669">
        <v>95</v>
      </c>
      <c r="H6669">
        <v>101</v>
      </c>
      <c r="I6669" s="2">
        <v>0.94099999999999995</v>
      </c>
      <c r="J6669">
        <v>64238</v>
      </c>
    </row>
    <row r="6670" spans="1:10" x14ac:dyDescent="0.45">
      <c r="A6670">
        <f t="shared" si="104"/>
        <v>8503420240622</v>
      </c>
      <c r="B6670" t="s">
        <v>317</v>
      </c>
      <c r="C6670" s="1">
        <v>45465</v>
      </c>
      <c r="D6670">
        <v>87</v>
      </c>
      <c r="E6670">
        <v>83</v>
      </c>
      <c r="F6670" s="2">
        <v>1.0509999999999999</v>
      </c>
      <c r="G6670">
        <v>154</v>
      </c>
      <c r="H6670">
        <v>132</v>
      </c>
      <c r="I6670" s="2">
        <v>1.167</v>
      </c>
      <c r="J6670">
        <v>87203</v>
      </c>
    </row>
    <row r="6671" spans="1:10" x14ac:dyDescent="0.45">
      <c r="A6671">
        <f t="shared" si="104"/>
        <v>8503620240601</v>
      </c>
      <c r="B6671" t="s">
        <v>318</v>
      </c>
      <c r="C6671" s="1">
        <v>45444</v>
      </c>
      <c r="D6671">
        <v>76</v>
      </c>
      <c r="E6671">
        <v>82</v>
      </c>
      <c r="F6671" s="2">
        <v>0.92400000000000004</v>
      </c>
      <c r="G6671">
        <v>96</v>
      </c>
      <c r="H6671">
        <v>111</v>
      </c>
      <c r="I6671" s="2">
        <v>0.86499999999999999</v>
      </c>
      <c r="J6671">
        <v>75786</v>
      </c>
    </row>
    <row r="6672" spans="1:10" x14ac:dyDescent="0.45">
      <c r="A6672">
        <f t="shared" si="104"/>
        <v>8503620240602</v>
      </c>
      <c r="B6672" t="s">
        <v>318</v>
      </c>
      <c r="C6672" s="1">
        <v>45445</v>
      </c>
      <c r="D6672">
        <v>72</v>
      </c>
      <c r="E6672">
        <v>87</v>
      </c>
      <c r="F6672" s="2">
        <v>0.83299999999999996</v>
      </c>
      <c r="G6672">
        <v>90</v>
      </c>
      <c r="H6672">
        <v>107</v>
      </c>
      <c r="I6672" s="2">
        <v>0.84099999999999997</v>
      </c>
      <c r="J6672">
        <v>72487</v>
      </c>
    </row>
    <row r="6673" spans="1:10" x14ac:dyDescent="0.45">
      <c r="A6673">
        <f t="shared" si="104"/>
        <v>8503620240603</v>
      </c>
      <c r="B6673" t="s">
        <v>318</v>
      </c>
      <c r="C6673" s="1">
        <v>45446</v>
      </c>
      <c r="D6673">
        <v>53</v>
      </c>
      <c r="E6673">
        <v>52</v>
      </c>
      <c r="F6673" s="2">
        <v>1.0109999999999999</v>
      </c>
      <c r="G6673">
        <v>67</v>
      </c>
      <c r="H6673">
        <v>66</v>
      </c>
      <c r="I6673" s="2">
        <v>1.0149999999999999</v>
      </c>
      <c r="J6673">
        <v>52547</v>
      </c>
    </row>
    <row r="6674" spans="1:10" x14ac:dyDescent="0.45">
      <c r="A6674">
        <f t="shared" si="104"/>
        <v>8503620240604</v>
      </c>
      <c r="B6674" t="s">
        <v>318</v>
      </c>
      <c r="C6674" s="1">
        <v>45447</v>
      </c>
      <c r="D6674">
        <v>39</v>
      </c>
      <c r="E6674">
        <v>52</v>
      </c>
      <c r="F6674" s="2">
        <v>0.74199999999999999</v>
      </c>
      <c r="G6674">
        <v>49</v>
      </c>
      <c r="H6674">
        <v>66</v>
      </c>
      <c r="I6674" s="2">
        <v>0.74199999999999999</v>
      </c>
      <c r="J6674">
        <v>38591</v>
      </c>
    </row>
    <row r="6675" spans="1:10" x14ac:dyDescent="0.45">
      <c r="A6675">
        <f t="shared" si="104"/>
        <v>8503620240605</v>
      </c>
      <c r="B6675" t="s">
        <v>318</v>
      </c>
      <c r="C6675" s="1">
        <v>45448</v>
      </c>
      <c r="D6675">
        <v>59</v>
      </c>
      <c r="E6675">
        <v>52</v>
      </c>
      <c r="F6675" s="2">
        <v>1.129</v>
      </c>
      <c r="G6675">
        <v>68</v>
      </c>
      <c r="H6675">
        <v>66</v>
      </c>
      <c r="I6675" s="2">
        <v>1.03</v>
      </c>
      <c r="J6675">
        <v>58696</v>
      </c>
    </row>
    <row r="6676" spans="1:10" x14ac:dyDescent="0.45">
      <c r="A6676">
        <f t="shared" si="104"/>
        <v>8503620240606</v>
      </c>
      <c r="B6676" t="s">
        <v>318</v>
      </c>
      <c r="C6676" s="1">
        <v>45449</v>
      </c>
      <c r="D6676">
        <v>54</v>
      </c>
      <c r="E6676">
        <v>52</v>
      </c>
      <c r="F6676" s="2">
        <v>1.0409999999999999</v>
      </c>
      <c r="G6676">
        <v>64</v>
      </c>
      <c r="H6676">
        <v>66</v>
      </c>
      <c r="I6676" s="2">
        <v>0.97</v>
      </c>
      <c r="J6676">
        <v>54129</v>
      </c>
    </row>
    <row r="6677" spans="1:10" x14ac:dyDescent="0.45">
      <c r="A6677">
        <f t="shared" si="104"/>
        <v>8503620240607</v>
      </c>
      <c r="B6677" t="s">
        <v>318</v>
      </c>
      <c r="C6677" s="1">
        <v>45450</v>
      </c>
      <c r="D6677">
        <v>70</v>
      </c>
      <c r="E6677">
        <v>52</v>
      </c>
      <c r="F6677" s="2">
        <v>1.355</v>
      </c>
      <c r="G6677">
        <v>75</v>
      </c>
      <c r="H6677">
        <v>66</v>
      </c>
      <c r="I6677" s="2">
        <v>1.1359999999999999</v>
      </c>
      <c r="J6677">
        <v>70472</v>
      </c>
    </row>
    <row r="6678" spans="1:10" x14ac:dyDescent="0.45">
      <c r="A6678">
        <f t="shared" si="104"/>
        <v>8503620240608</v>
      </c>
      <c r="B6678" t="s">
        <v>318</v>
      </c>
      <c r="C6678" s="1">
        <v>45451</v>
      </c>
      <c r="D6678">
        <v>82</v>
      </c>
      <c r="E6678">
        <v>82</v>
      </c>
      <c r="F6678" s="2">
        <v>1.0049999999999999</v>
      </c>
      <c r="G6678">
        <v>97</v>
      </c>
      <c r="H6678">
        <v>101</v>
      </c>
      <c r="I6678" s="2">
        <v>0.96</v>
      </c>
      <c r="J6678">
        <v>82450</v>
      </c>
    </row>
    <row r="6679" spans="1:10" x14ac:dyDescent="0.45">
      <c r="A6679">
        <f t="shared" si="104"/>
        <v>8503620240609</v>
      </c>
      <c r="B6679" t="s">
        <v>318</v>
      </c>
      <c r="C6679" s="1">
        <v>45452</v>
      </c>
      <c r="D6679">
        <v>80</v>
      </c>
      <c r="E6679">
        <v>87</v>
      </c>
      <c r="F6679" s="2">
        <v>0.91400000000000003</v>
      </c>
      <c r="G6679">
        <v>91</v>
      </c>
      <c r="H6679">
        <v>107</v>
      </c>
      <c r="I6679" s="2">
        <v>0.85</v>
      </c>
      <c r="J6679">
        <v>79508</v>
      </c>
    </row>
    <row r="6680" spans="1:10" x14ac:dyDescent="0.45">
      <c r="A6680">
        <f t="shared" si="104"/>
        <v>8503620240610</v>
      </c>
      <c r="B6680" t="s">
        <v>318</v>
      </c>
      <c r="C6680" s="1">
        <v>45453</v>
      </c>
      <c r="D6680">
        <v>46</v>
      </c>
      <c r="E6680">
        <v>52</v>
      </c>
      <c r="F6680" s="2">
        <v>0.879</v>
      </c>
      <c r="G6680">
        <v>58</v>
      </c>
      <c r="H6680">
        <v>66</v>
      </c>
      <c r="I6680" s="2">
        <v>0.879</v>
      </c>
      <c r="J6680">
        <v>45726</v>
      </c>
    </row>
    <row r="6681" spans="1:10" x14ac:dyDescent="0.45">
      <c r="A6681">
        <f t="shared" si="104"/>
        <v>8503620240611</v>
      </c>
      <c r="B6681" t="s">
        <v>318</v>
      </c>
      <c r="C6681" s="1">
        <v>45454</v>
      </c>
      <c r="D6681">
        <v>53</v>
      </c>
      <c r="E6681">
        <v>52</v>
      </c>
      <c r="F6681" s="2">
        <v>1.0109999999999999</v>
      </c>
      <c r="G6681">
        <v>65</v>
      </c>
      <c r="H6681">
        <v>66</v>
      </c>
      <c r="I6681" s="2">
        <v>0.98499999999999999</v>
      </c>
      <c r="J6681">
        <v>52593</v>
      </c>
    </row>
    <row r="6682" spans="1:10" x14ac:dyDescent="0.45">
      <c r="A6682">
        <f t="shared" si="104"/>
        <v>8503620240612</v>
      </c>
      <c r="B6682" t="s">
        <v>318</v>
      </c>
      <c r="C6682" s="1">
        <v>45455</v>
      </c>
      <c r="D6682">
        <v>46</v>
      </c>
      <c r="E6682">
        <v>52</v>
      </c>
      <c r="F6682" s="2">
        <v>0.88100000000000001</v>
      </c>
      <c r="G6682">
        <v>51</v>
      </c>
      <c r="H6682">
        <v>66</v>
      </c>
      <c r="I6682" s="2">
        <v>0.77300000000000002</v>
      </c>
      <c r="J6682">
        <v>45806</v>
      </c>
    </row>
    <row r="6683" spans="1:10" x14ac:dyDescent="0.45">
      <c r="A6683">
        <f t="shared" si="104"/>
        <v>8503620240613</v>
      </c>
      <c r="B6683" t="s">
        <v>318</v>
      </c>
      <c r="C6683" s="1">
        <v>45456</v>
      </c>
      <c r="D6683">
        <v>44</v>
      </c>
      <c r="E6683">
        <v>52</v>
      </c>
      <c r="F6683" s="2">
        <v>0.85</v>
      </c>
      <c r="G6683">
        <v>64</v>
      </c>
      <c r="H6683">
        <v>66</v>
      </c>
      <c r="I6683" s="2">
        <v>0.97</v>
      </c>
      <c r="J6683">
        <v>44205</v>
      </c>
    </row>
    <row r="6684" spans="1:10" x14ac:dyDescent="0.45">
      <c r="A6684">
        <f t="shared" si="104"/>
        <v>8503620240614</v>
      </c>
      <c r="B6684" t="s">
        <v>318</v>
      </c>
      <c r="C6684" s="1">
        <v>45457</v>
      </c>
      <c r="D6684">
        <v>60</v>
      </c>
      <c r="E6684">
        <v>52</v>
      </c>
      <c r="F6684" s="2">
        <v>1.159</v>
      </c>
      <c r="G6684">
        <v>81</v>
      </c>
      <c r="H6684">
        <v>66</v>
      </c>
      <c r="I6684" s="2">
        <v>1.2270000000000001</v>
      </c>
      <c r="J6684">
        <v>60288</v>
      </c>
    </row>
    <row r="6685" spans="1:10" x14ac:dyDescent="0.45">
      <c r="A6685">
        <f t="shared" si="104"/>
        <v>8503620240615</v>
      </c>
      <c r="B6685" t="s">
        <v>318</v>
      </c>
      <c r="C6685" s="1">
        <v>45458</v>
      </c>
      <c r="D6685">
        <v>94</v>
      </c>
      <c r="E6685">
        <v>82</v>
      </c>
      <c r="F6685" s="2">
        <v>1.1419999999999999</v>
      </c>
      <c r="G6685">
        <v>114</v>
      </c>
      <c r="H6685">
        <v>101</v>
      </c>
      <c r="I6685" s="2">
        <v>1.129</v>
      </c>
      <c r="J6685">
        <v>93629</v>
      </c>
    </row>
    <row r="6686" spans="1:10" x14ac:dyDescent="0.45">
      <c r="A6686">
        <f t="shared" si="104"/>
        <v>8503620240616</v>
      </c>
      <c r="B6686" t="s">
        <v>318</v>
      </c>
      <c r="C6686" s="1">
        <v>45459</v>
      </c>
      <c r="D6686">
        <v>87</v>
      </c>
      <c r="E6686">
        <v>87</v>
      </c>
      <c r="F6686" s="2">
        <v>0.998</v>
      </c>
      <c r="G6686">
        <v>114</v>
      </c>
      <c r="H6686">
        <v>107</v>
      </c>
      <c r="I6686" s="2">
        <v>1.0649999999999999</v>
      </c>
      <c r="J6686">
        <v>86853</v>
      </c>
    </row>
    <row r="6687" spans="1:10" x14ac:dyDescent="0.45">
      <c r="A6687">
        <f t="shared" si="104"/>
        <v>8503620240617</v>
      </c>
      <c r="B6687" t="s">
        <v>318</v>
      </c>
      <c r="C6687" s="1">
        <v>45460</v>
      </c>
      <c r="D6687">
        <v>53</v>
      </c>
      <c r="E6687">
        <v>52</v>
      </c>
      <c r="F6687" s="2">
        <v>1.0149999999999999</v>
      </c>
      <c r="G6687">
        <v>66</v>
      </c>
      <c r="H6687">
        <v>66</v>
      </c>
      <c r="I6687" s="2">
        <v>1</v>
      </c>
      <c r="J6687">
        <v>52775</v>
      </c>
    </row>
    <row r="6688" spans="1:10" x14ac:dyDescent="0.45">
      <c r="A6688">
        <f t="shared" si="104"/>
        <v>8503620240618</v>
      </c>
      <c r="B6688" t="s">
        <v>318</v>
      </c>
      <c r="C6688" s="1">
        <v>45461</v>
      </c>
      <c r="D6688">
        <v>44</v>
      </c>
      <c r="E6688">
        <v>52</v>
      </c>
      <c r="F6688" s="2">
        <v>0.84</v>
      </c>
      <c r="G6688">
        <v>46</v>
      </c>
      <c r="H6688">
        <v>66</v>
      </c>
      <c r="I6688" s="2">
        <v>0.69699999999999995</v>
      </c>
      <c r="J6688">
        <v>43662</v>
      </c>
    </row>
    <row r="6689" spans="1:10" x14ac:dyDescent="0.45">
      <c r="A6689">
        <f t="shared" si="104"/>
        <v>8503620240619</v>
      </c>
      <c r="B6689" t="s">
        <v>318</v>
      </c>
      <c r="C6689" s="1">
        <v>45462</v>
      </c>
      <c r="D6689">
        <v>56</v>
      </c>
      <c r="E6689">
        <v>52</v>
      </c>
      <c r="F6689" s="2">
        <v>1.085</v>
      </c>
      <c r="G6689">
        <v>63</v>
      </c>
      <c r="H6689">
        <v>66</v>
      </c>
      <c r="I6689" s="2">
        <v>0.95499999999999996</v>
      </c>
      <c r="J6689">
        <v>56394</v>
      </c>
    </row>
    <row r="6690" spans="1:10" x14ac:dyDescent="0.45">
      <c r="A6690">
        <f t="shared" si="104"/>
        <v>8503620240620</v>
      </c>
      <c r="B6690" t="s">
        <v>318</v>
      </c>
      <c r="C6690" s="1">
        <v>45463</v>
      </c>
      <c r="D6690">
        <v>58</v>
      </c>
      <c r="E6690">
        <v>52</v>
      </c>
      <c r="F6690" s="2">
        <v>1.111</v>
      </c>
      <c r="G6690">
        <v>65</v>
      </c>
      <c r="H6690">
        <v>66</v>
      </c>
      <c r="I6690" s="2">
        <v>0.98499999999999999</v>
      </c>
      <c r="J6690">
        <v>57785</v>
      </c>
    </row>
    <row r="6691" spans="1:10" x14ac:dyDescent="0.45">
      <c r="A6691">
        <f t="shared" si="104"/>
        <v>8503620240621</v>
      </c>
      <c r="B6691" t="s">
        <v>318</v>
      </c>
      <c r="C6691" s="1">
        <v>45464</v>
      </c>
      <c r="D6691">
        <v>60</v>
      </c>
      <c r="E6691">
        <v>52</v>
      </c>
      <c r="F6691" s="2">
        <v>1.1579999999999999</v>
      </c>
      <c r="G6691">
        <v>68</v>
      </c>
      <c r="H6691">
        <v>66</v>
      </c>
      <c r="I6691" s="2">
        <v>1.03</v>
      </c>
      <c r="J6691">
        <v>60194</v>
      </c>
    </row>
    <row r="6692" spans="1:10" x14ac:dyDescent="0.45">
      <c r="A6692">
        <f t="shared" si="104"/>
        <v>8503620240622</v>
      </c>
      <c r="B6692" t="s">
        <v>318</v>
      </c>
      <c r="C6692" s="1">
        <v>45465</v>
      </c>
      <c r="D6692">
        <v>81</v>
      </c>
      <c r="E6692">
        <v>82</v>
      </c>
      <c r="F6692" s="2">
        <v>0.99</v>
      </c>
      <c r="G6692">
        <v>86</v>
      </c>
      <c r="H6692">
        <v>101</v>
      </c>
      <c r="I6692" s="2">
        <v>0.85099999999999998</v>
      </c>
      <c r="J6692">
        <v>81171</v>
      </c>
    </row>
    <row r="6693" spans="1:10" x14ac:dyDescent="0.45">
      <c r="A6693">
        <f t="shared" si="104"/>
        <v>8503820240601</v>
      </c>
      <c r="B6693" t="s">
        <v>319</v>
      </c>
      <c r="C6693" s="1">
        <v>45444</v>
      </c>
      <c r="D6693">
        <v>104</v>
      </c>
      <c r="E6693">
        <v>98</v>
      </c>
      <c r="F6693" s="2">
        <v>1.0609999999999999</v>
      </c>
      <c r="G6693">
        <v>143</v>
      </c>
      <c r="H6693">
        <v>153</v>
      </c>
      <c r="I6693" s="2">
        <v>0.93500000000000005</v>
      </c>
      <c r="J6693">
        <v>103995</v>
      </c>
    </row>
    <row r="6694" spans="1:10" x14ac:dyDescent="0.45">
      <c r="A6694">
        <f t="shared" si="104"/>
        <v>8503820240602</v>
      </c>
      <c r="B6694" t="s">
        <v>319</v>
      </c>
      <c r="C6694" s="1">
        <v>45445</v>
      </c>
      <c r="D6694">
        <v>87</v>
      </c>
      <c r="E6694">
        <v>98</v>
      </c>
      <c r="F6694" s="2">
        <v>0.89200000000000002</v>
      </c>
      <c r="G6694">
        <v>123</v>
      </c>
      <c r="H6694">
        <v>139</v>
      </c>
      <c r="I6694" s="2">
        <v>0.88500000000000001</v>
      </c>
      <c r="J6694">
        <v>87410</v>
      </c>
    </row>
    <row r="6695" spans="1:10" x14ac:dyDescent="0.45">
      <c r="A6695">
        <f t="shared" si="104"/>
        <v>8503820240603</v>
      </c>
      <c r="B6695" t="s">
        <v>319</v>
      </c>
      <c r="C6695" s="1">
        <v>45446</v>
      </c>
      <c r="D6695">
        <v>74</v>
      </c>
      <c r="E6695">
        <v>84</v>
      </c>
      <c r="F6695" s="2">
        <v>0.88100000000000001</v>
      </c>
      <c r="G6695">
        <v>103</v>
      </c>
      <c r="H6695">
        <v>123</v>
      </c>
      <c r="I6695" s="2">
        <v>0.83699999999999997</v>
      </c>
      <c r="J6695">
        <v>74000</v>
      </c>
    </row>
    <row r="6696" spans="1:10" x14ac:dyDescent="0.45">
      <c r="A6696">
        <f t="shared" si="104"/>
        <v>8503820240604</v>
      </c>
      <c r="B6696" t="s">
        <v>319</v>
      </c>
      <c r="C6696" s="1">
        <v>45447</v>
      </c>
      <c r="D6696">
        <v>93</v>
      </c>
      <c r="E6696">
        <v>84</v>
      </c>
      <c r="F6696" s="2">
        <v>1.1120000000000001</v>
      </c>
      <c r="G6696">
        <v>136</v>
      </c>
      <c r="H6696">
        <v>123</v>
      </c>
      <c r="I6696" s="2">
        <v>1.1060000000000001</v>
      </c>
      <c r="J6696">
        <v>93372</v>
      </c>
    </row>
    <row r="6697" spans="1:10" x14ac:dyDescent="0.45">
      <c r="A6697">
        <f t="shared" si="104"/>
        <v>8503820240605</v>
      </c>
      <c r="B6697" t="s">
        <v>319</v>
      </c>
      <c r="C6697" s="1">
        <v>45448</v>
      </c>
      <c r="D6697">
        <v>90</v>
      </c>
      <c r="E6697">
        <v>84</v>
      </c>
      <c r="F6697" s="2">
        <v>1.071</v>
      </c>
      <c r="G6697">
        <v>131</v>
      </c>
      <c r="H6697">
        <v>123</v>
      </c>
      <c r="I6697" s="2">
        <v>1.0649999999999999</v>
      </c>
      <c r="J6697">
        <v>89955</v>
      </c>
    </row>
    <row r="6698" spans="1:10" x14ac:dyDescent="0.45">
      <c r="A6698">
        <f t="shared" si="104"/>
        <v>8503820240606</v>
      </c>
      <c r="B6698" t="s">
        <v>319</v>
      </c>
      <c r="C6698" s="1">
        <v>45449</v>
      </c>
      <c r="D6698">
        <v>94</v>
      </c>
      <c r="E6698">
        <v>84</v>
      </c>
      <c r="F6698" s="2">
        <v>1.1220000000000001</v>
      </c>
      <c r="G6698">
        <v>138</v>
      </c>
      <c r="H6698">
        <v>123</v>
      </c>
      <c r="I6698" s="2">
        <v>1.1220000000000001</v>
      </c>
      <c r="J6698">
        <v>94229</v>
      </c>
    </row>
    <row r="6699" spans="1:10" x14ac:dyDescent="0.45">
      <c r="A6699">
        <f t="shared" si="104"/>
        <v>8503820240607</v>
      </c>
      <c r="B6699" t="s">
        <v>319</v>
      </c>
      <c r="C6699" s="1">
        <v>45450</v>
      </c>
      <c r="D6699">
        <v>82</v>
      </c>
      <c r="E6699">
        <v>84</v>
      </c>
      <c r="F6699" s="2">
        <v>0.97199999999999998</v>
      </c>
      <c r="G6699">
        <v>124</v>
      </c>
      <c r="H6699">
        <v>123</v>
      </c>
      <c r="I6699" s="2">
        <v>1.008</v>
      </c>
      <c r="J6699">
        <v>81676</v>
      </c>
    </row>
    <row r="6700" spans="1:10" x14ac:dyDescent="0.45">
      <c r="A6700">
        <f t="shared" si="104"/>
        <v>8503820240608</v>
      </c>
      <c r="B6700" t="s">
        <v>319</v>
      </c>
      <c r="C6700" s="1">
        <v>45451</v>
      </c>
      <c r="D6700">
        <v>98</v>
      </c>
      <c r="E6700">
        <v>98</v>
      </c>
      <c r="F6700" s="2">
        <v>1.004</v>
      </c>
      <c r="G6700">
        <v>141</v>
      </c>
      <c r="H6700">
        <v>142</v>
      </c>
      <c r="I6700" s="2">
        <v>0.99299999999999999</v>
      </c>
      <c r="J6700">
        <v>98416</v>
      </c>
    </row>
    <row r="6701" spans="1:10" x14ac:dyDescent="0.45">
      <c r="A6701">
        <f t="shared" si="104"/>
        <v>8503820240609</v>
      </c>
      <c r="B6701" t="s">
        <v>319</v>
      </c>
      <c r="C6701" s="1">
        <v>45452</v>
      </c>
      <c r="D6701">
        <v>85</v>
      </c>
      <c r="E6701">
        <v>98</v>
      </c>
      <c r="F6701" s="2">
        <v>0.86399999999999999</v>
      </c>
      <c r="G6701">
        <v>118</v>
      </c>
      <c r="H6701">
        <v>139</v>
      </c>
      <c r="I6701" s="2">
        <v>0.84899999999999998</v>
      </c>
      <c r="J6701">
        <v>84649</v>
      </c>
    </row>
    <row r="6702" spans="1:10" x14ac:dyDescent="0.45">
      <c r="A6702">
        <f t="shared" si="104"/>
        <v>8503820240610</v>
      </c>
      <c r="B6702" t="s">
        <v>319</v>
      </c>
      <c r="C6702" s="1">
        <v>45453</v>
      </c>
      <c r="D6702">
        <v>97</v>
      </c>
      <c r="E6702">
        <v>84</v>
      </c>
      <c r="F6702" s="2">
        <v>1.153</v>
      </c>
      <c r="G6702">
        <v>136</v>
      </c>
      <c r="H6702">
        <v>123</v>
      </c>
      <c r="I6702" s="2">
        <v>1.1060000000000001</v>
      </c>
      <c r="J6702">
        <v>96883</v>
      </c>
    </row>
    <row r="6703" spans="1:10" x14ac:dyDescent="0.45">
      <c r="A6703">
        <f t="shared" si="104"/>
        <v>8503820240611</v>
      </c>
      <c r="B6703" t="s">
        <v>319</v>
      </c>
      <c r="C6703" s="1">
        <v>45454</v>
      </c>
      <c r="D6703">
        <v>100</v>
      </c>
      <c r="E6703">
        <v>84</v>
      </c>
      <c r="F6703" s="2">
        <v>1.1919999999999999</v>
      </c>
      <c r="G6703">
        <v>149</v>
      </c>
      <c r="H6703">
        <v>123</v>
      </c>
      <c r="I6703" s="2">
        <v>1.2110000000000001</v>
      </c>
      <c r="J6703">
        <v>100092</v>
      </c>
    </row>
    <row r="6704" spans="1:10" x14ac:dyDescent="0.45">
      <c r="A6704">
        <f t="shared" si="104"/>
        <v>8503820240612</v>
      </c>
      <c r="B6704" t="s">
        <v>319</v>
      </c>
      <c r="C6704" s="1">
        <v>45455</v>
      </c>
      <c r="D6704">
        <v>76</v>
      </c>
      <c r="E6704">
        <v>84</v>
      </c>
      <c r="F6704" s="2">
        <v>0.90600000000000003</v>
      </c>
      <c r="G6704">
        <v>125</v>
      </c>
      <c r="H6704">
        <v>123</v>
      </c>
      <c r="I6704" s="2">
        <v>1.016</v>
      </c>
      <c r="J6704">
        <v>76118</v>
      </c>
    </row>
    <row r="6705" spans="1:10" x14ac:dyDescent="0.45">
      <c r="A6705">
        <f t="shared" si="104"/>
        <v>8503820240613</v>
      </c>
      <c r="B6705" t="s">
        <v>319</v>
      </c>
      <c r="C6705" s="1">
        <v>45456</v>
      </c>
      <c r="D6705">
        <v>108</v>
      </c>
      <c r="E6705">
        <v>84</v>
      </c>
      <c r="F6705" s="2">
        <v>1.284</v>
      </c>
      <c r="G6705">
        <v>146</v>
      </c>
      <c r="H6705">
        <v>123</v>
      </c>
      <c r="I6705" s="2">
        <v>1.1870000000000001</v>
      </c>
      <c r="J6705">
        <v>107874</v>
      </c>
    </row>
    <row r="6706" spans="1:10" x14ac:dyDescent="0.45">
      <c r="A6706">
        <f t="shared" si="104"/>
        <v>8503820240614</v>
      </c>
      <c r="B6706" t="s">
        <v>319</v>
      </c>
      <c r="C6706" s="1">
        <v>45457</v>
      </c>
      <c r="D6706">
        <v>111</v>
      </c>
      <c r="E6706">
        <v>84</v>
      </c>
      <c r="F6706" s="2">
        <v>1.325</v>
      </c>
      <c r="G6706">
        <v>162</v>
      </c>
      <c r="H6706">
        <v>123</v>
      </c>
      <c r="I6706" s="2">
        <v>1.3169999999999999</v>
      </c>
      <c r="J6706">
        <v>111290</v>
      </c>
    </row>
    <row r="6707" spans="1:10" x14ac:dyDescent="0.45">
      <c r="A6707">
        <f t="shared" si="104"/>
        <v>8503820240615</v>
      </c>
      <c r="B6707" t="s">
        <v>319</v>
      </c>
      <c r="C6707" s="1">
        <v>45458</v>
      </c>
      <c r="D6707">
        <v>88</v>
      </c>
      <c r="E6707">
        <v>98</v>
      </c>
      <c r="F6707" s="2">
        <v>0.89800000000000002</v>
      </c>
      <c r="G6707">
        <v>138</v>
      </c>
      <c r="H6707">
        <v>142</v>
      </c>
      <c r="I6707" s="2">
        <v>0.97199999999999998</v>
      </c>
      <c r="J6707">
        <v>88007</v>
      </c>
    </row>
    <row r="6708" spans="1:10" x14ac:dyDescent="0.45">
      <c r="A6708">
        <f t="shared" si="104"/>
        <v>8503820240616</v>
      </c>
      <c r="B6708" t="s">
        <v>319</v>
      </c>
      <c r="C6708" s="1">
        <v>45459</v>
      </c>
      <c r="D6708">
        <v>102</v>
      </c>
      <c r="E6708">
        <v>98</v>
      </c>
      <c r="F6708" s="2">
        <v>1.0369999999999999</v>
      </c>
      <c r="G6708">
        <v>137</v>
      </c>
      <c r="H6708">
        <v>139</v>
      </c>
      <c r="I6708" s="2">
        <v>0.98599999999999999</v>
      </c>
      <c r="J6708">
        <v>101641</v>
      </c>
    </row>
    <row r="6709" spans="1:10" x14ac:dyDescent="0.45">
      <c r="A6709">
        <f t="shared" si="104"/>
        <v>8503820240617</v>
      </c>
      <c r="B6709" t="s">
        <v>319</v>
      </c>
      <c r="C6709" s="1">
        <v>45460</v>
      </c>
      <c r="D6709">
        <v>77</v>
      </c>
      <c r="E6709">
        <v>84</v>
      </c>
      <c r="F6709" s="2">
        <v>0.92</v>
      </c>
      <c r="G6709">
        <v>107</v>
      </c>
      <c r="H6709">
        <v>123</v>
      </c>
      <c r="I6709" s="2">
        <v>0.87</v>
      </c>
      <c r="J6709">
        <v>77321</v>
      </c>
    </row>
    <row r="6710" spans="1:10" x14ac:dyDescent="0.45">
      <c r="A6710">
        <f t="shared" si="104"/>
        <v>8503820240618</v>
      </c>
      <c r="B6710" t="s">
        <v>319</v>
      </c>
      <c r="C6710" s="1">
        <v>45461</v>
      </c>
      <c r="D6710">
        <v>71</v>
      </c>
      <c r="E6710">
        <v>84</v>
      </c>
      <c r="F6710" s="2">
        <v>0.84199999999999997</v>
      </c>
      <c r="G6710">
        <v>105</v>
      </c>
      <c r="H6710">
        <v>123</v>
      </c>
      <c r="I6710" s="2">
        <v>0.85399999999999998</v>
      </c>
      <c r="J6710">
        <v>70688</v>
      </c>
    </row>
    <row r="6711" spans="1:10" x14ac:dyDescent="0.45">
      <c r="A6711">
        <f t="shared" si="104"/>
        <v>8503820240619</v>
      </c>
      <c r="B6711" t="s">
        <v>319</v>
      </c>
      <c r="C6711" s="1">
        <v>45462</v>
      </c>
      <c r="D6711">
        <v>94</v>
      </c>
      <c r="E6711">
        <v>84</v>
      </c>
      <c r="F6711" s="2">
        <v>1.1220000000000001</v>
      </c>
      <c r="G6711">
        <v>140</v>
      </c>
      <c r="H6711">
        <v>123</v>
      </c>
      <c r="I6711" s="2">
        <v>1.1379999999999999</v>
      </c>
      <c r="J6711">
        <v>94206</v>
      </c>
    </row>
    <row r="6712" spans="1:10" x14ac:dyDescent="0.45">
      <c r="A6712">
        <f t="shared" si="104"/>
        <v>8503820240620</v>
      </c>
      <c r="B6712" t="s">
        <v>319</v>
      </c>
      <c r="C6712" s="1">
        <v>45463</v>
      </c>
      <c r="D6712">
        <v>78</v>
      </c>
      <c r="E6712">
        <v>84</v>
      </c>
      <c r="F6712" s="2">
        <v>0.93300000000000005</v>
      </c>
      <c r="G6712">
        <v>119</v>
      </c>
      <c r="H6712">
        <v>123</v>
      </c>
      <c r="I6712" s="2">
        <v>0.96699999999999997</v>
      </c>
      <c r="J6712">
        <v>78375</v>
      </c>
    </row>
    <row r="6713" spans="1:10" x14ac:dyDescent="0.45">
      <c r="A6713">
        <f t="shared" si="104"/>
        <v>8503820240621</v>
      </c>
      <c r="B6713" t="s">
        <v>319</v>
      </c>
      <c r="C6713" s="1">
        <v>45464</v>
      </c>
      <c r="D6713">
        <v>87</v>
      </c>
      <c r="E6713">
        <v>84</v>
      </c>
      <c r="F6713" s="2">
        <v>1.0349999999999999</v>
      </c>
      <c r="G6713">
        <v>132</v>
      </c>
      <c r="H6713">
        <v>123</v>
      </c>
      <c r="I6713" s="2">
        <v>1.073</v>
      </c>
      <c r="J6713">
        <v>86931</v>
      </c>
    </row>
    <row r="6714" spans="1:10" x14ac:dyDescent="0.45">
      <c r="A6714">
        <f t="shared" si="104"/>
        <v>8503820240622</v>
      </c>
      <c r="B6714" t="s">
        <v>319</v>
      </c>
      <c r="C6714" s="1">
        <v>45465</v>
      </c>
      <c r="D6714">
        <v>97</v>
      </c>
      <c r="E6714">
        <v>98</v>
      </c>
      <c r="F6714" s="2">
        <v>0.98699999999999999</v>
      </c>
      <c r="G6714">
        <v>143</v>
      </c>
      <c r="H6714">
        <v>142</v>
      </c>
      <c r="I6714" s="2">
        <v>1.0069999999999999</v>
      </c>
      <c r="J6714">
        <v>96723</v>
      </c>
    </row>
    <row r="6715" spans="1:10" x14ac:dyDescent="0.45">
      <c r="A6715">
        <f t="shared" si="104"/>
        <v>8503920240601</v>
      </c>
      <c r="B6715" t="s">
        <v>320</v>
      </c>
      <c r="C6715" s="1">
        <v>45444</v>
      </c>
      <c r="D6715">
        <v>126</v>
      </c>
      <c r="E6715">
        <v>125</v>
      </c>
      <c r="F6715" s="2">
        <v>1.0049999999999999</v>
      </c>
      <c r="G6715">
        <v>153</v>
      </c>
      <c r="H6715">
        <v>157</v>
      </c>
      <c r="I6715" s="2">
        <v>0.97499999999999998</v>
      </c>
      <c r="J6715">
        <v>125680</v>
      </c>
    </row>
    <row r="6716" spans="1:10" x14ac:dyDescent="0.45">
      <c r="A6716">
        <f t="shared" si="104"/>
        <v>8503920240602</v>
      </c>
      <c r="B6716" t="s">
        <v>320</v>
      </c>
      <c r="C6716" s="1">
        <v>45445</v>
      </c>
      <c r="D6716">
        <v>109</v>
      </c>
      <c r="E6716">
        <v>123</v>
      </c>
      <c r="F6716" s="2">
        <v>0.88400000000000001</v>
      </c>
      <c r="G6716">
        <v>147</v>
      </c>
      <c r="H6716">
        <v>157</v>
      </c>
      <c r="I6716" s="2">
        <v>0.93600000000000005</v>
      </c>
      <c r="J6716">
        <v>108750</v>
      </c>
    </row>
    <row r="6717" spans="1:10" x14ac:dyDescent="0.45">
      <c r="A6717">
        <f t="shared" si="104"/>
        <v>8503920240603</v>
      </c>
      <c r="B6717" t="s">
        <v>320</v>
      </c>
      <c r="C6717" s="1">
        <v>45446</v>
      </c>
      <c r="D6717">
        <v>94</v>
      </c>
      <c r="E6717">
        <v>62</v>
      </c>
      <c r="F6717" s="2">
        <v>1.5109999999999999</v>
      </c>
      <c r="G6717">
        <v>125</v>
      </c>
      <c r="H6717">
        <v>83</v>
      </c>
      <c r="I6717" s="2">
        <v>1.506</v>
      </c>
      <c r="J6717">
        <v>93655</v>
      </c>
    </row>
    <row r="6718" spans="1:10" x14ac:dyDescent="0.45">
      <c r="A6718">
        <f t="shared" si="104"/>
        <v>8503920240604</v>
      </c>
      <c r="B6718" t="s">
        <v>320</v>
      </c>
      <c r="C6718" s="1">
        <v>45447</v>
      </c>
      <c r="D6718">
        <v>133</v>
      </c>
      <c r="E6718">
        <v>62</v>
      </c>
      <c r="F6718" s="2">
        <v>2.1480000000000001</v>
      </c>
      <c r="G6718">
        <v>170</v>
      </c>
      <c r="H6718">
        <v>83</v>
      </c>
      <c r="I6718" s="2">
        <v>2.048</v>
      </c>
      <c r="J6718">
        <v>133166</v>
      </c>
    </row>
    <row r="6719" spans="1:10" x14ac:dyDescent="0.45">
      <c r="A6719">
        <f t="shared" si="104"/>
        <v>8503920240605</v>
      </c>
      <c r="B6719" t="s">
        <v>320</v>
      </c>
      <c r="C6719" s="1">
        <v>45448</v>
      </c>
      <c r="D6719">
        <v>139</v>
      </c>
      <c r="E6719">
        <v>62</v>
      </c>
      <c r="F6719" s="2">
        <v>2.2440000000000002</v>
      </c>
      <c r="G6719">
        <v>167</v>
      </c>
      <c r="H6719">
        <v>83</v>
      </c>
      <c r="I6719" s="2">
        <v>2.012</v>
      </c>
      <c r="J6719">
        <v>139123</v>
      </c>
    </row>
    <row r="6720" spans="1:10" x14ac:dyDescent="0.45">
      <c r="A6720">
        <f t="shared" si="104"/>
        <v>8503920240606</v>
      </c>
      <c r="B6720" t="s">
        <v>320</v>
      </c>
      <c r="C6720" s="1">
        <v>45449</v>
      </c>
      <c r="D6720">
        <v>113</v>
      </c>
      <c r="E6720">
        <v>62</v>
      </c>
      <c r="F6720" s="2">
        <v>1.823</v>
      </c>
      <c r="G6720">
        <v>146</v>
      </c>
      <c r="H6720">
        <v>83</v>
      </c>
      <c r="I6720" s="2">
        <v>1.7589999999999999</v>
      </c>
      <c r="J6720">
        <v>113053</v>
      </c>
    </row>
    <row r="6721" spans="1:10" x14ac:dyDescent="0.45">
      <c r="A6721">
        <f t="shared" si="104"/>
        <v>8503920240607</v>
      </c>
      <c r="B6721" t="s">
        <v>320</v>
      </c>
      <c r="C6721" s="1">
        <v>45450</v>
      </c>
      <c r="D6721">
        <v>118</v>
      </c>
      <c r="E6721">
        <v>62</v>
      </c>
      <c r="F6721" s="2">
        <v>1.901</v>
      </c>
      <c r="G6721">
        <v>147</v>
      </c>
      <c r="H6721">
        <v>83</v>
      </c>
      <c r="I6721" s="2">
        <v>1.7709999999999999</v>
      </c>
      <c r="J6721">
        <v>117867</v>
      </c>
    </row>
    <row r="6722" spans="1:10" x14ac:dyDescent="0.45">
      <c r="A6722">
        <f t="shared" si="104"/>
        <v>8503920240608</v>
      </c>
      <c r="B6722" t="s">
        <v>320</v>
      </c>
      <c r="C6722" s="1">
        <v>45451</v>
      </c>
      <c r="D6722">
        <v>153</v>
      </c>
      <c r="E6722">
        <v>125</v>
      </c>
      <c r="F6722" s="2">
        <v>1.2230000000000001</v>
      </c>
      <c r="G6722">
        <v>186</v>
      </c>
      <c r="H6722">
        <v>160</v>
      </c>
      <c r="I6722" s="2">
        <v>1.163</v>
      </c>
      <c r="J6722">
        <v>152871</v>
      </c>
    </row>
    <row r="6723" spans="1:10" x14ac:dyDescent="0.45">
      <c r="A6723">
        <f t="shared" ref="A6723:A6786" si="105">VALUE(LEFT(B6723,6)&amp;TEXT(C6723,"yyyymmdd"))</f>
        <v>8503920240609</v>
      </c>
      <c r="B6723" t="s">
        <v>320</v>
      </c>
      <c r="C6723" s="1">
        <v>45452</v>
      </c>
      <c r="D6723">
        <v>138</v>
      </c>
      <c r="E6723">
        <v>123</v>
      </c>
      <c r="F6723" s="2">
        <v>1.121</v>
      </c>
      <c r="G6723">
        <v>152</v>
      </c>
      <c r="H6723">
        <v>157</v>
      </c>
      <c r="I6723" s="2">
        <v>0.96799999999999997</v>
      </c>
      <c r="J6723">
        <v>137869</v>
      </c>
    </row>
    <row r="6724" spans="1:10" x14ac:dyDescent="0.45">
      <c r="A6724">
        <f t="shared" si="105"/>
        <v>8503920240610</v>
      </c>
      <c r="B6724" t="s">
        <v>320</v>
      </c>
      <c r="C6724" s="1">
        <v>45453</v>
      </c>
      <c r="D6724">
        <v>53</v>
      </c>
      <c r="E6724">
        <v>62</v>
      </c>
      <c r="F6724" s="2">
        <v>0.85399999999999998</v>
      </c>
      <c r="G6724">
        <v>69</v>
      </c>
      <c r="H6724">
        <v>83</v>
      </c>
      <c r="I6724" s="2">
        <v>0.83099999999999996</v>
      </c>
      <c r="J6724">
        <v>52971</v>
      </c>
    </row>
    <row r="6725" spans="1:10" x14ac:dyDescent="0.45">
      <c r="A6725">
        <f t="shared" si="105"/>
        <v>8503920240611</v>
      </c>
      <c r="B6725" t="s">
        <v>320</v>
      </c>
      <c r="C6725" s="1">
        <v>45454</v>
      </c>
      <c r="D6725">
        <v>63</v>
      </c>
      <c r="E6725">
        <v>62</v>
      </c>
      <c r="F6725" s="2">
        <v>1.0129999999999999</v>
      </c>
      <c r="G6725">
        <v>83</v>
      </c>
      <c r="H6725">
        <v>83</v>
      </c>
      <c r="I6725" s="2">
        <v>1</v>
      </c>
      <c r="J6725">
        <v>62823</v>
      </c>
    </row>
    <row r="6726" spans="1:10" x14ac:dyDescent="0.45">
      <c r="A6726">
        <f t="shared" si="105"/>
        <v>8503920240612</v>
      </c>
      <c r="B6726" t="s">
        <v>320</v>
      </c>
      <c r="C6726" s="1">
        <v>45455</v>
      </c>
      <c r="D6726">
        <v>44</v>
      </c>
      <c r="E6726">
        <v>62</v>
      </c>
      <c r="F6726" s="2">
        <v>0.70399999999999996</v>
      </c>
      <c r="G6726">
        <v>59</v>
      </c>
      <c r="H6726">
        <v>83</v>
      </c>
      <c r="I6726" s="2">
        <v>0.71099999999999997</v>
      </c>
      <c r="J6726">
        <v>43633</v>
      </c>
    </row>
    <row r="6727" spans="1:10" x14ac:dyDescent="0.45">
      <c r="A6727">
        <f t="shared" si="105"/>
        <v>8503920240613</v>
      </c>
      <c r="B6727" t="s">
        <v>320</v>
      </c>
      <c r="C6727" s="1">
        <v>45456</v>
      </c>
      <c r="D6727">
        <v>67</v>
      </c>
      <c r="E6727">
        <v>62</v>
      </c>
      <c r="F6727" s="2">
        <v>1.0860000000000001</v>
      </c>
      <c r="G6727">
        <v>90</v>
      </c>
      <c r="H6727">
        <v>83</v>
      </c>
      <c r="I6727" s="2">
        <v>1.0840000000000001</v>
      </c>
      <c r="J6727">
        <v>67338</v>
      </c>
    </row>
    <row r="6728" spans="1:10" x14ac:dyDescent="0.45">
      <c r="A6728">
        <f t="shared" si="105"/>
        <v>8503920240614</v>
      </c>
      <c r="B6728" t="s">
        <v>320</v>
      </c>
      <c r="C6728" s="1">
        <v>45457</v>
      </c>
      <c r="D6728">
        <v>71</v>
      </c>
      <c r="E6728">
        <v>62</v>
      </c>
      <c r="F6728" s="2">
        <v>1.139</v>
      </c>
      <c r="G6728">
        <v>89</v>
      </c>
      <c r="H6728">
        <v>83</v>
      </c>
      <c r="I6728" s="2">
        <v>1.0720000000000001</v>
      </c>
      <c r="J6728">
        <v>70589</v>
      </c>
    </row>
    <row r="6729" spans="1:10" x14ac:dyDescent="0.45">
      <c r="A6729">
        <f t="shared" si="105"/>
        <v>8503920240615</v>
      </c>
      <c r="B6729" t="s">
        <v>320</v>
      </c>
      <c r="C6729" s="1">
        <v>45458</v>
      </c>
      <c r="D6729">
        <v>102</v>
      </c>
      <c r="E6729">
        <v>125</v>
      </c>
      <c r="F6729" s="2">
        <v>0.81599999999999995</v>
      </c>
      <c r="G6729">
        <v>126</v>
      </c>
      <c r="H6729">
        <v>160</v>
      </c>
      <c r="I6729" s="2">
        <v>0.78800000000000003</v>
      </c>
      <c r="J6729">
        <v>102027</v>
      </c>
    </row>
    <row r="6730" spans="1:10" x14ac:dyDescent="0.45">
      <c r="A6730">
        <f t="shared" si="105"/>
        <v>8503920240616</v>
      </c>
      <c r="B6730" t="s">
        <v>320</v>
      </c>
      <c r="C6730" s="1">
        <v>45459</v>
      </c>
      <c r="D6730">
        <v>99</v>
      </c>
      <c r="E6730">
        <v>123</v>
      </c>
      <c r="F6730" s="2">
        <v>0.80600000000000005</v>
      </c>
      <c r="G6730">
        <v>133</v>
      </c>
      <c r="H6730">
        <v>157</v>
      </c>
      <c r="I6730" s="2">
        <v>0.84699999999999998</v>
      </c>
      <c r="J6730">
        <v>99093</v>
      </c>
    </row>
    <row r="6731" spans="1:10" x14ac:dyDescent="0.45">
      <c r="A6731">
        <f t="shared" si="105"/>
        <v>8503920240617</v>
      </c>
      <c r="B6731" t="s">
        <v>320</v>
      </c>
      <c r="C6731" s="1">
        <v>45460</v>
      </c>
      <c r="D6731">
        <v>45</v>
      </c>
      <c r="E6731">
        <v>62</v>
      </c>
      <c r="F6731" s="2">
        <v>0.72</v>
      </c>
      <c r="G6731">
        <v>62</v>
      </c>
      <c r="H6731">
        <v>83</v>
      </c>
      <c r="I6731" s="2">
        <v>0.747</v>
      </c>
      <c r="J6731">
        <v>44611</v>
      </c>
    </row>
    <row r="6732" spans="1:10" x14ac:dyDescent="0.45">
      <c r="A6732">
        <f t="shared" si="105"/>
        <v>8503920240618</v>
      </c>
      <c r="B6732" t="s">
        <v>320</v>
      </c>
      <c r="C6732" s="1">
        <v>45461</v>
      </c>
      <c r="D6732">
        <v>63</v>
      </c>
      <c r="E6732">
        <v>62</v>
      </c>
      <c r="F6732" s="2">
        <v>1.008</v>
      </c>
      <c r="G6732">
        <v>82</v>
      </c>
      <c r="H6732">
        <v>83</v>
      </c>
      <c r="I6732" s="2">
        <v>0.98799999999999999</v>
      </c>
      <c r="J6732">
        <v>62516</v>
      </c>
    </row>
    <row r="6733" spans="1:10" x14ac:dyDescent="0.45">
      <c r="A6733">
        <f t="shared" si="105"/>
        <v>8503920240619</v>
      </c>
      <c r="B6733" t="s">
        <v>320</v>
      </c>
      <c r="C6733" s="1">
        <v>45462</v>
      </c>
      <c r="D6733">
        <v>68</v>
      </c>
      <c r="E6733">
        <v>62</v>
      </c>
      <c r="F6733" s="2">
        <v>1.097</v>
      </c>
      <c r="G6733">
        <v>86</v>
      </c>
      <c r="H6733">
        <v>83</v>
      </c>
      <c r="I6733" s="2">
        <v>1.036</v>
      </c>
      <c r="J6733">
        <v>68013</v>
      </c>
    </row>
    <row r="6734" spans="1:10" x14ac:dyDescent="0.45">
      <c r="A6734">
        <f t="shared" si="105"/>
        <v>8503920240620</v>
      </c>
      <c r="B6734" t="s">
        <v>320</v>
      </c>
      <c r="C6734" s="1">
        <v>45463</v>
      </c>
      <c r="D6734">
        <v>90</v>
      </c>
      <c r="E6734">
        <v>62</v>
      </c>
      <c r="F6734" s="2">
        <v>1.4450000000000001</v>
      </c>
      <c r="G6734">
        <v>120</v>
      </c>
      <c r="H6734">
        <v>83</v>
      </c>
      <c r="I6734" s="2">
        <v>1.446</v>
      </c>
      <c r="J6734">
        <v>89560</v>
      </c>
    </row>
    <row r="6735" spans="1:10" x14ac:dyDescent="0.45">
      <c r="A6735">
        <f t="shared" si="105"/>
        <v>8503920240621</v>
      </c>
      <c r="B6735" t="s">
        <v>320</v>
      </c>
      <c r="C6735" s="1">
        <v>45464</v>
      </c>
      <c r="D6735">
        <v>81</v>
      </c>
      <c r="E6735">
        <v>62</v>
      </c>
      <c r="F6735" s="2">
        <v>1.31</v>
      </c>
      <c r="G6735">
        <v>113</v>
      </c>
      <c r="H6735">
        <v>83</v>
      </c>
      <c r="I6735" s="2">
        <v>1.361</v>
      </c>
      <c r="J6735">
        <v>81190</v>
      </c>
    </row>
    <row r="6736" spans="1:10" x14ac:dyDescent="0.45">
      <c r="A6736">
        <f t="shared" si="105"/>
        <v>8503920240622</v>
      </c>
      <c r="B6736" t="s">
        <v>320</v>
      </c>
      <c r="C6736" s="1">
        <v>45465</v>
      </c>
      <c r="D6736">
        <v>137</v>
      </c>
      <c r="E6736">
        <v>125</v>
      </c>
      <c r="F6736" s="2">
        <v>1.093</v>
      </c>
      <c r="G6736">
        <v>166</v>
      </c>
      <c r="H6736">
        <v>160</v>
      </c>
      <c r="I6736" s="2">
        <v>1.038</v>
      </c>
      <c r="J6736">
        <v>136606</v>
      </c>
    </row>
    <row r="6737" spans="1:10" x14ac:dyDescent="0.45">
      <c r="A6737">
        <f t="shared" si="105"/>
        <v>8504320240601</v>
      </c>
      <c r="B6737" t="s">
        <v>321</v>
      </c>
      <c r="C6737" s="1">
        <v>45444</v>
      </c>
      <c r="D6737">
        <v>79</v>
      </c>
      <c r="E6737">
        <v>49</v>
      </c>
      <c r="F6737" s="2">
        <v>1.6220000000000001</v>
      </c>
      <c r="G6737">
        <v>98</v>
      </c>
      <c r="H6737">
        <v>71</v>
      </c>
      <c r="I6737" s="2">
        <v>1.38</v>
      </c>
      <c r="J6737">
        <v>79457</v>
      </c>
    </row>
    <row r="6738" spans="1:10" x14ac:dyDescent="0.45">
      <c r="A6738">
        <f t="shared" si="105"/>
        <v>8504320240602</v>
      </c>
      <c r="B6738" t="s">
        <v>321</v>
      </c>
      <c r="C6738" s="1">
        <v>45445</v>
      </c>
      <c r="D6738">
        <v>90</v>
      </c>
      <c r="E6738">
        <v>70</v>
      </c>
      <c r="F6738" s="2">
        <v>1.2849999999999999</v>
      </c>
      <c r="G6738">
        <v>112</v>
      </c>
      <c r="H6738">
        <v>89</v>
      </c>
      <c r="I6738" s="2">
        <v>1.258</v>
      </c>
      <c r="J6738">
        <v>89930</v>
      </c>
    </row>
    <row r="6739" spans="1:10" x14ac:dyDescent="0.45">
      <c r="A6739">
        <f t="shared" si="105"/>
        <v>8504320240603</v>
      </c>
      <c r="B6739" t="s">
        <v>321</v>
      </c>
      <c r="C6739" s="1">
        <v>45446</v>
      </c>
      <c r="D6739">
        <v>37</v>
      </c>
      <c r="E6739">
        <v>45</v>
      </c>
      <c r="F6739" s="2">
        <v>0.81699999999999995</v>
      </c>
      <c r="G6739">
        <v>49</v>
      </c>
      <c r="H6739">
        <v>62</v>
      </c>
      <c r="I6739" s="2">
        <v>0.79</v>
      </c>
      <c r="J6739">
        <v>36770</v>
      </c>
    </row>
    <row r="6740" spans="1:10" x14ac:dyDescent="0.45">
      <c r="A6740">
        <f t="shared" si="105"/>
        <v>8504320240604</v>
      </c>
      <c r="B6740" t="s">
        <v>321</v>
      </c>
      <c r="C6740" s="1">
        <v>45447</v>
      </c>
      <c r="D6740">
        <v>58</v>
      </c>
      <c r="E6740">
        <v>45</v>
      </c>
      <c r="F6740" s="2">
        <v>1.288</v>
      </c>
      <c r="G6740">
        <v>80</v>
      </c>
      <c r="H6740">
        <v>62</v>
      </c>
      <c r="I6740" s="2">
        <v>1.29</v>
      </c>
      <c r="J6740">
        <v>57954</v>
      </c>
    </row>
    <row r="6741" spans="1:10" x14ac:dyDescent="0.45">
      <c r="A6741">
        <f t="shared" si="105"/>
        <v>8504320240605</v>
      </c>
      <c r="B6741" t="s">
        <v>321</v>
      </c>
      <c r="C6741" s="1">
        <v>45448</v>
      </c>
      <c r="D6741">
        <v>55</v>
      </c>
      <c r="E6741">
        <v>45</v>
      </c>
      <c r="F6741" s="2">
        <v>1.2290000000000001</v>
      </c>
      <c r="G6741">
        <v>71</v>
      </c>
      <c r="H6741">
        <v>62</v>
      </c>
      <c r="I6741" s="2">
        <v>1.145</v>
      </c>
      <c r="J6741">
        <v>55306</v>
      </c>
    </row>
    <row r="6742" spans="1:10" x14ac:dyDescent="0.45">
      <c r="A6742">
        <f t="shared" si="105"/>
        <v>8504320240607</v>
      </c>
      <c r="B6742" t="s">
        <v>321</v>
      </c>
      <c r="C6742" s="1">
        <v>45450</v>
      </c>
      <c r="D6742">
        <v>46</v>
      </c>
      <c r="E6742">
        <v>45</v>
      </c>
      <c r="F6742" s="2">
        <v>1.0289999999999999</v>
      </c>
      <c r="G6742">
        <v>68</v>
      </c>
      <c r="H6742">
        <v>62</v>
      </c>
      <c r="I6742" s="2">
        <v>1.097</v>
      </c>
      <c r="J6742">
        <v>46304</v>
      </c>
    </row>
    <row r="6743" spans="1:10" x14ac:dyDescent="0.45">
      <c r="A6743">
        <f t="shared" si="105"/>
        <v>8504320240608</v>
      </c>
      <c r="B6743" t="s">
        <v>321</v>
      </c>
      <c r="C6743" s="1">
        <v>45451</v>
      </c>
      <c r="D6743">
        <v>73</v>
      </c>
      <c r="E6743">
        <v>49</v>
      </c>
      <c r="F6743" s="2">
        <v>1.5</v>
      </c>
      <c r="G6743">
        <v>86</v>
      </c>
      <c r="H6743">
        <v>66</v>
      </c>
      <c r="I6743" s="2">
        <v>1.3029999999999999</v>
      </c>
      <c r="J6743">
        <v>73487</v>
      </c>
    </row>
    <row r="6744" spans="1:10" x14ac:dyDescent="0.45">
      <c r="A6744">
        <f t="shared" si="105"/>
        <v>8504320240609</v>
      </c>
      <c r="B6744" t="s">
        <v>321</v>
      </c>
      <c r="C6744" s="1">
        <v>45452</v>
      </c>
      <c r="D6744">
        <v>66</v>
      </c>
      <c r="E6744">
        <v>70</v>
      </c>
      <c r="F6744" s="2">
        <v>0.94</v>
      </c>
      <c r="G6744">
        <v>77</v>
      </c>
      <c r="H6744">
        <v>89</v>
      </c>
      <c r="I6744" s="2">
        <v>0.86499999999999999</v>
      </c>
      <c r="J6744">
        <v>65788</v>
      </c>
    </row>
    <row r="6745" spans="1:10" x14ac:dyDescent="0.45">
      <c r="A6745">
        <f t="shared" si="105"/>
        <v>8504320240610</v>
      </c>
      <c r="B6745" t="s">
        <v>321</v>
      </c>
      <c r="C6745" s="1">
        <v>45453</v>
      </c>
      <c r="D6745">
        <v>53</v>
      </c>
      <c r="E6745">
        <v>45</v>
      </c>
      <c r="F6745" s="2">
        <v>1.1850000000000001</v>
      </c>
      <c r="G6745">
        <v>66</v>
      </c>
      <c r="H6745">
        <v>62</v>
      </c>
      <c r="I6745" s="2">
        <v>1.0649999999999999</v>
      </c>
      <c r="J6745">
        <v>53304</v>
      </c>
    </row>
    <row r="6746" spans="1:10" x14ac:dyDescent="0.45">
      <c r="A6746">
        <f t="shared" si="105"/>
        <v>8504320240611</v>
      </c>
      <c r="B6746" t="s">
        <v>321</v>
      </c>
      <c r="C6746" s="1">
        <v>45454</v>
      </c>
      <c r="D6746">
        <v>76</v>
      </c>
      <c r="E6746">
        <v>45</v>
      </c>
      <c r="F6746" s="2">
        <v>1.6870000000000001</v>
      </c>
      <c r="G6746">
        <v>111</v>
      </c>
      <c r="H6746">
        <v>62</v>
      </c>
      <c r="I6746" s="2">
        <v>1.79</v>
      </c>
      <c r="J6746">
        <v>75927</v>
      </c>
    </row>
    <row r="6747" spans="1:10" x14ac:dyDescent="0.45">
      <c r="A6747">
        <f t="shared" si="105"/>
        <v>8504320240612</v>
      </c>
      <c r="B6747" t="s">
        <v>321</v>
      </c>
      <c r="C6747" s="1">
        <v>45455</v>
      </c>
      <c r="D6747">
        <v>43</v>
      </c>
      <c r="E6747">
        <v>45</v>
      </c>
      <c r="F6747" s="2">
        <v>0.94899999999999995</v>
      </c>
      <c r="G6747">
        <v>59</v>
      </c>
      <c r="H6747">
        <v>62</v>
      </c>
      <c r="I6747" s="2">
        <v>0.95199999999999996</v>
      </c>
      <c r="J6747">
        <v>42710</v>
      </c>
    </row>
    <row r="6748" spans="1:10" x14ac:dyDescent="0.45">
      <c r="A6748">
        <f t="shared" si="105"/>
        <v>8504320240613</v>
      </c>
      <c r="B6748" t="s">
        <v>321</v>
      </c>
      <c r="C6748" s="1">
        <v>45456</v>
      </c>
      <c r="D6748">
        <v>61</v>
      </c>
      <c r="E6748">
        <v>45</v>
      </c>
      <c r="F6748" s="2">
        <v>1.365</v>
      </c>
      <c r="G6748">
        <v>76</v>
      </c>
      <c r="H6748">
        <v>62</v>
      </c>
      <c r="I6748" s="2">
        <v>1.226</v>
      </c>
      <c r="J6748">
        <v>61433</v>
      </c>
    </row>
    <row r="6749" spans="1:10" x14ac:dyDescent="0.45">
      <c r="A6749">
        <f t="shared" si="105"/>
        <v>8504320240614</v>
      </c>
      <c r="B6749" t="s">
        <v>321</v>
      </c>
      <c r="C6749" s="1">
        <v>45457</v>
      </c>
      <c r="D6749">
        <v>50</v>
      </c>
      <c r="E6749">
        <v>45</v>
      </c>
      <c r="F6749" s="2">
        <v>1.1040000000000001</v>
      </c>
      <c r="G6749">
        <v>66</v>
      </c>
      <c r="H6749">
        <v>62</v>
      </c>
      <c r="I6749" s="2">
        <v>1.0649999999999999</v>
      </c>
      <c r="J6749">
        <v>49695</v>
      </c>
    </row>
    <row r="6750" spans="1:10" x14ac:dyDescent="0.45">
      <c r="A6750">
        <f t="shared" si="105"/>
        <v>8504320240615</v>
      </c>
      <c r="B6750" t="s">
        <v>321</v>
      </c>
      <c r="C6750" s="1">
        <v>45458</v>
      </c>
      <c r="D6750">
        <v>101</v>
      </c>
      <c r="E6750">
        <v>49</v>
      </c>
      <c r="F6750" s="2">
        <v>2.0680000000000001</v>
      </c>
      <c r="G6750">
        <v>123</v>
      </c>
      <c r="H6750">
        <v>66</v>
      </c>
      <c r="I6750" s="2">
        <v>1.8640000000000001</v>
      </c>
      <c r="J6750">
        <v>101320</v>
      </c>
    </row>
    <row r="6751" spans="1:10" x14ac:dyDescent="0.45">
      <c r="A6751">
        <f t="shared" si="105"/>
        <v>8504320240616</v>
      </c>
      <c r="B6751" t="s">
        <v>321</v>
      </c>
      <c r="C6751" s="1">
        <v>45459</v>
      </c>
      <c r="D6751">
        <v>91</v>
      </c>
      <c r="E6751">
        <v>70</v>
      </c>
      <c r="F6751" s="2">
        <v>1.302</v>
      </c>
      <c r="G6751">
        <v>113</v>
      </c>
      <c r="H6751">
        <v>89</v>
      </c>
      <c r="I6751" s="2">
        <v>1.27</v>
      </c>
      <c r="J6751">
        <v>91125</v>
      </c>
    </row>
    <row r="6752" spans="1:10" x14ac:dyDescent="0.45">
      <c r="A6752">
        <f t="shared" si="105"/>
        <v>8504320240617</v>
      </c>
      <c r="B6752" t="s">
        <v>321</v>
      </c>
      <c r="C6752" s="1">
        <v>45460</v>
      </c>
      <c r="D6752">
        <v>37</v>
      </c>
      <c r="E6752">
        <v>45</v>
      </c>
      <c r="F6752" s="2">
        <v>0.81699999999999995</v>
      </c>
      <c r="G6752">
        <v>55</v>
      </c>
      <c r="H6752">
        <v>62</v>
      </c>
      <c r="I6752" s="2">
        <v>0.88700000000000001</v>
      </c>
      <c r="J6752">
        <v>36779</v>
      </c>
    </row>
    <row r="6753" spans="1:10" x14ac:dyDescent="0.45">
      <c r="A6753">
        <f t="shared" si="105"/>
        <v>8504320240618</v>
      </c>
      <c r="B6753" t="s">
        <v>321</v>
      </c>
      <c r="C6753" s="1">
        <v>45461</v>
      </c>
      <c r="D6753">
        <v>57</v>
      </c>
      <c r="E6753">
        <v>45</v>
      </c>
      <c r="F6753" s="2">
        <v>1.262</v>
      </c>
      <c r="G6753">
        <v>79</v>
      </c>
      <c r="H6753">
        <v>62</v>
      </c>
      <c r="I6753" s="2">
        <v>1.274</v>
      </c>
      <c r="J6753">
        <v>56799</v>
      </c>
    </row>
    <row r="6754" spans="1:10" x14ac:dyDescent="0.45">
      <c r="A6754">
        <f t="shared" si="105"/>
        <v>8504320240619</v>
      </c>
      <c r="B6754" t="s">
        <v>321</v>
      </c>
      <c r="C6754" s="1">
        <v>45462</v>
      </c>
      <c r="D6754">
        <v>59</v>
      </c>
      <c r="E6754">
        <v>45</v>
      </c>
      <c r="F6754" s="2">
        <v>1.3049999999999999</v>
      </c>
      <c r="G6754">
        <v>69</v>
      </c>
      <c r="H6754">
        <v>62</v>
      </c>
      <c r="I6754" s="2">
        <v>1.113</v>
      </c>
      <c r="J6754">
        <v>58703</v>
      </c>
    </row>
    <row r="6755" spans="1:10" x14ac:dyDescent="0.45">
      <c r="A6755">
        <f t="shared" si="105"/>
        <v>8504320240621</v>
      </c>
      <c r="B6755" t="s">
        <v>321</v>
      </c>
      <c r="C6755" s="1">
        <v>45464</v>
      </c>
      <c r="D6755">
        <v>47</v>
      </c>
      <c r="E6755">
        <v>45</v>
      </c>
      <c r="F6755" s="2">
        <v>1.054</v>
      </c>
      <c r="G6755">
        <v>59</v>
      </c>
      <c r="H6755">
        <v>62</v>
      </c>
      <c r="I6755" s="2">
        <v>0.95199999999999996</v>
      </c>
      <c r="J6755">
        <v>47415</v>
      </c>
    </row>
    <row r="6756" spans="1:10" x14ac:dyDescent="0.45">
      <c r="A6756">
        <f t="shared" si="105"/>
        <v>8504320240622</v>
      </c>
      <c r="B6756" t="s">
        <v>321</v>
      </c>
      <c r="C6756" s="1">
        <v>45465</v>
      </c>
      <c r="D6756">
        <v>63</v>
      </c>
      <c r="E6756">
        <v>49</v>
      </c>
      <c r="F6756" s="2">
        <v>1.2909999999999999</v>
      </c>
      <c r="G6756">
        <v>78</v>
      </c>
      <c r="H6756">
        <v>66</v>
      </c>
      <c r="I6756" s="2">
        <v>1.1819999999999999</v>
      </c>
      <c r="J6756">
        <v>63245</v>
      </c>
    </row>
    <row r="6757" spans="1:10" x14ac:dyDescent="0.45">
      <c r="A6757">
        <f t="shared" si="105"/>
        <v>8504620240601</v>
      </c>
      <c r="B6757" t="s">
        <v>322</v>
      </c>
      <c r="C6757" s="1">
        <v>45444</v>
      </c>
      <c r="D6757">
        <v>92</v>
      </c>
      <c r="E6757">
        <v>64</v>
      </c>
      <c r="F6757" s="2">
        <v>1.4339999999999999</v>
      </c>
      <c r="G6757">
        <v>114</v>
      </c>
      <c r="H6757">
        <v>76</v>
      </c>
      <c r="I6757" s="2">
        <v>1.5</v>
      </c>
      <c r="J6757">
        <v>91795</v>
      </c>
    </row>
    <row r="6758" spans="1:10" x14ac:dyDescent="0.45">
      <c r="A6758">
        <f t="shared" si="105"/>
        <v>8504620240602</v>
      </c>
      <c r="B6758" t="s">
        <v>322</v>
      </c>
      <c r="C6758" s="1">
        <v>45445</v>
      </c>
      <c r="D6758">
        <v>73</v>
      </c>
      <c r="E6758">
        <v>65</v>
      </c>
      <c r="F6758" s="2">
        <v>1.129</v>
      </c>
      <c r="G6758">
        <v>88</v>
      </c>
      <c r="H6758">
        <v>78</v>
      </c>
      <c r="I6758" s="2">
        <v>1.1279999999999999</v>
      </c>
      <c r="J6758">
        <v>73387</v>
      </c>
    </row>
    <row r="6759" spans="1:10" x14ac:dyDescent="0.45">
      <c r="A6759">
        <f t="shared" si="105"/>
        <v>8504620240603</v>
      </c>
      <c r="B6759" t="s">
        <v>322</v>
      </c>
      <c r="C6759" s="1">
        <v>45446</v>
      </c>
      <c r="D6759">
        <v>58</v>
      </c>
      <c r="E6759">
        <v>48</v>
      </c>
      <c r="F6759" s="2">
        <v>1.21</v>
      </c>
      <c r="G6759">
        <v>74</v>
      </c>
      <c r="H6759">
        <v>60</v>
      </c>
      <c r="I6759" s="2">
        <v>1.2330000000000001</v>
      </c>
      <c r="J6759">
        <v>58076</v>
      </c>
    </row>
    <row r="6760" spans="1:10" x14ac:dyDescent="0.45">
      <c r="A6760">
        <f t="shared" si="105"/>
        <v>8504620240604</v>
      </c>
      <c r="B6760" t="s">
        <v>322</v>
      </c>
      <c r="C6760" s="1">
        <v>45447</v>
      </c>
      <c r="D6760">
        <v>53</v>
      </c>
      <c r="E6760">
        <v>48</v>
      </c>
      <c r="F6760" s="2">
        <v>1.0980000000000001</v>
      </c>
      <c r="G6760">
        <v>59</v>
      </c>
      <c r="H6760">
        <v>60</v>
      </c>
      <c r="I6760" s="2">
        <v>0.98299999999999998</v>
      </c>
      <c r="J6760">
        <v>52696</v>
      </c>
    </row>
    <row r="6761" spans="1:10" x14ac:dyDescent="0.45">
      <c r="A6761">
        <f t="shared" si="105"/>
        <v>8504620240605</v>
      </c>
      <c r="B6761" t="s">
        <v>322</v>
      </c>
      <c r="C6761" s="1">
        <v>45448</v>
      </c>
      <c r="D6761">
        <v>64</v>
      </c>
      <c r="E6761">
        <v>48</v>
      </c>
      <c r="F6761" s="2">
        <v>1.339</v>
      </c>
      <c r="G6761">
        <v>79</v>
      </c>
      <c r="H6761">
        <v>60</v>
      </c>
      <c r="I6761" s="2">
        <v>1.3169999999999999</v>
      </c>
      <c r="J6761">
        <v>64254</v>
      </c>
    </row>
    <row r="6762" spans="1:10" x14ac:dyDescent="0.45">
      <c r="A6762">
        <f t="shared" si="105"/>
        <v>8504620240606</v>
      </c>
      <c r="B6762" t="s">
        <v>322</v>
      </c>
      <c r="C6762" s="1">
        <v>45449</v>
      </c>
      <c r="D6762">
        <v>51</v>
      </c>
      <c r="E6762">
        <v>48</v>
      </c>
      <c r="F6762" s="2">
        <v>1.056</v>
      </c>
      <c r="G6762">
        <v>63</v>
      </c>
      <c r="H6762">
        <v>60</v>
      </c>
      <c r="I6762" s="2">
        <v>1.05</v>
      </c>
      <c r="J6762">
        <v>50674</v>
      </c>
    </row>
    <row r="6763" spans="1:10" x14ac:dyDescent="0.45">
      <c r="A6763">
        <f t="shared" si="105"/>
        <v>8504620240607</v>
      </c>
      <c r="B6763" t="s">
        <v>322</v>
      </c>
      <c r="C6763" s="1">
        <v>45450</v>
      </c>
      <c r="D6763">
        <v>40</v>
      </c>
      <c r="E6763">
        <v>48</v>
      </c>
      <c r="F6763" s="2">
        <v>0.84199999999999997</v>
      </c>
      <c r="G6763">
        <v>48</v>
      </c>
      <c r="H6763">
        <v>60</v>
      </c>
      <c r="I6763" s="2">
        <v>0.8</v>
      </c>
      <c r="J6763">
        <v>40417</v>
      </c>
    </row>
    <row r="6764" spans="1:10" x14ac:dyDescent="0.45">
      <c r="A6764">
        <f t="shared" si="105"/>
        <v>8504620240608</v>
      </c>
      <c r="B6764" t="s">
        <v>322</v>
      </c>
      <c r="C6764" s="1">
        <v>45451</v>
      </c>
      <c r="D6764">
        <v>56</v>
      </c>
      <c r="E6764">
        <v>64</v>
      </c>
      <c r="F6764" s="2">
        <v>0.871</v>
      </c>
      <c r="G6764">
        <v>70</v>
      </c>
      <c r="H6764">
        <v>82</v>
      </c>
      <c r="I6764" s="2">
        <v>0.85399999999999998</v>
      </c>
      <c r="J6764">
        <v>55773</v>
      </c>
    </row>
    <row r="6765" spans="1:10" x14ac:dyDescent="0.45">
      <c r="A6765">
        <f t="shared" si="105"/>
        <v>8504620240609</v>
      </c>
      <c r="B6765" t="s">
        <v>322</v>
      </c>
      <c r="C6765" s="1">
        <v>45452</v>
      </c>
      <c r="D6765">
        <v>59</v>
      </c>
      <c r="E6765">
        <v>65</v>
      </c>
      <c r="F6765" s="2">
        <v>0.91300000000000003</v>
      </c>
      <c r="G6765">
        <v>69</v>
      </c>
      <c r="H6765">
        <v>78</v>
      </c>
      <c r="I6765" s="2">
        <v>0.88500000000000001</v>
      </c>
      <c r="J6765">
        <v>59359</v>
      </c>
    </row>
    <row r="6766" spans="1:10" x14ac:dyDescent="0.45">
      <c r="A6766">
        <f t="shared" si="105"/>
        <v>8504620240610</v>
      </c>
      <c r="B6766" t="s">
        <v>322</v>
      </c>
      <c r="C6766" s="1">
        <v>45453</v>
      </c>
      <c r="D6766">
        <v>46</v>
      </c>
      <c r="E6766">
        <v>48</v>
      </c>
      <c r="F6766" s="2">
        <v>0.95</v>
      </c>
      <c r="G6766">
        <v>56</v>
      </c>
      <c r="H6766">
        <v>60</v>
      </c>
      <c r="I6766" s="2">
        <v>0.93300000000000005</v>
      </c>
      <c r="J6766">
        <v>45622</v>
      </c>
    </row>
    <row r="6767" spans="1:10" x14ac:dyDescent="0.45">
      <c r="A6767">
        <f t="shared" si="105"/>
        <v>8504620240611</v>
      </c>
      <c r="B6767" t="s">
        <v>322</v>
      </c>
      <c r="C6767" s="1">
        <v>45454</v>
      </c>
      <c r="D6767">
        <v>69</v>
      </c>
      <c r="E6767">
        <v>48</v>
      </c>
      <c r="F6767" s="2">
        <v>1.4330000000000001</v>
      </c>
      <c r="G6767">
        <v>87</v>
      </c>
      <c r="H6767">
        <v>60</v>
      </c>
      <c r="I6767" s="2">
        <v>1.45</v>
      </c>
      <c r="J6767">
        <v>68786</v>
      </c>
    </row>
    <row r="6768" spans="1:10" x14ac:dyDescent="0.45">
      <c r="A6768">
        <f t="shared" si="105"/>
        <v>8504620240612</v>
      </c>
      <c r="B6768" t="s">
        <v>322</v>
      </c>
      <c r="C6768" s="1">
        <v>45455</v>
      </c>
      <c r="D6768">
        <v>25</v>
      </c>
      <c r="E6768">
        <v>48</v>
      </c>
      <c r="F6768" s="2">
        <v>0.52400000000000002</v>
      </c>
      <c r="G6768">
        <v>34</v>
      </c>
      <c r="H6768">
        <v>60</v>
      </c>
      <c r="I6768" s="2">
        <v>0.56699999999999995</v>
      </c>
      <c r="J6768">
        <v>25171</v>
      </c>
    </row>
    <row r="6769" spans="1:10" x14ac:dyDescent="0.45">
      <c r="A6769">
        <f t="shared" si="105"/>
        <v>8504620240613</v>
      </c>
      <c r="B6769" t="s">
        <v>322</v>
      </c>
      <c r="C6769" s="1">
        <v>45456</v>
      </c>
      <c r="D6769">
        <v>41</v>
      </c>
      <c r="E6769">
        <v>48</v>
      </c>
      <c r="F6769" s="2">
        <v>0.85199999999999998</v>
      </c>
      <c r="G6769">
        <v>52</v>
      </c>
      <c r="H6769">
        <v>60</v>
      </c>
      <c r="I6769" s="2">
        <v>0.86699999999999999</v>
      </c>
      <c r="J6769">
        <v>40900</v>
      </c>
    </row>
    <row r="6770" spans="1:10" x14ac:dyDescent="0.45">
      <c r="A6770">
        <f t="shared" si="105"/>
        <v>8504620240614</v>
      </c>
      <c r="B6770" t="s">
        <v>322</v>
      </c>
      <c r="C6770" s="1">
        <v>45457</v>
      </c>
      <c r="D6770">
        <v>46</v>
      </c>
      <c r="E6770">
        <v>48</v>
      </c>
      <c r="F6770" s="2">
        <v>0.96299999999999997</v>
      </c>
      <c r="G6770">
        <v>54</v>
      </c>
      <c r="H6770">
        <v>60</v>
      </c>
      <c r="I6770" s="2">
        <v>0.9</v>
      </c>
      <c r="J6770">
        <v>46232</v>
      </c>
    </row>
    <row r="6771" spans="1:10" x14ac:dyDescent="0.45">
      <c r="A6771">
        <f t="shared" si="105"/>
        <v>8504620240615</v>
      </c>
      <c r="B6771" t="s">
        <v>322</v>
      </c>
      <c r="C6771" s="1">
        <v>45458</v>
      </c>
      <c r="D6771">
        <v>78</v>
      </c>
      <c r="E6771">
        <v>64</v>
      </c>
      <c r="F6771" s="2">
        <v>1.22</v>
      </c>
      <c r="G6771">
        <v>102</v>
      </c>
      <c r="H6771">
        <v>82</v>
      </c>
      <c r="I6771" s="2">
        <v>1.244</v>
      </c>
      <c r="J6771">
        <v>78103</v>
      </c>
    </row>
    <row r="6772" spans="1:10" x14ac:dyDescent="0.45">
      <c r="A6772">
        <f t="shared" si="105"/>
        <v>8504620240616</v>
      </c>
      <c r="B6772" t="s">
        <v>322</v>
      </c>
      <c r="C6772" s="1">
        <v>45459</v>
      </c>
      <c r="D6772">
        <v>69</v>
      </c>
      <c r="E6772">
        <v>65</v>
      </c>
      <c r="F6772" s="2">
        <v>1.0569999999999999</v>
      </c>
      <c r="G6772">
        <v>67</v>
      </c>
      <c r="H6772">
        <v>78</v>
      </c>
      <c r="I6772" s="2">
        <v>0.85899999999999999</v>
      </c>
      <c r="J6772">
        <v>68697</v>
      </c>
    </row>
    <row r="6773" spans="1:10" x14ac:dyDescent="0.45">
      <c r="A6773">
        <f t="shared" si="105"/>
        <v>8504620240617</v>
      </c>
      <c r="B6773" t="s">
        <v>322</v>
      </c>
      <c r="C6773" s="1">
        <v>45460</v>
      </c>
      <c r="D6773">
        <v>40</v>
      </c>
      <c r="E6773">
        <v>48</v>
      </c>
      <c r="F6773" s="2">
        <v>0.83799999999999997</v>
      </c>
      <c r="G6773">
        <v>49</v>
      </c>
      <c r="H6773">
        <v>60</v>
      </c>
      <c r="I6773" s="2">
        <v>0.81699999999999995</v>
      </c>
      <c r="J6773">
        <v>40206</v>
      </c>
    </row>
    <row r="6774" spans="1:10" x14ac:dyDescent="0.45">
      <c r="A6774">
        <f t="shared" si="105"/>
        <v>8504620240618</v>
      </c>
      <c r="B6774" t="s">
        <v>322</v>
      </c>
      <c r="C6774" s="1">
        <v>45461</v>
      </c>
      <c r="D6774">
        <v>51</v>
      </c>
      <c r="E6774">
        <v>48</v>
      </c>
      <c r="F6774" s="2">
        <v>1.071</v>
      </c>
      <c r="G6774">
        <v>63</v>
      </c>
      <c r="H6774">
        <v>60</v>
      </c>
      <c r="I6774" s="2">
        <v>1.05</v>
      </c>
      <c r="J6774">
        <v>51408</v>
      </c>
    </row>
    <row r="6775" spans="1:10" x14ac:dyDescent="0.45">
      <c r="A6775">
        <f t="shared" si="105"/>
        <v>8504620240619</v>
      </c>
      <c r="B6775" t="s">
        <v>322</v>
      </c>
      <c r="C6775" s="1">
        <v>45462</v>
      </c>
      <c r="D6775">
        <v>40</v>
      </c>
      <c r="E6775">
        <v>48</v>
      </c>
      <c r="F6775" s="2">
        <v>0.84299999999999997</v>
      </c>
      <c r="G6775">
        <v>57</v>
      </c>
      <c r="H6775">
        <v>60</v>
      </c>
      <c r="I6775" s="2">
        <v>0.95</v>
      </c>
      <c r="J6775">
        <v>40470</v>
      </c>
    </row>
    <row r="6776" spans="1:10" x14ac:dyDescent="0.45">
      <c r="A6776">
        <f t="shared" si="105"/>
        <v>8504620240620</v>
      </c>
      <c r="B6776" t="s">
        <v>322</v>
      </c>
      <c r="C6776" s="1">
        <v>45463</v>
      </c>
      <c r="D6776">
        <v>51</v>
      </c>
      <c r="E6776">
        <v>48</v>
      </c>
      <c r="F6776" s="2">
        <v>1.0529999999999999</v>
      </c>
      <c r="G6776">
        <v>59</v>
      </c>
      <c r="H6776">
        <v>60</v>
      </c>
      <c r="I6776" s="2">
        <v>0.98299999999999998</v>
      </c>
      <c r="J6776">
        <v>50521</v>
      </c>
    </row>
    <row r="6777" spans="1:10" x14ac:dyDescent="0.45">
      <c r="A6777">
        <f t="shared" si="105"/>
        <v>8504620240621</v>
      </c>
      <c r="B6777" t="s">
        <v>322</v>
      </c>
      <c r="C6777" s="1">
        <v>45464</v>
      </c>
      <c r="D6777">
        <v>51</v>
      </c>
      <c r="E6777">
        <v>48</v>
      </c>
      <c r="F6777" s="2">
        <v>1.0549999999999999</v>
      </c>
      <c r="G6777">
        <v>58</v>
      </c>
      <c r="H6777">
        <v>60</v>
      </c>
      <c r="I6777" s="2">
        <v>0.96699999999999997</v>
      </c>
      <c r="J6777">
        <v>50616</v>
      </c>
    </row>
    <row r="6778" spans="1:10" x14ac:dyDescent="0.45">
      <c r="A6778">
        <f t="shared" si="105"/>
        <v>8504620240622</v>
      </c>
      <c r="B6778" t="s">
        <v>322</v>
      </c>
      <c r="C6778" s="1">
        <v>45465</v>
      </c>
      <c r="D6778">
        <v>66</v>
      </c>
      <c r="E6778">
        <v>64</v>
      </c>
      <c r="F6778" s="2">
        <v>1.0369999999999999</v>
      </c>
      <c r="G6778">
        <v>76</v>
      </c>
      <c r="H6778">
        <v>82</v>
      </c>
      <c r="I6778" s="2">
        <v>0.92700000000000005</v>
      </c>
      <c r="J6778">
        <v>66368</v>
      </c>
    </row>
    <row r="6779" spans="1:10" x14ac:dyDescent="0.45">
      <c r="A6779">
        <f t="shared" si="105"/>
        <v>8505720240601</v>
      </c>
      <c r="B6779" t="s">
        <v>323</v>
      </c>
      <c r="C6779" s="1">
        <v>45444</v>
      </c>
      <c r="D6779">
        <v>44</v>
      </c>
      <c r="E6779">
        <v>62</v>
      </c>
      <c r="F6779" s="2">
        <v>0.71199999999999997</v>
      </c>
      <c r="G6779">
        <v>56</v>
      </c>
      <c r="H6779">
        <v>66</v>
      </c>
      <c r="I6779" s="2">
        <v>0.84799999999999998</v>
      </c>
      <c r="J6779">
        <v>44145</v>
      </c>
    </row>
    <row r="6780" spans="1:10" x14ac:dyDescent="0.45">
      <c r="A6780">
        <f t="shared" si="105"/>
        <v>8505720240602</v>
      </c>
      <c r="B6780" t="s">
        <v>323</v>
      </c>
      <c r="C6780" s="1">
        <v>45445</v>
      </c>
      <c r="D6780">
        <v>60</v>
      </c>
      <c r="E6780">
        <v>96</v>
      </c>
      <c r="F6780" s="2">
        <v>0.63</v>
      </c>
      <c r="G6780">
        <v>85</v>
      </c>
      <c r="H6780">
        <v>120</v>
      </c>
      <c r="I6780" s="2">
        <v>0.70799999999999996</v>
      </c>
      <c r="J6780">
        <v>60486</v>
      </c>
    </row>
    <row r="6781" spans="1:10" x14ac:dyDescent="0.45">
      <c r="A6781">
        <f t="shared" si="105"/>
        <v>8505720240603</v>
      </c>
      <c r="B6781" t="s">
        <v>323</v>
      </c>
      <c r="C6781" s="1">
        <v>45446</v>
      </c>
      <c r="D6781">
        <v>34</v>
      </c>
      <c r="E6781">
        <v>42</v>
      </c>
      <c r="F6781" s="2">
        <v>0.79800000000000004</v>
      </c>
      <c r="G6781">
        <v>47</v>
      </c>
      <c r="H6781">
        <v>56</v>
      </c>
      <c r="I6781" s="2">
        <v>0.83899999999999997</v>
      </c>
      <c r="J6781">
        <v>33500</v>
      </c>
    </row>
    <row r="6782" spans="1:10" x14ac:dyDescent="0.45">
      <c r="A6782">
        <f t="shared" si="105"/>
        <v>8505720240605</v>
      </c>
      <c r="B6782" t="s">
        <v>323</v>
      </c>
      <c r="C6782" s="1">
        <v>45448</v>
      </c>
      <c r="D6782">
        <v>37</v>
      </c>
      <c r="E6782">
        <v>42</v>
      </c>
      <c r="F6782" s="2">
        <v>0.88400000000000001</v>
      </c>
      <c r="G6782">
        <v>48</v>
      </c>
      <c r="H6782">
        <v>56</v>
      </c>
      <c r="I6782" s="2">
        <v>0.85699999999999998</v>
      </c>
      <c r="J6782">
        <v>37115</v>
      </c>
    </row>
    <row r="6783" spans="1:10" x14ac:dyDescent="0.45">
      <c r="A6783">
        <f t="shared" si="105"/>
        <v>8505720240606</v>
      </c>
      <c r="B6783" t="s">
        <v>323</v>
      </c>
      <c r="C6783" s="1">
        <v>45449</v>
      </c>
      <c r="D6783">
        <v>19</v>
      </c>
      <c r="E6783">
        <v>42</v>
      </c>
      <c r="F6783" s="2">
        <v>0.45600000000000002</v>
      </c>
      <c r="G6783">
        <v>26</v>
      </c>
      <c r="H6783">
        <v>56</v>
      </c>
      <c r="I6783" s="2">
        <v>0.46400000000000002</v>
      </c>
      <c r="J6783">
        <v>19165</v>
      </c>
    </row>
    <row r="6784" spans="1:10" x14ac:dyDescent="0.45">
      <c r="A6784">
        <f t="shared" si="105"/>
        <v>8505720240607</v>
      </c>
      <c r="B6784" t="s">
        <v>323</v>
      </c>
      <c r="C6784" s="1">
        <v>45450</v>
      </c>
      <c r="D6784">
        <v>29</v>
      </c>
      <c r="E6784">
        <v>42</v>
      </c>
      <c r="F6784" s="2">
        <v>0.69099999999999995</v>
      </c>
      <c r="G6784">
        <v>36</v>
      </c>
      <c r="H6784">
        <v>56</v>
      </c>
      <c r="I6784" s="2">
        <v>0.64300000000000002</v>
      </c>
      <c r="J6784">
        <v>29026</v>
      </c>
    </row>
    <row r="6785" spans="1:10" x14ac:dyDescent="0.45">
      <c r="A6785">
        <f t="shared" si="105"/>
        <v>8505720240608</v>
      </c>
      <c r="B6785" t="s">
        <v>323</v>
      </c>
      <c r="C6785" s="1">
        <v>45451</v>
      </c>
      <c r="D6785">
        <v>56</v>
      </c>
      <c r="E6785">
        <v>62</v>
      </c>
      <c r="F6785" s="2">
        <v>0.91100000000000003</v>
      </c>
      <c r="G6785">
        <v>71</v>
      </c>
      <c r="H6785">
        <v>78</v>
      </c>
      <c r="I6785" s="2">
        <v>0.91</v>
      </c>
      <c r="J6785">
        <v>56462</v>
      </c>
    </row>
    <row r="6786" spans="1:10" x14ac:dyDescent="0.45">
      <c r="A6786">
        <f t="shared" si="105"/>
        <v>8505720240609</v>
      </c>
      <c r="B6786" t="s">
        <v>323</v>
      </c>
      <c r="C6786" s="1">
        <v>45452</v>
      </c>
      <c r="D6786">
        <v>63</v>
      </c>
      <c r="E6786">
        <v>96</v>
      </c>
      <c r="F6786" s="2">
        <v>0.65800000000000003</v>
      </c>
      <c r="G6786">
        <v>78</v>
      </c>
      <c r="H6786">
        <v>120</v>
      </c>
      <c r="I6786" s="2">
        <v>0.65</v>
      </c>
      <c r="J6786">
        <v>63208</v>
      </c>
    </row>
    <row r="6787" spans="1:10" x14ac:dyDescent="0.45">
      <c r="A6787">
        <f t="shared" ref="A6787:A6850" si="106">VALUE(LEFT(B6787,6)&amp;TEXT(C6787,"yyyymmdd"))</f>
        <v>8505720240610</v>
      </c>
      <c r="B6787" t="s">
        <v>323</v>
      </c>
      <c r="C6787" s="1">
        <v>45453</v>
      </c>
      <c r="D6787">
        <v>29</v>
      </c>
      <c r="E6787">
        <v>42</v>
      </c>
      <c r="F6787" s="2">
        <v>0.69799999999999995</v>
      </c>
      <c r="G6787">
        <v>40</v>
      </c>
      <c r="H6787">
        <v>56</v>
      </c>
      <c r="I6787" s="2">
        <v>0.71399999999999997</v>
      </c>
      <c r="J6787">
        <v>29312</v>
      </c>
    </row>
    <row r="6788" spans="1:10" x14ac:dyDescent="0.45">
      <c r="A6788">
        <f t="shared" si="106"/>
        <v>8505720240612</v>
      </c>
      <c r="B6788" t="s">
        <v>323</v>
      </c>
      <c r="C6788" s="1">
        <v>45455</v>
      </c>
      <c r="D6788">
        <v>26</v>
      </c>
      <c r="E6788">
        <v>42</v>
      </c>
      <c r="F6788" s="2">
        <v>0.63</v>
      </c>
      <c r="G6788">
        <v>31</v>
      </c>
      <c r="H6788">
        <v>56</v>
      </c>
      <c r="I6788" s="2">
        <v>0.55400000000000005</v>
      </c>
      <c r="J6788">
        <v>26459</v>
      </c>
    </row>
    <row r="6789" spans="1:10" x14ac:dyDescent="0.45">
      <c r="A6789">
        <f t="shared" si="106"/>
        <v>8505720240613</v>
      </c>
      <c r="B6789" t="s">
        <v>323</v>
      </c>
      <c r="C6789" s="1">
        <v>45456</v>
      </c>
      <c r="D6789">
        <v>37</v>
      </c>
      <c r="E6789">
        <v>42</v>
      </c>
      <c r="F6789" s="2">
        <v>0.89200000000000002</v>
      </c>
      <c r="G6789">
        <v>43</v>
      </c>
      <c r="H6789">
        <v>56</v>
      </c>
      <c r="I6789" s="2">
        <v>0.76800000000000002</v>
      </c>
      <c r="J6789">
        <v>37454</v>
      </c>
    </row>
    <row r="6790" spans="1:10" x14ac:dyDescent="0.45">
      <c r="A6790">
        <f t="shared" si="106"/>
        <v>8505720240614</v>
      </c>
      <c r="B6790" t="s">
        <v>323</v>
      </c>
      <c r="C6790" s="1">
        <v>45457</v>
      </c>
      <c r="D6790">
        <v>28</v>
      </c>
      <c r="E6790">
        <v>42</v>
      </c>
      <c r="F6790" s="2">
        <v>0.66800000000000004</v>
      </c>
      <c r="G6790">
        <v>31</v>
      </c>
      <c r="H6790">
        <v>56</v>
      </c>
      <c r="I6790" s="2">
        <v>0.55400000000000005</v>
      </c>
      <c r="J6790">
        <v>28064</v>
      </c>
    </row>
    <row r="6791" spans="1:10" x14ac:dyDescent="0.45">
      <c r="A6791">
        <f t="shared" si="106"/>
        <v>8505720240615</v>
      </c>
      <c r="B6791" t="s">
        <v>323</v>
      </c>
      <c r="C6791" s="1">
        <v>45458</v>
      </c>
      <c r="D6791">
        <v>62</v>
      </c>
      <c r="E6791">
        <v>62</v>
      </c>
      <c r="F6791" s="2">
        <v>0.998</v>
      </c>
      <c r="G6791">
        <v>76</v>
      </c>
      <c r="H6791">
        <v>78</v>
      </c>
      <c r="I6791" s="2">
        <v>0.97399999999999998</v>
      </c>
      <c r="J6791">
        <v>61861</v>
      </c>
    </row>
    <row r="6792" spans="1:10" x14ac:dyDescent="0.45">
      <c r="A6792">
        <f t="shared" si="106"/>
        <v>8505720240616</v>
      </c>
      <c r="B6792" t="s">
        <v>323</v>
      </c>
      <c r="C6792" s="1">
        <v>45459</v>
      </c>
      <c r="D6792">
        <v>65</v>
      </c>
      <c r="E6792">
        <v>96</v>
      </c>
      <c r="F6792" s="2">
        <v>0.67900000000000005</v>
      </c>
      <c r="G6792">
        <v>77</v>
      </c>
      <c r="H6792">
        <v>120</v>
      </c>
      <c r="I6792" s="2">
        <v>0.64200000000000002</v>
      </c>
      <c r="J6792">
        <v>65199</v>
      </c>
    </row>
    <row r="6793" spans="1:10" x14ac:dyDescent="0.45">
      <c r="A6793">
        <f t="shared" si="106"/>
        <v>8505720240617</v>
      </c>
      <c r="B6793" t="s">
        <v>323</v>
      </c>
      <c r="C6793" s="1">
        <v>45460</v>
      </c>
      <c r="D6793">
        <v>22</v>
      </c>
      <c r="E6793">
        <v>42</v>
      </c>
      <c r="F6793" s="2">
        <v>0.52800000000000002</v>
      </c>
      <c r="G6793">
        <v>24</v>
      </c>
      <c r="H6793">
        <v>56</v>
      </c>
      <c r="I6793" s="2">
        <v>0.42899999999999999</v>
      </c>
      <c r="J6793">
        <v>22175</v>
      </c>
    </row>
    <row r="6794" spans="1:10" x14ac:dyDescent="0.45">
      <c r="A6794">
        <f t="shared" si="106"/>
        <v>8505720240619</v>
      </c>
      <c r="B6794" t="s">
        <v>323</v>
      </c>
      <c r="C6794" s="1">
        <v>45462</v>
      </c>
      <c r="D6794">
        <v>41</v>
      </c>
      <c r="E6794">
        <v>42</v>
      </c>
      <c r="F6794" s="2">
        <v>0.98199999999999998</v>
      </c>
      <c r="G6794">
        <v>46</v>
      </c>
      <c r="H6794">
        <v>56</v>
      </c>
      <c r="I6794" s="2">
        <v>0.82099999999999995</v>
      </c>
      <c r="J6794">
        <v>41264</v>
      </c>
    </row>
    <row r="6795" spans="1:10" x14ac:dyDescent="0.45">
      <c r="A6795">
        <f t="shared" si="106"/>
        <v>8505720240620</v>
      </c>
      <c r="B6795" t="s">
        <v>323</v>
      </c>
      <c r="C6795" s="1">
        <v>45463</v>
      </c>
      <c r="D6795">
        <v>57</v>
      </c>
      <c r="E6795">
        <v>42</v>
      </c>
      <c r="F6795" s="2">
        <v>1.3640000000000001</v>
      </c>
      <c r="G6795">
        <v>55</v>
      </c>
      <c r="H6795">
        <v>56</v>
      </c>
      <c r="I6795" s="2">
        <v>0.98199999999999998</v>
      </c>
      <c r="J6795">
        <v>57303</v>
      </c>
    </row>
    <row r="6796" spans="1:10" x14ac:dyDescent="0.45">
      <c r="A6796">
        <f t="shared" si="106"/>
        <v>8505720240621</v>
      </c>
      <c r="B6796" t="s">
        <v>323</v>
      </c>
      <c r="C6796" s="1">
        <v>45464</v>
      </c>
      <c r="D6796">
        <v>25</v>
      </c>
      <c r="E6796">
        <v>42</v>
      </c>
      <c r="F6796" s="2">
        <v>0.58299999999999996</v>
      </c>
      <c r="G6796">
        <v>34</v>
      </c>
      <c r="H6796">
        <v>56</v>
      </c>
      <c r="I6796" s="2">
        <v>0.60699999999999998</v>
      </c>
      <c r="J6796">
        <v>24504</v>
      </c>
    </row>
    <row r="6797" spans="1:10" x14ac:dyDescent="0.45">
      <c r="A6797">
        <f t="shared" si="106"/>
        <v>8505720240622</v>
      </c>
      <c r="B6797" t="s">
        <v>323</v>
      </c>
      <c r="C6797" s="1">
        <v>45465</v>
      </c>
      <c r="D6797">
        <v>38</v>
      </c>
      <c r="E6797">
        <v>62</v>
      </c>
      <c r="F6797" s="2">
        <v>0.61099999999999999</v>
      </c>
      <c r="G6797">
        <v>47</v>
      </c>
      <c r="H6797">
        <v>78</v>
      </c>
      <c r="I6797" s="2">
        <v>0.60299999999999998</v>
      </c>
      <c r="J6797">
        <v>37875</v>
      </c>
    </row>
    <row r="6798" spans="1:10" x14ac:dyDescent="0.45">
      <c r="A6798">
        <f t="shared" si="106"/>
        <v>8506020240601</v>
      </c>
      <c r="B6798" t="s">
        <v>324</v>
      </c>
      <c r="C6798" s="1">
        <v>45444</v>
      </c>
      <c r="D6798">
        <v>24</v>
      </c>
      <c r="E6798">
        <v>26</v>
      </c>
      <c r="F6798" s="2">
        <v>0.91700000000000004</v>
      </c>
      <c r="G6798">
        <v>49</v>
      </c>
      <c r="H6798">
        <v>64</v>
      </c>
      <c r="I6798" s="2">
        <v>0.76600000000000001</v>
      </c>
      <c r="J6798">
        <v>23837</v>
      </c>
    </row>
    <row r="6799" spans="1:10" x14ac:dyDescent="0.45">
      <c r="A6799">
        <f t="shared" si="106"/>
        <v>8506020240602</v>
      </c>
      <c r="B6799" t="s">
        <v>324</v>
      </c>
      <c r="C6799" s="1">
        <v>45445</v>
      </c>
      <c r="D6799">
        <v>23</v>
      </c>
      <c r="E6799">
        <v>24</v>
      </c>
      <c r="F6799" s="2">
        <v>0.95799999999999996</v>
      </c>
      <c r="G6799">
        <v>54</v>
      </c>
      <c r="H6799">
        <v>52</v>
      </c>
      <c r="I6799" s="2">
        <v>1.038</v>
      </c>
      <c r="J6799">
        <v>23000</v>
      </c>
    </row>
    <row r="6800" spans="1:10" x14ac:dyDescent="0.45">
      <c r="A6800">
        <f t="shared" si="106"/>
        <v>8506020240603</v>
      </c>
      <c r="B6800" t="s">
        <v>324</v>
      </c>
      <c r="C6800" s="1">
        <v>45446</v>
      </c>
      <c r="D6800">
        <v>21</v>
      </c>
      <c r="E6800">
        <v>22</v>
      </c>
      <c r="F6800" s="2">
        <v>0.93300000000000005</v>
      </c>
      <c r="G6800">
        <v>55</v>
      </c>
      <c r="H6800">
        <v>55</v>
      </c>
      <c r="I6800" s="2">
        <v>1</v>
      </c>
      <c r="J6800">
        <v>20519</v>
      </c>
    </row>
    <row r="6801" spans="1:10" x14ac:dyDescent="0.45">
      <c r="A6801">
        <f t="shared" si="106"/>
        <v>8506020240604</v>
      </c>
      <c r="B6801" t="s">
        <v>324</v>
      </c>
      <c r="C6801" s="1">
        <v>45447</v>
      </c>
      <c r="D6801">
        <v>26</v>
      </c>
      <c r="E6801">
        <v>22</v>
      </c>
      <c r="F6801" s="2">
        <v>1.165</v>
      </c>
      <c r="G6801">
        <v>64</v>
      </c>
      <c r="H6801">
        <v>55</v>
      </c>
      <c r="I6801" s="2">
        <v>1.1639999999999999</v>
      </c>
      <c r="J6801">
        <v>25634</v>
      </c>
    </row>
    <row r="6802" spans="1:10" x14ac:dyDescent="0.45">
      <c r="A6802">
        <f t="shared" si="106"/>
        <v>8506020240605</v>
      </c>
      <c r="B6802" t="s">
        <v>324</v>
      </c>
      <c r="C6802" s="1">
        <v>45448</v>
      </c>
      <c r="D6802">
        <v>26</v>
      </c>
      <c r="E6802">
        <v>22</v>
      </c>
      <c r="F6802" s="2">
        <v>1.167</v>
      </c>
      <c r="G6802">
        <v>67</v>
      </c>
      <c r="H6802">
        <v>55</v>
      </c>
      <c r="I6802" s="2">
        <v>1.218</v>
      </c>
      <c r="J6802">
        <v>25665</v>
      </c>
    </row>
    <row r="6803" spans="1:10" x14ac:dyDescent="0.45">
      <c r="A6803">
        <f t="shared" si="106"/>
        <v>8506020240606</v>
      </c>
      <c r="B6803" t="s">
        <v>324</v>
      </c>
      <c r="C6803" s="1">
        <v>45449</v>
      </c>
      <c r="D6803">
        <v>20</v>
      </c>
      <c r="E6803">
        <v>22</v>
      </c>
      <c r="F6803" s="2">
        <v>0.91700000000000004</v>
      </c>
      <c r="G6803">
        <v>57</v>
      </c>
      <c r="H6803">
        <v>55</v>
      </c>
      <c r="I6803" s="2">
        <v>1.036</v>
      </c>
      <c r="J6803">
        <v>20173</v>
      </c>
    </row>
    <row r="6804" spans="1:10" x14ac:dyDescent="0.45">
      <c r="A6804">
        <f t="shared" si="106"/>
        <v>8506020240607</v>
      </c>
      <c r="B6804" t="s">
        <v>324</v>
      </c>
      <c r="C6804" s="1">
        <v>45450</v>
      </c>
      <c r="D6804">
        <v>20</v>
      </c>
      <c r="E6804">
        <v>22</v>
      </c>
      <c r="F6804" s="2">
        <v>0.91900000000000004</v>
      </c>
      <c r="G6804">
        <v>53</v>
      </c>
      <c r="H6804">
        <v>55</v>
      </c>
      <c r="I6804" s="2">
        <v>0.96399999999999997</v>
      </c>
      <c r="J6804">
        <v>20225</v>
      </c>
    </row>
    <row r="6805" spans="1:10" x14ac:dyDescent="0.45">
      <c r="A6805">
        <f t="shared" si="106"/>
        <v>8506020240608</v>
      </c>
      <c r="B6805" t="s">
        <v>324</v>
      </c>
      <c r="C6805" s="1">
        <v>45451</v>
      </c>
      <c r="D6805">
        <v>25</v>
      </c>
      <c r="E6805">
        <v>26</v>
      </c>
      <c r="F6805" s="2">
        <v>0.95399999999999996</v>
      </c>
      <c r="G6805">
        <v>58</v>
      </c>
      <c r="H6805">
        <v>58</v>
      </c>
      <c r="I6805" s="2">
        <v>1</v>
      </c>
      <c r="J6805">
        <v>24796</v>
      </c>
    </row>
    <row r="6806" spans="1:10" x14ac:dyDescent="0.45">
      <c r="A6806">
        <f t="shared" si="106"/>
        <v>8506020240609</v>
      </c>
      <c r="B6806" t="s">
        <v>324</v>
      </c>
      <c r="C6806" s="1">
        <v>45452</v>
      </c>
      <c r="D6806">
        <v>19</v>
      </c>
      <c r="E6806">
        <v>24</v>
      </c>
      <c r="F6806" s="2">
        <v>0.79300000000000004</v>
      </c>
      <c r="G6806">
        <v>43</v>
      </c>
      <c r="H6806">
        <v>52</v>
      </c>
      <c r="I6806" s="2">
        <v>0.82699999999999996</v>
      </c>
      <c r="J6806">
        <v>19039</v>
      </c>
    </row>
    <row r="6807" spans="1:10" x14ac:dyDescent="0.45">
      <c r="A6807">
        <f t="shared" si="106"/>
        <v>8506020240610</v>
      </c>
      <c r="B6807" t="s">
        <v>324</v>
      </c>
      <c r="C6807" s="1">
        <v>45453</v>
      </c>
      <c r="D6807">
        <v>20</v>
      </c>
      <c r="E6807">
        <v>22</v>
      </c>
      <c r="F6807" s="2">
        <v>0.90300000000000002</v>
      </c>
      <c r="G6807">
        <v>55</v>
      </c>
      <c r="H6807">
        <v>55</v>
      </c>
      <c r="I6807" s="2">
        <v>1</v>
      </c>
      <c r="J6807">
        <v>19872</v>
      </c>
    </row>
    <row r="6808" spans="1:10" x14ac:dyDescent="0.45">
      <c r="A6808">
        <f t="shared" si="106"/>
        <v>8506020240611</v>
      </c>
      <c r="B6808" t="s">
        <v>324</v>
      </c>
      <c r="C6808" s="1">
        <v>45454</v>
      </c>
      <c r="D6808">
        <v>22</v>
      </c>
      <c r="E6808">
        <v>22</v>
      </c>
      <c r="F6808" s="2">
        <v>1.0069999999999999</v>
      </c>
      <c r="G6808">
        <v>57</v>
      </c>
      <c r="H6808">
        <v>55</v>
      </c>
      <c r="I6808" s="2">
        <v>1.036</v>
      </c>
      <c r="J6808">
        <v>22152</v>
      </c>
    </row>
    <row r="6809" spans="1:10" x14ac:dyDescent="0.45">
      <c r="A6809">
        <f t="shared" si="106"/>
        <v>8506020240612</v>
      </c>
      <c r="B6809" t="s">
        <v>324</v>
      </c>
      <c r="C6809" s="1">
        <v>45455</v>
      </c>
      <c r="D6809">
        <v>25</v>
      </c>
      <c r="E6809">
        <v>22</v>
      </c>
      <c r="F6809" s="2">
        <v>1.1220000000000001</v>
      </c>
      <c r="G6809">
        <v>59</v>
      </c>
      <c r="H6809">
        <v>55</v>
      </c>
      <c r="I6809" s="2">
        <v>1.073</v>
      </c>
      <c r="J6809">
        <v>24676</v>
      </c>
    </row>
    <row r="6810" spans="1:10" x14ac:dyDescent="0.45">
      <c r="A6810">
        <f t="shared" si="106"/>
        <v>8506020240613</v>
      </c>
      <c r="B6810" t="s">
        <v>324</v>
      </c>
      <c r="C6810" s="1">
        <v>45456</v>
      </c>
      <c r="D6810">
        <v>19</v>
      </c>
      <c r="E6810">
        <v>22</v>
      </c>
      <c r="F6810" s="2">
        <v>0.84299999999999997</v>
      </c>
      <c r="G6810">
        <v>50</v>
      </c>
      <c r="H6810">
        <v>55</v>
      </c>
      <c r="I6810" s="2">
        <v>0.90900000000000003</v>
      </c>
      <c r="J6810">
        <v>18544</v>
      </c>
    </row>
    <row r="6811" spans="1:10" x14ac:dyDescent="0.45">
      <c r="A6811">
        <f t="shared" si="106"/>
        <v>8506020240614</v>
      </c>
      <c r="B6811" t="s">
        <v>324</v>
      </c>
      <c r="C6811" s="1">
        <v>45457</v>
      </c>
      <c r="D6811">
        <v>21</v>
      </c>
      <c r="E6811">
        <v>22</v>
      </c>
      <c r="F6811" s="2">
        <v>0.95699999999999996</v>
      </c>
      <c r="G6811">
        <v>59</v>
      </c>
      <c r="H6811">
        <v>55</v>
      </c>
      <c r="I6811" s="2">
        <v>1.073</v>
      </c>
      <c r="J6811">
        <v>21046</v>
      </c>
    </row>
    <row r="6812" spans="1:10" x14ac:dyDescent="0.45">
      <c r="A6812">
        <f t="shared" si="106"/>
        <v>8506020240615</v>
      </c>
      <c r="B6812" t="s">
        <v>324</v>
      </c>
      <c r="C6812" s="1">
        <v>45458</v>
      </c>
      <c r="D6812">
        <v>23</v>
      </c>
      <c r="E6812">
        <v>26</v>
      </c>
      <c r="F6812" s="2">
        <v>0.89300000000000002</v>
      </c>
      <c r="G6812">
        <v>57</v>
      </c>
      <c r="H6812">
        <v>58</v>
      </c>
      <c r="I6812" s="2">
        <v>0.98299999999999998</v>
      </c>
      <c r="J6812">
        <v>23229</v>
      </c>
    </row>
    <row r="6813" spans="1:10" x14ac:dyDescent="0.45">
      <c r="A6813">
        <f t="shared" si="106"/>
        <v>8506020240616</v>
      </c>
      <c r="B6813" t="s">
        <v>324</v>
      </c>
      <c r="C6813" s="1">
        <v>45459</v>
      </c>
      <c r="D6813">
        <v>25</v>
      </c>
      <c r="E6813">
        <v>24</v>
      </c>
      <c r="F6813" s="2">
        <v>1.048</v>
      </c>
      <c r="G6813">
        <v>52</v>
      </c>
      <c r="H6813">
        <v>52</v>
      </c>
      <c r="I6813" s="2">
        <v>1</v>
      </c>
      <c r="J6813">
        <v>25145</v>
      </c>
    </row>
    <row r="6814" spans="1:10" x14ac:dyDescent="0.45">
      <c r="A6814">
        <f t="shared" si="106"/>
        <v>8506020240617</v>
      </c>
      <c r="B6814" t="s">
        <v>324</v>
      </c>
      <c r="C6814" s="1">
        <v>45460</v>
      </c>
      <c r="D6814">
        <v>20</v>
      </c>
      <c r="E6814">
        <v>22</v>
      </c>
      <c r="F6814" s="2">
        <v>0.91600000000000004</v>
      </c>
      <c r="G6814">
        <v>53</v>
      </c>
      <c r="H6814">
        <v>55</v>
      </c>
      <c r="I6814" s="2">
        <v>0.96399999999999997</v>
      </c>
      <c r="J6814">
        <v>20151</v>
      </c>
    </row>
    <row r="6815" spans="1:10" x14ac:dyDescent="0.45">
      <c r="A6815">
        <f t="shared" si="106"/>
        <v>8506020240618</v>
      </c>
      <c r="B6815" t="s">
        <v>324</v>
      </c>
      <c r="C6815" s="1">
        <v>45461</v>
      </c>
      <c r="D6815">
        <v>23</v>
      </c>
      <c r="E6815">
        <v>22</v>
      </c>
      <c r="F6815" s="2">
        <v>1.0449999999999999</v>
      </c>
      <c r="G6815">
        <v>58</v>
      </c>
      <c r="H6815">
        <v>55</v>
      </c>
      <c r="I6815" s="2">
        <v>1.0549999999999999</v>
      </c>
      <c r="J6815">
        <v>22996</v>
      </c>
    </row>
    <row r="6816" spans="1:10" x14ac:dyDescent="0.45">
      <c r="A6816">
        <f t="shared" si="106"/>
        <v>8506020240619</v>
      </c>
      <c r="B6816" t="s">
        <v>324</v>
      </c>
      <c r="C6816" s="1">
        <v>45462</v>
      </c>
      <c r="D6816">
        <v>28</v>
      </c>
      <c r="E6816">
        <v>22</v>
      </c>
      <c r="F6816" s="2">
        <v>1.25</v>
      </c>
      <c r="G6816">
        <v>73</v>
      </c>
      <c r="H6816">
        <v>55</v>
      </c>
      <c r="I6816" s="2">
        <v>1.327</v>
      </c>
      <c r="J6816">
        <v>27500</v>
      </c>
    </row>
    <row r="6817" spans="1:10" x14ac:dyDescent="0.45">
      <c r="A6817">
        <f t="shared" si="106"/>
        <v>8506020240620</v>
      </c>
      <c r="B6817" t="s">
        <v>324</v>
      </c>
      <c r="C6817" s="1">
        <v>45463</v>
      </c>
      <c r="D6817">
        <v>24</v>
      </c>
      <c r="E6817">
        <v>22</v>
      </c>
      <c r="F6817" s="2">
        <v>1.085</v>
      </c>
      <c r="G6817">
        <v>62</v>
      </c>
      <c r="H6817">
        <v>55</v>
      </c>
      <c r="I6817" s="2">
        <v>1.127</v>
      </c>
      <c r="J6817">
        <v>23867</v>
      </c>
    </row>
    <row r="6818" spans="1:10" x14ac:dyDescent="0.45">
      <c r="A6818">
        <f t="shared" si="106"/>
        <v>8506020240621</v>
      </c>
      <c r="B6818" t="s">
        <v>324</v>
      </c>
      <c r="C6818" s="1">
        <v>45464</v>
      </c>
      <c r="D6818">
        <v>26</v>
      </c>
      <c r="E6818">
        <v>22</v>
      </c>
      <c r="F6818" s="2">
        <v>1.167</v>
      </c>
      <c r="G6818">
        <v>58</v>
      </c>
      <c r="H6818">
        <v>55</v>
      </c>
      <c r="I6818" s="2">
        <v>1.0549999999999999</v>
      </c>
      <c r="J6818">
        <v>25676</v>
      </c>
    </row>
    <row r="6819" spans="1:10" x14ac:dyDescent="0.45">
      <c r="A6819">
        <f t="shared" si="106"/>
        <v>8506020240622</v>
      </c>
      <c r="B6819" t="s">
        <v>324</v>
      </c>
      <c r="C6819" s="1">
        <v>45465</v>
      </c>
      <c r="D6819">
        <v>23</v>
      </c>
      <c r="E6819">
        <v>26</v>
      </c>
      <c r="F6819" s="2">
        <v>0.89100000000000001</v>
      </c>
      <c r="G6819">
        <v>55</v>
      </c>
      <c r="H6819">
        <v>58</v>
      </c>
      <c r="I6819" s="2">
        <v>0.94799999999999995</v>
      </c>
      <c r="J6819">
        <v>23173</v>
      </c>
    </row>
    <row r="6820" spans="1:10" x14ac:dyDescent="0.45">
      <c r="A6820">
        <f t="shared" si="106"/>
        <v>8506120240601</v>
      </c>
      <c r="B6820" t="s">
        <v>325</v>
      </c>
      <c r="C6820" s="1">
        <v>45444</v>
      </c>
      <c r="D6820">
        <v>60</v>
      </c>
      <c r="E6820">
        <v>75</v>
      </c>
      <c r="F6820" s="2">
        <v>0.79700000000000004</v>
      </c>
      <c r="G6820">
        <v>82</v>
      </c>
      <c r="H6820">
        <v>88</v>
      </c>
      <c r="I6820" s="2">
        <v>0.93200000000000005</v>
      </c>
      <c r="J6820">
        <v>59757</v>
      </c>
    </row>
    <row r="6821" spans="1:10" x14ac:dyDescent="0.45">
      <c r="A6821">
        <f t="shared" si="106"/>
        <v>8506120240602</v>
      </c>
      <c r="B6821" t="s">
        <v>325</v>
      </c>
      <c r="C6821" s="1">
        <v>45445</v>
      </c>
      <c r="D6821">
        <v>114</v>
      </c>
      <c r="E6821">
        <v>79</v>
      </c>
      <c r="F6821" s="2">
        <v>1.444</v>
      </c>
      <c r="G6821">
        <v>133</v>
      </c>
      <c r="H6821">
        <v>101</v>
      </c>
      <c r="I6821" s="2">
        <v>1.3169999999999999</v>
      </c>
      <c r="J6821">
        <v>114080</v>
      </c>
    </row>
    <row r="6822" spans="1:10" x14ac:dyDescent="0.45">
      <c r="A6822">
        <f t="shared" si="106"/>
        <v>8506120240603</v>
      </c>
      <c r="B6822" t="s">
        <v>325</v>
      </c>
      <c r="C6822" s="1">
        <v>45446</v>
      </c>
      <c r="D6822">
        <v>48</v>
      </c>
      <c r="E6822">
        <v>46</v>
      </c>
      <c r="F6822" s="2">
        <v>1.0329999999999999</v>
      </c>
      <c r="G6822">
        <v>60</v>
      </c>
      <c r="H6822">
        <v>60</v>
      </c>
      <c r="I6822" s="2">
        <v>1</v>
      </c>
      <c r="J6822">
        <v>47509</v>
      </c>
    </row>
    <row r="6823" spans="1:10" x14ac:dyDescent="0.45">
      <c r="A6823">
        <f t="shared" si="106"/>
        <v>8506120240604</v>
      </c>
      <c r="B6823" t="s">
        <v>325</v>
      </c>
      <c r="C6823" s="1">
        <v>45447</v>
      </c>
      <c r="D6823">
        <v>56</v>
      </c>
      <c r="E6823">
        <v>46</v>
      </c>
      <c r="F6823" s="2">
        <v>1.2130000000000001</v>
      </c>
      <c r="G6823">
        <v>72</v>
      </c>
      <c r="H6823">
        <v>60</v>
      </c>
      <c r="I6823" s="2">
        <v>1.2</v>
      </c>
      <c r="J6823">
        <v>55820</v>
      </c>
    </row>
    <row r="6824" spans="1:10" x14ac:dyDescent="0.45">
      <c r="A6824">
        <f t="shared" si="106"/>
        <v>8506120240605</v>
      </c>
      <c r="B6824" t="s">
        <v>325</v>
      </c>
      <c r="C6824" s="1">
        <v>45448</v>
      </c>
      <c r="D6824">
        <v>53</v>
      </c>
      <c r="E6824">
        <v>46</v>
      </c>
      <c r="F6824" s="2">
        <v>1.1559999999999999</v>
      </c>
      <c r="G6824">
        <v>75</v>
      </c>
      <c r="H6824">
        <v>60</v>
      </c>
      <c r="I6824" s="2">
        <v>1.25</v>
      </c>
      <c r="J6824">
        <v>53153</v>
      </c>
    </row>
    <row r="6825" spans="1:10" x14ac:dyDescent="0.45">
      <c r="A6825">
        <f t="shared" si="106"/>
        <v>8506120240606</v>
      </c>
      <c r="B6825" t="s">
        <v>325</v>
      </c>
      <c r="C6825" s="1">
        <v>45449</v>
      </c>
      <c r="D6825">
        <v>45</v>
      </c>
      <c r="E6825">
        <v>46</v>
      </c>
      <c r="F6825" s="2">
        <v>0.97</v>
      </c>
      <c r="G6825">
        <v>58</v>
      </c>
      <c r="H6825">
        <v>60</v>
      </c>
      <c r="I6825" s="2">
        <v>0.96699999999999997</v>
      </c>
      <c r="J6825">
        <v>44635</v>
      </c>
    </row>
    <row r="6826" spans="1:10" x14ac:dyDescent="0.45">
      <c r="A6826">
        <f t="shared" si="106"/>
        <v>8506120240607</v>
      </c>
      <c r="B6826" t="s">
        <v>325</v>
      </c>
      <c r="C6826" s="1">
        <v>45450</v>
      </c>
      <c r="D6826">
        <v>49</v>
      </c>
      <c r="E6826">
        <v>46</v>
      </c>
      <c r="F6826" s="2">
        <v>1.0629999999999999</v>
      </c>
      <c r="G6826">
        <v>64</v>
      </c>
      <c r="H6826">
        <v>60</v>
      </c>
      <c r="I6826" s="2">
        <v>1.0669999999999999</v>
      </c>
      <c r="J6826">
        <v>48919</v>
      </c>
    </row>
    <row r="6827" spans="1:10" x14ac:dyDescent="0.45">
      <c r="A6827">
        <f t="shared" si="106"/>
        <v>8506120240608</v>
      </c>
      <c r="B6827" t="s">
        <v>325</v>
      </c>
      <c r="C6827" s="1">
        <v>45451</v>
      </c>
      <c r="D6827">
        <v>63</v>
      </c>
      <c r="E6827">
        <v>75</v>
      </c>
      <c r="F6827" s="2">
        <v>0.83899999999999997</v>
      </c>
      <c r="G6827">
        <v>77</v>
      </c>
      <c r="H6827">
        <v>92</v>
      </c>
      <c r="I6827" s="2">
        <v>0.83699999999999997</v>
      </c>
      <c r="J6827">
        <v>62922</v>
      </c>
    </row>
    <row r="6828" spans="1:10" x14ac:dyDescent="0.45">
      <c r="A6828">
        <f t="shared" si="106"/>
        <v>8506120240609</v>
      </c>
      <c r="B6828" t="s">
        <v>325</v>
      </c>
      <c r="C6828" s="1">
        <v>45452</v>
      </c>
      <c r="D6828">
        <v>69</v>
      </c>
      <c r="E6828">
        <v>79</v>
      </c>
      <c r="F6828" s="2">
        <v>0.872</v>
      </c>
      <c r="G6828">
        <v>78</v>
      </c>
      <c r="H6828">
        <v>101</v>
      </c>
      <c r="I6828" s="2">
        <v>0.77200000000000002</v>
      </c>
      <c r="J6828">
        <v>68922</v>
      </c>
    </row>
    <row r="6829" spans="1:10" x14ac:dyDescent="0.45">
      <c r="A6829">
        <f t="shared" si="106"/>
        <v>8506120240610</v>
      </c>
      <c r="B6829" t="s">
        <v>325</v>
      </c>
      <c r="C6829" s="1">
        <v>45453</v>
      </c>
      <c r="D6829">
        <v>47</v>
      </c>
      <c r="E6829">
        <v>46</v>
      </c>
      <c r="F6829" s="2">
        <v>1.026</v>
      </c>
      <c r="G6829">
        <v>67</v>
      </c>
      <c r="H6829">
        <v>60</v>
      </c>
      <c r="I6829" s="2">
        <v>1.117</v>
      </c>
      <c r="J6829">
        <v>47187</v>
      </c>
    </row>
    <row r="6830" spans="1:10" x14ac:dyDescent="0.45">
      <c r="A6830">
        <f t="shared" si="106"/>
        <v>8506120240611</v>
      </c>
      <c r="B6830" t="s">
        <v>325</v>
      </c>
      <c r="C6830" s="1">
        <v>45454</v>
      </c>
      <c r="D6830">
        <v>58</v>
      </c>
      <c r="E6830">
        <v>46</v>
      </c>
      <c r="F6830" s="2">
        <v>1.2709999999999999</v>
      </c>
      <c r="G6830">
        <v>76</v>
      </c>
      <c r="H6830">
        <v>60</v>
      </c>
      <c r="I6830" s="2">
        <v>1.2669999999999999</v>
      </c>
      <c r="J6830">
        <v>58474</v>
      </c>
    </row>
    <row r="6831" spans="1:10" x14ac:dyDescent="0.45">
      <c r="A6831">
        <f t="shared" si="106"/>
        <v>8506120240612</v>
      </c>
      <c r="B6831" t="s">
        <v>325</v>
      </c>
      <c r="C6831" s="1">
        <v>45455</v>
      </c>
      <c r="D6831">
        <v>74</v>
      </c>
      <c r="E6831">
        <v>46</v>
      </c>
      <c r="F6831" s="2">
        <v>1.607</v>
      </c>
      <c r="G6831">
        <v>91</v>
      </c>
      <c r="H6831">
        <v>60</v>
      </c>
      <c r="I6831" s="2">
        <v>1.5169999999999999</v>
      </c>
      <c r="J6831">
        <v>73940</v>
      </c>
    </row>
    <row r="6832" spans="1:10" x14ac:dyDescent="0.45">
      <c r="A6832">
        <f t="shared" si="106"/>
        <v>8506120240613</v>
      </c>
      <c r="B6832" t="s">
        <v>325</v>
      </c>
      <c r="C6832" s="1">
        <v>45456</v>
      </c>
      <c r="D6832">
        <v>36</v>
      </c>
      <c r="E6832">
        <v>46</v>
      </c>
      <c r="F6832" s="2">
        <v>0.77400000000000002</v>
      </c>
      <c r="G6832">
        <v>48</v>
      </c>
      <c r="H6832">
        <v>60</v>
      </c>
      <c r="I6832" s="2">
        <v>0.8</v>
      </c>
      <c r="J6832">
        <v>35600</v>
      </c>
    </row>
    <row r="6833" spans="1:10" x14ac:dyDescent="0.45">
      <c r="A6833">
        <f t="shared" si="106"/>
        <v>8506120240614</v>
      </c>
      <c r="B6833" t="s">
        <v>325</v>
      </c>
      <c r="C6833" s="1">
        <v>45457</v>
      </c>
      <c r="D6833">
        <v>51</v>
      </c>
      <c r="E6833">
        <v>46</v>
      </c>
      <c r="F6833" s="2">
        <v>1.107</v>
      </c>
      <c r="G6833">
        <v>64</v>
      </c>
      <c r="H6833">
        <v>60</v>
      </c>
      <c r="I6833" s="2">
        <v>1.0669999999999999</v>
      </c>
      <c r="J6833">
        <v>50931</v>
      </c>
    </row>
    <row r="6834" spans="1:10" x14ac:dyDescent="0.45">
      <c r="A6834">
        <f t="shared" si="106"/>
        <v>8506120240615</v>
      </c>
      <c r="B6834" t="s">
        <v>325</v>
      </c>
      <c r="C6834" s="1">
        <v>45458</v>
      </c>
      <c r="D6834">
        <v>74</v>
      </c>
      <c r="E6834">
        <v>75</v>
      </c>
      <c r="F6834" s="2">
        <v>0.98499999999999999</v>
      </c>
      <c r="G6834">
        <v>91</v>
      </c>
      <c r="H6834">
        <v>92</v>
      </c>
      <c r="I6834" s="2">
        <v>0.98899999999999999</v>
      </c>
      <c r="J6834">
        <v>73840</v>
      </c>
    </row>
    <row r="6835" spans="1:10" x14ac:dyDescent="0.45">
      <c r="A6835">
        <f t="shared" si="106"/>
        <v>8506120240616</v>
      </c>
      <c r="B6835" t="s">
        <v>325</v>
      </c>
      <c r="C6835" s="1">
        <v>45459</v>
      </c>
      <c r="D6835">
        <v>75</v>
      </c>
      <c r="E6835">
        <v>79</v>
      </c>
      <c r="F6835" s="2">
        <v>0.94899999999999995</v>
      </c>
      <c r="G6835">
        <v>97</v>
      </c>
      <c r="H6835">
        <v>101</v>
      </c>
      <c r="I6835" s="2">
        <v>0.96</v>
      </c>
      <c r="J6835">
        <v>74966</v>
      </c>
    </row>
    <row r="6836" spans="1:10" x14ac:dyDescent="0.45">
      <c r="A6836">
        <f t="shared" si="106"/>
        <v>8506120240617</v>
      </c>
      <c r="B6836" t="s">
        <v>325</v>
      </c>
      <c r="C6836" s="1">
        <v>45460</v>
      </c>
      <c r="D6836">
        <v>42</v>
      </c>
      <c r="E6836">
        <v>46</v>
      </c>
      <c r="F6836" s="2">
        <v>0.91200000000000003</v>
      </c>
      <c r="G6836">
        <v>54</v>
      </c>
      <c r="H6836">
        <v>60</v>
      </c>
      <c r="I6836" s="2">
        <v>0.9</v>
      </c>
      <c r="J6836">
        <v>41934</v>
      </c>
    </row>
    <row r="6837" spans="1:10" x14ac:dyDescent="0.45">
      <c r="A6837">
        <f t="shared" si="106"/>
        <v>8506120240618</v>
      </c>
      <c r="B6837" t="s">
        <v>325</v>
      </c>
      <c r="C6837" s="1">
        <v>45461</v>
      </c>
      <c r="D6837">
        <v>54</v>
      </c>
      <c r="E6837">
        <v>46</v>
      </c>
      <c r="F6837" s="2">
        <v>1.18</v>
      </c>
      <c r="G6837">
        <v>64</v>
      </c>
      <c r="H6837">
        <v>60</v>
      </c>
      <c r="I6837" s="2">
        <v>1.0669999999999999</v>
      </c>
      <c r="J6837">
        <v>54296</v>
      </c>
    </row>
    <row r="6838" spans="1:10" x14ac:dyDescent="0.45">
      <c r="A6838">
        <f t="shared" si="106"/>
        <v>8506120240619</v>
      </c>
      <c r="B6838" t="s">
        <v>325</v>
      </c>
      <c r="C6838" s="1">
        <v>45462</v>
      </c>
      <c r="D6838">
        <v>73</v>
      </c>
      <c r="E6838">
        <v>46</v>
      </c>
      <c r="F6838" s="2">
        <v>1.5960000000000001</v>
      </c>
      <c r="G6838">
        <v>81</v>
      </c>
      <c r="H6838">
        <v>60</v>
      </c>
      <c r="I6838" s="2">
        <v>1.35</v>
      </c>
      <c r="J6838">
        <v>73423</v>
      </c>
    </row>
    <row r="6839" spans="1:10" x14ac:dyDescent="0.45">
      <c r="A6839">
        <f t="shared" si="106"/>
        <v>8506120240620</v>
      </c>
      <c r="B6839" t="s">
        <v>325</v>
      </c>
      <c r="C6839" s="1">
        <v>45463</v>
      </c>
      <c r="D6839">
        <v>60</v>
      </c>
      <c r="E6839">
        <v>46</v>
      </c>
      <c r="F6839" s="2">
        <v>1.3</v>
      </c>
      <c r="G6839">
        <v>76</v>
      </c>
      <c r="H6839">
        <v>60</v>
      </c>
      <c r="I6839" s="2">
        <v>1.2669999999999999</v>
      </c>
      <c r="J6839">
        <v>59786</v>
      </c>
    </row>
    <row r="6840" spans="1:10" x14ac:dyDescent="0.45">
      <c r="A6840">
        <f t="shared" si="106"/>
        <v>8506120240621</v>
      </c>
      <c r="B6840" t="s">
        <v>325</v>
      </c>
      <c r="C6840" s="1">
        <v>45464</v>
      </c>
      <c r="D6840">
        <v>65</v>
      </c>
      <c r="E6840">
        <v>46</v>
      </c>
      <c r="F6840" s="2">
        <v>1.4119999999999999</v>
      </c>
      <c r="G6840">
        <v>82</v>
      </c>
      <c r="H6840">
        <v>60</v>
      </c>
      <c r="I6840" s="2">
        <v>1.367</v>
      </c>
      <c r="J6840">
        <v>64929</v>
      </c>
    </row>
    <row r="6841" spans="1:10" x14ac:dyDescent="0.45">
      <c r="A6841">
        <f t="shared" si="106"/>
        <v>8506120240622</v>
      </c>
      <c r="B6841" t="s">
        <v>325</v>
      </c>
      <c r="C6841" s="1">
        <v>45465</v>
      </c>
      <c r="D6841">
        <v>57</v>
      </c>
      <c r="E6841">
        <v>75</v>
      </c>
      <c r="F6841" s="2">
        <v>0.76</v>
      </c>
      <c r="G6841">
        <v>67</v>
      </c>
      <c r="H6841">
        <v>92</v>
      </c>
      <c r="I6841" s="2">
        <v>0.72799999999999998</v>
      </c>
      <c r="J6841">
        <v>56990</v>
      </c>
    </row>
    <row r="6842" spans="1:10" x14ac:dyDescent="0.45">
      <c r="A6842">
        <f t="shared" si="106"/>
        <v>8506420240601</v>
      </c>
      <c r="B6842" t="s">
        <v>326</v>
      </c>
      <c r="C6842" s="1">
        <v>45444</v>
      </c>
      <c r="D6842">
        <v>91</v>
      </c>
      <c r="E6842">
        <v>68</v>
      </c>
      <c r="F6842" s="2">
        <v>1.34</v>
      </c>
      <c r="G6842">
        <v>87</v>
      </c>
      <c r="H6842">
        <v>72</v>
      </c>
      <c r="I6842" s="2">
        <v>1.208</v>
      </c>
      <c r="J6842">
        <v>91136</v>
      </c>
    </row>
    <row r="6843" spans="1:10" x14ac:dyDescent="0.45">
      <c r="A6843">
        <f t="shared" si="106"/>
        <v>8506420240602</v>
      </c>
      <c r="B6843" t="s">
        <v>326</v>
      </c>
      <c r="C6843" s="1">
        <v>45445</v>
      </c>
      <c r="D6843">
        <v>83</v>
      </c>
      <c r="E6843">
        <v>88</v>
      </c>
      <c r="F6843" s="2">
        <v>0.94399999999999995</v>
      </c>
      <c r="G6843">
        <v>83</v>
      </c>
      <c r="H6843">
        <v>94</v>
      </c>
      <c r="I6843" s="2">
        <v>0.88300000000000001</v>
      </c>
      <c r="J6843">
        <v>83084</v>
      </c>
    </row>
    <row r="6844" spans="1:10" x14ac:dyDescent="0.45">
      <c r="A6844">
        <f t="shared" si="106"/>
        <v>8506420240603</v>
      </c>
      <c r="B6844" t="s">
        <v>326</v>
      </c>
      <c r="C6844" s="1">
        <v>45446</v>
      </c>
      <c r="D6844">
        <v>49</v>
      </c>
      <c r="E6844">
        <v>49</v>
      </c>
      <c r="F6844" s="2">
        <v>0.999</v>
      </c>
      <c r="G6844">
        <v>58</v>
      </c>
      <c r="H6844">
        <v>55</v>
      </c>
      <c r="I6844" s="2">
        <v>1.0549999999999999</v>
      </c>
      <c r="J6844">
        <v>48931</v>
      </c>
    </row>
    <row r="6845" spans="1:10" x14ac:dyDescent="0.45">
      <c r="A6845">
        <f t="shared" si="106"/>
        <v>8506420240604</v>
      </c>
      <c r="B6845" t="s">
        <v>326</v>
      </c>
      <c r="C6845" s="1">
        <v>45447</v>
      </c>
      <c r="D6845">
        <v>57</v>
      </c>
      <c r="E6845">
        <v>49</v>
      </c>
      <c r="F6845" s="2">
        <v>1.1559999999999999</v>
      </c>
      <c r="G6845">
        <v>61</v>
      </c>
      <c r="H6845">
        <v>55</v>
      </c>
      <c r="I6845" s="2">
        <v>1.109</v>
      </c>
      <c r="J6845">
        <v>56651</v>
      </c>
    </row>
    <row r="6846" spans="1:10" x14ac:dyDescent="0.45">
      <c r="A6846">
        <f t="shared" si="106"/>
        <v>8506420240605</v>
      </c>
      <c r="B6846" t="s">
        <v>326</v>
      </c>
      <c r="C6846" s="1">
        <v>45448</v>
      </c>
      <c r="D6846">
        <v>43</v>
      </c>
      <c r="E6846">
        <v>49</v>
      </c>
      <c r="F6846" s="2">
        <v>0.86899999999999999</v>
      </c>
      <c r="G6846">
        <v>59</v>
      </c>
      <c r="H6846">
        <v>55</v>
      </c>
      <c r="I6846" s="2">
        <v>1.073</v>
      </c>
      <c r="J6846">
        <v>42579</v>
      </c>
    </row>
    <row r="6847" spans="1:10" x14ac:dyDescent="0.45">
      <c r="A6847">
        <f t="shared" si="106"/>
        <v>8506420240606</v>
      </c>
      <c r="B6847" t="s">
        <v>326</v>
      </c>
      <c r="C6847" s="1">
        <v>45449</v>
      </c>
      <c r="D6847">
        <v>43</v>
      </c>
      <c r="E6847">
        <v>49</v>
      </c>
      <c r="F6847" s="2">
        <v>0.877</v>
      </c>
      <c r="G6847">
        <v>51</v>
      </c>
      <c r="H6847">
        <v>55</v>
      </c>
      <c r="I6847" s="2">
        <v>0.92700000000000005</v>
      </c>
      <c r="J6847">
        <v>42980</v>
      </c>
    </row>
    <row r="6848" spans="1:10" x14ac:dyDescent="0.45">
      <c r="A6848">
        <f t="shared" si="106"/>
        <v>8506420240607</v>
      </c>
      <c r="B6848" t="s">
        <v>326</v>
      </c>
      <c r="C6848" s="1">
        <v>45450</v>
      </c>
      <c r="D6848">
        <v>61</v>
      </c>
      <c r="E6848">
        <v>49</v>
      </c>
      <c r="F6848" s="2">
        <v>1.2430000000000001</v>
      </c>
      <c r="G6848">
        <v>73</v>
      </c>
      <c r="H6848">
        <v>55</v>
      </c>
      <c r="I6848" s="2">
        <v>1.327</v>
      </c>
      <c r="J6848">
        <v>60896</v>
      </c>
    </row>
    <row r="6849" spans="1:10" x14ac:dyDescent="0.45">
      <c r="A6849">
        <f t="shared" si="106"/>
        <v>8506420240608</v>
      </c>
      <c r="B6849" t="s">
        <v>326</v>
      </c>
      <c r="C6849" s="1">
        <v>45451</v>
      </c>
      <c r="D6849">
        <v>59</v>
      </c>
      <c r="E6849">
        <v>68</v>
      </c>
      <c r="F6849" s="2">
        <v>0.86699999999999999</v>
      </c>
      <c r="G6849">
        <v>63</v>
      </c>
      <c r="H6849">
        <v>69</v>
      </c>
      <c r="I6849" s="2">
        <v>0.91300000000000003</v>
      </c>
      <c r="J6849">
        <v>58983</v>
      </c>
    </row>
    <row r="6850" spans="1:10" x14ac:dyDescent="0.45">
      <c r="A6850">
        <f t="shared" si="106"/>
        <v>8506420240609</v>
      </c>
      <c r="B6850" t="s">
        <v>326</v>
      </c>
      <c r="C6850" s="1">
        <v>45452</v>
      </c>
      <c r="D6850">
        <v>70</v>
      </c>
      <c r="E6850">
        <v>88</v>
      </c>
      <c r="F6850" s="2">
        <v>0.79400000000000004</v>
      </c>
      <c r="G6850">
        <v>59</v>
      </c>
      <c r="H6850">
        <v>94</v>
      </c>
      <c r="I6850" s="2">
        <v>0.628</v>
      </c>
      <c r="J6850">
        <v>69849</v>
      </c>
    </row>
    <row r="6851" spans="1:10" x14ac:dyDescent="0.45">
      <c r="A6851">
        <f t="shared" ref="A6851:A6914" si="107">VALUE(LEFT(B6851,6)&amp;TEXT(C6851,"yyyymmdd"))</f>
        <v>8506420240610</v>
      </c>
      <c r="B6851" t="s">
        <v>326</v>
      </c>
      <c r="C6851" s="1">
        <v>45453</v>
      </c>
      <c r="D6851">
        <v>50</v>
      </c>
      <c r="E6851">
        <v>49</v>
      </c>
      <c r="F6851" s="2">
        <v>1.028</v>
      </c>
      <c r="G6851">
        <v>51</v>
      </c>
      <c r="H6851">
        <v>55</v>
      </c>
      <c r="I6851" s="2">
        <v>0.92700000000000005</v>
      </c>
      <c r="J6851">
        <v>50379</v>
      </c>
    </row>
    <row r="6852" spans="1:10" x14ac:dyDescent="0.45">
      <c r="A6852">
        <f t="shared" si="107"/>
        <v>8506420240611</v>
      </c>
      <c r="B6852" t="s">
        <v>326</v>
      </c>
      <c r="C6852" s="1">
        <v>45454</v>
      </c>
      <c r="D6852">
        <v>43</v>
      </c>
      <c r="E6852">
        <v>49</v>
      </c>
      <c r="F6852" s="2">
        <v>0.88200000000000001</v>
      </c>
      <c r="G6852">
        <v>49</v>
      </c>
      <c r="H6852">
        <v>55</v>
      </c>
      <c r="I6852" s="2">
        <v>0.89100000000000001</v>
      </c>
      <c r="J6852">
        <v>43230</v>
      </c>
    </row>
    <row r="6853" spans="1:10" x14ac:dyDescent="0.45">
      <c r="A6853">
        <f t="shared" si="107"/>
        <v>8506420240612</v>
      </c>
      <c r="B6853" t="s">
        <v>326</v>
      </c>
      <c r="C6853" s="1">
        <v>45455</v>
      </c>
      <c r="D6853">
        <v>45</v>
      </c>
      <c r="E6853">
        <v>49</v>
      </c>
      <c r="F6853" s="2">
        <v>0.91</v>
      </c>
      <c r="G6853">
        <v>55</v>
      </c>
      <c r="H6853">
        <v>55</v>
      </c>
      <c r="I6853" s="2">
        <v>1</v>
      </c>
      <c r="J6853">
        <v>44589</v>
      </c>
    </row>
    <row r="6854" spans="1:10" x14ac:dyDescent="0.45">
      <c r="A6854">
        <f t="shared" si="107"/>
        <v>8506420240613</v>
      </c>
      <c r="B6854" t="s">
        <v>326</v>
      </c>
      <c r="C6854" s="1">
        <v>45456</v>
      </c>
      <c r="D6854">
        <v>56</v>
      </c>
      <c r="E6854">
        <v>49</v>
      </c>
      <c r="F6854" s="2">
        <v>1.147</v>
      </c>
      <c r="G6854">
        <v>65</v>
      </c>
      <c r="H6854">
        <v>55</v>
      </c>
      <c r="I6854" s="2">
        <v>1.1819999999999999</v>
      </c>
      <c r="J6854">
        <v>56186</v>
      </c>
    </row>
    <row r="6855" spans="1:10" x14ac:dyDescent="0.45">
      <c r="A6855">
        <f t="shared" si="107"/>
        <v>8506420240614</v>
      </c>
      <c r="B6855" t="s">
        <v>326</v>
      </c>
      <c r="C6855" s="1">
        <v>45457</v>
      </c>
      <c r="D6855">
        <v>64</v>
      </c>
      <c r="E6855">
        <v>49</v>
      </c>
      <c r="F6855" s="2">
        <v>1.3149999999999999</v>
      </c>
      <c r="G6855">
        <v>77</v>
      </c>
      <c r="H6855">
        <v>55</v>
      </c>
      <c r="I6855" s="2">
        <v>1.4</v>
      </c>
      <c r="J6855">
        <v>64435</v>
      </c>
    </row>
    <row r="6856" spans="1:10" x14ac:dyDescent="0.45">
      <c r="A6856">
        <f t="shared" si="107"/>
        <v>8506420240615</v>
      </c>
      <c r="B6856" t="s">
        <v>326</v>
      </c>
      <c r="C6856" s="1">
        <v>45458</v>
      </c>
      <c r="D6856">
        <v>65</v>
      </c>
      <c r="E6856">
        <v>68</v>
      </c>
      <c r="F6856" s="2">
        <v>0.96199999999999997</v>
      </c>
      <c r="G6856">
        <v>62</v>
      </c>
      <c r="H6856">
        <v>69</v>
      </c>
      <c r="I6856" s="2">
        <v>0.89900000000000002</v>
      </c>
      <c r="J6856">
        <v>65382</v>
      </c>
    </row>
    <row r="6857" spans="1:10" x14ac:dyDescent="0.45">
      <c r="A6857">
        <f t="shared" si="107"/>
        <v>8506420240616</v>
      </c>
      <c r="B6857" t="s">
        <v>326</v>
      </c>
      <c r="C6857" s="1">
        <v>45459</v>
      </c>
      <c r="D6857">
        <v>102</v>
      </c>
      <c r="E6857">
        <v>88</v>
      </c>
      <c r="F6857" s="2">
        <v>1.1599999999999999</v>
      </c>
      <c r="G6857">
        <v>95</v>
      </c>
      <c r="H6857">
        <v>94</v>
      </c>
      <c r="I6857" s="2">
        <v>1.0109999999999999</v>
      </c>
      <c r="J6857">
        <v>102085</v>
      </c>
    </row>
    <row r="6858" spans="1:10" x14ac:dyDescent="0.45">
      <c r="A6858">
        <f t="shared" si="107"/>
        <v>8506420240617</v>
      </c>
      <c r="B6858" t="s">
        <v>326</v>
      </c>
      <c r="C6858" s="1">
        <v>45460</v>
      </c>
      <c r="D6858">
        <v>59</v>
      </c>
      <c r="E6858">
        <v>49</v>
      </c>
      <c r="F6858" s="2">
        <v>1.204</v>
      </c>
      <c r="G6858">
        <v>67</v>
      </c>
      <c r="H6858">
        <v>55</v>
      </c>
      <c r="I6858" s="2">
        <v>1.218</v>
      </c>
      <c r="J6858">
        <v>58978</v>
      </c>
    </row>
    <row r="6859" spans="1:10" x14ac:dyDescent="0.45">
      <c r="A6859">
        <f t="shared" si="107"/>
        <v>8506420240618</v>
      </c>
      <c r="B6859" t="s">
        <v>326</v>
      </c>
      <c r="C6859" s="1">
        <v>45461</v>
      </c>
      <c r="D6859">
        <v>47</v>
      </c>
      <c r="E6859">
        <v>49</v>
      </c>
      <c r="F6859" s="2">
        <v>0.96799999999999997</v>
      </c>
      <c r="G6859">
        <v>50</v>
      </c>
      <c r="H6859">
        <v>55</v>
      </c>
      <c r="I6859" s="2">
        <v>0.90900000000000003</v>
      </c>
      <c r="J6859">
        <v>47445</v>
      </c>
    </row>
    <row r="6860" spans="1:10" x14ac:dyDescent="0.45">
      <c r="A6860">
        <f t="shared" si="107"/>
        <v>8506420240619</v>
      </c>
      <c r="B6860" t="s">
        <v>326</v>
      </c>
      <c r="C6860" s="1">
        <v>45462</v>
      </c>
      <c r="D6860">
        <v>34</v>
      </c>
      <c r="E6860">
        <v>49</v>
      </c>
      <c r="F6860" s="2">
        <v>0.68700000000000006</v>
      </c>
      <c r="G6860">
        <v>36</v>
      </c>
      <c r="H6860">
        <v>55</v>
      </c>
      <c r="I6860" s="2">
        <v>0.65500000000000003</v>
      </c>
      <c r="J6860">
        <v>33679</v>
      </c>
    </row>
    <row r="6861" spans="1:10" x14ac:dyDescent="0.45">
      <c r="A6861">
        <f t="shared" si="107"/>
        <v>8506420240620</v>
      </c>
      <c r="B6861" t="s">
        <v>326</v>
      </c>
      <c r="C6861" s="1">
        <v>45463</v>
      </c>
      <c r="D6861">
        <v>46</v>
      </c>
      <c r="E6861">
        <v>49</v>
      </c>
      <c r="F6861" s="2">
        <v>0.92900000000000005</v>
      </c>
      <c r="G6861">
        <v>51</v>
      </c>
      <c r="H6861">
        <v>55</v>
      </c>
      <c r="I6861" s="2">
        <v>0.92700000000000005</v>
      </c>
      <c r="J6861">
        <v>45521</v>
      </c>
    </row>
    <row r="6862" spans="1:10" x14ac:dyDescent="0.45">
      <c r="A6862">
        <f t="shared" si="107"/>
        <v>8506420240621</v>
      </c>
      <c r="B6862" t="s">
        <v>326</v>
      </c>
      <c r="C6862" s="1">
        <v>45464</v>
      </c>
      <c r="D6862">
        <v>43</v>
      </c>
      <c r="E6862">
        <v>49</v>
      </c>
      <c r="F6862" s="2">
        <v>0.875</v>
      </c>
      <c r="G6862">
        <v>52</v>
      </c>
      <c r="H6862">
        <v>55</v>
      </c>
      <c r="I6862" s="2">
        <v>0.94499999999999995</v>
      </c>
      <c r="J6862">
        <v>42876</v>
      </c>
    </row>
    <row r="6863" spans="1:10" x14ac:dyDescent="0.45">
      <c r="A6863">
        <f t="shared" si="107"/>
        <v>8506420240622</v>
      </c>
      <c r="B6863" t="s">
        <v>326</v>
      </c>
      <c r="C6863" s="1">
        <v>45465</v>
      </c>
      <c r="D6863">
        <v>76</v>
      </c>
      <c r="E6863">
        <v>68</v>
      </c>
      <c r="F6863" s="2">
        <v>1.1120000000000001</v>
      </c>
      <c r="G6863">
        <v>80</v>
      </c>
      <c r="H6863">
        <v>69</v>
      </c>
      <c r="I6863" s="2">
        <v>1.159</v>
      </c>
      <c r="J6863">
        <v>75613</v>
      </c>
    </row>
    <row r="6864" spans="1:10" x14ac:dyDescent="0.45">
      <c r="A6864">
        <f t="shared" si="107"/>
        <v>8507020240601</v>
      </c>
      <c r="B6864" t="s">
        <v>327</v>
      </c>
      <c r="C6864" s="1">
        <v>45444</v>
      </c>
      <c r="D6864">
        <v>106</v>
      </c>
      <c r="E6864">
        <v>102</v>
      </c>
      <c r="F6864" s="2">
        <v>1.036</v>
      </c>
      <c r="G6864">
        <v>139</v>
      </c>
      <c r="H6864">
        <v>124</v>
      </c>
      <c r="I6864" s="2">
        <v>1.121</v>
      </c>
      <c r="J6864">
        <v>105660</v>
      </c>
    </row>
    <row r="6865" spans="1:10" x14ac:dyDescent="0.45">
      <c r="A6865">
        <f t="shared" si="107"/>
        <v>8507020240602</v>
      </c>
      <c r="B6865" t="s">
        <v>327</v>
      </c>
      <c r="C6865" s="1">
        <v>45445</v>
      </c>
      <c r="D6865">
        <v>103</v>
      </c>
      <c r="E6865">
        <v>99</v>
      </c>
      <c r="F6865" s="2">
        <v>1.036</v>
      </c>
      <c r="G6865">
        <v>134</v>
      </c>
      <c r="H6865">
        <v>129</v>
      </c>
      <c r="I6865" s="2">
        <v>1.0389999999999999</v>
      </c>
      <c r="J6865">
        <v>102572</v>
      </c>
    </row>
    <row r="6866" spans="1:10" x14ac:dyDescent="0.45">
      <c r="A6866">
        <f t="shared" si="107"/>
        <v>8507020240603</v>
      </c>
      <c r="B6866" t="s">
        <v>327</v>
      </c>
      <c r="C6866" s="1">
        <v>45446</v>
      </c>
      <c r="D6866">
        <v>58</v>
      </c>
      <c r="E6866">
        <v>90</v>
      </c>
      <c r="F6866" s="2">
        <v>0.64700000000000002</v>
      </c>
      <c r="G6866">
        <v>74</v>
      </c>
      <c r="H6866">
        <v>123</v>
      </c>
      <c r="I6866" s="2">
        <v>0.60199999999999998</v>
      </c>
      <c r="J6866">
        <v>58266</v>
      </c>
    </row>
    <row r="6867" spans="1:10" x14ac:dyDescent="0.45">
      <c r="A6867">
        <f t="shared" si="107"/>
        <v>8507020240604</v>
      </c>
      <c r="B6867" t="s">
        <v>327</v>
      </c>
      <c r="C6867" s="1">
        <v>45447</v>
      </c>
      <c r="D6867">
        <v>82</v>
      </c>
      <c r="E6867">
        <v>90</v>
      </c>
      <c r="F6867" s="2">
        <v>0.91100000000000003</v>
      </c>
      <c r="G6867">
        <v>111</v>
      </c>
      <c r="H6867">
        <v>123</v>
      </c>
      <c r="I6867" s="2">
        <v>0.90200000000000002</v>
      </c>
      <c r="J6867">
        <v>81954</v>
      </c>
    </row>
    <row r="6868" spans="1:10" x14ac:dyDescent="0.45">
      <c r="A6868">
        <f t="shared" si="107"/>
        <v>8507020240605</v>
      </c>
      <c r="B6868" t="s">
        <v>327</v>
      </c>
      <c r="C6868" s="1">
        <v>45448</v>
      </c>
      <c r="D6868">
        <v>73</v>
      </c>
      <c r="E6868">
        <v>90</v>
      </c>
      <c r="F6868" s="2">
        <v>0.81499999999999995</v>
      </c>
      <c r="G6868">
        <v>104</v>
      </c>
      <c r="H6868">
        <v>123</v>
      </c>
      <c r="I6868" s="2">
        <v>0.84599999999999997</v>
      </c>
      <c r="J6868">
        <v>73380</v>
      </c>
    </row>
    <row r="6869" spans="1:10" x14ac:dyDescent="0.45">
      <c r="A6869">
        <f t="shared" si="107"/>
        <v>8507020240606</v>
      </c>
      <c r="B6869" t="s">
        <v>327</v>
      </c>
      <c r="C6869" s="1">
        <v>45449</v>
      </c>
      <c r="D6869">
        <v>77</v>
      </c>
      <c r="E6869">
        <v>90</v>
      </c>
      <c r="F6869" s="2">
        <v>0.85199999999999998</v>
      </c>
      <c r="G6869">
        <v>114</v>
      </c>
      <c r="H6869">
        <v>123</v>
      </c>
      <c r="I6869" s="2">
        <v>0.92700000000000005</v>
      </c>
      <c r="J6869">
        <v>76691</v>
      </c>
    </row>
    <row r="6870" spans="1:10" x14ac:dyDescent="0.45">
      <c r="A6870">
        <f t="shared" si="107"/>
        <v>8507020240607</v>
      </c>
      <c r="B6870" t="s">
        <v>327</v>
      </c>
      <c r="C6870" s="1">
        <v>45450</v>
      </c>
      <c r="D6870">
        <v>95</v>
      </c>
      <c r="E6870">
        <v>90</v>
      </c>
      <c r="F6870" s="2">
        <v>1.0549999999999999</v>
      </c>
      <c r="G6870">
        <v>123</v>
      </c>
      <c r="H6870">
        <v>123</v>
      </c>
      <c r="I6870" s="2">
        <v>1</v>
      </c>
      <c r="J6870">
        <v>94969</v>
      </c>
    </row>
    <row r="6871" spans="1:10" x14ac:dyDescent="0.45">
      <c r="A6871">
        <f t="shared" si="107"/>
        <v>8507020240608</v>
      </c>
      <c r="B6871" t="s">
        <v>327</v>
      </c>
      <c r="C6871" s="1">
        <v>45451</v>
      </c>
      <c r="D6871">
        <v>121</v>
      </c>
      <c r="E6871">
        <v>102</v>
      </c>
      <c r="F6871" s="2">
        <v>1.1850000000000001</v>
      </c>
      <c r="G6871">
        <v>156</v>
      </c>
      <c r="H6871">
        <v>133</v>
      </c>
      <c r="I6871" s="2">
        <v>1.173</v>
      </c>
      <c r="J6871">
        <v>120868</v>
      </c>
    </row>
    <row r="6872" spans="1:10" x14ac:dyDescent="0.45">
      <c r="A6872">
        <f t="shared" si="107"/>
        <v>8507020240609</v>
      </c>
      <c r="B6872" t="s">
        <v>327</v>
      </c>
      <c r="C6872" s="1">
        <v>45452</v>
      </c>
      <c r="D6872">
        <v>100</v>
      </c>
      <c r="E6872">
        <v>99</v>
      </c>
      <c r="F6872" s="2">
        <v>1.0129999999999999</v>
      </c>
      <c r="G6872">
        <v>115</v>
      </c>
      <c r="H6872">
        <v>129</v>
      </c>
      <c r="I6872" s="2">
        <v>0.89100000000000001</v>
      </c>
      <c r="J6872">
        <v>100271</v>
      </c>
    </row>
    <row r="6873" spans="1:10" x14ac:dyDescent="0.45">
      <c r="A6873">
        <f t="shared" si="107"/>
        <v>8507020240611</v>
      </c>
      <c r="B6873" t="s">
        <v>327</v>
      </c>
      <c r="C6873" s="1">
        <v>45454</v>
      </c>
      <c r="D6873">
        <v>111</v>
      </c>
      <c r="E6873">
        <v>90</v>
      </c>
      <c r="F6873" s="2">
        <v>1.23</v>
      </c>
      <c r="G6873">
        <v>156</v>
      </c>
      <c r="H6873">
        <v>123</v>
      </c>
      <c r="I6873" s="2">
        <v>1.268</v>
      </c>
      <c r="J6873">
        <v>110672</v>
      </c>
    </row>
    <row r="6874" spans="1:10" x14ac:dyDescent="0.45">
      <c r="A6874">
        <f t="shared" si="107"/>
        <v>8507020240612</v>
      </c>
      <c r="B6874" t="s">
        <v>327</v>
      </c>
      <c r="C6874" s="1">
        <v>45455</v>
      </c>
      <c r="D6874">
        <v>90</v>
      </c>
      <c r="E6874">
        <v>90</v>
      </c>
      <c r="F6874" s="2">
        <v>1.0029999999999999</v>
      </c>
      <c r="G6874">
        <v>128</v>
      </c>
      <c r="H6874">
        <v>123</v>
      </c>
      <c r="I6874" s="2">
        <v>1.0409999999999999</v>
      </c>
      <c r="J6874">
        <v>90310</v>
      </c>
    </row>
    <row r="6875" spans="1:10" x14ac:dyDescent="0.45">
      <c r="A6875">
        <f t="shared" si="107"/>
        <v>8507020240613</v>
      </c>
      <c r="B6875" t="s">
        <v>327</v>
      </c>
      <c r="C6875" s="1">
        <v>45456</v>
      </c>
      <c r="D6875">
        <v>76</v>
      </c>
      <c r="E6875">
        <v>90</v>
      </c>
      <c r="F6875" s="2">
        <v>0.84599999999999997</v>
      </c>
      <c r="G6875">
        <v>104</v>
      </c>
      <c r="H6875">
        <v>123</v>
      </c>
      <c r="I6875" s="2">
        <v>0.84599999999999997</v>
      </c>
      <c r="J6875">
        <v>76124</v>
      </c>
    </row>
    <row r="6876" spans="1:10" x14ac:dyDescent="0.45">
      <c r="A6876">
        <f t="shared" si="107"/>
        <v>8507020240614</v>
      </c>
      <c r="B6876" t="s">
        <v>327</v>
      </c>
      <c r="C6876" s="1">
        <v>45457</v>
      </c>
      <c r="D6876">
        <v>92</v>
      </c>
      <c r="E6876">
        <v>90</v>
      </c>
      <c r="F6876" s="2">
        <v>1.0209999999999999</v>
      </c>
      <c r="G6876">
        <v>128</v>
      </c>
      <c r="H6876">
        <v>123</v>
      </c>
      <c r="I6876" s="2">
        <v>1.0409999999999999</v>
      </c>
      <c r="J6876">
        <v>91879</v>
      </c>
    </row>
    <row r="6877" spans="1:10" x14ac:dyDescent="0.45">
      <c r="A6877">
        <f t="shared" si="107"/>
        <v>8507020240615</v>
      </c>
      <c r="B6877" t="s">
        <v>327</v>
      </c>
      <c r="C6877" s="1">
        <v>45458</v>
      </c>
      <c r="D6877">
        <v>124</v>
      </c>
      <c r="E6877">
        <v>102</v>
      </c>
      <c r="F6877" s="2">
        <v>1.214</v>
      </c>
      <c r="G6877">
        <v>157</v>
      </c>
      <c r="H6877">
        <v>133</v>
      </c>
      <c r="I6877" s="2">
        <v>1.18</v>
      </c>
      <c r="J6877">
        <v>123811</v>
      </c>
    </row>
    <row r="6878" spans="1:10" x14ac:dyDescent="0.45">
      <c r="A6878">
        <f t="shared" si="107"/>
        <v>8507020240616</v>
      </c>
      <c r="B6878" t="s">
        <v>327</v>
      </c>
      <c r="C6878" s="1">
        <v>45459</v>
      </c>
      <c r="D6878">
        <v>119</v>
      </c>
      <c r="E6878">
        <v>99</v>
      </c>
      <c r="F6878" s="2">
        <v>1.202</v>
      </c>
      <c r="G6878">
        <v>157</v>
      </c>
      <c r="H6878">
        <v>129</v>
      </c>
      <c r="I6878" s="2">
        <v>1.2170000000000001</v>
      </c>
      <c r="J6878">
        <v>119024</v>
      </c>
    </row>
    <row r="6879" spans="1:10" x14ac:dyDescent="0.45">
      <c r="A6879">
        <f t="shared" si="107"/>
        <v>8507020240617</v>
      </c>
      <c r="B6879" t="s">
        <v>327</v>
      </c>
      <c r="C6879" s="1">
        <v>45460</v>
      </c>
      <c r="D6879">
        <v>67</v>
      </c>
      <c r="E6879">
        <v>90</v>
      </c>
      <c r="F6879" s="2">
        <v>0.748</v>
      </c>
      <c r="G6879">
        <v>93</v>
      </c>
      <c r="H6879">
        <v>123</v>
      </c>
      <c r="I6879" s="2">
        <v>0.75600000000000001</v>
      </c>
      <c r="J6879">
        <v>67278</v>
      </c>
    </row>
    <row r="6880" spans="1:10" x14ac:dyDescent="0.45">
      <c r="A6880">
        <f t="shared" si="107"/>
        <v>8507020240618</v>
      </c>
      <c r="B6880" t="s">
        <v>327</v>
      </c>
      <c r="C6880" s="1">
        <v>45461</v>
      </c>
      <c r="D6880">
        <v>78</v>
      </c>
      <c r="E6880">
        <v>90</v>
      </c>
      <c r="F6880" s="2">
        <v>0.86399999999999999</v>
      </c>
      <c r="G6880">
        <v>104</v>
      </c>
      <c r="H6880">
        <v>123</v>
      </c>
      <c r="I6880" s="2">
        <v>0.84599999999999997</v>
      </c>
      <c r="J6880">
        <v>77741</v>
      </c>
    </row>
    <row r="6881" spans="1:10" x14ac:dyDescent="0.45">
      <c r="A6881">
        <f t="shared" si="107"/>
        <v>8507020240619</v>
      </c>
      <c r="B6881" t="s">
        <v>327</v>
      </c>
      <c r="C6881" s="1">
        <v>45462</v>
      </c>
      <c r="D6881">
        <v>88</v>
      </c>
      <c r="E6881">
        <v>90</v>
      </c>
      <c r="F6881" s="2">
        <v>0.98299999999999998</v>
      </c>
      <c r="G6881">
        <v>121</v>
      </c>
      <c r="H6881">
        <v>123</v>
      </c>
      <c r="I6881" s="2">
        <v>0.98399999999999999</v>
      </c>
      <c r="J6881">
        <v>88467</v>
      </c>
    </row>
    <row r="6882" spans="1:10" x14ac:dyDescent="0.45">
      <c r="A6882">
        <f t="shared" si="107"/>
        <v>8507020240620</v>
      </c>
      <c r="B6882" t="s">
        <v>327</v>
      </c>
      <c r="C6882" s="1">
        <v>45463</v>
      </c>
      <c r="D6882">
        <v>95</v>
      </c>
      <c r="E6882">
        <v>90</v>
      </c>
      <c r="F6882" s="2">
        <v>1.056</v>
      </c>
      <c r="G6882">
        <v>124</v>
      </c>
      <c r="H6882">
        <v>123</v>
      </c>
      <c r="I6882" s="2">
        <v>1.008</v>
      </c>
      <c r="J6882">
        <v>95048</v>
      </c>
    </row>
    <row r="6883" spans="1:10" x14ac:dyDescent="0.45">
      <c r="A6883">
        <f t="shared" si="107"/>
        <v>8507020240621</v>
      </c>
      <c r="B6883" t="s">
        <v>327</v>
      </c>
      <c r="C6883" s="1">
        <v>45464</v>
      </c>
      <c r="D6883">
        <v>80</v>
      </c>
      <c r="E6883">
        <v>90</v>
      </c>
      <c r="F6883" s="2">
        <v>0.88800000000000001</v>
      </c>
      <c r="G6883">
        <v>106</v>
      </c>
      <c r="H6883">
        <v>123</v>
      </c>
      <c r="I6883" s="2">
        <v>0.86199999999999999</v>
      </c>
      <c r="J6883">
        <v>79896</v>
      </c>
    </row>
    <row r="6884" spans="1:10" x14ac:dyDescent="0.45">
      <c r="A6884">
        <f t="shared" si="107"/>
        <v>8507020240622</v>
      </c>
      <c r="B6884" t="s">
        <v>327</v>
      </c>
      <c r="C6884" s="1">
        <v>45465</v>
      </c>
      <c r="D6884">
        <v>93</v>
      </c>
      <c r="E6884">
        <v>102</v>
      </c>
      <c r="F6884" s="2">
        <v>0.91</v>
      </c>
      <c r="G6884">
        <v>118</v>
      </c>
      <c r="H6884">
        <v>133</v>
      </c>
      <c r="I6884" s="2">
        <v>0.88700000000000001</v>
      </c>
      <c r="J6884">
        <v>92854</v>
      </c>
    </row>
    <row r="6885" spans="1:10" x14ac:dyDescent="0.45">
      <c r="A6885">
        <f t="shared" si="107"/>
        <v>8507320240601</v>
      </c>
      <c r="B6885" t="s">
        <v>328</v>
      </c>
      <c r="C6885" s="1">
        <v>45444</v>
      </c>
      <c r="D6885">
        <v>30</v>
      </c>
      <c r="E6885">
        <v>33</v>
      </c>
      <c r="F6885" s="2">
        <v>0.91700000000000004</v>
      </c>
      <c r="G6885">
        <v>55</v>
      </c>
      <c r="H6885">
        <v>56</v>
      </c>
      <c r="I6885" s="2">
        <v>0.98199999999999998</v>
      </c>
      <c r="J6885">
        <v>30248</v>
      </c>
    </row>
    <row r="6886" spans="1:10" x14ac:dyDescent="0.45">
      <c r="A6886">
        <f t="shared" si="107"/>
        <v>8507320240602</v>
      </c>
      <c r="B6886" t="s">
        <v>328</v>
      </c>
      <c r="C6886" s="1">
        <v>45445</v>
      </c>
      <c r="D6886">
        <v>28</v>
      </c>
      <c r="E6886">
        <v>28</v>
      </c>
      <c r="F6886" s="2">
        <v>1.002</v>
      </c>
      <c r="G6886">
        <v>44</v>
      </c>
      <c r="H6886">
        <v>48</v>
      </c>
      <c r="I6886" s="2">
        <v>0.91700000000000004</v>
      </c>
      <c r="J6886">
        <v>28055</v>
      </c>
    </row>
    <row r="6887" spans="1:10" x14ac:dyDescent="0.45">
      <c r="A6887">
        <f t="shared" si="107"/>
        <v>8507320240603</v>
      </c>
      <c r="B6887" t="s">
        <v>328</v>
      </c>
      <c r="C6887" s="1">
        <v>45446</v>
      </c>
      <c r="D6887">
        <v>83</v>
      </c>
      <c r="E6887">
        <v>81</v>
      </c>
      <c r="F6887" s="2">
        <v>1.0189999999999999</v>
      </c>
      <c r="G6887">
        <v>169</v>
      </c>
      <c r="H6887">
        <v>163</v>
      </c>
      <c r="I6887" s="2">
        <v>1.0369999999999999</v>
      </c>
      <c r="J6887">
        <v>82570</v>
      </c>
    </row>
    <row r="6888" spans="1:10" x14ac:dyDescent="0.45">
      <c r="A6888">
        <f t="shared" si="107"/>
        <v>8507320240604</v>
      </c>
      <c r="B6888" t="s">
        <v>328</v>
      </c>
      <c r="C6888" s="1">
        <v>45447</v>
      </c>
      <c r="D6888">
        <v>90</v>
      </c>
      <c r="E6888">
        <v>81</v>
      </c>
      <c r="F6888" s="2">
        <v>1.113</v>
      </c>
      <c r="G6888">
        <v>178</v>
      </c>
      <c r="H6888">
        <v>163</v>
      </c>
      <c r="I6888" s="2">
        <v>1.0920000000000001</v>
      </c>
      <c r="J6888">
        <v>90190</v>
      </c>
    </row>
    <row r="6889" spans="1:10" x14ac:dyDescent="0.45">
      <c r="A6889">
        <f t="shared" si="107"/>
        <v>8507320240605</v>
      </c>
      <c r="B6889" t="s">
        <v>328</v>
      </c>
      <c r="C6889" s="1">
        <v>45448</v>
      </c>
      <c r="D6889">
        <v>75</v>
      </c>
      <c r="E6889">
        <v>81</v>
      </c>
      <c r="F6889" s="2">
        <v>0.92800000000000005</v>
      </c>
      <c r="G6889">
        <v>155</v>
      </c>
      <c r="H6889">
        <v>163</v>
      </c>
      <c r="I6889" s="2">
        <v>0.95099999999999996</v>
      </c>
      <c r="J6889">
        <v>75208</v>
      </c>
    </row>
    <row r="6890" spans="1:10" x14ac:dyDescent="0.45">
      <c r="A6890">
        <f t="shared" si="107"/>
        <v>8507320240606</v>
      </c>
      <c r="B6890" t="s">
        <v>328</v>
      </c>
      <c r="C6890" s="1">
        <v>45449</v>
      </c>
      <c r="D6890">
        <v>82</v>
      </c>
      <c r="E6890">
        <v>81</v>
      </c>
      <c r="F6890" s="2">
        <v>1.0069999999999999</v>
      </c>
      <c r="G6890">
        <v>170</v>
      </c>
      <c r="H6890">
        <v>163</v>
      </c>
      <c r="I6890" s="2">
        <v>1.0429999999999999</v>
      </c>
      <c r="J6890">
        <v>81554</v>
      </c>
    </row>
    <row r="6891" spans="1:10" x14ac:dyDescent="0.45">
      <c r="A6891">
        <f t="shared" si="107"/>
        <v>8507320240607</v>
      </c>
      <c r="B6891" t="s">
        <v>328</v>
      </c>
      <c r="C6891" s="1">
        <v>45450</v>
      </c>
      <c r="D6891">
        <v>88</v>
      </c>
      <c r="E6891">
        <v>81</v>
      </c>
      <c r="F6891" s="2">
        <v>1.0880000000000001</v>
      </c>
      <c r="G6891">
        <v>181</v>
      </c>
      <c r="H6891">
        <v>163</v>
      </c>
      <c r="I6891" s="2">
        <v>1.1100000000000001</v>
      </c>
      <c r="J6891">
        <v>88124</v>
      </c>
    </row>
    <row r="6892" spans="1:10" x14ac:dyDescent="0.45">
      <c r="A6892">
        <f t="shared" si="107"/>
        <v>8507320240608</v>
      </c>
      <c r="B6892" t="s">
        <v>328</v>
      </c>
      <c r="C6892" s="1">
        <v>45451</v>
      </c>
      <c r="D6892">
        <v>35</v>
      </c>
      <c r="E6892">
        <v>33</v>
      </c>
      <c r="F6892" s="2">
        <v>1.0469999999999999</v>
      </c>
      <c r="G6892">
        <v>65</v>
      </c>
      <c r="H6892">
        <v>60</v>
      </c>
      <c r="I6892" s="2">
        <v>1.083</v>
      </c>
      <c r="J6892">
        <v>34544</v>
      </c>
    </row>
    <row r="6893" spans="1:10" x14ac:dyDescent="0.45">
      <c r="A6893">
        <f t="shared" si="107"/>
        <v>8507320240609</v>
      </c>
      <c r="B6893" t="s">
        <v>328</v>
      </c>
      <c r="C6893" s="1">
        <v>45452</v>
      </c>
      <c r="D6893">
        <v>25</v>
      </c>
      <c r="E6893">
        <v>28</v>
      </c>
      <c r="F6893" s="2">
        <v>0.89300000000000002</v>
      </c>
      <c r="G6893">
        <v>44</v>
      </c>
      <c r="H6893">
        <v>48</v>
      </c>
      <c r="I6893" s="2">
        <v>0.91700000000000004</v>
      </c>
      <c r="J6893">
        <v>25008</v>
      </c>
    </row>
    <row r="6894" spans="1:10" x14ac:dyDescent="0.45">
      <c r="A6894">
        <f t="shared" si="107"/>
        <v>8507320240610</v>
      </c>
      <c r="B6894" t="s">
        <v>328</v>
      </c>
      <c r="C6894" s="1">
        <v>45453</v>
      </c>
      <c r="D6894">
        <v>76</v>
      </c>
      <c r="E6894">
        <v>81</v>
      </c>
      <c r="F6894" s="2">
        <v>0.94199999999999995</v>
      </c>
      <c r="G6894">
        <v>156</v>
      </c>
      <c r="H6894">
        <v>163</v>
      </c>
      <c r="I6894" s="2">
        <v>0.95699999999999996</v>
      </c>
      <c r="J6894">
        <v>76334</v>
      </c>
    </row>
    <row r="6895" spans="1:10" x14ac:dyDescent="0.45">
      <c r="A6895">
        <f t="shared" si="107"/>
        <v>8507320240611</v>
      </c>
      <c r="B6895" t="s">
        <v>328</v>
      </c>
      <c r="C6895" s="1">
        <v>45454</v>
      </c>
      <c r="D6895">
        <v>82</v>
      </c>
      <c r="E6895">
        <v>81</v>
      </c>
      <c r="F6895" s="2">
        <v>1.014</v>
      </c>
      <c r="G6895">
        <v>165</v>
      </c>
      <c r="H6895">
        <v>163</v>
      </c>
      <c r="I6895" s="2">
        <v>1.012</v>
      </c>
      <c r="J6895">
        <v>82155</v>
      </c>
    </row>
    <row r="6896" spans="1:10" x14ac:dyDescent="0.45">
      <c r="A6896">
        <f t="shared" si="107"/>
        <v>8507320240612</v>
      </c>
      <c r="B6896" t="s">
        <v>328</v>
      </c>
      <c r="C6896" s="1">
        <v>45455</v>
      </c>
      <c r="D6896">
        <v>85</v>
      </c>
      <c r="E6896">
        <v>81</v>
      </c>
      <c r="F6896" s="2">
        <v>1.052</v>
      </c>
      <c r="G6896">
        <v>167</v>
      </c>
      <c r="H6896">
        <v>163</v>
      </c>
      <c r="I6896" s="2">
        <v>1.0249999999999999</v>
      </c>
      <c r="J6896">
        <v>85251</v>
      </c>
    </row>
    <row r="6897" spans="1:10" x14ac:dyDescent="0.45">
      <c r="A6897">
        <f t="shared" si="107"/>
        <v>8507320240613</v>
      </c>
      <c r="B6897" t="s">
        <v>328</v>
      </c>
      <c r="C6897" s="1">
        <v>45456</v>
      </c>
      <c r="D6897">
        <v>74</v>
      </c>
      <c r="E6897">
        <v>81</v>
      </c>
      <c r="F6897" s="2">
        <v>0.91900000000000004</v>
      </c>
      <c r="G6897">
        <v>155</v>
      </c>
      <c r="H6897">
        <v>163</v>
      </c>
      <c r="I6897" s="2">
        <v>0.95099999999999996</v>
      </c>
      <c r="J6897">
        <v>74436</v>
      </c>
    </row>
    <row r="6898" spans="1:10" x14ac:dyDescent="0.45">
      <c r="A6898">
        <f t="shared" si="107"/>
        <v>8507320240614</v>
      </c>
      <c r="B6898" t="s">
        <v>328</v>
      </c>
      <c r="C6898" s="1">
        <v>45457</v>
      </c>
      <c r="D6898">
        <v>90</v>
      </c>
      <c r="E6898">
        <v>81</v>
      </c>
      <c r="F6898" s="2">
        <v>1.1080000000000001</v>
      </c>
      <c r="G6898">
        <v>171</v>
      </c>
      <c r="H6898">
        <v>163</v>
      </c>
      <c r="I6898" s="2">
        <v>1.0489999999999999</v>
      </c>
      <c r="J6898">
        <v>89719</v>
      </c>
    </row>
    <row r="6899" spans="1:10" x14ac:dyDescent="0.45">
      <c r="A6899">
        <f t="shared" si="107"/>
        <v>8507320240615</v>
      </c>
      <c r="B6899" t="s">
        <v>328</v>
      </c>
      <c r="C6899" s="1">
        <v>45458</v>
      </c>
      <c r="D6899">
        <v>45</v>
      </c>
      <c r="E6899">
        <v>33</v>
      </c>
      <c r="F6899" s="2">
        <v>1.3660000000000001</v>
      </c>
      <c r="G6899">
        <v>77</v>
      </c>
      <c r="H6899">
        <v>60</v>
      </c>
      <c r="I6899" s="2">
        <v>1.2829999999999999</v>
      </c>
      <c r="J6899">
        <v>45069</v>
      </c>
    </row>
    <row r="6900" spans="1:10" x14ac:dyDescent="0.45">
      <c r="A6900">
        <f t="shared" si="107"/>
        <v>8507320240616</v>
      </c>
      <c r="B6900" t="s">
        <v>328</v>
      </c>
      <c r="C6900" s="1">
        <v>45459</v>
      </c>
      <c r="D6900">
        <v>21</v>
      </c>
      <c r="E6900">
        <v>28</v>
      </c>
      <c r="F6900" s="2">
        <v>0.75600000000000001</v>
      </c>
      <c r="G6900">
        <v>39</v>
      </c>
      <c r="H6900">
        <v>48</v>
      </c>
      <c r="I6900" s="2">
        <v>0.81299999999999994</v>
      </c>
      <c r="J6900">
        <v>21168</v>
      </c>
    </row>
    <row r="6901" spans="1:10" x14ac:dyDescent="0.45">
      <c r="A6901">
        <f t="shared" si="107"/>
        <v>8507320240617</v>
      </c>
      <c r="B6901" t="s">
        <v>328</v>
      </c>
      <c r="C6901" s="1">
        <v>45460</v>
      </c>
      <c r="D6901">
        <v>85</v>
      </c>
      <c r="E6901">
        <v>81</v>
      </c>
      <c r="F6901" s="2">
        <v>1.05</v>
      </c>
      <c r="G6901">
        <v>170</v>
      </c>
      <c r="H6901">
        <v>163</v>
      </c>
      <c r="I6901" s="2">
        <v>1.0429999999999999</v>
      </c>
      <c r="J6901">
        <v>85048</v>
      </c>
    </row>
    <row r="6902" spans="1:10" x14ac:dyDescent="0.45">
      <c r="A6902">
        <f t="shared" si="107"/>
        <v>8507320240618</v>
      </c>
      <c r="B6902" t="s">
        <v>328</v>
      </c>
      <c r="C6902" s="1">
        <v>45461</v>
      </c>
      <c r="D6902">
        <v>75</v>
      </c>
      <c r="E6902">
        <v>81</v>
      </c>
      <c r="F6902" s="2">
        <v>0.92300000000000004</v>
      </c>
      <c r="G6902">
        <v>154</v>
      </c>
      <c r="H6902">
        <v>163</v>
      </c>
      <c r="I6902" s="2">
        <v>0.94499999999999995</v>
      </c>
      <c r="J6902">
        <v>74742</v>
      </c>
    </row>
    <row r="6903" spans="1:10" x14ac:dyDescent="0.45">
      <c r="A6903">
        <f t="shared" si="107"/>
        <v>8507320240619</v>
      </c>
      <c r="B6903" t="s">
        <v>328</v>
      </c>
      <c r="C6903" s="1">
        <v>45462</v>
      </c>
      <c r="D6903">
        <v>84</v>
      </c>
      <c r="E6903">
        <v>81</v>
      </c>
      <c r="F6903" s="2">
        <v>1.0369999999999999</v>
      </c>
      <c r="G6903">
        <v>162</v>
      </c>
      <c r="H6903">
        <v>163</v>
      </c>
      <c r="I6903" s="2">
        <v>0.99399999999999999</v>
      </c>
      <c r="J6903">
        <v>84037</v>
      </c>
    </row>
    <row r="6904" spans="1:10" x14ac:dyDescent="0.45">
      <c r="A6904">
        <f t="shared" si="107"/>
        <v>8507320240620</v>
      </c>
      <c r="B6904" t="s">
        <v>328</v>
      </c>
      <c r="C6904" s="1">
        <v>45463</v>
      </c>
      <c r="D6904">
        <v>82</v>
      </c>
      <c r="E6904">
        <v>81</v>
      </c>
      <c r="F6904" s="2">
        <v>1.01</v>
      </c>
      <c r="G6904">
        <v>162</v>
      </c>
      <c r="H6904">
        <v>163</v>
      </c>
      <c r="I6904" s="2">
        <v>0.99399999999999999</v>
      </c>
      <c r="J6904">
        <v>81781</v>
      </c>
    </row>
    <row r="6905" spans="1:10" x14ac:dyDescent="0.45">
      <c r="A6905">
        <f t="shared" si="107"/>
        <v>8507320240621</v>
      </c>
      <c r="B6905" t="s">
        <v>328</v>
      </c>
      <c r="C6905" s="1">
        <v>45464</v>
      </c>
      <c r="D6905">
        <v>85</v>
      </c>
      <c r="E6905">
        <v>81</v>
      </c>
      <c r="F6905" s="2">
        <v>1.0489999999999999</v>
      </c>
      <c r="G6905">
        <v>175</v>
      </c>
      <c r="H6905">
        <v>163</v>
      </c>
      <c r="I6905" s="2">
        <v>1.0740000000000001</v>
      </c>
      <c r="J6905">
        <v>84998</v>
      </c>
    </row>
    <row r="6906" spans="1:10" x14ac:dyDescent="0.45">
      <c r="A6906">
        <f t="shared" si="107"/>
        <v>8507320240622</v>
      </c>
      <c r="B6906" t="s">
        <v>328</v>
      </c>
      <c r="C6906" s="1">
        <v>45465</v>
      </c>
      <c r="D6906">
        <v>42</v>
      </c>
      <c r="E6906">
        <v>33</v>
      </c>
      <c r="F6906" s="2">
        <v>1.2649999999999999</v>
      </c>
      <c r="G6906">
        <v>61</v>
      </c>
      <c r="H6906">
        <v>60</v>
      </c>
      <c r="I6906" s="2">
        <v>1.0169999999999999</v>
      </c>
      <c r="J6906">
        <v>41747</v>
      </c>
    </row>
    <row r="6907" spans="1:10" x14ac:dyDescent="0.45">
      <c r="A6907">
        <f t="shared" si="107"/>
        <v>8508120240601</v>
      </c>
      <c r="B6907" t="s">
        <v>329</v>
      </c>
      <c r="C6907" s="1">
        <v>45444</v>
      </c>
      <c r="D6907">
        <v>96</v>
      </c>
      <c r="E6907">
        <v>100</v>
      </c>
      <c r="F6907" s="2">
        <v>0.95799999999999996</v>
      </c>
      <c r="G6907">
        <v>80</v>
      </c>
      <c r="H6907">
        <v>115</v>
      </c>
      <c r="I6907" s="2">
        <v>0.69599999999999995</v>
      </c>
      <c r="J6907">
        <v>95812</v>
      </c>
    </row>
    <row r="6908" spans="1:10" x14ac:dyDescent="0.45">
      <c r="A6908">
        <f t="shared" si="107"/>
        <v>8508120240602</v>
      </c>
      <c r="B6908" t="s">
        <v>329</v>
      </c>
      <c r="C6908" s="1">
        <v>45445</v>
      </c>
      <c r="D6908">
        <v>89</v>
      </c>
      <c r="E6908">
        <v>90</v>
      </c>
      <c r="F6908" s="2">
        <v>0.98799999999999999</v>
      </c>
      <c r="G6908">
        <v>83</v>
      </c>
      <c r="H6908">
        <v>104</v>
      </c>
      <c r="I6908" s="2">
        <v>0.79800000000000004</v>
      </c>
      <c r="J6908">
        <v>88919</v>
      </c>
    </row>
    <row r="6909" spans="1:10" x14ac:dyDescent="0.45">
      <c r="A6909">
        <f t="shared" si="107"/>
        <v>8508120240603</v>
      </c>
      <c r="B6909" t="s">
        <v>329</v>
      </c>
      <c r="C6909" s="1">
        <v>45446</v>
      </c>
      <c r="D6909">
        <v>82</v>
      </c>
      <c r="E6909">
        <v>81</v>
      </c>
      <c r="F6909" s="2">
        <v>1.0069999999999999</v>
      </c>
      <c r="G6909">
        <v>100</v>
      </c>
      <c r="H6909">
        <v>107</v>
      </c>
      <c r="I6909" s="2">
        <v>0.93500000000000005</v>
      </c>
      <c r="J6909">
        <v>81570</v>
      </c>
    </row>
    <row r="6910" spans="1:10" x14ac:dyDescent="0.45">
      <c r="A6910">
        <f t="shared" si="107"/>
        <v>8508120240604</v>
      </c>
      <c r="B6910" t="s">
        <v>329</v>
      </c>
      <c r="C6910" s="1">
        <v>45447</v>
      </c>
      <c r="D6910">
        <v>76</v>
      </c>
      <c r="E6910">
        <v>81</v>
      </c>
      <c r="F6910" s="2">
        <v>0.94099999999999995</v>
      </c>
      <c r="G6910">
        <v>81</v>
      </c>
      <c r="H6910">
        <v>107</v>
      </c>
      <c r="I6910" s="2">
        <v>0.75700000000000001</v>
      </c>
      <c r="J6910">
        <v>76254</v>
      </c>
    </row>
    <row r="6911" spans="1:10" x14ac:dyDescent="0.45">
      <c r="A6911">
        <f t="shared" si="107"/>
        <v>8508120240605</v>
      </c>
      <c r="B6911" t="s">
        <v>329</v>
      </c>
      <c r="C6911" s="1">
        <v>45448</v>
      </c>
      <c r="D6911">
        <v>59</v>
      </c>
      <c r="E6911">
        <v>81</v>
      </c>
      <c r="F6911" s="2">
        <v>0.73399999999999999</v>
      </c>
      <c r="G6911">
        <v>82</v>
      </c>
      <c r="H6911">
        <v>107</v>
      </c>
      <c r="I6911" s="2">
        <v>0.76600000000000001</v>
      </c>
      <c r="J6911">
        <v>59443</v>
      </c>
    </row>
    <row r="6912" spans="1:10" x14ac:dyDescent="0.45">
      <c r="A6912">
        <f t="shared" si="107"/>
        <v>8508120240606</v>
      </c>
      <c r="B6912" t="s">
        <v>329</v>
      </c>
      <c r="C6912" s="1">
        <v>45449</v>
      </c>
      <c r="D6912">
        <v>93</v>
      </c>
      <c r="E6912">
        <v>81</v>
      </c>
      <c r="F6912" s="2">
        <v>1.1519999999999999</v>
      </c>
      <c r="G6912">
        <v>108</v>
      </c>
      <c r="H6912">
        <v>107</v>
      </c>
      <c r="I6912" s="2">
        <v>1.0089999999999999</v>
      </c>
      <c r="J6912">
        <v>93280</v>
      </c>
    </row>
    <row r="6913" spans="1:10" x14ac:dyDescent="0.45">
      <c r="A6913">
        <f t="shared" si="107"/>
        <v>8508120240607</v>
      </c>
      <c r="B6913" t="s">
        <v>329</v>
      </c>
      <c r="C6913" s="1">
        <v>45450</v>
      </c>
      <c r="D6913">
        <v>108</v>
      </c>
      <c r="E6913">
        <v>81</v>
      </c>
      <c r="F6913" s="2">
        <v>1.333</v>
      </c>
      <c r="G6913">
        <v>118</v>
      </c>
      <c r="H6913">
        <v>107</v>
      </c>
      <c r="I6913" s="2">
        <v>1.103</v>
      </c>
      <c r="J6913">
        <v>107983</v>
      </c>
    </row>
    <row r="6914" spans="1:10" x14ac:dyDescent="0.45">
      <c r="A6914">
        <f t="shared" si="107"/>
        <v>8508120240608</v>
      </c>
      <c r="B6914" t="s">
        <v>329</v>
      </c>
      <c r="C6914" s="1">
        <v>45451</v>
      </c>
      <c r="D6914">
        <v>108</v>
      </c>
      <c r="E6914">
        <v>100</v>
      </c>
      <c r="F6914" s="2">
        <v>1.085</v>
      </c>
      <c r="G6914">
        <v>125</v>
      </c>
      <c r="H6914">
        <v>114</v>
      </c>
      <c r="I6914" s="2">
        <v>1.0960000000000001</v>
      </c>
      <c r="J6914">
        <v>108479</v>
      </c>
    </row>
    <row r="6915" spans="1:10" x14ac:dyDescent="0.45">
      <c r="A6915">
        <f t="shared" ref="A6915:A6978" si="108">VALUE(LEFT(B6915,6)&amp;TEXT(C6915,"yyyymmdd"))</f>
        <v>8508120240609</v>
      </c>
      <c r="B6915" t="s">
        <v>329</v>
      </c>
      <c r="C6915" s="1">
        <v>45452</v>
      </c>
      <c r="D6915">
        <v>77</v>
      </c>
      <c r="E6915">
        <v>90</v>
      </c>
      <c r="F6915" s="2">
        <v>0.85199999999999998</v>
      </c>
      <c r="G6915">
        <v>70</v>
      </c>
      <c r="H6915">
        <v>104</v>
      </c>
      <c r="I6915" s="2">
        <v>0.67300000000000004</v>
      </c>
      <c r="J6915">
        <v>76670</v>
      </c>
    </row>
    <row r="6916" spans="1:10" x14ac:dyDescent="0.45">
      <c r="A6916">
        <f t="shared" si="108"/>
        <v>8508120240610</v>
      </c>
      <c r="B6916" t="s">
        <v>329</v>
      </c>
      <c r="C6916" s="1">
        <v>45453</v>
      </c>
      <c r="D6916">
        <v>87</v>
      </c>
      <c r="E6916">
        <v>81</v>
      </c>
      <c r="F6916" s="2">
        <v>1.069</v>
      </c>
      <c r="G6916">
        <v>100</v>
      </c>
      <c r="H6916">
        <v>107</v>
      </c>
      <c r="I6916" s="2">
        <v>0.93500000000000005</v>
      </c>
      <c r="J6916">
        <v>86558</v>
      </c>
    </row>
    <row r="6917" spans="1:10" x14ac:dyDescent="0.45">
      <c r="A6917">
        <f t="shared" si="108"/>
        <v>8508120240611</v>
      </c>
      <c r="B6917" t="s">
        <v>329</v>
      </c>
      <c r="C6917" s="1">
        <v>45454</v>
      </c>
      <c r="D6917">
        <v>90</v>
      </c>
      <c r="E6917">
        <v>81</v>
      </c>
      <c r="F6917" s="2">
        <v>1.1140000000000001</v>
      </c>
      <c r="G6917">
        <v>108</v>
      </c>
      <c r="H6917">
        <v>107</v>
      </c>
      <c r="I6917" s="2">
        <v>1.0089999999999999</v>
      </c>
      <c r="J6917">
        <v>90256</v>
      </c>
    </row>
    <row r="6918" spans="1:10" x14ac:dyDescent="0.45">
      <c r="A6918">
        <f t="shared" si="108"/>
        <v>8508120240612</v>
      </c>
      <c r="B6918" t="s">
        <v>329</v>
      </c>
      <c r="C6918" s="1">
        <v>45455</v>
      </c>
      <c r="D6918">
        <v>78</v>
      </c>
      <c r="E6918">
        <v>81</v>
      </c>
      <c r="F6918" s="2">
        <v>0.96299999999999997</v>
      </c>
      <c r="G6918">
        <v>91</v>
      </c>
      <c r="H6918">
        <v>107</v>
      </c>
      <c r="I6918" s="2">
        <v>0.85</v>
      </c>
      <c r="J6918">
        <v>77967</v>
      </c>
    </row>
    <row r="6919" spans="1:10" x14ac:dyDescent="0.45">
      <c r="A6919">
        <f t="shared" si="108"/>
        <v>8508120240613</v>
      </c>
      <c r="B6919" t="s">
        <v>329</v>
      </c>
      <c r="C6919" s="1">
        <v>45456</v>
      </c>
      <c r="D6919">
        <v>73</v>
      </c>
      <c r="E6919">
        <v>81</v>
      </c>
      <c r="F6919" s="2">
        <v>0.90700000000000003</v>
      </c>
      <c r="G6919">
        <v>102</v>
      </c>
      <c r="H6919">
        <v>107</v>
      </c>
      <c r="I6919" s="2">
        <v>0.95299999999999996</v>
      </c>
      <c r="J6919">
        <v>73473</v>
      </c>
    </row>
    <row r="6920" spans="1:10" x14ac:dyDescent="0.45">
      <c r="A6920">
        <f t="shared" si="108"/>
        <v>8508120240614</v>
      </c>
      <c r="B6920" t="s">
        <v>329</v>
      </c>
      <c r="C6920" s="1">
        <v>45457</v>
      </c>
      <c r="D6920">
        <v>121</v>
      </c>
      <c r="E6920">
        <v>81</v>
      </c>
      <c r="F6920" s="2">
        <v>1.488</v>
      </c>
      <c r="G6920">
        <v>134</v>
      </c>
      <c r="H6920">
        <v>107</v>
      </c>
      <c r="I6920" s="2">
        <v>1.252</v>
      </c>
      <c r="J6920">
        <v>120560</v>
      </c>
    </row>
    <row r="6921" spans="1:10" x14ac:dyDescent="0.45">
      <c r="A6921">
        <f t="shared" si="108"/>
        <v>8508120240615</v>
      </c>
      <c r="B6921" t="s">
        <v>329</v>
      </c>
      <c r="C6921" s="1">
        <v>45458</v>
      </c>
      <c r="D6921">
        <v>114</v>
      </c>
      <c r="E6921">
        <v>100</v>
      </c>
      <c r="F6921" s="2">
        <v>1.1359999999999999</v>
      </c>
      <c r="G6921">
        <v>121</v>
      </c>
      <c r="H6921">
        <v>114</v>
      </c>
      <c r="I6921" s="2">
        <v>1.0609999999999999</v>
      </c>
      <c r="J6921">
        <v>113621</v>
      </c>
    </row>
    <row r="6922" spans="1:10" x14ac:dyDescent="0.45">
      <c r="A6922">
        <f t="shared" si="108"/>
        <v>8508120240616</v>
      </c>
      <c r="B6922" t="s">
        <v>329</v>
      </c>
      <c r="C6922" s="1">
        <v>45459</v>
      </c>
      <c r="D6922">
        <v>116</v>
      </c>
      <c r="E6922">
        <v>90</v>
      </c>
      <c r="F6922" s="2">
        <v>1.288</v>
      </c>
      <c r="G6922">
        <v>108</v>
      </c>
      <c r="H6922">
        <v>104</v>
      </c>
      <c r="I6922" s="2">
        <v>1.038</v>
      </c>
      <c r="J6922">
        <v>115960</v>
      </c>
    </row>
    <row r="6923" spans="1:10" x14ac:dyDescent="0.45">
      <c r="A6923">
        <f t="shared" si="108"/>
        <v>8508120240617</v>
      </c>
      <c r="B6923" t="s">
        <v>329</v>
      </c>
      <c r="C6923" s="1">
        <v>45460</v>
      </c>
      <c r="D6923">
        <v>72</v>
      </c>
      <c r="E6923">
        <v>81</v>
      </c>
      <c r="F6923" s="2">
        <v>0.89300000000000002</v>
      </c>
      <c r="G6923">
        <v>86</v>
      </c>
      <c r="H6923">
        <v>107</v>
      </c>
      <c r="I6923" s="2">
        <v>0.80400000000000005</v>
      </c>
      <c r="J6923">
        <v>72350</v>
      </c>
    </row>
    <row r="6924" spans="1:10" x14ac:dyDescent="0.45">
      <c r="A6924">
        <f t="shared" si="108"/>
        <v>8508120240618</v>
      </c>
      <c r="B6924" t="s">
        <v>329</v>
      </c>
      <c r="C6924" s="1">
        <v>45461</v>
      </c>
      <c r="D6924">
        <v>65</v>
      </c>
      <c r="E6924">
        <v>81</v>
      </c>
      <c r="F6924" s="2">
        <v>0.80800000000000005</v>
      </c>
      <c r="G6924">
        <v>80</v>
      </c>
      <c r="H6924">
        <v>107</v>
      </c>
      <c r="I6924" s="2">
        <v>0.748</v>
      </c>
      <c r="J6924">
        <v>65434</v>
      </c>
    </row>
    <row r="6925" spans="1:10" x14ac:dyDescent="0.45">
      <c r="A6925">
        <f t="shared" si="108"/>
        <v>8508120240619</v>
      </c>
      <c r="B6925" t="s">
        <v>329</v>
      </c>
      <c r="C6925" s="1">
        <v>45462</v>
      </c>
      <c r="D6925">
        <v>94</v>
      </c>
      <c r="E6925">
        <v>81</v>
      </c>
      <c r="F6925" s="2">
        <v>1.1559999999999999</v>
      </c>
      <c r="G6925">
        <v>89</v>
      </c>
      <c r="H6925">
        <v>107</v>
      </c>
      <c r="I6925" s="2">
        <v>0.83199999999999996</v>
      </c>
      <c r="J6925">
        <v>93621</v>
      </c>
    </row>
    <row r="6926" spans="1:10" x14ac:dyDescent="0.45">
      <c r="A6926">
        <f t="shared" si="108"/>
        <v>8508120240620</v>
      </c>
      <c r="B6926" t="s">
        <v>329</v>
      </c>
      <c r="C6926" s="1">
        <v>45463</v>
      </c>
      <c r="D6926">
        <v>82</v>
      </c>
      <c r="E6926">
        <v>81</v>
      </c>
      <c r="F6926" s="2">
        <v>1.012</v>
      </c>
      <c r="G6926">
        <v>96</v>
      </c>
      <c r="H6926">
        <v>107</v>
      </c>
      <c r="I6926" s="2">
        <v>0.89700000000000002</v>
      </c>
      <c r="J6926">
        <v>81951</v>
      </c>
    </row>
    <row r="6927" spans="1:10" x14ac:dyDescent="0.45">
      <c r="A6927">
        <f t="shared" si="108"/>
        <v>8508120240621</v>
      </c>
      <c r="B6927" t="s">
        <v>329</v>
      </c>
      <c r="C6927" s="1">
        <v>45464</v>
      </c>
      <c r="D6927">
        <v>108</v>
      </c>
      <c r="E6927">
        <v>81</v>
      </c>
      <c r="F6927" s="2">
        <v>1.331</v>
      </c>
      <c r="G6927">
        <v>125</v>
      </c>
      <c r="H6927">
        <v>107</v>
      </c>
      <c r="I6927" s="2">
        <v>1.1679999999999999</v>
      </c>
      <c r="J6927">
        <v>107805</v>
      </c>
    </row>
    <row r="6928" spans="1:10" x14ac:dyDescent="0.45">
      <c r="A6928">
        <f t="shared" si="108"/>
        <v>8508120240622</v>
      </c>
      <c r="B6928" t="s">
        <v>329</v>
      </c>
      <c r="C6928" s="1">
        <v>45465</v>
      </c>
      <c r="D6928">
        <v>103</v>
      </c>
      <c r="E6928">
        <v>100</v>
      </c>
      <c r="F6928" s="2">
        <v>1.028</v>
      </c>
      <c r="G6928">
        <v>115</v>
      </c>
      <c r="H6928">
        <v>114</v>
      </c>
      <c r="I6928" s="2">
        <v>1.0089999999999999</v>
      </c>
      <c r="J6928">
        <v>102766</v>
      </c>
    </row>
    <row r="6929" spans="1:10" x14ac:dyDescent="0.45">
      <c r="A6929">
        <f t="shared" si="108"/>
        <v>8508620240601</v>
      </c>
      <c r="B6929" t="s">
        <v>330</v>
      </c>
      <c r="C6929" s="1">
        <v>45444</v>
      </c>
      <c r="D6929">
        <v>18</v>
      </c>
      <c r="E6929">
        <v>24</v>
      </c>
      <c r="F6929" s="2">
        <v>0.746</v>
      </c>
      <c r="G6929">
        <v>38</v>
      </c>
      <c r="H6929">
        <v>48</v>
      </c>
      <c r="I6929" s="2">
        <v>0.79200000000000004</v>
      </c>
      <c r="J6929">
        <v>17896</v>
      </c>
    </row>
    <row r="6930" spans="1:10" x14ac:dyDescent="0.45">
      <c r="A6930">
        <f t="shared" si="108"/>
        <v>8508620240602</v>
      </c>
      <c r="B6930" t="s">
        <v>330</v>
      </c>
      <c r="C6930" s="1">
        <v>45445</v>
      </c>
      <c r="D6930">
        <v>28</v>
      </c>
      <c r="E6930">
        <v>28</v>
      </c>
      <c r="F6930" s="2">
        <v>0.98599999999999999</v>
      </c>
      <c r="G6930">
        <v>49</v>
      </c>
      <c r="H6930">
        <v>47</v>
      </c>
      <c r="I6930" s="2">
        <v>1.0429999999999999</v>
      </c>
      <c r="J6930">
        <v>27618</v>
      </c>
    </row>
    <row r="6931" spans="1:10" x14ac:dyDescent="0.45">
      <c r="A6931">
        <f t="shared" si="108"/>
        <v>8508620240603</v>
      </c>
      <c r="B6931" t="s">
        <v>330</v>
      </c>
      <c r="C6931" s="1">
        <v>45446</v>
      </c>
      <c r="D6931">
        <v>18</v>
      </c>
      <c r="E6931">
        <v>22</v>
      </c>
      <c r="F6931" s="2">
        <v>0.81699999999999995</v>
      </c>
      <c r="G6931">
        <v>36</v>
      </c>
      <c r="H6931">
        <v>44</v>
      </c>
      <c r="I6931" s="2">
        <v>0.81799999999999995</v>
      </c>
      <c r="J6931">
        <v>17975</v>
      </c>
    </row>
    <row r="6932" spans="1:10" x14ac:dyDescent="0.45">
      <c r="A6932">
        <f t="shared" si="108"/>
        <v>8508620240604</v>
      </c>
      <c r="B6932" t="s">
        <v>330</v>
      </c>
      <c r="C6932" s="1">
        <v>45447</v>
      </c>
      <c r="D6932">
        <v>20</v>
      </c>
      <c r="E6932">
        <v>22</v>
      </c>
      <c r="F6932" s="2">
        <v>0.92400000000000004</v>
      </c>
      <c r="G6932">
        <v>41</v>
      </c>
      <c r="H6932">
        <v>44</v>
      </c>
      <c r="I6932" s="2">
        <v>0.93200000000000005</v>
      </c>
      <c r="J6932">
        <v>20331</v>
      </c>
    </row>
    <row r="6933" spans="1:10" x14ac:dyDescent="0.45">
      <c r="A6933">
        <f t="shared" si="108"/>
        <v>8508620240605</v>
      </c>
      <c r="B6933" t="s">
        <v>330</v>
      </c>
      <c r="C6933" s="1">
        <v>45448</v>
      </c>
      <c r="D6933">
        <v>20</v>
      </c>
      <c r="E6933">
        <v>22</v>
      </c>
      <c r="F6933" s="2">
        <v>0.89700000000000002</v>
      </c>
      <c r="G6933">
        <v>40</v>
      </c>
      <c r="H6933">
        <v>44</v>
      </c>
      <c r="I6933" s="2">
        <v>0.90900000000000003</v>
      </c>
      <c r="J6933">
        <v>19744</v>
      </c>
    </row>
    <row r="6934" spans="1:10" x14ac:dyDescent="0.45">
      <c r="A6934">
        <f t="shared" si="108"/>
        <v>8508620240607</v>
      </c>
      <c r="B6934" t="s">
        <v>330</v>
      </c>
      <c r="C6934" s="1">
        <v>45450</v>
      </c>
      <c r="D6934">
        <v>17</v>
      </c>
      <c r="E6934">
        <v>22</v>
      </c>
      <c r="F6934" s="2">
        <v>0.77</v>
      </c>
      <c r="G6934">
        <v>27</v>
      </c>
      <c r="H6934">
        <v>44</v>
      </c>
      <c r="I6934" s="2">
        <v>0.61399999999999999</v>
      </c>
      <c r="J6934">
        <v>16942</v>
      </c>
    </row>
    <row r="6935" spans="1:10" x14ac:dyDescent="0.45">
      <c r="A6935">
        <f t="shared" si="108"/>
        <v>8508620240608</v>
      </c>
      <c r="B6935" t="s">
        <v>330</v>
      </c>
      <c r="C6935" s="1">
        <v>45451</v>
      </c>
      <c r="D6935">
        <v>19</v>
      </c>
      <c r="E6935">
        <v>24</v>
      </c>
      <c r="F6935" s="2">
        <v>0.80500000000000005</v>
      </c>
      <c r="G6935">
        <v>33</v>
      </c>
      <c r="H6935">
        <v>40</v>
      </c>
      <c r="I6935" s="2">
        <v>0.82499999999999996</v>
      </c>
      <c r="J6935">
        <v>19308</v>
      </c>
    </row>
    <row r="6936" spans="1:10" x14ac:dyDescent="0.45">
      <c r="A6936">
        <f t="shared" si="108"/>
        <v>8508620240609</v>
      </c>
      <c r="B6936" t="s">
        <v>330</v>
      </c>
      <c r="C6936" s="1">
        <v>45452</v>
      </c>
      <c r="D6936">
        <v>16</v>
      </c>
      <c r="E6936">
        <v>28</v>
      </c>
      <c r="F6936" s="2">
        <v>0.55600000000000005</v>
      </c>
      <c r="G6936">
        <v>25</v>
      </c>
      <c r="H6936">
        <v>47</v>
      </c>
      <c r="I6936" s="2">
        <v>0.53200000000000003</v>
      </c>
      <c r="J6936">
        <v>15559</v>
      </c>
    </row>
    <row r="6937" spans="1:10" x14ac:dyDescent="0.45">
      <c r="A6937">
        <f t="shared" si="108"/>
        <v>8508620240610</v>
      </c>
      <c r="B6937" t="s">
        <v>330</v>
      </c>
      <c r="C6937" s="1">
        <v>45453</v>
      </c>
      <c r="D6937">
        <v>14</v>
      </c>
      <c r="E6937">
        <v>22</v>
      </c>
      <c r="F6937" s="2">
        <v>0.65500000000000003</v>
      </c>
      <c r="G6937">
        <v>32</v>
      </c>
      <c r="H6937">
        <v>44</v>
      </c>
      <c r="I6937" s="2">
        <v>0.72699999999999998</v>
      </c>
      <c r="J6937">
        <v>14399</v>
      </c>
    </row>
    <row r="6938" spans="1:10" x14ac:dyDescent="0.45">
      <c r="A6938">
        <f t="shared" si="108"/>
        <v>8508620240611</v>
      </c>
      <c r="B6938" t="s">
        <v>330</v>
      </c>
      <c r="C6938" s="1">
        <v>45454</v>
      </c>
      <c r="D6938">
        <v>19</v>
      </c>
      <c r="E6938">
        <v>22</v>
      </c>
      <c r="F6938" s="2">
        <v>0.88200000000000001</v>
      </c>
      <c r="G6938">
        <v>38</v>
      </c>
      <c r="H6938">
        <v>44</v>
      </c>
      <c r="I6938" s="2">
        <v>0.86399999999999999</v>
      </c>
      <c r="J6938">
        <v>19400</v>
      </c>
    </row>
    <row r="6939" spans="1:10" x14ac:dyDescent="0.45">
      <c r="A6939">
        <f t="shared" si="108"/>
        <v>8508620240612</v>
      </c>
      <c r="B6939" t="s">
        <v>330</v>
      </c>
      <c r="C6939" s="1">
        <v>45455</v>
      </c>
      <c r="D6939">
        <v>20</v>
      </c>
      <c r="E6939">
        <v>22</v>
      </c>
      <c r="F6939" s="2">
        <v>0.90200000000000002</v>
      </c>
      <c r="G6939">
        <v>34</v>
      </c>
      <c r="H6939">
        <v>44</v>
      </c>
      <c r="I6939" s="2">
        <v>0.77300000000000002</v>
      </c>
      <c r="J6939">
        <v>19847</v>
      </c>
    </row>
    <row r="6940" spans="1:10" x14ac:dyDescent="0.45">
      <c r="A6940">
        <f t="shared" si="108"/>
        <v>8508620240613</v>
      </c>
      <c r="B6940" t="s">
        <v>330</v>
      </c>
      <c r="C6940" s="1">
        <v>45456</v>
      </c>
      <c r="D6940">
        <v>16</v>
      </c>
      <c r="F6940" t="s">
        <v>179</v>
      </c>
      <c r="G6940">
        <v>27</v>
      </c>
      <c r="I6940" t="s">
        <v>179</v>
      </c>
      <c r="J6940">
        <v>16344</v>
      </c>
    </row>
    <row r="6941" spans="1:10" x14ac:dyDescent="0.45">
      <c r="A6941">
        <f t="shared" si="108"/>
        <v>8508620240614</v>
      </c>
      <c r="B6941" t="s">
        <v>330</v>
      </c>
      <c r="C6941" s="1">
        <v>45457</v>
      </c>
      <c r="D6941">
        <v>19</v>
      </c>
      <c r="E6941">
        <v>22</v>
      </c>
      <c r="F6941" s="2">
        <v>0.88400000000000001</v>
      </c>
      <c r="G6941">
        <v>41</v>
      </c>
      <c r="H6941">
        <v>44</v>
      </c>
      <c r="I6941" s="2">
        <v>0.93200000000000005</v>
      </c>
      <c r="J6941">
        <v>19458</v>
      </c>
    </row>
    <row r="6942" spans="1:10" x14ac:dyDescent="0.45">
      <c r="A6942">
        <f t="shared" si="108"/>
        <v>8508620240615</v>
      </c>
      <c r="B6942" t="s">
        <v>330</v>
      </c>
      <c r="C6942" s="1">
        <v>45458</v>
      </c>
      <c r="D6942">
        <v>19</v>
      </c>
      <c r="E6942">
        <v>24</v>
      </c>
      <c r="F6942" s="2">
        <v>0.79100000000000004</v>
      </c>
      <c r="G6942">
        <v>31</v>
      </c>
      <c r="H6942">
        <v>40</v>
      </c>
      <c r="I6942" s="2">
        <v>0.77500000000000002</v>
      </c>
      <c r="J6942">
        <v>18980</v>
      </c>
    </row>
    <row r="6943" spans="1:10" x14ac:dyDescent="0.45">
      <c r="A6943">
        <f t="shared" si="108"/>
        <v>8508620240616</v>
      </c>
      <c r="B6943" t="s">
        <v>330</v>
      </c>
      <c r="C6943" s="1">
        <v>45459</v>
      </c>
      <c r="D6943">
        <v>20</v>
      </c>
      <c r="E6943">
        <v>28</v>
      </c>
      <c r="F6943" s="2">
        <v>0.71299999999999997</v>
      </c>
      <c r="G6943">
        <v>33</v>
      </c>
      <c r="H6943">
        <v>47</v>
      </c>
      <c r="I6943" s="2">
        <v>0.70199999999999996</v>
      </c>
      <c r="J6943">
        <v>19951</v>
      </c>
    </row>
    <row r="6944" spans="1:10" x14ac:dyDescent="0.45">
      <c r="A6944">
        <f t="shared" si="108"/>
        <v>8508620240617</v>
      </c>
      <c r="B6944" t="s">
        <v>330</v>
      </c>
      <c r="C6944" s="1">
        <v>45460</v>
      </c>
      <c r="D6944">
        <v>17</v>
      </c>
      <c r="E6944">
        <v>22</v>
      </c>
      <c r="F6944" s="2">
        <v>0.78700000000000003</v>
      </c>
      <c r="G6944">
        <v>32</v>
      </c>
      <c r="H6944">
        <v>44</v>
      </c>
      <c r="I6944" s="2">
        <v>0.72699999999999998</v>
      </c>
      <c r="J6944">
        <v>17310</v>
      </c>
    </row>
    <row r="6945" spans="1:10" x14ac:dyDescent="0.45">
      <c r="A6945">
        <f t="shared" si="108"/>
        <v>8508620240618</v>
      </c>
      <c r="B6945" t="s">
        <v>330</v>
      </c>
      <c r="C6945" s="1">
        <v>45461</v>
      </c>
      <c r="D6945">
        <v>17</v>
      </c>
      <c r="E6945">
        <v>22</v>
      </c>
      <c r="F6945" s="2">
        <v>0.755</v>
      </c>
      <c r="G6945">
        <v>32</v>
      </c>
      <c r="H6945">
        <v>44</v>
      </c>
      <c r="I6945" s="2">
        <v>0.72699999999999998</v>
      </c>
      <c r="J6945">
        <v>16603</v>
      </c>
    </row>
    <row r="6946" spans="1:10" x14ac:dyDescent="0.45">
      <c r="A6946">
        <f t="shared" si="108"/>
        <v>8508620240619</v>
      </c>
      <c r="B6946" t="s">
        <v>330</v>
      </c>
      <c r="C6946" s="1">
        <v>45462</v>
      </c>
      <c r="D6946">
        <v>20</v>
      </c>
      <c r="E6946">
        <v>22</v>
      </c>
      <c r="F6946" s="2">
        <v>0.90600000000000003</v>
      </c>
      <c r="G6946">
        <v>33</v>
      </c>
      <c r="H6946">
        <v>44</v>
      </c>
      <c r="I6946" s="2">
        <v>0.75</v>
      </c>
      <c r="J6946">
        <v>19925</v>
      </c>
    </row>
    <row r="6947" spans="1:10" x14ac:dyDescent="0.45">
      <c r="A6947">
        <f t="shared" si="108"/>
        <v>8508620240621</v>
      </c>
      <c r="B6947" t="s">
        <v>330</v>
      </c>
      <c r="C6947" s="1">
        <v>45464</v>
      </c>
      <c r="D6947">
        <v>18</v>
      </c>
      <c r="E6947">
        <v>22</v>
      </c>
      <c r="F6947" s="2">
        <v>0.82199999999999995</v>
      </c>
      <c r="G6947">
        <v>31</v>
      </c>
      <c r="H6947">
        <v>44</v>
      </c>
      <c r="I6947" s="2">
        <v>0.70499999999999996</v>
      </c>
      <c r="J6947">
        <v>18091</v>
      </c>
    </row>
    <row r="6948" spans="1:10" x14ac:dyDescent="0.45">
      <c r="A6948">
        <f t="shared" si="108"/>
        <v>8508620240622</v>
      </c>
      <c r="B6948" t="s">
        <v>330</v>
      </c>
      <c r="C6948" s="1">
        <v>45465</v>
      </c>
      <c r="D6948">
        <v>19</v>
      </c>
      <c r="E6948">
        <v>24</v>
      </c>
      <c r="F6948" s="2">
        <v>0.78800000000000003</v>
      </c>
      <c r="G6948">
        <v>33</v>
      </c>
      <c r="H6948">
        <v>40</v>
      </c>
      <c r="I6948" s="2">
        <v>0.82499999999999996</v>
      </c>
      <c r="J6948">
        <v>18911</v>
      </c>
    </row>
    <row r="6949" spans="1:10" x14ac:dyDescent="0.45">
      <c r="A6949">
        <f t="shared" si="108"/>
        <v>8508720240601</v>
      </c>
      <c r="B6949" t="s">
        <v>331</v>
      </c>
      <c r="C6949" s="1">
        <v>45444</v>
      </c>
      <c r="D6949">
        <v>70</v>
      </c>
      <c r="E6949">
        <v>76</v>
      </c>
      <c r="F6949" s="2">
        <v>0.92800000000000005</v>
      </c>
      <c r="G6949">
        <v>93</v>
      </c>
      <c r="H6949">
        <v>93</v>
      </c>
      <c r="I6949" s="2">
        <v>1</v>
      </c>
      <c r="J6949">
        <v>70490</v>
      </c>
    </row>
    <row r="6950" spans="1:10" x14ac:dyDescent="0.45">
      <c r="A6950">
        <f t="shared" si="108"/>
        <v>8508720240602</v>
      </c>
      <c r="B6950" t="s">
        <v>331</v>
      </c>
      <c r="C6950" s="1">
        <v>45445</v>
      </c>
      <c r="D6950">
        <v>65</v>
      </c>
      <c r="E6950">
        <v>89</v>
      </c>
      <c r="F6950" s="2">
        <v>0.73499999999999999</v>
      </c>
      <c r="G6950">
        <v>83</v>
      </c>
      <c r="H6950">
        <v>112</v>
      </c>
      <c r="I6950" s="2">
        <v>0.74099999999999999</v>
      </c>
      <c r="J6950">
        <v>65426</v>
      </c>
    </row>
    <row r="6951" spans="1:10" x14ac:dyDescent="0.45">
      <c r="A6951">
        <f t="shared" si="108"/>
        <v>8508720240603</v>
      </c>
      <c r="B6951" t="s">
        <v>331</v>
      </c>
      <c r="C6951" s="1">
        <v>45446</v>
      </c>
      <c r="D6951">
        <v>49</v>
      </c>
      <c r="E6951">
        <v>56</v>
      </c>
      <c r="F6951" s="2">
        <v>0.87</v>
      </c>
      <c r="G6951">
        <v>67</v>
      </c>
      <c r="H6951">
        <v>73</v>
      </c>
      <c r="I6951" s="2">
        <v>0.91800000000000004</v>
      </c>
      <c r="J6951">
        <v>48736</v>
      </c>
    </row>
    <row r="6952" spans="1:10" x14ac:dyDescent="0.45">
      <c r="A6952">
        <f t="shared" si="108"/>
        <v>8508720240604</v>
      </c>
      <c r="B6952" t="s">
        <v>331</v>
      </c>
      <c r="C6952" s="1">
        <v>45447</v>
      </c>
      <c r="D6952">
        <v>56</v>
      </c>
      <c r="E6952">
        <v>56</v>
      </c>
      <c r="F6952" s="2">
        <v>1.0049999999999999</v>
      </c>
      <c r="G6952">
        <v>75</v>
      </c>
      <c r="H6952">
        <v>73</v>
      </c>
      <c r="I6952" s="2">
        <v>1.0269999999999999</v>
      </c>
      <c r="J6952">
        <v>56289</v>
      </c>
    </row>
    <row r="6953" spans="1:10" x14ac:dyDescent="0.45">
      <c r="A6953">
        <f t="shared" si="108"/>
        <v>8508720240605</v>
      </c>
      <c r="B6953" t="s">
        <v>331</v>
      </c>
      <c r="C6953" s="1">
        <v>45448</v>
      </c>
      <c r="D6953">
        <v>69</v>
      </c>
      <c r="E6953">
        <v>56</v>
      </c>
      <c r="F6953" s="2">
        <v>1.2370000000000001</v>
      </c>
      <c r="G6953">
        <v>86</v>
      </c>
      <c r="H6953">
        <v>73</v>
      </c>
      <c r="I6953" s="2">
        <v>1.1779999999999999</v>
      </c>
      <c r="J6953">
        <v>69256</v>
      </c>
    </row>
    <row r="6954" spans="1:10" x14ac:dyDescent="0.45">
      <c r="A6954">
        <f t="shared" si="108"/>
        <v>8508720240606</v>
      </c>
      <c r="B6954" t="s">
        <v>331</v>
      </c>
      <c r="C6954" s="1">
        <v>45449</v>
      </c>
      <c r="D6954">
        <v>49</v>
      </c>
      <c r="E6954">
        <v>56</v>
      </c>
      <c r="F6954" s="2">
        <v>0.878</v>
      </c>
      <c r="G6954">
        <v>65</v>
      </c>
      <c r="H6954">
        <v>73</v>
      </c>
      <c r="I6954" s="2">
        <v>0.89</v>
      </c>
      <c r="J6954">
        <v>49166</v>
      </c>
    </row>
    <row r="6955" spans="1:10" x14ac:dyDescent="0.45">
      <c r="A6955">
        <f t="shared" si="108"/>
        <v>8508720240607</v>
      </c>
      <c r="B6955" t="s">
        <v>331</v>
      </c>
      <c r="C6955" s="1">
        <v>45450</v>
      </c>
      <c r="D6955">
        <v>53</v>
      </c>
      <c r="E6955">
        <v>56</v>
      </c>
      <c r="F6955" s="2">
        <v>0.94599999999999995</v>
      </c>
      <c r="G6955">
        <v>67</v>
      </c>
      <c r="H6955">
        <v>73</v>
      </c>
      <c r="I6955" s="2">
        <v>0.91800000000000004</v>
      </c>
      <c r="J6955">
        <v>52969</v>
      </c>
    </row>
    <row r="6956" spans="1:10" x14ac:dyDescent="0.45">
      <c r="A6956">
        <f t="shared" si="108"/>
        <v>8508720240608</v>
      </c>
      <c r="B6956" t="s">
        <v>331</v>
      </c>
      <c r="C6956" s="1">
        <v>45451</v>
      </c>
      <c r="D6956">
        <v>79</v>
      </c>
      <c r="E6956">
        <v>76</v>
      </c>
      <c r="F6956" s="2">
        <v>1.0389999999999999</v>
      </c>
      <c r="G6956">
        <v>113</v>
      </c>
      <c r="H6956">
        <v>96</v>
      </c>
      <c r="I6956" s="2">
        <v>1.177</v>
      </c>
      <c r="J6956">
        <v>78998</v>
      </c>
    </row>
    <row r="6957" spans="1:10" x14ac:dyDescent="0.45">
      <c r="A6957">
        <f t="shared" si="108"/>
        <v>8508720240609</v>
      </c>
      <c r="B6957" t="s">
        <v>331</v>
      </c>
      <c r="C6957" s="1">
        <v>45452</v>
      </c>
      <c r="D6957">
        <v>112</v>
      </c>
      <c r="E6957">
        <v>89</v>
      </c>
      <c r="F6957" s="2">
        <v>1.262</v>
      </c>
      <c r="G6957">
        <v>144</v>
      </c>
      <c r="H6957">
        <v>112</v>
      </c>
      <c r="I6957" s="2">
        <v>1.286</v>
      </c>
      <c r="J6957">
        <v>112315</v>
      </c>
    </row>
    <row r="6958" spans="1:10" x14ac:dyDescent="0.45">
      <c r="A6958">
        <f t="shared" si="108"/>
        <v>8508720240610</v>
      </c>
      <c r="B6958" t="s">
        <v>331</v>
      </c>
      <c r="C6958" s="1">
        <v>45453</v>
      </c>
      <c r="D6958">
        <v>44</v>
      </c>
      <c r="E6958">
        <v>56</v>
      </c>
      <c r="F6958" s="2">
        <v>0.79400000000000004</v>
      </c>
      <c r="G6958">
        <v>60</v>
      </c>
      <c r="H6958">
        <v>73</v>
      </c>
      <c r="I6958" s="2">
        <v>0.82199999999999995</v>
      </c>
      <c r="J6958">
        <v>44456</v>
      </c>
    </row>
    <row r="6959" spans="1:10" x14ac:dyDescent="0.45">
      <c r="A6959">
        <f t="shared" si="108"/>
        <v>8508720240611</v>
      </c>
      <c r="B6959" t="s">
        <v>331</v>
      </c>
      <c r="C6959" s="1">
        <v>45454</v>
      </c>
      <c r="D6959">
        <v>50</v>
      </c>
      <c r="E6959">
        <v>56</v>
      </c>
      <c r="F6959" s="2">
        <v>0.88700000000000001</v>
      </c>
      <c r="G6959">
        <v>57</v>
      </c>
      <c r="H6959">
        <v>73</v>
      </c>
      <c r="I6959" s="2">
        <v>0.78100000000000003</v>
      </c>
      <c r="J6959">
        <v>49677</v>
      </c>
    </row>
    <row r="6960" spans="1:10" x14ac:dyDescent="0.45">
      <c r="A6960">
        <f t="shared" si="108"/>
        <v>8508720240612</v>
      </c>
      <c r="B6960" t="s">
        <v>331</v>
      </c>
      <c r="C6960" s="1">
        <v>45455</v>
      </c>
      <c r="D6960">
        <v>63</v>
      </c>
      <c r="E6960">
        <v>56</v>
      </c>
      <c r="F6960" s="2">
        <v>1.1160000000000001</v>
      </c>
      <c r="G6960">
        <v>76</v>
      </c>
      <c r="H6960">
        <v>73</v>
      </c>
      <c r="I6960" s="2">
        <v>1.0409999999999999</v>
      </c>
      <c r="J6960">
        <v>62519</v>
      </c>
    </row>
    <row r="6961" spans="1:10" x14ac:dyDescent="0.45">
      <c r="A6961">
        <f t="shared" si="108"/>
        <v>8508720240613</v>
      </c>
      <c r="B6961" t="s">
        <v>331</v>
      </c>
      <c r="C6961" s="1">
        <v>45456</v>
      </c>
      <c r="D6961">
        <v>62</v>
      </c>
      <c r="E6961">
        <v>56</v>
      </c>
      <c r="F6961" s="2">
        <v>1.1040000000000001</v>
      </c>
      <c r="G6961">
        <v>82</v>
      </c>
      <c r="H6961">
        <v>73</v>
      </c>
      <c r="I6961" s="2">
        <v>1.123</v>
      </c>
      <c r="J6961">
        <v>61805</v>
      </c>
    </row>
    <row r="6962" spans="1:10" x14ac:dyDescent="0.45">
      <c r="A6962">
        <f t="shared" si="108"/>
        <v>8508720240614</v>
      </c>
      <c r="B6962" t="s">
        <v>331</v>
      </c>
      <c r="C6962" s="1">
        <v>45457</v>
      </c>
      <c r="D6962">
        <v>47</v>
      </c>
      <c r="E6962">
        <v>56</v>
      </c>
      <c r="F6962" s="2">
        <v>0.83499999999999996</v>
      </c>
      <c r="G6962">
        <v>58</v>
      </c>
      <c r="H6962">
        <v>73</v>
      </c>
      <c r="I6962" s="2">
        <v>0.79500000000000004</v>
      </c>
      <c r="J6962">
        <v>46748</v>
      </c>
    </row>
    <row r="6963" spans="1:10" x14ac:dyDescent="0.45">
      <c r="A6963">
        <f t="shared" si="108"/>
        <v>8508720240615</v>
      </c>
      <c r="B6963" t="s">
        <v>331</v>
      </c>
      <c r="C6963" s="1">
        <v>45458</v>
      </c>
      <c r="D6963">
        <v>73</v>
      </c>
      <c r="E6963">
        <v>76</v>
      </c>
      <c r="F6963" s="2">
        <v>0.96499999999999997</v>
      </c>
      <c r="G6963">
        <v>91</v>
      </c>
      <c r="H6963">
        <v>96</v>
      </c>
      <c r="I6963" s="2">
        <v>0.94799999999999995</v>
      </c>
      <c r="J6963">
        <v>73330</v>
      </c>
    </row>
    <row r="6964" spans="1:10" x14ac:dyDescent="0.45">
      <c r="A6964">
        <f t="shared" si="108"/>
        <v>8508720240616</v>
      </c>
      <c r="B6964" t="s">
        <v>331</v>
      </c>
      <c r="C6964" s="1">
        <v>45459</v>
      </c>
      <c r="D6964">
        <v>77</v>
      </c>
      <c r="E6964">
        <v>89</v>
      </c>
      <c r="F6964" s="2">
        <v>0.86799999999999999</v>
      </c>
      <c r="G6964">
        <v>96</v>
      </c>
      <c r="H6964">
        <v>112</v>
      </c>
      <c r="I6964" s="2">
        <v>0.85699999999999998</v>
      </c>
      <c r="J6964">
        <v>77288</v>
      </c>
    </row>
    <row r="6965" spans="1:10" x14ac:dyDescent="0.45">
      <c r="A6965">
        <f t="shared" si="108"/>
        <v>8508720240617</v>
      </c>
      <c r="B6965" t="s">
        <v>331</v>
      </c>
      <c r="C6965" s="1">
        <v>45460</v>
      </c>
      <c r="D6965">
        <v>50</v>
      </c>
      <c r="E6965">
        <v>56</v>
      </c>
      <c r="F6965" s="2">
        <v>0.89400000000000002</v>
      </c>
      <c r="G6965">
        <v>64</v>
      </c>
      <c r="H6965">
        <v>73</v>
      </c>
      <c r="I6965" s="2">
        <v>0.877</v>
      </c>
      <c r="J6965">
        <v>50064</v>
      </c>
    </row>
    <row r="6966" spans="1:10" x14ac:dyDescent="0.45">
      <c r="A6966">
        <f t="shared" si="108"/>
        <v>8508720240618</v>
      </c>
      <c r="B6966" t="s">
        <v>331</v>
      </c>
      <c r="C6966" s="1">
        <v>45461</v>
      </c>
      <c r="D6966">
        <v>37</v>
      </c>
      <c r="E6966">
        <v>56</v>
      </c>
      <c r="F6966" s="2">
        <v>0.65900000000000003</v>
      </c>
      <c r="G6966">
        <v>45</v>
      </c>
      <c r="H6966">
        <v>73</v>
      </c>
      <c r="I6966" s="2">
        <v>0.61599999999999999</v>
      </c>
      <c r="J6966">
        <v>36893</v>
      </c>
    </row>
    <row r="6967" spans="1:10" x14ac:dyDescent="0.45">
      <c r="A6967">
        <f t="shared" si="108"/>
        <v>8508720240619</v>
      </c>
      <c r="B6967" t="s">
        <v>331</v>
      </c>
      <c r="C6967" s="1">
        <v>45462</v>
      </c>
      <c r="D6967">
        <v>56</v>
      </c>
      <c r="E6967">
        <v>56</v>
      </c>
      <c r="F6967" s="2">
        <v>0.998</v>
      </c>
      <c r="G6967">
        <v>78</v>
      </c>
      <c r="H6967">
        <v>73</v>
      </c>
      <c r="I6967" s="2">
        <v>1.0680000000000001</v>
      </c>
      <c r="J6967">
        <v>55904</v>
      </c>
    </row>
    <row r="6968" spans="1:10" x14ac:dyDescent="0.45">
      <c r="A6968">
        <f t="shared" si="108"/>
        <v>8508720240620</v>
      </c>
      <c r="B6968" t="s">
        <v>331</v>
      </c>
      <c r="C6968" s="1">
        <v>45463</v>
      </c>
      <c r="D6968">
        <v>69</v>
      </c>
      <c r="E6968">
        <v>56</v>
      </c>
      <c r="F6968" s="2">
        <v>1.228</v>
      </c>
      <c r="G6968">
        <v>88</v>
      </c>
      <c r="H6968">
        <v>73</v>
      </c>
      <c r="I6968" s="2">
        <v>1.2050000000000001</v>
      </c>
      <c r="J6968">
        <v>68743</v>
      </c>
    </row>
    <row r="6969" spans="1:10" x14ac:dyDescent="0.45">
      <c r="A6969">
        <f t="shared" si="108"/>
        <v>8508720240621</v>
      </c>
      <c r="B6969" t="s">
        <v>331</v>
      </c>
      <c r="C6969" s="1">
        <v>45464</v>
      </c>
      <c r="D6969">
        <v>56</v>
      </c>
      <c r="E6969">
        <v>56</v>
      </c>
      <c r="F6969" s="2">
        <v>0.997</v>
      </c>
      <c r="G6969">
        <v>69</v>
      </c>
      <c r="H6969">
        <v>73</v>
      </c>
      <c r="I6969" s="2">
        <v>0.94499999999999995</v>
      </c>
      <c r="J6969">
        <v>55813</v>
      </c>
    </row>
    <row r="6970" spans="1:10" x14ac:dyDescent="0.45">
      <c r="A6970">
        <f t="shared" si="108"/>
        <v>8508720240622</v>
      </c>
      <c r="B6970" t="s">
        <v>331</v>
      </c>
      <c r="C6970" s="1">
        <v>45465</v>
      </c>
      <c r="D6970">
        <v>79</v>
      </c>
      <c r="E6970">
        <v>76</v>
      </c>
      <c r="F6970" s="2">
        <v>1.0409999999999999</v>
      </c>
      <c r="G6970">
        <v>105</v>
      </c>
      <c r="H6970">
        <v>96</v>
      </c>
      <c r="I6970" s="2">
        <v>1.0940000000000001</v>
      </c>
      <c r="J6970">
        <v>79080</v>
      </c>
    </row>
    <row r="6971" spans="1:10" x14ac:dyDescent="0.45">
      <c r="A6971">
        <f t="shared" si="108"/>
        <v>8509820240603</v>
      </c>
      <c r="B6971" t="s">
        <v>332</v>
      </c>
      <c r="C6971" s="1">
        <v>45446</v>
      </c>
      <c r="D6971">
        <v>12</v>
      </c>
      <c r="E6971">
        <v>14</v>
      </c>
      <c r="F6971" s="2">
        <v>0.84799999999999998</v>
      </c>
      <c r="G6971">
        <v>21</v>
      </c>
      <c r="H6971">
        <v>22</v>
      </c>
      <c r="I6971" s="2">
        <v>0.95499999999999996</v>
      </c>
      <c r="J6971">
        <v>11874</v>
      </c>
    </row>
    <row r="6972" spans="1:10" x14ac:dyDescent="0.45">
      <c r="A6972">
        <f t="shared" si="108"/>
        <v>8509820240604</v>
      </c>
      <c r="B6972" t="s">
        <v>332</v>
      </c>
      <c r="C6972" s="1">
        <v>45447</v>
      </c>
      <c r="D6972">
        <v>16</v>
      </c>
      <c r="E6972">
        <v>14</v>
      </c>
      <c r="F6972" s="2">
        <v>1.111</v>
      </c>
      <c r="G6972">
        <v>28</v>
      </c>
      <c r="H6972">
        <v>27</v>
      </c>
      <c r="I6972" s="2">
        <v>1.0369999999999999</v>
      </c>
      <c r="J6972">
        <v>15549</v>
      </c>
    </row>
    <row r="6973" spans="1:10" x14ac:dyDescent="0.45">
      <c r="A6973">
        <f t="shared" si="108"/>
        <v>8509820240605</v>
      </c>
      <c r="B6973" t="s">
        <v>332</v>
      </c>
      <c r="C6973" s="1">
        <v>45448</v>
      </c>
      <c r="D6973">
        <v>16</v>
      </c>
      <c r="E6973">
        <v>14</v>
      </c>
      <c r="F6973" s="2">
        <v>1.153</v>
      </c>
      <c r="G6973">
        <v>29</v>
      </c>
      <c r="H6973">
        <v>27</v>
      </c>
      <c r="I6973" s="2">
        <v>1.0740000000000001</v>
      </c>
      <c r="J6973">
        <v>16145</v>
      </c>
    </row>
    <row r="6974" spans="1:10" x14ac:dyDescent="0.45">
      <c r="A6974">
        <f t="shared" si="108"/>
        <v>8509820240606</v>
      </c>
      <c r="B6974" t="s">
        <v>332</v>
      </c>
      <c r="C6974" s="1">
        <v>45449</v>
      </c>
      <c r="D6974">
        <v>11</v>
      </c>
      <c r="E6974">
        <v>14</v>
      </c>
      <c r="F6974" s="2">
        <v>0.753</v>
      </c>
      <c r="G6974">
        <v>20</v>
      </c>
      <c r="H6974">
        <v>27</v>
      </c>
      <c r="I6974" s="2">
        <v>0.74099999999999999</v>
      </c>
      <c r="J6974">
        <v>10540</v>
      </c>
    </row>
    <row r="6975" spans="1:10" x14ac:dyDescent="0.45">
      <c r="A6975">
        <f t="shared" si="108"/>
        <v>8509820240607</v>
      </c>
      <c r="B6975" t="s">
        <v>332</v>
      </c>
      <c r="C6975" s="1">
        <v>45450</v>
      </c>
      <c r="D6975">
        <v>19</v>
      </c>
      <c r="E6975">
        <v>14</v>
      </c>
      <c r="F6975" s="2">
        <v>1.337</v>
      </c>
      <c r="G6975">
        <v>31</v>
      </c>
      <c r="H6975">
        <v>27</v>
      </c>
      <c r="I6975" s="2">
        <v>1.1479999999999999</v>
      </c>
      <c r="J6975">
        <v>18720</v>
      </c>
    </row>
    <row r="6976" spans="1:10" x14ac:dyDescent="0.45">
      <c r="A6976">
        <f t="shared" si="108"/>
        <v>8509820240610</v>
      </c>
      <c r="B6976" t="s">
        <v>332</v>
      </c>
      <c r="C6976" s="1">
        <v>45453</v>
      </c>
      <c r="D6976">
        <v>12</v>
      </c>
      <c r="E6976">
        <v>14</v>
      </c>
      <c r="F6976" s="2">
        <v>0.83399999999999996</v>
      </c>
      <c r="G6976">
        <v>21</v>
      </c>
      <c r="H6976">
        <v>27</v>
      </c>
      <c r="I6976" s="2">
        <v>0.77800000000000002</v>
      </c>
      <c r="J6976">
        <v>11682</v>
      </c>
    </row>
    <row r="6977" spans="1:10" x14ac:dyDescent="0.45">
      <c r="A6977">
        <f t="shared" si="108"/>
        <v>8509820240611</v>
      </c>
      <c r="B6977" t="s">
        <v>332</v>
      </c>
      <c r="C6977" s="1">
        <v>45454</v>
      </c>
      <c r="D6977">
        <v>15</v>
      </c>
      <c r="E6977">
        <v>14</v>
      </c>
      <c r="F6977" s="2">
        <v>1.0429999999999999</v>
      </c>
      <c r="G6977">
        <v>28</v>
      </c>
      <c r="H6977">
        <v>27</v>
      </c>
      <c r="I6977" s="2">
        <v>1.0369999999999999</v>
      </c>
      <c r="J6977">
        <v>14602</v>
      </c>
    </row>
    <row r="6978" spans="1:10" x14ac:dyDescent="0.45">
      <c r="A6978">
        <f t="shared" si="108"/>
        <v>8509820240612</v>
      </c>
      <c r="B6978" t="s">
        <v>332</v>
      </c>
      <c r="C6978" s="1">
        <v>45455</v>
      </c>
      <c r="D6978">
        <v>26</v>
      </c>
      <c r="E6978">
        <v>14</v>
      </c>
      <c r="F6978" s="2">
        <v>1.827</v>
      </c>
      <c r="G6978">
        <v>33</v>
      </c>
      <c r="H6978">
        <v>27</v>
      </c>
      <c r="I6978" s="2">
        <v>1.222</v>
      </c>
      <c r="J6978">
        <v>25573</v>
      </c>
    </row>
    <row r="6979" spans="1:10" x14ac:dyDescent="0.45">
      <c r="A6979">
        <f t="shared" ref="A6979:A7042" si="109">VALUE(LEFT(B6979,6)&amp;TEXT(C6979,"yyyymmdd"))</f>
        <v>8509820240613</v>
      </c>
      <c r="B6979" t="s">
        <v>332</v>
      </c>
      <c r="C6979" s="1">
        <v>45456</v>
      </c>
      <c r="D6979">
        <v>19</v>
      </c>
      <c r="E6979">
        <v>14</v>
      </c>
      <c r="F6979" s="2">
        <v>1.327</v>
      </c>
      <c r="G6979">
        <v>32</v>
      </c>
      <c r="H6979">
        <v>27</v>
      </c>
      <c r="I6979" s="2">
        <v>1.1850000000000001</v>
      </c>
      <c r="J6979">
        <v>18578</v>
      </c>
    </row>
    <row r="6980" spans="1:10" x14ac:dyDescent="0.45">
      <c r="A6980">
        <f t="shared" si="109"/>
        <v>8509820240614</v>
      </c>
      <c r="B6980" t="s">
        <v>332</v>
      </c>
      <c r="C6980" s="1">
        <v>45457</v>
      </c>
      <c r="D6980">
        <v>16</v>
      </c>
      <c r="E6980">
        <v>14</v>
      </c>
      <c r="F6980" s="2">
        <v>1.125</v>
      </c>
      <c r="G6980">
        <v>29</v>
      </c>
      <c r="H6980">
        <v>27</v>
      </c>
      <c r="I6980" s="2">
        <v>1.0740000000000001</v>
      </c>
      <c r="J6980">
        <v>15749</v>
      </c>
    </row>
    <row r="6981" spans="1:10" x14ac:dyDescent="0.45">
      <c r="A6981">
        <f t="shared" si="109"/>
        <v>8509820240617</v>
      </c>
      <c r="B6981" t="s">
        <v>332</v>
      </c>
      <c r="C6981" s="1">
        <v>45460</v>
      </c>
      <c r="D6981">
        <v>9</v>
      </c>
      <c r="E6981">
        <v>14</v>
      </c>
      <c r="F6981" s="2">
        <v>0.61</v>
      </c>
      <c r="G6981">
        <v>16</v>
      </c>
      <c r="H6981">
        <v>27</v>
      </c>
      <c r="I6981" s="2">
        <v>0.59299999999999997</v>
      </c>
      <c r="J6981">
        <v>8544</v>
      </c>
    </row>
    <row r="6982" spans="1:10" x14ac:dyDescent="0.45">
      <c r="A6982">
        <f t="shared" si="109"/>
        <v>8509820240618</v>
      </c>
      <c r="B6982" t="s">
        <v>332</v>
      </c>
      <c r="C6982" s="1">
        <v>45461</v>
      </c>
      <c r="D6982">
        <v>15</v>
      </c>
      <c r="E6982">
        <v>14</v>
      </c>
      <c r="F6982" s="2">
        <v>1.0620000000000001</v>
      </c>
      <c r="G6982">
        <v>28</v>
      </c>
      <c r="H6982">
        <v>27</v>
      </c>
      <c r="I6982" s="2">
        <v>1.0369999999999999</v>
      </c>
      <c r="J6982">
        <v>14872</v>
      </c>
    </row>
    <row r="6983" spans="1:10" x14ac:dyDescent="0.45">
      <c r="A6983">
        <f t="shared" si="109"/>
        <v>8509820240619</v>
      </c>
      <c r="B6983" t="s">
        <v>332</v>
      </c>
      <c r="C6983" s="1">
        <v>45462</v>
      </c>
      <c r="D6983">
        <v>14</v>
      </c>
      <c r="E6983">
        <v>14</v>
      </c>
      <c r="F6983" s="2">
        <v>1.0009999999999999</v>
      </c>
      <c r="G6983">
        <v>26</v>
      </c>
      <c r="H6983">
        <v>27</v>
      </c>
      <c r="I6983" s="2">
        <v>0.96299999999999997</v>
      </c>
      <c r="J6983">
        <v>14020</v>
      </c>
    </row>
    <row r="6984" spans="1:10" x14ac:dyDescent="0.45">
      <c r="A6984">
        <f t="shared" si="109"/>
        <v>8509820240620</v>
      </c>
      <c r="B6984" t="s">
        <v>332</v>
      </c>
      <c r="C6984" s="1">
        <v>45463</v>
      </c>
      <c r="D6984">
        <v>20</v>
      </c>
      <c r="E6984">
        <v>14</v>
      </c>
      <c r="F6984" s="2">
        <v>1.4039999999999999</v>
      </c>
      <c r="G6984">
        <v>35</v>
      </c>
      <c r="H6984">
        <v>27</v>
      </c>
      <c r="I6984" s="2">
        <v>1.296</v>
      </c>
      <c r="J6984">
        <v>19651</v>
      </c>
    </row>
    <row r="6985" spans="1:10" x14ac:dyDescent="0.45">
      <c r="A6985">
        <f t="shared" si="109"/>
        <v>8509820240621</v>
      </c>
      <c r="B6985" t="s">
        <v>332</v>
      </c>
      <c r="C6985" s="1">
        <v>45464</v>
      </c>
      <c r="D6985">
        <v>13</v>
      </c>
      <c r="E6985">
        <v>14</v>
      </c>
      <c r="F6985" s="2">
        <v>0.95499999999999996</v>
      </c>
      <c r="G6985">
        <v>28</v>
      </c>
      <c r="H6985">
        <v>27</v>
      </c>
      <c r="I6985" s="2">
        <v>1.0369999999999999</v>
      </c>
      <c r="J6985">
        <v>13375</v>
      </c>
    </row>
    <row r="6986" spans="1:10" x14ac:dyDescent="0.45">
      <c r="A6986">
        <f t="shared" si="109"/>
        <v>8510320240601</v>
      </c>
      <c r="B6986" t="s">
        <v>333</v>
      </c>
      <c r="C6986" s="1">
        <v>45444</v>
      </c>
      <c r="D6986">
        <v>117</v>
      </c>
      <c r="E6986">
        <v>124</v>
      </c>
      <c r="F6986" s="2">
        <v>0.94599999999999995</v>
      </c>
      <c r="G6986">
        <v>145</v>
      </c>
      <c r="H6986">
        <v>159</v>
      </c>
      <c r="I6986" s="2">
        <v>0.91200000000000003</v>
      </c>
      <c r="J6986">
        <v>117294</v>
      </c>
    </row>
    <row r="6987" spans="1:10" x14ac:dyDescent="0.45">
      <c r="A6987">
        <f t="shared" si="109"/>
        <v>8510320240602</v>
      </c>
      <c r="B6987" t="s">
        <v>333</v>
      </c>
      <c r="C6987" s="1">
        <v>45445</v>
      </c>
      <c r="D6987">
        <v>117</v>
      </c>
      <c r="E6987">
        <v>152</v>
      </c>
      <c r="F6987" s="2">
        <v>0.76900000000000002</v>
      </c>
      <c r="G6987">
        <v>148</v>
      </c>
      <c r="H6987">
        <v>185</v>
      </c>
      <c r="I6987" s="2">
        <v>0.8</v>
      </c>
      <c r="J6987">
        <v>116896</v>
      </c>
    </row>
    <row r="6988" spans="1:10" x14ac:dyDescent="0.45">
      <c r="A6988">
        <f t="shared" si="109"/>
        <v>8510320240603</v>
      </c>
      <c r="B6988" t="s">
        <v>333</v>
      </c>
      <c r="C6988" s="1">
        <v>45446</v>
      </c>
      <c r="D6988">
        <v>62</v>
      </c>
      <c r="E6988">
        <v>65</v>
      </c>
      <c r="F6988" s="2">
        <v>0.95899999999999996</v>
      </c>
      <c r="G6988">
        <v>73</v>
      </c>
      <c r="H6988">
        <v>80</v>
      </c>
      <c r="I6988" s="2">
        <v>0.91300000000000003</v>
      </c>
      <c r="J6988">
        <v>62347</v>
      </c>
    </row>
    <row r="6989" spans="1:10" x14ac:dyDescent="0.45">
      <c r="A6989">
        <f t="shared" si="109"/>
        <v>8510320240604</v>
      </c>
      <c r="B6989" t="s">
        <v>333</v>
      </c>
      <c r="C6989" s="1">
        <v>45447</v>
      </c>
      <c r="D6989">
        <v>55</v>
      </c>
      <c r="E6989">
        <v>65</v>
      </c>
      <c r="F6989" s="2">
        <v>0.85099999999999998</v>
      </c>
      <c r="G6989">
        <v>65</v>
      </c>
      <c r="H6989">
        <v>80</v>
      </c>
      <c r="I6989" s="2">
        <v>0.81299999999999994</v>
      </c>
      <c r="J6989">
        <v>55347</v>
      </c>
    </row>
    <row r="6990" spans="1:10" x14ac:dyDescent="0.45">
      <c r="A6990">
        <f t="shared" si="109"/>
        <v>8510320240605</v>
      </c>
      <c r="B6990" t="s">
        <v>333</v>
      </c>
      <c r="C6990" s="1">
        <v>45448</v>
      </c>
      <c r="D6990">
        <v>46</v>
      </c>
      <c r="E6990">
        <v>65</v>
      </c>
      <c r="F6990" s="2">
        <v>0.71399999999999997</v>
      </c>
      <c r="G6990">
        <v>54</v>
      </c>
      <c r="H6990">
        <v>80</v>
      </c>
      <c r="I6990" s="2">
        <v>0.67500000000000004</v>
      </c>
      <c r="J6990">
        <v>46437</v>
      </c>
    </row>
    <row r="6991" spans="1:10" x14ac:dyDescent="0.45">
      <c r="A6991">
        <f t="shared" si="109"/>
        <v>8510320240606</v>
      </c>
      <c r="B6991" t="s">
        <v>333</v>
      </c>
      <c r="C6991" s="1">
        <v>45449</v>
      </c>
      <c r="D6991">
        <v>65</v>
      </c>
      <c r="E6991">
        <v>65</v>
      </c>
      <c r="F6991" s="2">
        <v>0.997</v>
      </c>
      <c r="G6991">
        <v>72</v>
      </c>
      <c r="H6991">
        <v>80</v>
      </c>
      <c r="I6991" s="2">
        <v>0.9</v>
      </c>
      <c r="J6991">
        <v>64795</v>
      </c>
    </row>
    <row r="6992" spans="1:10" x14ac:dyDescent="0.45">
      <c r="A6992">
        <f t="shared" si="109"/>
        <v>8510320240607</v>
      </c>
      <c r="B6992" t="s">
        <v>333</v>
      </c>
      <c r="C6992" s="1">
        <v>45450</v>
      </c>
      <c r="D6992">
        <v>69</v>
      </c>
      <c r="E6992">
        <v>65</v>
      </c>
      <c r="F6992" s="2">
        <v>1.0649999999999999</v>
      </c>
      <c r="G6992">
        <v>85</v>
      </c>
      <c r="H6992">
        <v>80</v>
      </c>
      <c r="I6992" s="2">
        <v>1.0629999999999999</v>
      </c>
      <c r="J6992">
        <v>69241</v>
      </c>
    </row>
    <row r="6993" spans="1:10" x14ac:dyDescent="0.45">
      <c r="A6993">
        <f t="shared" si="109"/>
        <v>8510320240608</v>
      </c>
      <c r="B6993" t="s">
        <v>333</v>
      </c>
      <c r="C6993" s="1">
        <v>45451</v>
      </c>
      <c r="D6993">
        <v>118</v>
      </c>
      <c r="E6993">
        <v>124</v>
      </c>
      <c r="F6993" s="2">
        <v>0.95499999999999996</v>
      </c>
      <c r="G6993">
        <v>145</v>
      </c>
      <c r="H6993">
        <v>153</v>
      </c>
      <c r="I6993" s="2">
        <v>0.94799999999999995</v>
      </c>
      <c r="J6993">
        <v>118381</v>
      </c>
    </row>
    <row r="6994" spans="1:10" x14ac:dyDescent="0.45">
      <c r="A6994">
        <f t="shared" si="109"/>
        <v>8510320240609</v>
      </c>
      <c r="B6994" t="s">
        <v>333</v>
      </c>
      <c r="C6994" s="1">
        <v>45452</v>
      </c>
      <c r="D6994">
        <v>140</v>
      </c>
      <c r="E6994">
        <v>152</v>
      </c>
      <c r="F6994" s="2">
        <v>0.92100000000000004</v>
      </c>
      <c r="G6994">
        <v>167</v>
      </c>
      <c r="H6994">
        <v>185</v>
      </c>
      <c r="I6994" s="2">
        <v>0.90300000000000002</v>
      </c>
      <c r="J6994">
        <v>140020</v>
      </c>
    </row>
    <row r="6995" spans="1:10" x14ac:dyDescent="0.45">
      <c r="A6995">
        <f t="shared" si="109"/>
        <v>8510320240610</v>
      </c>
      <c r="B6995" t="s">
        <v>333</v>
      </c>
      <c r="C6995" s="1">
        <v>45453</v>
      </c>
      <c r="D6995">
        <v>69</v>
      </c>
      <c r="E6995">
        <v>65</v>
      </c>
      <c r="F6995" s="2">
        <v>1.0549999999999999</v>
      </c>
      <c r="G6995">
        <v>81</v>
      </c>
      <c r="H6995">
        <v>80</v>
      </c>
      <c r="I6995" s="2">
        <v>1.0129999999999999</v>
      </c>
      <c r="J6995">
        <v>68607</v>
      </c>
    </row>
    <row r="6996" spans="1:10" x14ac:dyDescent="0.45">
      <c r="A6996">
        <f t="shared" si="109"/>
        <v>8510320240611</v>
      </c>
      <c r="B6996" t="s">
        <v>333</v>
      </c>
      <c r="C6996" s="1">
        <v>45454</v>
      </c>
      <c r="D6996">
        <v>61</v>
      </c>
      <c r="E6996">
        <v>65</v>
      </c>
      <c r="F6996" s="2">
        <v>0.93300000000000005</v>
      </c>
      <c r="G6996">
        <v>78</v>
      </c>
      <c r="H6996">
        <v>80</v>
      </c>
      <c r="I6996" s="2">
        <v>0.97499999999999998</v>
      </c>
      <c r="J6996">
        <v>60633</v>
      </c>
    </row>
    <row r="6997" spans="1:10" x14ac:dyDescent="0.45">
      <c r="A6997">
        <f t="shared" si="109"/>
        <v>8510320240612</v>
      </c>
      <c r="B6997" t="s">
        <v>333</v>
      </c>
      <c r="C6997" s="1">
        <v>45455</v>
      </c>
      <c r="D6997">
        <v>70</v>
      </c>
      <c r="E6997">
        <v>65</v>
      </c>
      <c r="F6997" s="2">
        <v>1.0720000000000001</v>
      </c>
      <c r="G6997">
        <v>83</v>
      </c>
      <c r="H6997">
        <v>80</v>
      </c>
      <c r="I6997" s="2">
        <v>1.038</v>
      </c>
      <c r="J6997">
        <v>69657</v>
      </c>
    </row>
    <row r="6998" spans="1:10" x14ac:dyDescent="0.45">
      <c r="A6998">
        <f t="shared" si="109"/>
        <v>8510320240613</v>
      </c>
      <c r="B6998" t="s">
        <v>333</v>
      </c>
      <c r="C6998" s="1">
        <v>45456</v>
      </c>
      <c r="D6998">
        <v>74</v>
      </c>
      <c r="E6998">
        <v>65</v>
      </c>
      <c r="F6998" s="2">
        <v>1.143</v>
      </c>
      <c r="G6998">
        <v>86</v>
      </c>
      <c r="H6998">
        <v>80</v>
      </c>
      <c r="I6998" s="2">
        <v>1.075</v>
      </c>
      <c r="J6998">
        <v>74292</v>
      </c>
    </row>
    <row r="6999" spans="1:10" x14ac:dyDescent="0.45">
      <c r="A6999">
        <f t="shared" si="109"/>
        <v>8510320240614</v>
      </c>
      <c r="B6999" t="s">
        <v>333</v>
      </c>
      <c r="C6999" s="1">
        <v>45457</v>
      </c>
      <c r="D6999">
        <v>62</v>
      </c>
      <c r="E6999">
        <v>65</v>
      </c>
      <c r="F6999" s="2">
        <v>0.95199999999999996</v>
      </c>
      <c r="G6999">
        <v>75</v>
      </c>
      <c r="H6999">
        <v>80</v>
      </c>
      <c r="I6999" s="2">
        <v>0.93799999999999994</v>
      </c>
      <c r="J6999">
        <v>61885</v>
      </c>
    </row>
    <row r="7000" spans="1:10" x14ac:dyDescent="0.45">
      <c r="A7000">
        <f t="shared" si="109"/>
        <v>8510320240615</v>
      </c>
      <c r="B7000" t="s">
        <v>333</v>
      </c>
      <c r="C7000" s="1">
        <v>45458</v>
      </c>
      <c r="D7000">
        <v>140</v>
      </c>
      <c r="E7000">
        <v>124</v>
      </c>
      <c r="F7000" s="2">
        <v>1.131</v>
      </c>
      <c r="G7000">
        <v>167</v>
      </c>
      <c r="H7000">
        <v>153</v>
      </c>
      <c r="I7000" s="2">
        <v>1.0920000000000001</v>
      </c>
      <c r="J7000">
        <v>140288</v>
      </c>
    </row>
    <row r="7001" spans="1:10" x14ac:dyDescent="0.45">
      <c r="A7001">
        <f t="shared" si="109"/>
        <v>8510320240616</v>
      </c>
      <c r="B7001" t="s">
        <v>333</v>
      </c>
      <c r="C7001" s="1">
        <v>45459</v>
      </c>
      <c r="D7001">
        <v>141</v>
      </c>
      <c r="E7001">
        <v>152</v>
      </c>
      <c r="F7001" s="2">
        <v>0.92900000000000005</v>
      </c>
      <c r="G7001">
        <v>168</v>
      </c>
      <c r="H7001">
        <v>185</v>
      </c>
      <c r="I7001" s="2">
        <v>0.90800000000000003</v>
      </c>
      <c r="J7001">
        <v>141265</v>
      </c>
    </row>
    <row r="7002" spans="1:10" x14ac:dyDescent="0.45">
      <c r="A7002">
        <f t="shared" si="109"/>
        <v>8510320240617</v>
      </c>
      <c r="B7002" t="s">
        <v>333</v>
      </c>
      <c r="C7002" s="1">
        <v>45460</v>
      </c>
      <c r="D7002">
        <v>66</v>
      </c>
      <c r="E7002">
        <v>65</v>
      </c>
      <c r="F7002" s="2">
        <v>1.01</v>
      </c>
      <c r="G7002">
        <v>87</v>
      </c>
      <c r="H7002">
        <v>80</v>
      </c>
      <c r="I7002" s="2">
        <v>1.0880000000000001</v>
      </c>
      <c r="J7002">
        <v>65626</v>
      </c>
    </row>
    <row r="7003" spans="1:10" x14ac:dyDescent="0.45">
      <c r="A7003">
        <f t="shared" si="109"/>
        <v>8510320240618</v>
      </c>
      <c r="B7003" t="s">
        <v>333</v>
      </c>
      <c r="C7003" s="1">
        <v>45461</v>
      </c>
      <c r="D7003">
        <v>67</v>
      </c>
      <c r="E7003">
        <v>65</v>
      </c>
      <c r="F7003" s="2">
        <v>1.0329999999999999</v>
      </c>
      <c r="G7003">
        <v>75</v>
      </c>
      <c r="H7003">
        <v>80</v>
      </c>
      <c r="I7003" s="2">
        <v>0.93799999999999994</v>
      </c>
      <c r="J7003">
        <v>67113</v>
      </c>
    </row>
    <row r="7004" spans="1:10" x14ac:dyDescent="0.45">
      <c r="A7004">
        <f t="shared" si="109"/>
        <v>8510320240619</v>
      </c>
      <c r="B7004" t="s">
        <v>333</v>
      </c>
      <c r="C7004" s="1">
        <v>45462</v>
      </c>
      <c r="D7004">
        <v>106</v>
      </c>
      <c r="E7004">
        <v>65</v>
      </c>
      <c r="F7004" s="2">
        <v>1.6319999999999999</v>
      </c>
      <c r="G7004">
        <v>125</v>
      </c>
      <c r="H7004">
        <v>80</v>
      </c>
      <c r="I7004" s="2">
        <v>1.5629999999999999</v>
      </c>
      <c r="J7004">
        <v>106067</v>
      </c>
    </row>
    <row r="7005" spans="1:10" x14ac:dyDescent="0.45">
      <c r="A7005">
        <f t="shared" si="109"/>
        <v>8510320240620</v>
      </c>
      <c r="B7005" t="s">
        <v>333</v>
      </c>
      <c r="C7005" s="1">
        <v>45463</v>
      </c>
      <c r="D7005">
        <v>94</v>
      </c>
      <c r="E7005">
        <v>65</v>
      </c>
      <c r="F7005" s="2">
        <v>1.4450000000000001</v>
      </c>
      <c r="G7005">
        <v>95</v>
      </c>
      <c r="H7005">
        <v>80</v>
      </c>
      <c r="I7005" s="2">
        <v>1.1879999999999999</v>
      </c>
      <c r="J7005">
        <v>93955</v>
      </c>
    </row>
    <row r="7006" spans="1:10" x14ac:dyDescent="0.45">
      <c r="A7006">
        <f t="shared" si="109"/>
        <v>8510320240621</v>
      </c>
      <c r="B7006" t="s">
        <v>333</v>
      </c>
      <c r="C7006" s="1">
        <v>45464</v>
      </c>
      <c r="D7006">
        <v>65</v>
      </c>
      <c r="E7006">
        <v>65</v>
      </c>
      <c r="F7006" s="2">
        <v>1.0069999999999999</v>
      </c>
      <c r="G7006">
        <v>74</v>
      </c>
      <c r="H7006">
        <v>80</v>
      </c>
      <c r="I7006" s="2">
        <v>0.92500000000000004</v>
      </c>
      <c r="J7006">
        <v>65479</v>
      </c>
    </row>
    <row r="7007" spans="1:10" x14ac:dyDescent="0.45">
      <c r="A7007">
        <f t="shared" si="109"/>
        <v>8510320240622</v>
      </c>
      <c r="B7007" t="s">
        <v>333</v>
      </c>
      <c r="C7007" s="1">
        <v>45465</v>
      </c>
      <c r="D7007">
        <v>85</v>
      </c>
      <c r="E7007">
        <v>124</v>
      </c>
      <c r="F7007" s="2">
        <v>0.68799999999999994</v>
      </c>
      <c r="G7007">
        <v>100</v>
      </c>
      <c r="H7007">
        <v>153</v>
      </c>
      <c r="I7007" s="2">
        <v>0.65400000000000003</v>
      </c>
      <c r="J7007">
        <v>85339</v>
      </c>
    </row>
    <row r="7008" spans="1:10" x14ac:dyDescent="0.45">
      <c r="A7008">
        <f t="shared" si="109"/>
        <v>8510820240601</v>
      </c>
      <c r="B7008" t="s">
        <v>334</v>
      </c>
      <c r="C7008" s="1">
        <v>45444</v>
      </c>
      <c r="D7008">
        <v>77</v>
      </c>
      <c r="E7008">
        <v>110</v>
      </c>
      <c r="F7008" s="2">
        <v>0.70099999999999996</v>
      </c>
      <c r="G7008">
        <v>87</v>
      </c>
      <c r="H7008">
        <v>130</v>
      </c>
      <c r="I7008" s="2">
        <v>0.66900000000000004</v>
      </c>
      <c r="J7008">
        <v>77158</v>
      </c>
    </row>
    <row r="7009" spans="1:10" x14ac:dyDescent="0.45">
      <c r="A7009">
        <f t="shared" si="109"/>
        <v>8510820240602</v>
      </c>
      <c r="B7009" t="s">
        <v>334</v>
      </c>
      <c r="C7009" s="1">
        <v>45445</v>
      </c>
      <c r="D7009">
        <v>64</v>
      </c>
      <c r="E7009">
        <v>88</v>
      </c>
      <c r="F7009" s="2">
        <v>0.72699999999999998</v>
      </c>
      <c r="G7009">
        <v>73</v>
      </c>
      <c r="H7009">
        <v>101</v>
      </c>
      <c r="I7009" s="2">
        <v>0.72299999999999998</v>
      </c>
      <c r="J7009">
        <v>64008</v>
      </c>
    </row>
    <row r="7010" spans="1:10" x14ac:dyDescent="0.45">
      <c r="A7010">
        <f t="shared" si="109"/>
        <v>8510820240603</v>
      </c>
      <c r="B7010" t="s">
        <v>334</v>
      </c>
      <c r="C7010" s="1">
        <v>45446</v>
      </c>
      <c r="D7010">
        <v>43</v>
      </c>
      <c r="E7010">
        <v>55</v>
      </c>
      <c r="F7010" s="2">
        <v>0.77800000000000002</v>
      </c>
      <c r="G7010">
        <v>52</v>
      </c>
      <c r="H7010">
        <v>67</v>
      </c>
      <c r="I7010" s="2">
        <v>0.77600000000000002</v>
      </c>
      <c r="J7010">
        <v>42790</v>
      </c>
    </row>
    <row r="7011" spans="1:10" x14ac:dyDescent="0.45">
      <c r="A7011">
        <f t="shared" si="109"/>
        <v>8510820240604</v>
      </c>
      <c r="B7011" t="s">
        <v>334</v>
      </c>
      <c r="C7011" s="1">
        <v>45447</v>
      </c>
      <c r="D7011">
        <v>78</v>
      </c>
      <c r="E7011">
        <v>55</v>
      </c>
      <c r="F7011" s="2">
        <v>1.4159999999999999</v>
      </c>
      <c r="G7011">
        <v>89</v>
      </c>
      <c r="H7011">
        <v>67</v>
      </c>
      <c r="I7011" s="2">
        <v>1.3280000000000001</v>
      </c>
      <c r="J7011">
        <v>77858</v>
      </c>
    </row>
    <row r="7012" spans="1:10" x14ac:dyDescent="0.45">
      <c r="A7012">
        <f t="shared" si="109"/>
        <v>8510820240605</v>
      </c>
      <c r="B7012" t="s">
        <v>334</v>
      </c>
      <c r="C7012" s="1">
        <v>45448</v>
      </c>
      <c r="D7012">
        <v>81</v>
      </c>
      <c r="E7012">
        <v>55</v>
      </c>
      <c r="F7012" s="2">
        <v>1.47</v>
      </c>
      <c r="G7012">
        <v>94</v>
      </c>
      <c r="H7012">
        <v>67</v>
      </c>
      <c r="I7012" s="2">
        <v>1.403</v>
      </c>
      <c r="J7012">
        <v>80862</v>
      </c>
    </row>
    <row r="7013" spans="1:10" x14ac:dyDescent="0.45">
      <c r="A7013">
        <f t="shared" si="109"/>
        <v>8510820240606</v>
      </c>
      <c r="B7013" t="s">
        <v>334</v>
      </c>
      <c r="C7013" s="1">
        <v>45449</v>
      </c>
      <c r="D7013">
        <v>56</v>
      </c>
      <c r="E7013">
        <v>55</v>
      </c>
      <c r="F7013" s="2">
        <v>1.0209999999999999</v>
      </c>
      <c r="G7013">
        <v>65</v>
      </c>
      <c r="H7013">
        <v>67</v>
      </c>
      <c r="I7013" s="2">
        <v>0.97</v>
      </c>
      <c r="J7013">
        <v>56163</v>
      </c>
    </row>
    <row r="7014" spans="1:10" x14ac:dyDescent="0.45">
      <c r="A7014">
        <f t="shared" si="109"/>
        <v>8510820240607</v>
      </c>
      <c r="B7014" t="s">
        <v>334</v>
      </c>
      <c r="C7014" s="1">
        <v>45450</v>
      </c>
      <c r="D7014">
        <v>56</v>
      </c>
      <c r="E7014">
        <v>55</v>
      </c>
      <c r="F7014" s="2">
        <v>1.026</v>
      </c>
      <c r="G7014">
        <v>65</v>
      </c>
      <c r="H7014">
        <v>67</v>
      </c>
      <c r="I7014" s="2">
        <v>0.97</v>
      </c>
      <c r="J7014">
        <v>56407</v>
      </c>
    </row>
    <row r="7015" spans="1:10" x14ac:dyDescent="0.45">
      <c r="A7015">
        <f t="shared" si="109"/>
        <v>8510820240608</v>
      </c>
      <c r="B7015" t="s">
        <v>334</v>
      </c>
      <c r="C7015" s="1">
        <v>45451</v>
      </c>
      <c r="D7015">
        <v>126</v>
      </c>
      <c r="E7015">
        <v>110</v>
      </c>
      <c r="F7015" s="2">
        <v>1.147</v>
      </c>
      <c r="G7015">
        <v>136</v>
      </c>
      <c r="H7015">
        <v>130</v>
      </c>
      <c r="I7015" s="2">
        <v>1.046</v>
      </c>
      <c r="J7015">
        <v>126146</v>
      </c>
    </row>
    <row r="7016" spans="1:10" x14ac:dyDescent="0.45">
      <c r="A7016">
        <f t="shared" si="109"/>
        <v>8510820240609</v>
      </c>
      <c r="B7016" t="s">
        <v>334</v>
      </c>
      <c r="C7016" s="1">
        <v>45452</v>
      </c>
      <c r="D7016">
        <v>90</v>
      </c>
      <c r="E7016">
        <v>88</v>
      </c>
      <c r="F7016" s="2">
        <v>1.0249999999999999</v>
      </c>
      <c r="G7016">
        <v>112</v>
      </c>
      <c r="H7016">
        <v>101</v>
      </c>
      <c r="I7016" s="2">
        <v>1.109</v>
      </c>
      <c r="J7016">
        <v>90241</v>
      </c>
    </row>
    <row r="7017" spans="1:10" x14ac:dyDescent="0.45">
      <c r="A7017">
        <f t="shared" si="109"/>
        <v>8510820240610</v>
      </c>
      <c r="B7017" t="s">
        <v>334</v>
      </c>
      <c r="C7017" s="1">
        <v>45453</v>
      </c>
      <c r="D7017">
        <v>70</v>
      </c>
      <c r="E7017">
        <v>55</v>
      </c>
      <c r="F7017" s="2">
        <v>1.278</v>
      </c>
      <c r="G7017">
        <v>75</v>
      </c>
      <c r="H7017">
        <v>67</v>
      </c>
      <c r="I7017" s="2">
        <v>1.119</v>
      </c>
      <c r="J7017">
        <v>70270</v>
      </c>
    </row>
    <row r="7018" spans="1:10" x14ac:dyDescent="0.45">
      <c r="A7018">
        <f t="shared" si="109"/>
        <v>8510820240611</v>
      </c>
      <c r="B7018" t="s">
        <v>334</v>
      </c>
      <c r="C7018" s="1">
        <v>45454</v>
      </c>
      <c r="D7018">
        <v>69</v>
      </c>
      <c r="E7018">
        <v>55</v>
      </c>
      <c r="F7018" s="2">
        <v>1.2549999999999999</v>
      </c>
      <c r="G7018">
        <v>77</v>
      </c>
      <c r="H7018">
        <v>67</v>
      </c>
      <c r="I7018" s="2">
        <v>1.149</v>
      </c>
      <c r="J7018">
        <v>69019</v>
      </c>
    </row>
    <row r="7019" spans="1:10" x14ac:dyDescent="0.45">
      <c r="A7019">
        <f t="shared" si="109"/>
        <v>8510820240612</v>
      </c>
      <c r="B7019" t="s">
        <v>334</v>
      </c>
      <c r="C7019" s="1">
        <v>45455</v>
      </c>
      <c r="D7019">
        <v>74</v>
      </c>
      <c r="E7019">
        <v>55</v>
      </c>
      <c r="F7019" s="2">
        <v>1.347</v>
      </c>
      <c r="G7019">
        <v>89</v>
      </c>
      <c r="H7019">
        <v>67</v>
      </c>
      <c r="I7019" s="2">
        <v>1.3280000000000001</v>
      </c>
      <c r="J7019">
        <v>74064</v>
      </c>
    </row>
    <row r="7020" spans="1:10" x14ac:dyDescent="0.45">
      <c r="A7020">
        <f t="shared" si="109"/>
        <v>8510820240613</v>
      </c>
      <c r="B7020" t="s">
        <v>334</v>
      </c>
      <c r="C7020" s="1">
        <v>45456</v>
      </c>
      <c r="D7020">
        <v>50</v>
      </c>
      <c r="E7020">
        <v>55</v>
      </c>
      <c r="F7020" s="2">
        <v>0.90300000000000002</v>
      </c>
      <c r="G7020">
        <v>58</v>
      </c>
      <c r="H7020">
        <v>67</v>
      </c>
      <c r="I7020" s="2">
        <v>0.86599999999999999</v>
      </c>
      <c r="J7020">
        <v>49685</v>
      </c>
    </row>
    <row r="7021" spans="1:10" x14ac:dyDescent="0.45">
      <c r="A7021">
        <f t="shared" si="109"/>
        <v>8510820240614</v>
      </c>
      <c r="B7021" t="s">
        <v>334</v>
      </c>
      <c r="C7021" s="1">
        <v>45457</v>
      </c>
      <c r="D7021">
        <v>76</v>
      </c>
      <c r="E7021">
        <v>55</v>
      </c>
      <c r="F7021" s="2">
        <v>1.373</v>
      </c>
      <c r="G7021">
        <v>87</v>
      </c>
      <c r="H7021">
        <v>67</v>
      </c>
      <c r="I7021" s="2">
        <v>1.2989999999999999</v>
      </c>
      <c r="J7021">
        <v>75508</v>
      </c>
    </row>
    <row r="7022" spans="1:10" x14ac:dyDescent="0.45">
      <c r="A7022">
        <f t="shared" si="109"/>
        <v>8510820240615</v>
      </c>
      <c r="B7022" t="s">
        <v>334</v>
      </c>
      <c r="C7022" s="1">
        <v>45458</v>
      </c>
      <c r="D7022">
        <v>116</v>
      </c>
      <c r="E7022">
        <v>110</v>
      </c>
      <c r="F7022" s="2">
        <v>1.0589999999999999</v>
      </c>
      <c r="G7022">
        <v>131</v>
      </c>
      <c r="H7022">
        <v>130</v>
      </c>
      <c r="I7022" s="2">
        <v>1.008</v>
      </c>
      <c r="J7022">
        <v>116472</v>
      </c>
    </row>
    <row r="7023" spans="1:10" x14ac:dyDescent="0.45">
      <c r="A7023">
        <f t="shared" si="109"/>
        <v>8510820240616</v>
      </c>
      <c r="B7023" t="s">
        <v>334</v>
      </c>
      <c r="C7023" s="1">
        <v>45459</v>
      </c>
      <c r="D7023">
        <v>82</v>
      </c>
      <c r="E7023">
        <v>88</v>
      </c>
      <c r="F7023" s="2">
        <v>0.93600000000000005</v>
      </c>
      <c r="G7023">
        <v>106</v>
      </c>
      <c r="H7023">
        <v>101</v>
      </c>
      <c r="I7023" s="2">
        <v>1.05</v>
      </c>
      <c r="J7023">
        <v>82375</v>
      </c>
    </row>
    <row r="7024" spans="1:10" x14ac:dyDescent="0.45">
      <c r="A7024">
        <f t="shared" si="109"/>
        <v>8510820240617</v>
      </c>
      <c r="B7024" t="s">
        <v>334</v>
      </c>
      <c r="C7024" s="1">
        <v>45460</v>
      </c>
      <c r="D7024">
        <v>73</v>
      </c>
      <c r="E7024">
        <v>55</v>
      </c>
      <c r="F7024" s="2">
        <v>1.323</v>
      </c>
      <c r="G7024">
        <v>89</v>
      </c>
      <c r="H7024">
        <v>67</v>
      </c>
      <c r="I7024" s="2">
        <v>1.3280000000000001</v>
      </c>
      <c r="J7024">
        <v>72767</v>
      </c>
    </row>
    <row r="7025" spans="1:10" x14ac:dyDescent="0.45">
      <c r="A7025">
        <f t="shared" si="109"/>
        <v>8510820240618</v>
      </c>
      <c r="B7025" t="s">
        <v>334</v>
      </c>
      <c r="C7025" s="1">
        <v>45461</v>
      </c>
      <c r="D7025">
        <v>51</v>
      </c>
      <c r="E7025">
        <v>55</v>
      </c>
      <c r="F7025" s="2">
        <v>0.91900000000000004</v>
      </c>
      <c r="G7025">
        <v>60</v>
      </c>
      <c r="H7025">
        <v>67</v>
      </c>
      <c r="I7025" s="2">
        <v>0.89600000000000002</v>
      </c>
      <c r="J7025">
        <v>50538</v>
      </c>
    </row>
    <row r="7026" spans="1:10" x14ac:dyDescent="0.45">
      <c r="A7026">
        <f t="shared" si="109"/>
        <v>8510820240619</v>
      </c>
      <c r="B7026" t="s">
        <v>334</v>
      </c>
      <c r="C7026" s="1">
        <v>45462</v>
      </c>
      <c r="D7026">
        <v>79</v>
      </c>
      <c r="E7026">
        <v>55</v>
      </c>
      <c r="F7026" s="2">
        <v>1.431</v>
      </c>
      <c r="G7026">
        <v>88</v>
      </c>
      <c r="H7026">
        <v>67</v>
      </c>
      <c r="I7026" s="2">
        <v>1.3129999999999999</v>
      </c>
      <c r="J7026">
        <v>78726</v>
      </c>
    </row>
    <row r="7027" spans="1:10" x14ac:dyDescent="0.45">
      <c r="A7027">
        <f t="shared" si="109"/>
        <v>8510820240620</v>
      </c>
      <c r="B7027" t="s">
        <v>334</v>
      </c>
      <c r="C7027" s="1">
        <v>45463</v>
      </c>
      <c r="D7027">
        <v>64</v>
      </c>
      <c r="E7027">
        <v>55</v>
      </c>
      <c r="F7027" s="2">
        <v>1.1599999999999999</v>
      </c>
      <c r="G7027">
        <v>71</v>
      </c>
      <c r="H7027">
        <v>67</v>
      </c>
      <c r="I7027" s="2">
        <v>1.06</v>
      </c>
      <c r="J7027">
        <v>63824</v>
      </c>
    </row>
    <row r="7028" spans="1:10" x14ac:dyDescent="0.45">
      <c r="A7028">
        <f t="shared" si="109"/>
        <v>8510820240621</v>
      </c>
      <c r="B7028" t="s">
        <v>334</v>
      </c>
      <c r="C7028" s="1">
        <v>45464</v>
      </c>
      <c r="D7028">
        <v>69</v>
      </c>
      <c r="E7028">
        <v>55</v>
      </c>
      <c r="F7028" s="2">
        <v>1.246</v>
      </c>
      <c r="G7028">
        <v>86</v>
      </c>
      <c r="H7028">
        <v>67</v>
      </c>
      <c r="I7028" s="2">
        <v>1.284</v>
      </c>
      <c r="J7028">
        <v>68539</v>
      </c>
    </row>
    <row r="7029" spans="1:10" x14ac:dyDescent="0.45">
      <c r="A7029">
        <f t="shared" si="109"/>
        <v>8510820240622</v>
      </c>
      <c r="B7029" t="s">
        <v>334</v>
      </c>
      <c r="C7029" s="1">
        <v>45465</v>
      </c>
      <c r="D7029">
        <v>110</v>
      </c>
      <c r="E7029">
        <v>110</v>
      </c>
      <c r="F7029" s="2">
        <v>1.0009999999999999</v>
      </c>
      <c r="G7029">
        <v>129</v>
      </c>
      <c r="H7029">
        <v>130</v>
      </c>
      <c r="I7029" s="2">
        <v>0.99199999999999999</v>
      </c>
      <c r="J7029">
        <v>110121</v>
      </c>
    </row>
    <row r="7030" spans="1:10" x14ac:dyDescent="0.45">
      <c r="A7030">
        <f t="shared" si="109"/>
        <v>8511020240601</v>
      </c>
      <c r="B7030" t="s">
        <v>335</v>
      </c>
      <c r="C7030" s="1">
        <v>45444</v>
      </c>
      <c r="D7030">
        <v>166</v>
      </c>
      <c r="E7030">
        <v>141</v>
      </c>
      <c r="F7030" s="2">
        <v>1.177</v>
      </c>
      <c r="G7030">
        <v>227</v>
      </c>
      <c r="H7030">
        <v>203</v>
      </c>
      <c r="I7030" s="2">
        <v>1.1180000000000001</v>
      </c>
      <c r="J7030">
        <v>165989</v>
      </c>
    </row>
    <row r="7031" spans="1:10" x14ac:dyDescent="0.45">
      <c r="A7031">
        <f t="shared" si="109"/>
        <v>8511020240602</v>
      </c>
      <c r="B7031" t="s">
        <v>335</v>
      </c>
      <c r="C7031" s="1">
        <v>45445</v>
      </c>
      <c r="D7031">
        <v>126</v>
      </c>
      <c r="E7031">
        <v>166</v>
      </c>
      <c r="F7031" s="2">
        <v>0.75900000000000001</v>
      </c>
      <c r="G7031">
        <v>151</v>
      </c>
      <c r="H7031">
        <v>226</v>
      </c>
      <c r="I7031" s="2">
        <v>0.66800000000000004</v>
      </c>
      <c r="J7031">
        <v>126001</v>
      </c>
    </row>
    <row r="7032" spans="1:10" x14ac:dyDescent="0.45">
      <c r="A7032">
        <f t="shared" si="109"/>
        <v>8511020240603</v>
      </c>
      <c r="B7032" t="s">
        <v>335</v>
      </c>
      <c r="C7032" s="1">
        <v>45446</v>
      </c>
      <c r="D7032">
        <v>148</v>
      </c>
      <c r="E7032">
        <v>116</v>
      </c>
      <c r="F7032" s="2">
        <v>1.2729999999999999</v>
      </c>
      <c r="G7032">
        <v>205</v>
      </c>
      <c r="H7032">
        <v>163</v>
      </c>
      <c r="I7032" s="2">
        <v>1.258</v>
      </c>
      <c r="J7032">
        <v>147702</v>
      </c>
    </row>
    <row r="7033" spans="1:10" x14ac:dyDescent="0.45">
      <c r="A7033">
        <f t="shared" si="109"/>
        <v>8511020240604</v>
      </c>
      <c r="B7033" t="s">
        <v>335</v>
      </c>
      <c r="C7033" s="1">
        <v>45447</v>
      </c>
      <c r="D7033">
        <v>117</v>
      </c>
      <c r="E7033">
        <v>116</v>
      </c>
      <c r="F7033" s="2">
        <v>1.01</v>
      </c>
      <c r="G7033">
        <v>163</v>
      </c>
      <c r="H7033">
        <v>163</v>
      </c>
      <c r="I7033" s="2">
        <v>1</v>
      </c>
      <c r="J7033">
        <v>117171</v>
      </c>
    </row>
    <row r="7034" spans="1:10" x14ac:dyDescent="0.45">
      <c r="A7034">
        <f t="shared" si="109"/>
        <v>8511020240605</v>
      </c>
      <c r="B7034" t="s">
        <v>335</v>
      </c>
      <c r="C7034" s="1">
        <v>45448</v>
      </c>
      <c r="D7034">
        <v>101</v>
      </c>
      <c r="E7034">
        <v>116</v>
      </c>
      <c r="F7034" s="2">
        <v>0.872</v>
      </c>
      <c r="G7034">
        <v>135</v>
      </c>
      <c r="H7034">
        <v>163</v>
      </c>
      <c r="I7034" s="2">
        <v>0.82799999999999996</v>
      </c>
      <c r="J7034">
        <v>101168</v>
      </c>
    </row>
    <row r="7035" spans="1:10" x14ac:dyDescent="0.45">
      <c r="A7035">
        <f t="shared" si="109"/>
        <v>8511020240606</v>
      </c>
      <c r="B7035" t="s">
        <v>335</v>
      </c>
      <c r="C7035" s="1">
        <v>45449</v>
      </c>
      <c r="D7035">
        <v>164</v>
      </c>
      <c r="E7035">
        <v>116</v>
      </c>
      <c r="F7035" s="2">
        <v>1.4119999999999999</v>
      </c>
      <c r="G7035">
        <v>217</v>
      </c>
      <c r="H7035">
        <v>163</v>
      </c>
      <c r="I7035" s="2">
        <v>1.331</v>
      </c>
      <c r="J7035">
        <v>163794</v>
      </c>
    </row>
    <row r="7036" spans="1:10" x14ac:dyDescent="0.45">
      <c r="A7036">
        <f t="shared" si="109"/>
        <v>8511020240607</v>
      </c>
      <c r="B7036" t="s">
        <v>335</v>
      </c>
      <c r="C7036" s="1">
        <v>45450</v>
      </c>
      <c r="D7036">
        <v>121</v>
      </c>
      <c r="E7036">
        <v>116</v>
      </c>
      <c r="F7036" s="2">
        <v>1.0449999999999999</v>
      </c>
      <c r="G7036">
        <v>165</v>
      </c>
      <c r="H7036">
        <v>163</v>
      </c>
      <c r="I7036" s="2">
        <v>1.012</v>
      </c>
      <c r="J7036">
        <v>121262</v>
      </c>
    </row>
    <row r="7037" spans="1:10" x14ac:dyDescent="0.45">
      <c r="A7037">
        <f t="shared" si="109"/>
        <v>8511020240608</v>
      </c>
      <c r="B7037" t="s">
        <v>335</v>
      </c>
      <c r="C7037" s="1">
        <v>45451</v>
      </c>
      <c r="D7037">
        <v>150</v>
      </c>
      <c r="E7037">
        <v>141</v>
      </c>
      <c r="F7037" s="2">
        <v>1.0620000000000001</v>
      </c>
      <c r="G7037">
        <v>187</v>
      </c>
      <c r="H7037">
        <v>192</v>
      </c>
      <c r="I7037" s="2">
        <v>0.97399999999999998</v>
      </c>
      <c r="J7037">
        <v>149721</v>
      </c>
    </row>
    <row r="7038" spans="1:10" x14ac:dyDescent="0.45">
      <c r="A7038">
        <f t="shared" si="109"/>
        <v>8511020240609</v>
      </c>
      <c r="B7038" t="s">
        <v>335</v>
      </c>
      <c r="C7038" s="1">
        <v>45452</v>
      </c>
      <c r="D7038">
        <v>136</v>
      </c>
      <c r="E7038">
        <v>166</v>
      </c>
      <c r="F7038" s="2">
        <v>0.82</v>
      </c>
      <c r="G7038">
        <v>171</v>
      </c>
      <c r="H7038">
        <v>226</v>
      </c>
      <c r="I7038" s="2">
        <v>0.75700000000000001</v>
      </c>
      <c r="J7038">
        <v>136127</v>
      </c>
    </row>
    <row r="7039" spans="1:10" x14ac:dyDescent="0.45">
      <c r="A7039">
        <f t="shared" si="109"/>
        <v>8511020240610</v>
      </c>
      <c r="B7039" t="s">
        <v>335</v>
      </c>
      <c r="C7039" s="1">
        <v>45453</v>
      </c>
      <c r="D7039">
        <v>118</v>
      </c>
      <c r="E7039">
        <v>116</v>
      </c>
      <c r="F7039" s="2">
        <v>1.018</v>
      </c>
      <c r="G7039">
        <v>160</v>
      </c>
      <c r="H7039">
        <v>163</v>
      </c>
      <c r="I7039" s="2">
        <v>0.98199999999999998</v>
      </c>
      <c r="J7039">
        <v>118140</v>
      </c>
    </row>
    <row r="7040" spans="1:10" x14ac:dyDescent="0.45">
      <c r="A7040">
        <f t="shared" si="109"/>
        <v>8511020240611</v>
      </c>
      <c r="B7040" t="s">
        <v>335</v>
      </c>
      <c r="C7040" s="1">
        <v>45454</v>
      </c>
      <c r="D7040">
        <v>115</v>
      </c>
      <c r="E7040">
        <v>116</v>
      </c>
      <c r="F7040" s="2">
        <v>0.99299999999999999</v>
      </c>
      <c r="G7040">
        <v>157</v>
      </c>
      <c r="H7040">
        <v>163</v>
      </c>
      <c r="I7040" s="2">
        <v>0.96299999999999997</v>
      </c>
      <c r="J7040">
        <v>115217</v>
      </c>
    </row>
    <row r="7041" spans="1:10" x14ac:dyDescent="0.45">
      <c r="A7041">
        <f t="shared" si="109"/>
        <v>8511020240612</v>
      </c>
      <c r="B7041" t="s">
        <v>335</v>
      </c>
      <c r="C7041" s="1">
        <v>45455</v>
      </c>
      <c r="D7041">
        <v>140</v>
      </c>
      <c r="E7041">
        <v>116</v>
      </c>
      <c r="F7041" s="2">
        <v>1.2050000000000001</v>
      </c>
      <c r="G7041">
        <v>197</v>
      </c>
      <c r="H7041">
        <v>163</v>
      </c>
      <c r="I7041" s="2">
        <v>1.2090000000000001</v>
      </c>
      <c r="J7041">
        <v>139817</v>
      </c>
    </row>
    <row r="7042" spans="1:10" x14ac:dyDescent="0.45">
      <c r="A7042">
        <f t="shared" si="109"/>
        <v>8511020240613</v>
      </c>
      <c r="B7042" t="s">
        <v>335</v>
      </c>
      <c r="C7042" s="1">
        <v>45456</v>
      </c>
      <c r="D7042">
        <v>132</v>
      </c>
      <c r="E7042">
        <v>116</v>
      </c>
      <c r="F7042" s="2">
        <v>1.141</v>
      </c>
      <c r="G7042">
        <v>167</v>
      </c>
      <c r="H7042">
        <v>163</v>
      </c>
      <c r="I7042" s="2">
        <v>1.0249999999999999</v>
      </c>
      <c r="J7042">
        <v>132320</v>
      </c>
    </row>
    <row r="7043" spans="1:10" x14ac:dyDescent="0.45">
      <c r="A7043">
        <f t="shared" ref="A7043:A7106" si="110">VALUE(LEFT(B7043,6)&amp;TEXT(C7043,"yyyymmdd"))</f>
        <v>8511020240614</v>
      </c>
      <c r="B7043" t="s">
        <v>335</v>
      </c>
      <c r="C7043" s="1">
        <v>45457</v>
      </c>
      <c r="D7043">
        <v>162</v>
      </c>
      <c r="E7043">
        <v>116</v>
      </c>
      <c r="F7043" s="2">
        <v>1.399</v>
      </c>
      <c r="G7043">
        <v>208</v>
      </c>
      <c r="H7043">
        <v>163</v>
      </c>
      <c r="I7043" s="2">
        <v>1.276</v>
      </c>
      <c r="J7043">
        <v>162321</v>
      </c>
    </row>
    <row r="7044" spans="1:10" x14ac:dyDescent="0.45">
      <c r="A7044">
        <f t="shared" si="110"/>
        <v>8511020240615</v>
      </c>
      <c r="B7044" t="s">
        <v>335</v>
      </c>
      <c r="C7044" s="1">
        <v>45458</v>
      </c>
      <c r="D7044">
        <v>153</v>
      </c>
      <c r="E7044">
        <v>141</v>
      </c>
      <c r="F7044" s="2">
        <v>1.0840000000000001</v>
      </c>
      <c r="G7044">
        <v>194</v>
      </c>
      <c r="H7044">
        <v>192</v>
      </c>
      <c r="I7044" s="2">
        <v>1.01</v>
      </c>
      <c r="J7044">
        <v>152848</v>
      </c>
    </row>
    <row r="7045" spans="1:10" x14ac:dyDescent="0.45">
      <c r="A7045">
        <f t="shared" si="110"/>
        <v>8511020240616</v>
      </c>
      <c r="B7045" t="s">
        <v>335</v>
      </c>
      <c r="C7045" s="1">
        <v>45459</v>
      </c>
      <c r="D7045">
        <v>149</v>
      </c>
      <c r="E7045">
        <v>166</v>
      </c>
      <c r="F7045" s="2">
        <v>0.89700000000000002</v>
      </c>
      <c r="G7045">
        <v>192</v>
      </c>
      <c r="H7045">
        <v>226</v>
      </c>
      <c r="I7045" s="2">
        <v>0.85</v>
      </c>
      <c r="J7045">
        <v>148889</v>
      </c>
    </row>
    <row r="7046" spans="1:10" x14ac:dyDescent="0.45">
      <c r="A7046">
        <f t="shared" si="110"/>
        <v>8511020240617</v>
      </c>
      <c r="B7046" t="s">
        <v>335</v>
      </c>
      <c r="C7046" s="1">
        <v>45460</v>
      </c>
      <c r="D7046">
        <v>114</v>
      </c>
      <c r="E7046">
        <v>116</v>
      </c>
      <c r="F7046" s="2">
        <v>0.98399999999999999</v>
      </c>
      <c r="G7046">
        <v>151</v>
      </c>
      <c r="H7046">
        <v>163</v>
      </c>
      <c r="I7046" s="2">
        <v>0.92600000000000005</v>
      </c>
      <c r="J7046">
        <v>114092</v>
      </c>
    </row>
    <row r="7047" spans="1:10" x14ac:dyDescent="0.45">
      <c r="A7047">
        <f t="shared" si="110"/>
        <v>8511020240618</v>
      </c>
      <c r="B7047" t="s">
        <v>335</v>
      </c>
      <c r="C7047" s="1">
        <v>45461</v>
      </c>
      <c r="D7047">
        <v>106</v>
      </c>
      <c r="E7047">
        <v>116</v>
      </c>
      <c r="F7047" s="2">
        <v>0.91</v>
      </c>
      <c r="G7047">
        <v>138</v>
      </c>
      <c r="H7047">
        <v>163</v>
      </c>
      <c r="I7047" s="2">
        <v>0.84699999999999998</v>
      </c>
      <c r="J7047">
        <v>105523</v>
      </c>
    </row>
    <row r="7048" spans="1:10" x14ac:dyDescent="0.45">
      <c r="A7048">
        <f t="shared" si="110"/>
        <v>8511020240619</v>
      </c>
      <c r="B7048" t="s">
        <v>335</v>
      </c>
      <c r="C7048" s="1">
        <v>45462</v>
      </c>
      <c r="D7048">
        <v>107</v>
      </c>
      <c r="E7048">
        <v>116</v>
      </c>
      <c r="F7048" s="2">
        <v>0.92500000000000004</v>
      </c>
      <c r="G7048">
        <v>147</v>
      </c>
      <c r="H7048">
        <v>163</v>
      </c>
      <c r="I7048" s="2">
        <v>0.90200000000000002</v>
      </c>
      <c r="J7048">
        <v>107269</v>
      </c>
    </row>
    <row r="7049" spans="1:10" x14ac:dyDescent="0.45">
      <c r="A7049">
        <f t="shared" si="110"/>
        <v>8511020240620</v>
      </c>
      <c r="B7049" t="s">
        <v>335</v>
      </c>
      <c r="C7049" s="1">
        <v>45463</v>
      </c>
      <c r="D7049">
        <v>148</v>
      </c>
      <c r="E7049">
        <v>116</v>
      </c>
      <c r="F7049" s="2">
        <v>1.274</v>
      </c>
      <c r="G7049">
        <v>185</v>
      </c>
      <c r="H7049">
        <v>163</v>
      </c>
      <c r="I7049" s="2">
        <v>1.135</v>
      </c>
      <c r="J7049">
        <v>147744</v>
      </c>
    </row>
    <row r="7050" spans="1:10" x14ac:dyDescent="0.45">
      <c r="A7050">
        <f t="shared" si="110"/>
        <v>8511020240621</v>
      </c>
      <c r="B7050" t="s">
        <v>335</v>
      </c>
      <c r="C7050" s="1">
        <v>45464</v>
      </c>
      <c r="D7050">
        <v>123</v>
      </c>
      <c r="E7050">
        <v>116</v>
      </c>
      <c r="F7050" s="2">
        <v>1.0589999999999999</v>
      </c>
      <c r="G7050">
        <v>162</v>
      </c>
      <c r="H7050">
        <v>163</v>
      </c>
      <c r="I7050" s="2">
        <v>0.99399999999999999</v>
      </c>
      <c r="J7050">
        <v>122827</v>
      </c>
    </row>
    <row r="7051" spans="1:10" x14ac:dyDescent="0.45">
      <c r="A7051">
        <f t="shared" si="110"/>
        <v>8511020240622</v>
      </c>
      <c r="B7051" t="s">
        <v>335</v>
      </c>
      <c r="C7051" s="1">
        <v>45465</v>
      </c>
      <c r="D7051">
        <v>106</v>
      </c>
      <c r="E7051">
        <v>141</v>
      </c>
      <c r="F7051" s="2">
        <v>0.749</v>
      </c>
      <c r="G7051">
        <v>136</v>
      </c>
      <c r="H7051">
        <v>192</v>
      </c>
      <c r="I7051" s="2">
        <v>0.70799999999999996</v>
      </c>
      <c r="J7051">
        <v>105650</v>
      </c>
    </row>
    <row r="7052" spans="1:10" x14ac:dyDescent="0.45">
      <c r="A7052">
        <f t="shared" si="110"/>
        <v>8511420240601</v>
      </c>
      <c r="B7052" t="s">
        <v>336</v>
      </c>
      <c r="C7052" s="1">
        <v>45444</v>
      </c>
      <c r="D7052">
        <v>98</v>
      </c>
      <c r="E7052">
        <v>71</v>
      </c>
      <c r="F7052" s="2">
        <v>1.3839999999999999</v>
      </c>
      <c r="G7052">
        <v>120</v>
      </c>
      <c r="H7052">
        <v>96</v>
      </c>
      <c r="I7052" s="2">
        <v>1.25</v>
      </c>
      <c r="J7052">
        <v>98274</v>
      </c>
    </row>
    <row r="7053" spans="1:10" x14ac:dyDescent="0.45">
      <c r="A7053">
        <f t="shared" si="110"/>
        <v>8511420240602</v>
      </c>
      <c r="B7053" t="s">
        <v>336</v>
      </c>
      <c r="C7053" s="1">
        <v>45445</v>
      </c>
      <c r="D7053">
        <v>120</v>
      </c>
      <c r="E7053">
        <v>99</v>
      </c>
      <c r="F7053" s="2">
        <v>1.2150000000000001</v>
      </c>
      <c r="G7053">
        <v>152</v>
      </c>
      <c r="H7053">
        <v>124</v>
      </c>
      <c r="I7053" s="2">
        <v>1.226</v>
      </c>
      <c r="J7053">
        <v>120287</v>
      </c>
    </row>
    <row r="7054" spans="1:10" x14ac:dyDescent="0.45">
      <c r="A7054">
        <f t="shared" si="110"/>
        <v>8511420240603</v>
      </c>
      <c r="B7054" t="s">
        <v>336</v>
      </c>
      <c r="C7054" s="1">
        <v>45446</v>
      </c>
      <c r="D7054">
        <v>96</v>
      </c>
      <c r="E7054">
        <v>63</v>
      </c>
      <c r="F7054" s="2">
        <v>1.5169999999999999</v>
      </c>
      <c r="G7054">
        <v>112</v>
      </c>
      <c r="H7054">
        <v>84</v>
      </c>
      <c r="I7054" s="2">
        <v>1.333</v>
      </c>
      <c r="J7054">
        <v>95554</v>
      </c>
    </row>
    <row r="7055" spans="1:10" x14ac:dyDescent="0.45">
      <c r="A7055">
        <f t="shared" si="110"/>
        <v>8511420240604</v>
      </c>
      <c r="B7055" t="s">
        <v>336</v>
      </c>
      <c r="C7055" s="1">
        <v>45447</v>
      </c>
      <c r="D7055">
        <v>63</v>
      </c>
      <c r="E7055">
        <v>63</v>
      </c>
      <c r="F7055" s="2">
        <v>1.0029999999999999</v>
      </c>
      <c r="G7055">
        <v>81</v>
      </c>
      <c r="H7055">
        <v>84</v>
      </c>
      <c r="I7055" s="2">
        <v>0.96399999999999997</v>
      </c>
      <c r="J7055">
        <v>63201</v>
      </c>
    </row>
    <row r="7056" spans="1:10" x14ac:dyDescent="0.45">
      <c r="A7056">
        <f t="shared" si="110"/>
        <v>8511420240605</v>
      </c>
      <c r="B7056" t="s">
        <v>336</v>
      </c>
      <c r="C7056" s="1">
        <v>45448</v>
      </c>
      <c r="D7056">
        <v>77</v>
      </c>
      <c r="E7056">
        <v>63</v>
      </c>
      <c r="F7056" s="2">
        <v>1.2290000000000001</v>
      </c>
      <c r="G7056">
        <v>97</v>
      </c>
      <c r="H7056">
        <v>84</v>
      </c>
      <c r="I7056" s="2">
        <v>1.155</v>
      </c>
      <c r="J7056">
        <v>77425</v>
      </c>
    </row>
    <row r="7057" spans="1:10" x14ac:dyDescent="0.45">
      <c r="A7057">
        <f t="shared" si="110"/>
        <v>8511420240606</v>
      </c>
      <c r="B7057" t="s">
        <v>336</v>
      </c>
      <c r="C7057" s="1">
        <v>45449</v>
      </c>
      <c r="D7057">
        <v>64</v>
      </c>
      <c r="E7057">
        <v>63</v>
      </c>
      <c r="F7057" s="2">
        <v>1.01</v>
      </c>
      <c r="G7057">
        <v>91</v>
      </c>
      <c r="H7057">
        <v>84</v>
      </c>
      <c r="I7057" s="2">
        <v>1.083</v>
      </c>
      <c r="J7057">
        <v>63609</v>
      </c>
    </row>
    <row r="7058" spans="1:10" x14ac:dyDescent="0.45">
      <c r="A7058">
        <f t="shared" si="110"/>
        <v>8511420240607</v>
      </c>
      <c r="B7058" t="s">
        <v>336</v>
      </c>
      <c r="C7058" s="1">
        <v>45450</v>
      </c>
      <c r="D7058">
        <v>62</v>
      </c>
      <c r="E7058">
        <v>63</v>
      </c>
      <c r="F7058" s="2">
        <v>0.98099999999999998</v>
      </c>
      <c r="G7058">
        <v>76</v>
      </c>
      <c r="H7058">
        <v>84</v>
      </c>
      <c r="I7058" s="2">
        <v>0.90500000000000003</v>
      </c>
      <c r="J7058">
        <v>61817</v>
      </c>
    </row>
    <row r="7059" spans="1:10" x14ac:dyDescent="0.45">
      <c r="A7059">
        <f t="shared" si="110"/>
        <v>8511420240608</v>
      </c>
      <c r="B7059" t="s">
        <v>336</v>
      </c>
      <c r="C7059" s="1">
        <v>45451</v>
      </c>
      <c r="D7059">
        <v>83</v>
      </c>
      <c r="E7059">
        <v>71</v>
      </c>
      <c r="F7059" s="2">
        <v>1.171</v>
      </c>
      <c r="G7059">
        <v>106</v>
      </c>
      <c r="H7059">
        <v>90</v>
      </c>
      <c r="I7059" s="2">
        <v>1.1779999999999999</v>
      </c>
      <c r="J7059">
        <v>83161</v>
      </c>
    </row>
    <row r="7060" spans="1:10" x14ac:dyDescent="0.45">
      <c r="A7060">
        <f t="shared" si="110"/>
        <v>8511420240609</v>
      </c>
      <c r="B7060" t="s">
        <v>336</v>
      </c>
      <c r="C7060" s="1">
        <v>45452</v>
      </c>
      <c r="D7060">
        <v>113</v>
      </c>
      <c r="E7060">
        <v>99</v>
      </c>
      <c r="F7060" s="2">
        <v>1.139</v>
      </c>
      <c r="G7060">
        <v>126</v>
      </c>
      <c r="H7060">
        <v>124</v>
      </c>
      <c r="I7060" s="2">
        <v>1.016</v>
      </c>
      <c r="J7060">
        <v>112779</v>
      </c>
    </row>
    <row r="7061" spans="1:10" x14ac:dyDescent="0.45">
      <c r="A7061">
        <f t="shared" si="110"/>
        <v>8511420240610</v>
      </c>
      <c r="B7061" t="s">
        <v>336</v>
      </c>
      <c r="C7061" s="1">
        <v>45453</v>
      </c>
      <c r="D7061">
        <v>64</v>
      </c>
      <c r="E7061">
        <v>63</v>
      </c>
      <c r="F7061" s="2">
        <v>1.01</v>
      </c>
      <c r="G7061">
        <v>71</v>
      </c>
      <c r="H7061">
        <v>84</v>
      </c>
      <c r="I7061" s="2">
        <v>0.84499999999999997</v>
      </c>
      <c r="J7061">
        <v>63626</v>
      </c>
    </row>
    <row r="7062" spans="1:10" x14ac:dyDescent="0.45">
      <c r="A7062">
        <f t="shared" si="110"/>
        <v>8511420240611</v>
      </c>
      <c r="B7062" t="s">
        <v>336</v>
      </c>
      <c r="C7062" s="1">
        <v>45454</v>
      </c>
      <c r="D7062">
        <v>66</v>
      </c>
      <c r="E7062">
        <v>63</v>
      </c>
      <c r="F7062" s="2">
        <v>1.0509999999999999</v>
      </c>
      <c r="G7062">
        <v>84</v>
      </c>
      <c r="H7062">
        <v>84</v>
      </c>
      <c r="I7062" s="2">
        <v>1</v>
      </c>
      <c r="J7062">
        <v>66182</v>
      </c>
    </row>
    <row r="7063" spans="1:10" x14ac:dyDescent="0.45">
      <c r="A7063">
        <f t="shared" si="110"/>
        <v>8511420240612</v>
      </c>
      <c r="B7063" t="s">
        <v>336</v>
      </c>
      <c r="C7063" s="1">
        <v>45455</v>
      </c>
      <c r="D7063">
        <v>82</v>
      </c>
      <c r="E7063">
        <v>63</v>
      </c>
      <c r="F7063" s="2">
        <v>1.302</v>
      </c>
      <c r="G7063">
        <v>91</v>
      </c>
      <c r="H7063">
        <v>84</v>
      </c>
      <c r="I7063" s="2">
        <v>1.083</v>
      </c>
      <c r="J7063">
        <v>82047</v>
      </c>
    </row>
    <row r="7064" spans="1:10" x14ac:dyDescent="0.45">
      <c r="A7064">
        <f t="shared" si="110"/>
        <v>8511420240613</v>
      </c>
      <c r="B7064" t="s">
        <v>336</v>
      </c>
      <c r="C7064" s="1">
        <v>45456</v>
      </c>
      <c r="D7064">
        <v>93</v>
      </c>
      <c r="E7064">
        <v>63</v>
      </c>
      <c r="F7064" s="2">
        <v>1.476</v>
      </c>
      <c r="G7064">
        <v>123</v>
      </c>
      <c r="H7064">
        <v>84</v>
      </c>
      <c r="I7064" s="2">
        <v>1.464</v>
      </c>
      <c r="J7064">
        <v>92969</v>
      </c>
    </row>
    <row r="7065" spans="1:10" x14ac:dyDescent="0.45">
      <c r="A7065">
        <f t="shared" si="110"/>
        <v>8511420240614</v>
      </c>
      <c r="B7065" t="s">
        <v>336</v>
      </c>
      <c r="C7065" s="1">
        <v>45457</v>
      </c>
      <c r="D7065">
        <v>84</v>
      </c>
      <c r="E7065">
        <v>63</v>
      </c>
      <c r="F7065" s="2">
        <v>1.3320000000000001</v>
      </c>
      <c r="G7065">
        <v>110</v>
      </c>
      <c r="H7065">
        <v>84</v>
      </c>
      <c r="I7065" s="2">
        <v>1.31</v>
      </c>
      <c r="J7065">
        <v>83923</v>
      </c>
    </row>
    <row r="7066" spans="1:10" x14ac:dyDescent="0.45">
      <c r="A7066">
        <f t="shared" si="110"/>
        <v>8511420240615</v>
      </c>
      <c r="B7066" t="s">
        <v>336</v>
      </c>
      <c r="C7066" s="1">
        <v>45458</v>
      </c>
      <c r="D7066">
        <v>106</v>
      </c>
      <c r="E7066">
        <v>71</v>
      </c>
      <c r="F7066" s="2">
        <v>1.4970000000000001</v>
      </c>
      <c r="G7066">
        <v>128</v>
      </c>
      <c r="H7066">
        <v>90</v>
      </c>
      <c r="I7066" s="2">
        <v>1.4219999999999999</v>
      </c>
      <c r="J7066">
        <v>106281</v>
      </c>
    </row>
    <row r="7067" spans="1:10" x14ac:dyDescent="0.45">
      <c r="A7067">
        <f t="shared" si="110"/>
        <v>8511420240616</v>
      </c>
      <c r="B7067" t="s">
        <v>336</v>
      </c>
      <c r="C7067" s="1">
        <v>45459</v>
      </c>
      <c r="D7067">
        <v>110</v>
      </c>
      <c r="E7067">
        <v>99</v>
      </c>
      <c r="F7067" s="2">
        <v>1.1100000000000001</v>
      </c>
      <c r="G7067">
        <v>125</v>
      </c>
      <c r="H7067">
        <v>124</v>
      </c>
      <c r="I7067" s="2">
        <v>1.008</v>
      </c>
      <c r="J7067">
        <v>109893</v>
      </c>
    </row>
    <row r="7068" spans="1:10" x14ac:dyDescent="0.45">
      <c r="A7068">
        <f t="shared" si="110"/>
        <v>8511420240617</v>
      </c>
      <c r="B7068" t="s">
        <v>336</v>
      </c>
      <c r="C7068" s="1">
        <v>45460</v>
      </c>
      <c r="D7068">
        <v>79</v>
      </c>
      <c r="E7068">
        <v>63</v>
      </c>
      <c r="F7068" s="2">
        <v>1.2470000000000001</v>
      </c>
      <c r="G7068">
        <v>102</v>
      </c>
      <c r="H7068">
        <v>84</v>
      </c>
      <c r="I7068" s="2">
        <v>1.214</v>
      </c>
      <c r="J7068">
        <v>78581</v>
      </c>
    </row>
    <row r="7069" spans="1:10" x14ac:dyDescent="0.45">
      <c r="A7069">
        <f t="shared" si="110"/>
        <v>8511420240618</v>
      </c>
      <c r="B7069" t="s">
        <v>336</v>
      </c>
      <c r="C7069" s="1">
        <v>45461</v>
      </c>
      <c r="D7069">
        <v>73</v>
      </c>
      <c r="E7069">
        <v>63</v>
      </c>
      <c r="F7069" s="2">
        <v>1.157</v>
      </c>
      <c r="G7069">
        <v>78</v>
      </c>
      <c r="H7069">
        <v>84</v>
      </c>
      <c r="I7069" s="2">
        <v>0.92900000000000005</v>
      </c>
      <c r="J7069">
        <v>72903</v>
      </c>
    </row>
    <row r="7070" spans="1:10" x14ac:dyDescent="0.45">
      <c r="A7070">
        <f t="shared" si="110"/>
        <v>8511420240619</v>
      </c>
      <c r="B7070" t="s">
        <v>336</v>
      </c>
      <c r="C7070" s="1">
        <v>45462</v>
      </c>
      <c r="D7070">
        <v>72</v>
      </c>
      <c r="E7070">
        <v>63</v>
      </c>
      <c r="F7070" s="2">
        <v>1.1419999999999999</v>
      </c>
      <c r="G7070">
        <v>95</v>
      </c>
      <c r="H7070">
        <v>84</v>
      </c>
      <c r="I7070" s="2">
        <v>1.131</v>
      </c>
      <c r="J7070">
        <v>71927</v>
      </c>
    </row>
    <row r="7071" spans="1:10" x14ac:dyDescent="0.45">
      <c r="A7071">
        <f t="shared" si="110"/>
        <v>8511420240620</v>
      </c>
      <c r="B7071" t="s">
        <v>336</v>
      </c>
      <c r="C7071" s="1">
        <v>45463</v>
      </c>
      <c r="D7071">
        <v>71</v>
      </c>
      <c r="E7071">
        <v>63</v>
      </c>
      <c r="F7071" s="2">
        <v>1.1319999999999999</v>
      </c>
      <c r="G7071">
        <v>94</v>
      </c>
      <c r="H7071">
        <v>84</v>
      </c>
      <c r="I7071" s="2">
        <v>1.119</v>
      </c>
      <c r="J7071">
        <v>71315</v>
      </c>
    </row>
    <row r="7072" spans="1:10" x14ac:dyDescent="0.45">
      <c r="A7072">
        <f t="shared" si="110"/>
        <v>8511420240621</v>
      </c>
      <c r="B7072" t="s">
        <v>336</v>
      </c>
      <c r="C7072" s="1">
        <v>45464</v>
      </c>
      <c r="D7072">
        <v>77</v>
      </c>
      <c r="E7072">
        <v>63</v>
      </c>
      <c r="F7072" s="2">
        <v>1.22</v>
      </c>
      <c r="G7072">
        <v>101</v>
      </c>
      <c r="H7072">
        <v>84</v>
      </c>
      <c r="I7072" s="2">
        <v>1.202</v>
      </c>
      <c r="J7072">
        <v>76873</v>
      </c>
    </row>
    <row r="7073" spans="1:10" x14ac:dyDescent="0.45">
      <c r="A7073">
        <f t="shared" si="110"/>
        <v>8511420240622</v>
      </c>
      <c r="B7073" t="s">
        <v>336</v>
      </c>
      <c r="C7073" s="1">
        <v>45465</v>
      </c>
      <c r="D7073">
        <v>91</v>
      </c>
      <c r="E7073">
        <v>71</v>
      </c>
      <c r="F7073" s="2">
        <v>1.2889999999999999</v>
      </c>
      <c r="G7073">
        <v>105</v>
      </c>
      <c r="H7073">
        <v>90</v>
      </c>
      <c r="I7073" s="2">
        <v>1.167</v>
      </c>
      <c r="J7073">
        <v>91498</v>
      </c>
    </row>
    <row r="7074" spans="1:10" x14ac:dyDescent="0.45">
      <c r="A7074">
        <f t="shared" si="110"/>
        <v>8511520240601</v>
      </c>
      <c r="B7074" t="s">
        <v>337</v>
      </c>
      <c r="C7074" s="1">
        <v>45444</v>
      </c>
      <c r="D7074">
        <v>144</v>
      </c>
      <c r="E7074">
        <v>140</v>
      </c>
      <c r="F7074" s="2">
        <v>1.0289999999999999</v>
      </c>
      <c r="G7074">
        <v>227</v>
      </c>
      <c r="H7074">
        <v>233</v>
      </c>
      <c r="I7074" s="2">
        <v>0.97399999999999998</v>
      </c>
      <c r="J7074">
        <v>144059</v>
      </c>
    </row>
    <row r="7075" spans="1:10" x14ac:dyDescent="0.45">
      <c r="A7075">
        <f t="shared" si="110"/>
        <v>8511520240602</v>
      </c>
      <c r="B7075" t="s">
        <v>337</v>
      </c>
      <c r="C7075" s="1">
        <v>45445</v>
      </c>
      <c r="D7075">
        <v>140</v>
      </c>
      <c r="E7075">
        <v>132</v>
      </c>
      <c r="F7075" s="2">
        <v>1.0569999999999999</v>
      </c>
      <c r="G7075">
        <v>219</v>
      </c>
      <c r="H7075">
        <v>204</v>
      </c>
      <c r="I7075" s="2">
        <v>1.0740000000000001</v>
      </c>
      <c r="J7075">
        <v>139528</v>
      </c>
    </row>
    <row r="7076" spans="1:10" x14ac:dyDescent="0.45">
      <c r="A7076">
        <f t="shared" si="110"/>
        <v>8511520240603</v>
      </c>
      <c r="B7076" t="s">
        <v>337</v>
      </c>
      <c r="C7076" s="1">
        <v>45446</v>
      </c>
      <c r="D7076">
        <v>138</v>
      </c>
      <c r="E7076">
        <v>151</v>
      </c>
      <c r="F7076" s="2">
        <v>0.91400000000000003</v>
      </c>
      <c r="G7076">
        <v>241</v>
      </c>
      <c r="H7076">
        <v>267</v>
      </c>
      <c r="I7076" s="2">
        <v>0.90300000000000002</v>
      </c>
      <c r="J7076">
        <v>137994</v>
      </c>
    </row>
    <row r="7077" spans="1:10" x14ac:dyDescent="0.45">
      <c r="A7077">
        <f t="shared" si="110"/>
        <v>8511520240604</v>
      </c>
      <c r="B7077" t="s">
        <v>337</v>
      </c>
      <c r="C7077" s="1">
        <v>45447</v>
      </c>
      <c r="D7077">
        <v>143</v>
      </c>
      <c r="E7077">
        <v>151</v>
      </c>
      <c r="F7077" s="2">
        <v>0.95</v>
      </c>
      <c r="G7077">
        <v>249</v>
      </c>
      <c r="H7077">
        <v>267</v>
      </c>
      <c r="I7077" s="2">
        <v>0.93300000000000005</v>
      </c>
      <c r="J7077">
        <v>143484</v>
      </c>
    </row>
    <row r="7078" spans="1:10" x14ac:dyDescent="0.45">
      <c r="A7078">
        <f t="shared" si="110"/>
        <v>8511520240605</v>
      </c>
      <c r="B7078" t="s">
        <v>337</v>
      </c>
      <c r="C7078" s="1">
        <v>45448</v>
      </c>
      <c r="D7078">
        <v>132</v>
      </c>
      <c r="E7078">
        <v>151</v>
      </c>
      <c r="F7078" s="2">
        <v>0.877</v>
      </c>
      <c r="G7078">
        <v>227</v>
      </c>
      <c r="H7078">
        <v>267</v>
      </c>
      <c r="I7078" s="2">
        <v>0.85</v>
      </c>
      <c r="J7078">
        <v>132364</v>
      </c>
    </row>
    <row r="7079" spans="1:10" x14ac:dyDescent="0.45">
      <c r="A7079">
        <f t="shared" si="110"/>
        <v>8511520240606</v>
      </c>
      <c r="B7079" t="s">
        <v>337</v>
      </c>
      <c r="C7079" s="1">
        <v>45449</v>
      </c>
      <c r="D7079">
        <v>152</v>
      </c>
      <c r="E7079">
        <v>151</v>
      </c>
      <c r="F7079" s="2">
        <v>1.0049999999999999</v>
      </c>
      <c r="G7079">
        <v>262</v>
      </c>
      <c r="H7079">
        <v>267</v>
      </c>
      <c r="I7079" s="2">
        <v>0.98099999999999998</v>
      </c>
      <c r="J7079">
        <v>151687</v>
      </c>
    </row>
    <row r="7080" spans="1:10" x14ac:dyDescent="0.45">
      <c r="A7080">
        <f t="shared" si="110"/>
        <v>8511520240607</v>
      </c>
      <c r="B7080" t="s">
        <v>337</v>
      </c>
      <c r="C7080" s="1">
        <v>45450</v>
      </c>
      <c r="D7080">
        <v>162</v>
      </c>
      <c r="E7080">
        <v>151</v>
      </c>
      <c r="F7080" s="2">
        <v>1.0740000000000001</v>
      </c>
      <c r="G7080">
        <v>285</v>
      </c>
      <c r="H7080">
        <v>267</v>
      </c>
      <c r="I7080" s="2">
        <v>1.0669999999999999</v>
      </c>
      <c r="J7080">
        <v>162203</v>
      </c>
    </row>
    <row r="7081" spans="1:10" x14ac:dyDescent="0.45">
      <c r="A7081">
        <f t="shared" si="110"/>
        <v>8511520240608</v>
      </c>
      <c r="B7081" t="s">
        <v>337</v>
      </c>
      <c r="C7081" s="1">
        <v>45451</v>
      </c>
      <c r="D7081">
        <v>110</v>
      </c>
      <c r="E7081">
        <v>140</v>
      </c>
      <c r="F7081" s="2">
        <v>0.78300000000000003</v>
      </c>
      <c r="G7081">
        <v>196</v>
      </c>
      <c r="H7081">
        <v>227</v>
      </c>
      <c r="I7081" s="2">
        <v>0.86299999999999999</v>
      </c>
      <c r="J7081">
        <v>109581</v>
      </c>
    </row>
    <row r="7082" spans="1:10" x14ac:dyDescent="0.45">
      <c r="A7082">
        <f t="shared" si="110"/>
        <v>8511520240609</v>
      </c>
      <c r="B7082" t="s">
        <v>337</v>
      </c>
      <c r="C7082" s="1">
        <v>45452</v>
      </c>
      <c r="D7082">
        <v>123</v>
      </c>
      <c r="E7082">
        <v>132</v>
      </c>
      <c r="F7082" s="2">
        <v>0.93100000000000005</v>
      </c>
      <c r="G7082">
        <v>182</v>
      </c>
      <c r="H7082">
        <v>204</v>
      </c>
      <c r="I7082" s="2">
        <v>0.89200000000000002</v>
      </c>
      <c r="J7082">
        <v>122882</v>
      </c>
    </row>
    <row r="7083" spans="1:10" x14ac:dyDescent="0.45">
      <c r="A7083">
        <f t="shared" si="110"/>
        <v>8511520240610</v>
      </c>
      <c r="B7083" t="s">
        <v>337</v>
      </c>
      <c r="C7083" s="1">
        <v>45453</v>
      </c>
      <c r="D7083">
        <v>140</v>
      </c>
      <c r="E7083">
        <v>151</v>
      </c>
      <c r="F7083" s="2">
        <v>0.92500000000000004</v>
      </c>
      <c r="G7083">
        <v>250</v>
      </c>
      <c r="H7083">
        <v>267</v>
      </c>
      <c r="I7083" s="2">
        <v>0.93600000000000005</v>
      </c>
      <c r="J7083">
        <v>139705</v>
      </c>
    </row>
    <row r="7084" spans="1:10" x14ac:dyDescent="0.45">
      <c r="A7084">
        <f t="shared" si="110"/>
        <v>8511520240611</v>
      </c>
      <c r="B7084" t="s">
        <v>337</v>
      </c>
      <c r="C7084" s="1">
        <v>45454</v>
      </c>
      <c r="D7084">
        <v>137</v>
      </c>
      <c r="E7084">
        <v>151</v>
      </c>
      <c r="F7084" s="2">
        <v>0.90600000000000003</v>
      </c>
      <c r="G7084">
        <v>253</v>
      </c>
      <c r="H7084">
        <v>267</v>
      </c>
      <c r="I7084" s="2">
        <v>0.94799999999999995</v>
      </c>
      <c r="J7084">
        <v>136766</v>
      </c>
    </row>
    <row r="7085" spans="1:10" x14ac:dyDescent="0.45">
      <c r="A7085">
        <f t="shared" si="110"/>
        <v>8511520240612</v>
      </c>
      <c r="B7085" t="s">
        <v>337</v>
      </c>
      <c r="C7085" s="1">
        <v>45455</v>
      </c>
      <c r="D7085">
        <v>172</v>
      </c>
      <c r="E7085">
        <v>151</v>
      </c>
      <c r="F7085" s="2">
        <v>1.139</v>
      </c>
      <c r="G7085">
        <v>307</v>
      </c>
      <c r="H7085">
        <v>267</v>
      </c>
      <c r="I7085" s="2">
        <v>1.1499999999999999</v>
      </c>
      <c r="J7085">
        <v>171956</v>
      </c>
    </row>
    <row r="7086" spans="1:10" x14ac:dyDescent="0.45">
      <c r="A7086">
        <f t="shared" si="110"/>
        <v>8511520240613</v>
      </c>
      <c r="B7086" t="s">
        <v>337</v>
      </c>
      <c r="C7086" s="1">
        <v>45456</v>
      </c>
      <c r="D7086">
        <v>169</v>
      </c>
      <c r="E7086">
        <v>151</v>
      </c>
      <c r="F7086" s="2">
        <v>1.117</v>
      </c>
      <c r="G7086">
        <v>296</v>
      </c>
      <c r="H7086">
        <v>267</v>
      </c>
      <c r="I7086" s="2">
        <v>1.109</v>
      </c>
      <c r="J7086">
        <v>168594</v>
      </c>
    </row>
    <row r="7087" spans="1:10" x14ac:dyDescent="0.45">
      <c r="A7087">
        <f t="shared" si="110"/>
        <v>8511520240614</v>
      </c>
      <c r="B7087" t="s">
        <v>337</v>
      </c>
      <c r="C7087" s="1">
        <v>45457</v>
      </c>
      <c r="D7087">
        <v>180</v>
      </c>
      <c r="E7087">
        <v>151</v>
      </c>
      <c r="F7087" s="2">
        <v>1.19</v>
      </c>
      <c r="G7087">
        <v>307</v>
      </c>
      <c r="H7087">
        <v>267</v>
      </c>
      <c r="I7087" s="2">
        <v>1.1499999999999999</v>
      </c>
      <c r="J7087">
        <v>179633</v>
      </c>
    </row>
    <row r="7088" spans="1:10" x14ac:dyDescent="0.45">
      <c r="A7088">
        <f t="shared" si="110"/>
        <v>8511520240615</v>
      </c>
      <c r="B7088" t="s">
        <v>337</v>
      </c>
      <c r="C7088" s="1">
        <v>45458</v>
      </c>
      <c r="D7088">
        <v>136</v>
      </c>
      <c r="E7088">
        <v>140</v>
      </c>
      <c r="F7088" s="2">
        <v>0.97399999999999998</v>
      </c>
      <c r="G7088">
        <v>229</v>
      </c>
      <c r="H7088">
        <v>227</v>
      </c>
      <c r="I7088" s="2">
        <v>1.0089999999999999</v>
      </c>
      <c r="J7088">
        <v>136357</v>
      </c>
    </row>
    <row r="7089" spans="1:10" x14ac:dyDescent="0.45">
      <c r="A7089">
        <f t="shared" si="110"/>
        <v>8511520240616</v>
      </c>
      <c r="B7089" t="s">
        <v>337</v>
      </c>
      <c r="C7089" s="1">
        <v>45459</v>
      </c>
      <c r="D7089">
        <v>107</v>
      </c>
      <c r="E7089">
        <v>132</v>
      </c>
      <c r="F7089" s="2">
        <v>0.81100000000000005</v>
      </c>
      <c r="G7089">
        <v>162</v>
      </c>
      <c r="H7089">
        <v>204</v>
      </c>
      <c r="I7089" s="2">
        <v>0.79400000000000004</v>
      </c>
      <c r="J7089">
        <v>107002</v>
      </c>
    </row>
    <row r="7090" spans="1:10" x14ac:dyDescent="0.45">
      <c r="A7090">
        <f t="shared" si="110"/>
        <v>8511520240617</v>
      </c>
      <c r="B7090" t="s">
        <v>337</v>
      </c>
      <c r="C7090" s="1">
        <v>45460</v>
      </c>
      <c r="D7090">
        <v>141</v>
      </c>
      <c r="E7090">
        <v>151</v>
      </c>
      <c r="F7090" s="2">
        <v>0.93300000000000005</v>
      </c>
      <c r="G7090">
        <v>258</v>
      </c>
      <c r="H7090">
        <v>267</v>
      </c>
      <c r="I7090" s="2">
        <v>0.96599999999999997</v>
      </c>
      <c r="J7090">
        <v>140831</v>
      </c>
    </row>
    <row r="7091" spans="1:10" x14ac:dyDescent="0.45">
      <c r="A7091">
        <f t="shared" si="110"/>
        <v>8511520240618</v>
      </c>
      <c r="B7091" t="s">
        <v>337</v>
      </c>
      <c r="C7091" s="1">
        <v>45461</v>
      </c>
      <c r="D7091">
        <v>113</v>
      </c>
      <c r="E7091">
        <v>151</v>
      </c>
      <c r="F7091" s="2">
        <v>0.751</v>
      </c>
      <c r="G7091">
        <v>217</v>
      </c>
      <c r="H7091">
        <v>267</v>
      </c>
      <c r="I7091" s="2">
        <v>0.81299999999999994</v>
      </c>
      <c r="J7091">
        <v>113399</v>
      </c>
    </row>
    <row r="7092" spans="1:10" x14ac:dyDescent="0.45">
      <c r="A7092">
        <f t="shared" si="110"/>
        <v>8511520240619</v>
      </c>
      <c r="B7092" t="s">
        <v>337</v>
      </c>
      <c r="C7092" s="1">
        <v>45462</v>
      </c>
      <c r="D7092">
        <v>147</v>
      </c>
      <c r="E7092">
        <v>151</v>
      </c>
      <c r="F7092" s="2">
        <v>0.97199999999999998</v>
      </c>
      <c r="G7092">
        <v>271</v>
      </c>
      <c r="H7092">
        <v>267</v>
      </c>
      <c r="I7092" s="2">
        <v>1.0149999999999999</v>
      </c>
      <c r="J7092">
        <v>146728</v>
      </c>
    </row>
    <row r="7093" spans="1:10" x14ac:dyDescent="0.45">
      <c r="A7093">
        <f t="shared" si="110"/>
        <v>8511520240620</v>
      </c>
      <c r="B7093" t="s">
        <v>337</v>
      </c>
      <c r="C7093" s="1">
        <v>45463</v>
      </c>
      <c r="D7093">
        <v>137</v>
      </c>
      <c r="E7093">
        <v>151</v>
      </c>
      <c r="F7093" s="2">
        <v>0.90800000000000003</v>
      </c>
      <c r="G7093">
        <v>246</v>
      </c>
      <c r="H7093">
        <v>267</v>
      </c>
      <c r="I7093" s="2">
        <v>0.92100000000000004</v>
      </c>
      <c r="J7093">
        <v>137143</v>
      </c>
    </row>
    <row r="7094" spans="1:10" x14ac:dyDescent="0.45">
      <c r="A7094">
        <f t="shared" si="110"/>
        <v>8511520240621</v>
      </c>
      <c r="B7094" t="s">
        <v>337</v>
      </c>
      <c r="C7094" s="1">
        <v>45464</v>
      </c>
      <c r="D7094">
        <v>163</v>
      </c>
      <c r="E7094">
        <v>151</v>
      </c>
      <c r="F7094" s="2">
        <v>1.081</v>
      </c>
      <c r="G7094">
        <v>289</v>
      </c>
      <c r="H7094">
        <v>267</v>
      </c>
      <c r="I7094" s="2">
        <v>1.0820000000000001</v>
      </c>
      <c r="J7094">
        <v>163222</v>
      </c>
    </row>
    <row r="7095" spans="1:10" x14ac:dyDescent="0.45">
      <c r="A7095">
        <f t="shared" si="110"/>
        <v>8511520240622</v>
      </c>
      <c r="B7095" t="s">
        <v>337</v>
      </c>
      <c r="C7095" s="1">
        <v>45465</v>
      </c>
      <c r="D7095">
        <v>120</v>
      </c>
      <c r="E7095">
        <v>140</v>
      </c>
      <c r="F7095" s="2">
        <v>0.85399999999999998</v>
      </c>
      <c r="G7095">
        <v>206</v>
      </c>
      <c r="H7095">
        <v>227</v>
      </c>
      <c r="I7095" s="2">
        <v>0.90700000000000003</v>
      </c>
      <c r="J7095">
        <v>119595</v>
      </c>
    </row>
    <row r="7096" spans="1:10" x14ac:dyDescent="0.45">
      <c r="A7096">
        <f t="shared" si="110"/>
        <v>8511620240601</v>
      </c>
      <c r="B7096" t="s">
        <v>338</v>
      </c>
      <c r="C7096" s="1">
        <v>45444</v>
      </c>
      <c r="D7096">
        <v>190</v>
      </c>
      <c r="E7096">
        <v>162</v>
      </c>
      <c r="F7096" s="2">
        <v>1.173</v>
      </c>
      <c r="G7096">
        <v>241</v>
      </c>
      <c r="H7096">
        <v>202</v>
      </c>
      <c r="I7096" s="2">
        <v>1.1930000000000001</v>
      </c>
      <c r="J7096">
        <v>189946</v>
      </c>
    </row>
    <row r="7097" spans="1:10" x14ac:dyDescent="0.45">
      <c r="A7097">
        <f t="shared" si="110"/>
        <v>8511620240602</v>
      </c>
      <c r="B7097" t="s">
        <v>338</v>
      </c>
      <c r="C7097" s="1">
        <v>45445</v>
      </c>
      <c r="D7097">
        <v>167</v>
      </c>
      <c r="E7097">
        <v>170</v>
      </c>
      <c r="F7097" s="2">
        <v>0.98199999999999998</v>
      </c>
      <c r="G7097">
        <v>216</v>
      </c>
      <c r="H7097">
        <v>217</v>
      </c>
      <c r="I7097" s="2">
        <v>0.995</v>
      </c>
      <c r="J7097">
        <v>166867</v>
      </c>
    </row>
    <row r="7098" spans="1:10" x14ac:dyDescent="0.45">
      <c r="A7098">
        <f t="shared" si="110"/>
        <v>8511620240603</v>
      </c>
      <c r="B7098" t="s">
        <v>338</v>
      </c>
      <c r="C7098" s="1">
        <v>45446</v>
      </c>
      <c r="D7098">
        <v>109</v>
      </c>
      <c r="E7098">
        <v>129</v>
      </c>
      <c r="F7098" s="2">
        <v>0.84499999999999997</v>
      </c>
      <c r="G7098">
        <v>157</v>
      </c>
      <c r="H7098">
        <v>175</v>
      </c>
      <c r="I7098" s="2">
        <v>0.89700000000000002</v>
      </c>
      <c r="J7098">
        <v>109034</v>
      </c>
    </row>
    <row r="7099" spans="1:10" x14ac:dyDescent="0.45">
      <c r="A7099">
        <f t="shared" si="110"/>
        <v>8511620240604</v>
      </c>
      <c r="B7099" t="s">
        <v>338</v>
      </c>
      <c r="C7099" s="1">
        <v>45447</v>
      </c>
      <c r="D7099">
        <v>112</v>
      </c>
      <c r="E7099">
        <v>129</v>
      </c>
      <c r="F7099" s="2">
        <v>0.871</v>
      </c>
      <c r="G7099">
        <v>150</v>
      </c>
      <c r="H7099">
        <v>175</v>
      </c>
      <c r="I7099" s="2">
        <v>0.85699999999999998</v>
      </c>
      <c r="J7099">
        <v>112351</v>
      </c>
    </row>
    <row r="7100" spans="1:10" x14ac:dyDescent="0.45">
      <c r="A7100">
        <f t="shared" si="110"/>
        <v>8511620240605</v>
      </c>
      <c r="B7100" t="s">
        <v>338</v>
      </c>
      <c r="C7100" s="1">
        <v>45448</v>
      </c>
      <c r="D7100">
        <v>106</v>
      </c>
      <c r="E7100">
        <v>129</v>
      </c>
      <c r="F7100" s="2">
        <v>0.81799999999999995</v>
      </c>
      <c r="G7100">
        <v>138</v>
      </c>
      <c r="H7100">
        <v>175</v>
      </c>
      <c r="I7100" s="2">
        <v>0.78900000000000003</v>
      </c>
      <c r="J7100">
        <v>105577</v>
      </c>
    </row>
    <row r="7101" spans="1:10" x14ac:dyDescent="0.45">
      <c r="A7101">
        <f t="shared" si="110"/>
        <v>8511620240606</v>
      </c>
      <c r="B7101" t="s">
        <v>338</v>
      </c>
      <c r="C7101" s="1">
        <v>45449</v>
      </c>
      <c r="D7101">
        <v>115</v>
      </c>
      <c r="E7101">
        <v>129</v>
      </c>
      <c r="F7101" s="2">
        <v>0.89100000000000001</v>
      </c>
      <c r="G7101">
        <v>162</v>
      </c>
      <c r="H7101">
        <v>175</v>
      </c>
      <c r="I7101" s="2">
        <v>0.92600000000000005</v>
      </c>
      <c r="J7101">
        <v>114984</v>
      </c>
    </row>
    <row r="7102" spans="1:10" x14ac:dyDescent="0.45">
      <c r="A7102">
        <f t="shared" si="110"/>
        <v>8511620240607</v>
      </c>
      <c r="B7102" t="s">
        <v>338</v>
      </c>
      <c r="C7102" s="1">
        <v>45450</v>
      </c>
      <c r="D7102">
        <v>124</v>
      </c>
      <c r="E7102">
        <v>129</v>
      </c>
      <c r="F7102" s="2">
        <v>0.96499999999999997</v>
      </c>
      <c r="G7102">
        <v>170</v>
      </c>
      <c r="H7102">
        <v>175</v>
      </c>
      <c r="I7102" s="2">
        <v>0.97099999999999997</v>
      </c>
      <c r="J7102">
        <v>124483</v>
      </c>
    </row>
    <row r="7103" spans="1:10" x14ac:dyDescent="0.45">
      <c r="A7103">
        <f t="shared" si="110"/>
        <v>8511620240608</v>
      </c>
      <c r="B7103" t="s">
        <v>338</v>
      </c>
      <c r="C7103" s="1">
        <v>45451</v>
      </c>
      <c r="D7103">
        <v>184</v>
      </c>
      <c r="E7103">
        <v>162</v>
      </c>
      <c r="F7103" s="2">
        <v>1.137</v>
      </c>
      <c r="G7103">
        <v>228</v>
      </c>
      <c r="H7103">
        <v>208</v>
      </c>
      <c r="I7103" s="2">
        <v>1.0960000000000001</v>
      </c>
      <c r="J7103">
        <v>184142</v>
      </c>
    </row>
    <row r="7104" spans="1:10" x14ac:dyDescent="0.45">
      <c r="A7104">
        <f t="shared" si="110"/>
        <v>8511620240609</v>
      </c>
      <c r="B7104" t="s">
        <v>338</v>
      </c>
      <c r="C7104" s="1">
        <v>45452</v>
      </c>
      <c r="D7104">
        <v>167</v>
      </c>
      <c r="E7104">
        <v>170</v>
      </c>
      <c r="F7104" s="2">
        <v>0.98</v>
      </c>
      <c r="G7104">
        <v>202</v>
      </c>
      <c r="H7104">
        <v>217</v>
      </c>
      <c r="I7104" s="2">
        <v>0.93100000000000005</v>
      </c>
      <c r="J7104">
        <v>166522</v>
      </c>
    </row>
    <row r="7105" spans="1:10" x14ac:dyDescent="0.45">
      <c r="A7105">
        <f t="shared" si="110"/>
        <v>8511620240610</v>
      </c>
      <c r="B7105" t="s">
        <v>338</v>
      </c>
      <c r="C7105" s="1">
        <v>45453</v>
      </c>
      <c r="D7105">
        <v>119</v>
      </c>
      <c r="E7105">
        <v>129</v>
      </c>
      <c r="F7105" s="2">
        <v>0.91900000000000004</v>
      </c>
      <c r="G7105">
        <v>156</v>
      </c>
      <c r="H7105">
        <v>175</v>
      </c>
      <c r="I7105" s="2">
        <v>0.89100000000000001</v>
      </c>
      <c r="J7105">
        <v>118568</v>
      </c>
    </row>
    <row r="7106" spans="1:10" x14ac:dyDescent="0.45">
      <c r="A7106">
        <f t="shared" si="110"/>
        <v>8511620240611</v>
      </c>
      <c r="B7106" t="s">
        <v>338</v>
      </c>
      <c r="C7106" s="1">
        <v>45454</v>
      </c>
      <c r="D7106">
        <v>127</v>
      </c>
      <c r="E7106">
        <v>129</v>
      </c>
      <c r="F7106" s="2">
        <v>0.98499999999999999</v>
      </c>
      <c r="G7106">
        <v>164</v>
      </c>
      <c r="H7106">
        <v>175</v>
      </c>
      <c r="I7106" s="2">
        <v>0.93700000000000006</v>
      </c>
      <c r="J7106">
        <v>127111</v>
      </c>
    </row>
    <row r="7107" spans="1:10" x14ac:dyDescent="0.45">
      <c r="A7107">
        <f t="shared" ref="A7107:A7170" si="111">VALUE(LEFT(B7107,6)&amp;TEXT(C7107,"yyyymmdd"))</f>
        <v>8511620240612</v>
      </c>
      <c r="B7107" t="s">
        <v>338</v>
      </c>
      <c r="C7107" s="1">
        <v>45455</v>
      </c>
      <c r="D7107">
        <v>129</v>
      </c>
      <c r="E7107">
        <v>129</v>
      </c>
      <c r="F7107" s="2">
        <v>0.998</v>
      </c>
      <c r="G7107">
        <v>177</v>
      </c>
      <c r="H7107">
        <v>175</v>
      </c>
      <c r="I7107" s="2">
        <v>1.0109999999999999</v>
      </c>
      <c r="J7107">
        <v>128728</v>
      </c>
    </row>
    <row r="7108" spans="1:10" x14ac:dyDescent="0.45">
      <c r="A7108">
        <f t="shared" si="111"/>
        <v>8511620240613</v>
      </c>
      <c r="B7108" t="s">
        <v>338</v>
      </c>
      <c r="C7108" s="1">
        <v>45456</v>
      </c>
      <c r="D7108">
        <v>137</v>
      </c>
      <c r="E7108">
        <v>129</v>
      </c>
      <c r="F7108" s="2">
        <v>1.0629999999999999</v>
      </c>
      <c r="G7108">
        <v>183</v>
      </c>
      <c r="H7108">
        <v>175</v>
      </c>
      <c r="I7108" s="2">
        <v>1.046</v>
      </c>
      <c r="J7108">
        <v>137127</v>
      </c>
    </row>
    <row r="7109" spans="1:10" x14ac:dyDescent="0.45">
      <c r="A7109">
        <f t="shared" si="111"/>
        <v>8511620240614</v>
      </c>
      <c r="B7109" t="s">
        <v>338</v>
      </c>
      <c r="C7109" s="1">
        <v>45457</v>
      </c>
      <c r="D7109">
        <v>134</v>
      </c>
      <c r="E7109">
        <v>129</v>
      </c>
      <c r="F7109" s="2">
        <v>1.04</v>
      </c>
      <c r="G7109">
        <v>193</v>
      </c>
      <c r="H7109">
        <v>175</v>
      </c>
      <c r="I7109" s="2">
        <v>1.103</v>
      </c>
      <c r="J7109">
        <v>134181</v>
      </c>
    </row>
    <row r="7110" spans="1:10" x14ac:dyDescent="0.45">
      <c r="A7110">
        <f t="shared" si="111"/>
        <v>8511620240615</v>
      </c>
      <c r="B7110" t="s">
        <v>338</v>
      </c>
      <c r="C7110" s="1">
        <v>45458</v>
      </c>
      <c r="D7110">
        <v>107</v>
      </c>
      <c r="E7110">
        <v>162</v>
      </c>
      <c r="F7110" s="2">
        <v>0.65800000000000003</v>
      </c>
      <c r="G7110">
        <v>146</v>
      </c>
      <c r="H7110">
        <v>208</v>
      </c>
      <c r="I7110" s="2">
        <v>0.70199999999999996</v>
      </c>
      <c r="J7110">
        <v>106611</v>
      </c>
    </row>
    <row r="7111" spans="1:10" x14ac:dyDescent="0.45">
      <c r="A7111">
        <f t="shared" si="111"/>
        <v>8511620240616</v>
      </c>
      <c r="B7111" t="s">
        <v>338</v>
      </c>
      <c r="C7111" s="1">
        <v>45459</v>
      </c>
      <c r="D7111">
        <v>163</v>
      </c>
      <c r="E7111">
        <v>170</v>
      </c>
      <c r="F7111" s="2">
        <v>0.95899999999999996</v>
      </c>
      <c r="G7111">
        <v>210</v>
      </c>
      <c r="H7111">
        <v>217</v>
      </c>
      <c r="I7111" s="2">
        <v>0.96799999999999997</v>
      </c>
      <c r="J7111">
        <v>163078</v>
      </c>
    </row>
    <row r="7112" spans="1:10" x14ac:dyDescent="0.45">
      <c r="A7112">
        <f t="shared" si="111"/>
        <v>8511620240617</v>
      </c>
      <c r="B7112" t="s">
        <v>338</v>
      </c>
      <c r="C7112" s="1">
        <v>45460</v>
      </c>
      <c r="D7112">
        <v>131</v>
      </c>
      <c r="E7112">
        <v>129</v>
      </c>
      <c r="F7112" s="2">
        <v>1.0149999999999999</v>
      </c>
      <c r="G7112">
        <v>172</v>
      </c>
      <c r="H7112">
        <v>175</v>
      </c>
      <c r="I7112" s="2">
        <v>0.98299999999999998</v>
      </c>
      <c r="J7112">
        <v>130976</v>
      </c>
    </row>
    <row r="7113" spans="1:10" x14ac:dyDescent="0.45">
      <c r="A7113">
        <f t="shared" si="111"/>
        <v>8511620240618</v>
      </c>
      <c r="B7113" t="s">
        <v>338</v>
      </c>
      <c r="C7113" s="1">
        <v>45461</v>
      </c>
      <c r="D7113">
        <v>107</v>
      </c>
      <c r="E7113">
        <v>129</v>
      </c>
      <c r="F7113" s="2">
        <v>0.82899999999999996</v>
      </c>
      <c r="G7113">
        <v>157</v>
      </c>
      <c r="H7113">
        <v>175</v>
      </c>
      <c r="I7113" s="2">
        <v>0.89700000000000002</v>
      </c>
      <c r="J7113">
        <v>106907</v>
      </c>
    </row>
    <row r="7114" spans="1:10" x14ac:dyDescent="0.45">
      <c r="A7114">
        <f t="shared" si="111"/>
        <v>8511620240619</v>
      </c>
      <c r="B7114" t="s">
        <v>338</v>
      </c>
      <c r="C7114" s="1">
        <v>45462</v>
      </c>
      <c r="D7114">
        <v>132</v>
      </c>
      <c r="E7114">
        <v>129</v>
      </c>
      <c r="F7114" s="2">
        <v>1.024</v>
      </c>
      <c r="G7114">
        <v>174</v>
      </c>
      <c r="H7114">
        <v>175</v>
      </c>
      <c r="I7114" s="2">
        <v>0.99399999999999999</v>
      </c>
      <c r="J7114">
        <v>132154</v>
      </c>
    </row>
    <row r="7115" spans="1:10" x14ac:dyDescent="0.45">
      <c r="A7115">
        <f t="shared" si="111"/>
        <v>8511620240620</v>
      </c>
      <c r="B7115" t="s">
        <v>338</v>
      </c>
      <c r="C7115" s="1">
        <v>45463</v>
      </c>
      <c r="D7115">
        <v>135</v>
      </c>
      <c r="E7115">
        <v>129</v>
      </c>
      <c r="F7115" s="2">
        <v>1.044</v>
      </c>
      <c r="G7115">
        <v>174</v>
      </c>
      <c r="H7115">
        <v>175</v>
      </c>
      <c r="I7115" s="2">
        <v>0.99399999999999999</v>
      </c>
      <c r="J7115">
        <v>134626</v>
      </c>
    </row>
    <row r="7116" spans="1:10" x14ac:dyDescent="0.45">
      <c r="A7116">
        <f t="shared" si="111"/>
        <v>8511620240621</v>
      </c>
      <c r="B7116" t="s">
        <v>338</v>
      </c>
      <c r="C7116" s="1">
        <v>45464</v>
      </c>
      <c r="D7116">
        <v>138</v>
      </c>
      <c r="E7116">
        <v>129</v>
      </c>
      <c r="F7116" s="2">
        <v>1.069</v>
      </c>
      <c r="G7116">
        <v>184</v>
      </c>
      <c r="H7116">
        <v>175</v>
      </c>
      <c r="I7116" s="2">
        <v>1.0509999999999999</v>
      </c>
      <c r="J7116">
        <v>137919</v>
      </c>
    </row>
    <row r="7117" spans="1:10" x14ac:dyDescent="0.45">
      <c r="A7117">
        <f t="shared" si="111"/>
        <v>8511620240622</v>
      </c>
      <c r="B7117" t="s">
        <v>338</v>
      </c>
      <c r="C7117" s="1">
        <v>45465</v>
      </c>
      <c r="D7117">
        <v>168</v>
      </c>
      <c r="E7117">
        <v>162</v>
      </c>
      <c r="F7117" s="2">
        <v>1.04</v>
      </c>
      <c r="G7117">
        <v>211</v>
      </c>
      <c r="H7117">
        <v>208</v>
      </c>
      <c r="I7117" s="2">
        <v>1.014</v>
      </c>
      <c r="J7117">
        <v>168445</v>
      </c>
    </row>
    <row r="7118" spans="1:10" x14ac:dyDescent="0.45">
      <c r="A7118">
        <f t="shared" si="111"/>
        <v>8511720240601</v>
      </c>
      <c r="B7118" t="s">
        <v>339</v>
      </c>
      <c r="C7118" s="1">
        <v>45444</v>
      </c>
      <c r="D7118">
        <v>177</v>
      </c>
      <c r="E7118">
        <v>151</v>
      </c>
      <c r="F7118" s="2">
        <v>1.169</v>
      </c>
      <c r="G7118">
        <v>222</v>
      </c>
      <c r="H7118">
        <v>187</v>
      </c>
      <c r="I7118" s="2">
        <v>1.1870000000000001</v>
      </c>
      <c r="J7118">
        <v>176515</v>
      </c>
    </row>
    <row r="7119" spans="1:10" x14ac:dyDescent="0.45">
      <c r="A7119">
        <f t="shared" si="111"/>
        <v>8511720240602</v>
      </c>
      <c r="B7119" t="s">
        <v>339</v>
      </c>
      <c r="C7119" s="1">
        <v>45445</v>
      </c>
      <c r="D7119">
        <v>173</v>
      </c>
      <c r="E7119">
        <v>169</v>
      </c>
      <c r="F7119" s="2">
        <v>1.024</v>
      </c>
      <c r="G7119">
        <v>214</v>
      </c>
      <c r="H7119">
        <v>219</v>
      </c>
      <c r="I7119" s="2">
        <v>0.97699999999999998</v>
      </c>
      <c r="J7119">
        <v>172980</v>
      </c>
    </row>
    <row r="7120" spans="1:10" x14ac:dyDescent="0.45">
      <c r="A7120">
        <f t="shared" si="111"/>
        <v>8511720240603</v>
      </c>
      <c r="B7120" t="s">
        <v>339</v>
      </c>
      <c r="C7120" s="1">
        <v>45446</v>
      </c>
      <c r="D7120">
        <v>111</v>
      </c>
      <c r="E7120">
        <v>117</v>
      </c>
      <c r="F7120" s="2">
        <v>0.94699999999999995</v>
      </c>
      <c r="G7120">
        <v>145</v>
      </c>
      <c r="H7120">
        <v>156</v>
      </c>
      <c r="I7120" s="2">
        <v>0.92900000000000005</v>
      </c>
      <c r="J7120">
        <v>110770</v>
      </c>
    </row>
    <row r="7121" spans="1:10" x14ac:dyDescent="0.45">
      <c r="A7121">
        <f t="shared" si="111"/>
        <v>8511720240604</v>
      </c>
      <c r="B7121" t="s">
        <v>339</v>
      </c>
      <c r="C7121" s="1">
        <v>45447</v>
      </c>
      <c r="D7121">
        <v>127</v>
      </c>
      <c r="E7121">
        <v>117</v>
      </c>
      <c r="F7121" s="2">
        <v>1.083</v>
      </c>
      <c r="G7121">
        <v>167</v>
      </c>
      <c r="H7121">
        <v>156</v>
      </c>
      <c r="I7121" s="2">
        <v>1.071</v>
      </c>
      <c r="J7121">
        <v>126701</v>
      </c>
    </row>
    <row r="7122" spans="1:10" x14ac:dyDescent="0.45">
      <c r="A7122">
        <f t="shared" si="111"/>
        <v>8511720240605</v>
      </c>
      <c r="B7122" t="s">
        <v>339</v>
      </c>
      <c r="C7122" s="1">
        <v>45448</v>
      </c>
      <c r="D7122">
        <v>124</v>
      </c>
      <c r="E7122">
        <v>117</v>
      </c>
      <c r="F7122" s="2">
        <v>1.0629999999999999</v>
      </c>
      <c r="G7122">
        <v>167</v>
      </c>
      <c r="H7122">
        <v>156</v>
      </c>
      <c r="I7122" s="2">
        <v>1.071</v>
      </c>
      <c r="J7122">
        <v>124363</v>
      </c>
    </row>
    <row r="7123" spans="1:10" x14ac:dyDescent="0.45">
      <c r="A7123">
        <f t="shared" si="111"/>
        <v>8511720240606</v>
      </c>
      <c r="B7123" t="s">
        <v>339</v>
      </c>
      <c r="C7123" s="1">
        <v>45449</v>
      </c>
      <c r="D7123">
        <v>132</v>
      </c>
      <c r="E7123">
        <v>117</v>
      </c>
      <c r="F7123" s="2">
        <v>1.1299999999999999</v>
      </c>
      <c r="G7123">
        <v>177</v>
      </c>
      <c r="H7123">
        <v>156</v>
      </c>
      <c r="I7123" s="2">
        <v>1.135</v>
      </c>
      <c r="J7123">
        <v>132208</v>
      </c>
    </row>
    <row r="7124" spans="1:10" x14ac:dyDescent="0.45">
      <c r="A7124">
        <f t="shared" si="111"/>
        <v>8511720240607</v>
      </c>
      <c r="B7124" t="s">
        <v>339</v>
      </c>
      <c r="C7124" s="1">
        <v>45450</v>
      </c>
      <c r="D7124">
        <v>134</v>
      </c>
      <c r="E7124">
        <v>117</v>
      </c>
      <c r="F7124" s="2">
        <v>1.1479999999999999</v>
      </c>
      <c r="G7124">
        <v>170</v>
      </c>
      <c r="H7124">
        <v>156</v>
      </c>
      <c r="I7124" s="2">
        <v>1.0900000000000001</v>
      </c>
      <c r="J7124">
        <v>134276</v>
      </c>
    </row>
    <row r="7125" spans="1:10" x14ac:dyDescent="0.45">
      <c r="A7125">
        <f t="shared" si="111"/>
        <v>8511720240608</v>
      </c>
      <c r="B7125" t="s">
        <v>339</v>
      </c>
      <c r="C7125" s="1">
        <v>45451</v>
      </c>
      <c r="D7125">
        <v>154</v>
      </c>
      <c r="E7125">
        <v>151</v>
      </c>
      <c r="F7125" s="2">
        <v>1.0189999999999999</v>
      </c>
      <c r="G7125">
        <v>200</v>
      </c>
      <c r="H7125">
        <v>197</v>
      </c>
      <c r="I7125" s="2">
        <v>1.0149999999999999</v>
      </c>
      <c r="J7125">
        <v>153807</v>
      </c>
    </row>
    <row r="7126" spans="1:10" x14ac:dyDescent="0.45">
      <c r="A7126">
        <f t="shared" si="111"/>
        <v>8511720240609</v>
      </c>
      <c r="B7126" t="s">
        <v>339</v>
      </c>
      <c r="C7126" s="1">
        <v>45452</v>
      </c>
      <c r="D7126">
        <v>163</v>
      </c>
      <c r="E7126">
        <v>169</v>
      </c>
      <c r="F7126" s="2">
        <v>0.96499999999999997</v>
      </c>
      <c r="G7126">
        <v>197</v>
      </c>
      <c r="H7126">
        <v>219</v>
      </c>
      <c r="I7126" s="2">
        <v>0.9</v>
      </c>
      <c r="J7126">
        <v>163130</v>
      </c>
    </row>
    <row r="7127" spans="1:10" x14ac:dyDescent="0.45">
      <c r="A7127">
        <f t="shared" si="111"/>
        <v>8511720240610</v>
      </c>
      <c r="B7127" t="s">
        <v>339</v>
      </c>
      <c r="C7127" s="1">
        <v>45453</v>
      </c>
      <c r="D7127">
        <v>122</v>
      </c>
      <c r="E7127">
        <v>117</v>
      </c>
      <c r="F7127" s="2">
        <v>1.04</v>
      </c>
      <c r="G7127">
        <v>171</v>
      </c>
      <c r="H7127">
        <v>156</v>
      </c>
      <c r="I7127" s="2">
        <v>1.0960000000000001</v>
      </c>
      <c r="J7127">
        <v>121652</v>
      </c>
    </row>
    <row r="7128" spans="1:10" x14ac:dyDescent="0.45">
      <c r="A7128">
        <f t="shared" si="111"/>
        <v>8511720240611</v>
      </c>
      <c r="B7128" t="s">
        <v>339</v>
      </c>
      <c r="C7128" s="1">
        <v>45454</v>
      </c>
      <c r="D7128">
        <v>128</v>
      </c>
      <c r="E7128">
        <v>117</v>
      </c>
      <c r="F7128" s="2">
        <v>1.0980000000000001</v>
      </c>
      <c r="G7128">
        <v>166</v>
      </c>
      <c r="H7128">
        <v>156</v>
      </c>
      <c r="I7128" s="2">
        <v>1.0640000000000001</v>
      </c>
      <c r="J7128">
        <v>128491</v>
      </c>
    </row>
    <row r="7129" spans="1:10" x14ac:dyDescent="0.45">
      <c r="A7129">
        <f t="shared" si="111"/>
        <v>8511720240612</v>
      </c>
      <c r="B7129" t="s">
        <v>339</v>
      </c>
      <c r="C7129" s="1">
        <v>45455</v>
      </c>
      <c r="D7129">
        <v>136</v>
      </c>
      <c r="E7129">
        <v>117</v>
      </c>
      <c r="F7129" s="2">
        <v>1.1619999999999999</v>
      </c>
      <c r="G7129">
        <v>182</v>
      </c>
      <c r="H7129">
        <v>156</v>
      </c>
      <c r="I7129" s="2">
        <v>1.167</v>
      </c>
      <c r="J7129">
        <v>135992</v>
      </c>
    </row>
    <row r="7130" spans="1:10" x14ac:dyDescent="0.45">
      <c r="A7130">
        <f t="shared" si="111"/>
        <v>8511720240613</v>
      </c>
      <c r="B7130" t="s">
        <v>339</v>
      </c>
      <c r="C7130" s="1">
        <v>45456</v>
      </c>
      <c r="D7130">
        <v>133</v>
      </c>
      <c r="E7130">
        <v>117</v>
      </c>
      <c r="F7130" s="2">
        <v>1.141</v>
      </c>
      <c r="G7130">
        <v>170</v>
      </c>
      <c r="H7130">
        <v>156</v>
      </c>
      <c r="I7130" s="2">
        <v>1.0900000000000001</v>
      </c>
      <c r="J7130">
        <v>133485</v>
      </c>
    </row>
    <row r="7131" spans="1:10" x14ac:dyDescent="0.45">
      <c r="A7131">
        <f t="shared" si="111"/>
        <v>8511720240614</v>
      </c>
      <c r="B7131" t="s">
        <v>339</v>
      </c>
      <c r="C7131" s="1">
        <v>45457</v>
      </c>
      <c r="D7131">
        <v>150</v>
      </c>
      <c r="E7131">
        <v>117</v>
      </c>
      <c r="F7131" s="2">
        <v>1.2789999999999999</v>
      </c>
      <c r="G7131">
        <v>192</v>
      </c>
      <c r="H7131">
        <v>156</v>
      </c>
      <c r="I7131" s="2">
        <v>1.2310000000000001</v>
      </c>
      <c r="J7131">
        <v>149696</v>
      </c>
    </row>
    <row r="7132" spans="1:10" x14ac:dyDescent="0.45">
      <c r="A7132">
        <f t="shared" si="111"/>
        <v>8511720240615</v>
      </c>
      <c r="B7132" t="s">
        <v>339</v>
      </c>
      <c r="C7132" s="1">
        <v>45458</v>
      </c>
      <c r="D7132">
        <v>190</v>
      </c>
      <c r="E7132">
        <v>151</v>
      </c>
      <c r="F7132" s="2">
        <v>1.258</v>
      </c>
      <c r="G7132">
        <v>224</v>
      </c>
      <c r="H7132">
        <v>197</v>
      </c>
      <c r="I7132" s="2">
        <v>1.137</v>
      </c>
      <c r="J7132">
        <v>189977</v>
      </c>
    </row>
    <row r="7133" spans="1:10" x14ac:dyDescent="0.45">
      <c r="A7133">
        <f t="shared" si="111"/>
        <v>8511720240616</v>
      </c>
      <c r="B7133" t="s">
        <v>339</v>
      </c>
      <c r="C7133" s="1">
        <v>45459</v>
      </c>
      <c r="D7133">
        <v>192</v>
      </c>
      <c r="E7133">
        <v>169</v>
      </c>
      <c r="F7133" s="2">
        <v>1.135</v>
      </c>
      <c r="G7133">
        <v>235</v>
      </c>
      <c r="H7133">
        <v>219</v>
      </c>
      <c r="I7133" s="2">
        <v>1.073</v>
      </c>
      <c r="J7133">
        <v>191756</v>
      </c>
    </row>
    <row r="7134" spans="1:10" x14ac:dyDescent="0.45">
      <c r="A7134">
        <f t="shared" si="111"/>
        <v>8511720240617</v>
      </c>
      <c r="B7134" t="s">
        <v>339</v>
      </c>
      <c r="C7134" s="1">
        <v>45460</v>
      </c>
      <c r="D7134">
        <v>130</v>
      </c>
      <c r="E7134">
        <v>117</v>
      </c>
      <c r="F7134" s="2">
        <v>1.109</v>
      </c>
      <c r="G7134">
        <v>165</v>
      </c>
      <c r="H7134">
        <v>156</v>
      </c>
      <c r="I7134" s="2">
        <v>1.0580000000000001</v>
      </c>
      <c r="J7134">
        <v>129739</v>
      </c>
    </row>
    <row r="7135" spans="1:10" x14ac:dyDescent="0.45">
      <c r="A7135">
        <f t="shared" si="111"/>
        <v>8511720240618</v>
      </c>
      <c r="B7135" t="s">
        <v>339</v>
      </c>
      <c r="C7135" s="1">
        <v>45461</v>
      </c>
      <c r="D7135">
        <v>118</v>
      </c>
      <c r="E7135">
        <v>117</v>
      </c>
      <c r="F7135" s="2">
        <v>1.012</v>
      </c>
      <c r="G7135">
        <v>158</v>
      </c>
      <c r="H7135">
        <v>156</v>
      </c>
      <c r="I7135" s="2">
        <v>1.0129999999999999</v>
      </c>
      <c r="J7135">
        <v>118378</v>
      </c>
    </row>
    <row r="7136" spans="1:10" x14ac:dyDescent="0.45">
      <c r="A7136">
        <f t="shared" si="111"/>
        <v>8511720240619</v>
      </c>
      <c r="B7136" t="s">
        <v>339</v>
      </c>
      <c r="C7136" s="1">
        <v>45462</v>
      </c>
      <c r="D7136">
        <v>131</v>
      </c>
      <c r="E7136">
        <v>117</v>
      </c>
      <c r="F7136" s="2">
        <v>1.1160000000000001</v>
      </c>
      <c r="G7136">
        <v>174</v>
      </c>
      <c r="H7136">
        <v>156</v>
      </c>
      <c r="I7136" s="2">
        <v>1.115</v>
      </c>
      <c r="J7136">
        <v>130563</v>
      </c>
    </row>
    <row r="7137" spans="1:10" x14ac:dyDescent="0.45">
      <c r="A7137">
        <f t="shared" si="111"/>
        <v>8511720240620</v>
      </c>
      <c r="B7137" t="s">
        <v>339</v>
      </c>
      <c r="C7137" s="1">
        <v>45463</v>
      </c>
      <c r="D7137">
        <v>124</v>
      </c>
      <c r="E7137">
        <v>117</v>
      </c>
      <c r="F7137" s="2">
        <v>1.0569999999999999</v>
      </c>
      <c r="G7137">
        <v>175</v>
      </c>
      <c r="H7137">
        <v>156</v>
      </c>
      <c r="I7137" s="2">
        <v>1.1220000000000001</v>
      </c>
      <c r="J7137">
        <v>123626</v>
      </c>
    </row>
    <row r="7138" spans="1:10" x14ac:dyDescent="0.45">
      <c r="A7138">
        <f t="shared" si="111"/>
        <v>8511720240621</v>
      </c>
      <c r="B7138" t="s">
        <v>339</v>
      </c>
      <c r="C7138" s="1">
        <v>45464</v>
      </c>
      <c r="D7138">
        <v>124</v>
      </c>
      <c r="E7138">
        <v>117</v>
      </c>
      <c r="F7138" s="2">
        <v>1.0569999999999999</v>
      </c>
      <c r="G7138">
        <v>159</v>
      </c>
      <c r="H7138">
        <v>156</v>
      </c>
      <c r="I7138" s="2">
        <v>1.0189999999999999</v>
      </c>
      <c r="J7138">
        <v>123656</v>
      </c>
    </row>
    <row r="7139" spans="1:10" x14ac:dyDescent="0.45">
      <c r="A7139">
        <f t="shared" si="111"/>
        <v>8511720240622</v>
      </c>
      <c r="B7139" t="s">
        <v>339</v>
      </c>
      <c r="C7139" s="1">
        <v>45465</v>
      </c>
      <c r="D7139">
        <v>151</v>
      </c>
      <c r="E7139">
        <v>151</v>
      </c>
      <c r="F7139" s="2">
        <v>0.998</v>
      </c>
      <c r="G7139">
        <v>198</v>
      </c>
      <c r="H7139">
        <v>197</v>
      </c>
      <c r="I7139" s="2">
        <v>1.0049999999999999</v>
      </c>
      <c r="J7139">
        <v>150637</v>
      </c>
    </row>
    <row r="7140" spans="1:10" x14ac:dyDescent="0.45">
      <c r="A7140">
        <f t="shared" si="111"/>
        <v>8511820240601</v>
      </c>
      <c r="B7140" t="s">
        <v>340</v>
      </c>
      <c r="C7140" s="1">
        <v>45444</v>
      </c>
      <c r="D7140">
        <v>142</v>
      </c>
      <c r="E7140">
        <v>123</v>
      </c>
      <c r="F7140" s="2">
        <v>1.1559999999999999</v>
      </c>
      <c r="G7140">
        <v>154</v>
      </c>
      <c r="H7140">
        <v>139</v>
      </c>
      <c r="I7140" s="2">
        <v>1.1080000000000001</v>
      </c>
      <c r="J7140">
        <v>142168</v>
      </c>
    </row>
    <row r="7141" spans="1:10" x14ac:dyDescent="0.45">
      <c r="A7141">
        <f t="shared" si="111"/>
        <v>8511820240602</v>
      </c>
      <c r="B7141" t="s">
        <v>340</v>
      </c>
      <c r="C7141" s="1">
        <v>45445</v>
      </c>
      <c r="D7141">
        <v>113</v>
      </c>
      <c r="E7141">
        <v>137</v>
      </c>
      <c r="F7141" s="2">
        <v>0.82299999999999995</v>
      </c>
      <c r="G7141">
        <v>119</v>
      </c>
      <c r="H7141">
        <v>160</v>
      </c>
      <c r="I7141" s="2">
        <v>0.74399999999999999</v>
      </c>
      <c r="J7141">
        <v>112692</v>
      </c>
    </row>
    <row r="7142" spans="1:10" x14ac:dyDescent="0.45">
      <c r="A7142">
        <f t="shared" si="111"/>
        <v>8511820240603</v>
      </c>
      <c r="B7142" t="s">
        <v>340</v>
      </c>
      <c r="C7142" s="1">
        <v>45446</v>
      </c>
      <c r="D7142">
        <v>78</v>
      </c>
      <c r="E7142">
        <v>75</v>
      </c>
      <c r="F7142" s="2">
        <v>1.0369999999999999</v>
      </c>
      <c r="G7142">
        <v>92</v>
      </c>
      <c r="H7142">
        <v>92</v>
      </c>
      <c r="I7142" s="2">
        <v>1</v>
      </c>
      <c r="J7142">
        <v>77791</v>
      </c>
    </row>
    <row r="7143" spans="1:10" x14ac:dyDescent="0.45">
      <c r="A7143">
        <f t="shared" si="111"/>
        <v>8511820240604</v>
      </c>
      <c r="B7143" t="s">
        <v>340</v>
      </c>
      <c r="C7143" s="1">
        <v>45447</v>
      </c>
      <c r="D7143">
        <v>91</v>
      </c>
      <c r="E7143">
        <v>75</v>
      </c>
      <c r="F7143" s="2">
        <v>1.2090000000000001</v>
      </c>
      <c r="G7143">
        <v>108</v>
      </c>
      <c r="H7143">
        <v>92</v>
      </c>
      <c r="I7143" s="2">
        <v>1.1739999999999999</v>
      </c>
      <c r="J7143">
        <v>90676</v>
      </c>
    </row>
    <row r="7144" spans="1:10" x14ac:dyDescent="0.45">
      <c r="A7144">
        <f t="shared" si="111"/>
        <v>8511820240605</v>
      </c>
      <c r="B7144" t="s">
        <v>340</v>
      </c>
      <c r="C7144" s="1">
        <v>45448</v>
      </c>
      <c r="D7144">
        <v>90</v>
      </c>
      <c r="E7144">
        <v>75</v>
      </c>
      <c r="F7144" s="2">
        <v>1.198</v>
      </c>
      <c r="G7144">
        <v>108</v>
      </c>
      <c r="H7144">
        <v>92</v>
      </c>
      <c r="I7144" s="2">
        <v>1.1739999999999999</v>
      </c>
      <c r="J7144">
        <v>89851</v>
      </c>
    </row>
    <row r="7145" spans="1:10" x14ac:dyDescent="0.45">
      <c r="A7145">
        <f t="shared" si="111"/>
        <v>8511820240606</v>
      </c>
      <c r="B7145" t="s">
        <v>340</v>
      </c>
      <c r="C7145" s="1">
        <v>45449</v>
      </c>
      <c r="D7145">
        <v>84</v>
      </c>
      <c r="E7145">
        <v>75</v>
      </c>
      <c r="F7145" s="2">
        <v>1.1220000000000001</v>
      </c>
      <c r="G7145">
        <v>87</v>
      </c>
      <c r="H7145">
        <v>92</v>
      </c>
      <c r="I7145" s="2">
        <v>0.94599999999999995</v>
      </c>
      <c r="J7145">
        <v>84182</v>
      </c>
    </row>
    <row r="7146" spans="1:10" x14ac:dyDescent="0.45">
      <c r="A7146">
        <f t="shared" si="111"/>
        <v>8511820240607</v>
      </c>
      <c r="B7146" t="s">
        <v>340</v>
      </c>
      <c r="C7146" s="1">
        <v>45450</v>
      </c>
      <c r="D7146">
        <v>104</v>
      </c>
      <c r="E7146">
        <v>75</v>
      </c>
      <c r="F7146" s="2">
        <v>1.389</v>
      </c>
      <c r="G7146">
        <v>118</v>
      </c>
      <c r="H7146">
        <v>92</v>
      </c>
      <c r="I7146" s="2">
        <v>1.2829999999999999</v>
      </c>
      <c r="J7146">
        <v>104158</v>
      </c>
    </row>
    <row r="7147" spans="1:10" x14ac:dyDescent="0.45">
      <c r="A7147">
        <f t="shared" si="111"/>
        <v>8511820240608</v>
      </c>
      <c r="B7147" t="s">
        <v>340</v>
      </c>
      <c r="C7147" s="1">
        <v>45451</v>
      </c>
      <c r="D7147">
        <v>132</v>
      </c>
      <c r="E7147">
        <v>123</v>
      </c>
      <c r="F7147" s="2">
        <v>1.0720000000000001</v>
      </c>
      <c r="G7147">
        <v>142</v>
      </c>
      <c r="H7147">
        <v>144</v>
      </c>
      <c r="I7147" s="2">
        <v>0.98599999999999999</v>
      </c>
      <c r="J7147">
        <v>131860</v>
      </c>
    </row>
    <row r="7148" spans="1:10" x14ac:dyDescent="0.45">
      <c r="A7148">
        <f t="shared" si="111"/>
        <v>8511820240609</v>
      </c>
      <c r="B7148" t="s">
        <v>340</v>
      </c>
      <c r="C7148" s="1">
        <v>45452</v>
      </c>
      <c r="D7148">
        <v>172</v>
      </c>
      <c r="E7148">
        <v>137</v>
      </c>
      <c r="F7148" s="2">
        <v>1.252</v>
      </c>
      <c r="G7148">
        <v>173</v>
      </c>
      <c r="H7148">
        <v>160</v>
      </c>
      <c r="I7148" s="2">
        <v>1.081</v>
      </c>
      <c r="J7148">
        <v>171592</v>
      </c>
    </row>
    <row r="7149" spans="1:10" x14ac:dyDescent="0.45">
      <c r="A7149">
        <f t="shared" si="111"/>
        <v>8511820240610</v>
      </c>
      <c r="B7149" t="s">
        <v>340</v>
      </c>
      <c r="C7149" s="1">
        <v>45453</v>
      </c>
      <c r="D7149">
        <v>93</v>
      </c>
      <c r="E7149">
        <v>75</v>
      </c>
      <c r="F7149" s="2">
        <v>1.242</v>
      </c>
      <c r="G7149">
        <v>111</v>
      </c>
      <c r="H7149">
        <v>92</v>
      </c>
      <c r="I7149" s="2">
        <v>1.2070000000000001</v>
      </c>
      <c r="J7149">
        <v>93158</v>
      </c>
    </row>
    <row r="7150" spans="1:10" x14ac:dyDescent="0.45">
      <c r="A7150">
        <f t="shared" si="111"/>
        <v>8511820240611</v>
      </c>
      <c r="B7150" t="s">
        <v>340</v>
      </c>
      <c r="C7150" s="1">
        <v>45454</v>
      </c>
      <c r="D7150">
        <v>85</v>
      </c>
      <c r="E7150">
        <v>75</v>
      </c>
      <c r="F7150" s="2">
        <v>1.139</v>
      </c>
      <c r="G7150">
        <v>105</v>
      </c>
      <c r="H7150">
        <v>92</v>
      </c>
      <c r="I7150" s="2">
        <v>1.141</v>
      </c>
      <c r="J7150">
        <v>85443</v>
      </c>
    </row>
    <row r="7151" spans="1:10" x14ac:dyDescent="0.45">
      <c r="A7151">
        <f t="shared" si="111"/>
        <v>8511820240612</v>
      </c>
      <c r="B7151" t="s">
        <v>340</v>
      </c>
      <c r="C7151" s="1">
        <v>45455</v>
      </c>
      <c r="D7151">
        <v>99</v>
      </c>
      <c r="E7151">
        <v>75</v>
      </c>
      <c r="F7151" s="2">
        <v>1.321</v>
      </c>
      <c r="G7151">
        <v>115</v>
      </c>
      <c r="H7151">
        <v>92</v>
      </c>
      <c r="I7151" s="2">
        <v>1.25</v>
      </c>
      <c r="J7151">
        <v>99100</v>
      </c>
    </row>
    <row r="7152" spans="1:10" x14ac:dyDescent="0.45">
      <c r="A7152">
        <f t="shared" si="111"/>
        <v>8511820240613</v>
      </c>
      <c r="B7152" t="s">
        <v>340</v>
      </c>
      <c r="C7152" s="1">
        <v>45456</v>
      </c>
      <c r="D7152">
        <v>78</v>
      </c>
      <c r="E7152">
        <v>75</v>
      </c>
      <c r="F7152" s="2">
        <v>1.0369999999999999</v>
      </c>
      <c r="G7152">
        <v>90</v>
      </c>
      <c r="H7152">
        <v>92</v>
      </c>
      <c r="I7152" s="2">
        <v>0.97799999999999998</v>
      </c>
      <c r="J7152">
        <v>77749</v>
      </c>
    </row>
    <row r="7153" spans="1:10" x14ac:dyDescent="0.45">
      <c r="A7153">
        <f t="shared" si="111"/>
        <v>8511820240614</v>
      </c>
      <c r="B7153" t="s">
        <v>340</v>
      </c>
      <c r="C7153" s="1">
        <v>45457</v>
      </c>
      <c r="D7153">
        <v>91</v>
      </c>
      <c r="E7153">
        <v>75</v>
      </c>
      <c r="F7153" s="2">
        <v>1.2150000000000001</v>
      </c>
      <c r="G7153">
        <v>106</v>
      </c>
      <c r="H7153">
        <v>92</v>
      </c>
      <c r="I7153" s="2">
        <v>1.1519999999999999</v>
      </c>
      <c r="J7153">
        <v>91140</v>
      </c>
    </row>
    <row r="7154" spans="1:10" x14ac:dyDescent="0.45">
      <c r="A7154">
        <f t="shared" si="111"/>
        <v>8511820240615</v>
      </c>
      <c r="B7154" t="s">
        <v>340</v>
      </c>
      <c r="C7154" s="1">
        <v>45458</v>
      </c>
      <c r="D7154">
        <v>105</v>
      </c>
      <c r="E7154">
        <v>123</v>
      </c>
      <c r="F7154" s="2">
        <v>0.85099999999999998</v>
      </c>
      <c r="G7154">
        <v>115</v>
      </c>
      <c r="H7154">
        <v>144</v>
      </c>
      <c r="I7154" s="2">
        <v>0.79900000000000004</v>
      </c>
      <c r="J7154">
        <v>104645</v>
      </c>
    </row>
    <row r="7155" spans="1:10" x14ac:dyDescent="0.45">
      <c r="A7155">
        <f t="shared" si="111"/>
        <v>8511820240616</v>
      </c>
      <c r="B7155" t="s">
        <v>340</v>
      </c>
      <c r="C7155" s="1">
        <v>45459</v>
      </c>
      <c r="D7155">
        <v>155</v>
      </c>
      <c r="E7155">
        <v>137</v>
      </c>
      <c r="F7155" s="2">
        <v>1.131</v>
      </c>
      <c r="G7155">
        <v>177</v>
      </c>
      <c r="H7155">
        <v>160</v>
      </c>
      <c r="I7155" s="2">
        <v>1.1060000000000001</v>
      </c>
      <c r="J7155">
        <v>154995</v>
      </c>
    </row>
    <row r="7156" spans="1:10" x14ac:dyDescent="0.45">
      <c r="A7156">
        <f t="shared" si="111"/>
        <v>8511820240617</v>
      </c>
      <c r="B7156" t="s">
        <v>340</v>
      </c>
      <c r="C7156" s="1">
        <v>45460</v>
      </c>
      <c r="D7156">
        <v>76</v>
      </c>
      <c r="E7156">
        <v>75</v>
      </c>
      <c r="F7156" s="2">
        <v>1.0109999999999999</v>
      </c>
      <c r="G7156">
        <v>84</v>
      </c>
      <c r="H7156">
        <v>92</v>
      </c>
      <c r="I7156" s="2">
        <v>0.91300000000000003</v>
      </c>
      <c r="J7156">
        <v>75840</v>
      </c>
    </row>
    <row r="7157" spans="1:10" x14ac:dyDescent="0.45">
      <c r="A7157">
        <f t="shared" si="111"/>
        <v>8511820240618</v>
      </c>
      <c r="B7157" t="s">
        <v>340</v>
      </c>
      <c r="C7157" s="1">
        <v>45461</v>
      </c>
      <c r="D7157">
        <v>79</v>
      </c>
      <c r="E7157">
        <v>75</v>
      </c>
      <c r="F7157" s="2">
        <v>1.0569999999999999</v>
      </c>
      <c r="G7157">
        <v>93</v>
      </c>
      <c r="H7157">
        <v>92</v>
      </c>
      <c r="I7157" s="2">
        <v>1.0109999999999999</v>
      </c>
      <c r="J7157">
        <v>79269</v>
      </c>
    </row>
    <row r="7158" spans="1:10" x14ac:dyDescent="0.45">
      <c r="A7158">
        <f t="shared" si="111"/>
        <v>8511820240619</v>
      </c>
      <c r="B7158" t="s">
        <v>340</v>
      </c>
      <c r="C7158" s="1">
        <v>45462</v>
      </c>
      <c r="D7158">
        <v>89</v>
      </c>
      <c r="E7158">
        <v>75</v>
      </c>
      <c r="F7158" s="2">
        <v>1.1839999999999999</v>
      </c>
      <c r="G7158">
        <v>97</v>
      </c>
      <c r="H7158">
        <v>92</v>
      </c>
      <c r="I7158" s="2">
        <v>1.054</v>
      </c>
      <c r="J7158">
        <v>88833</v>
      </c>
    </row>
    <row r="7159" spans="1:10" x14ac:dyDescent="0.45">
      <c r="A7159">
        <f t="shared" si="111"/>
        <v>8511820240620</v>
      </c>
      <c r="B7159" t="s">
        <v>340</v>
      </c>
      <c r="C7159" s="1">
        <v>45463</v>
      </c>
      <c r="D7159">
        <v>94</v>
      </c>
      <c r="E7159">
        <v>75</v>
      </c>
      <c r="F7159" s="2">
        <v>1.2549999999999999</v>
      </c>
      <c r="G7159">
        <v>114</v>
      </c>
      <c r="H7159">
        <v>92</v>
      </c>
      <c r="I7159" s="2">
        <v>1.2390000000000001</v>
      </c>
      <c r="J7159">
        <v>94130</v>
      </c>
    </row>
    <row r="7160" spans="1:10" x14ac:dyDescent="0.45">
      <c r="A7160">
        <f t="shared" si="111"/>
        <v>8511820240621</v>
      </c>
      <c r="B7160" t="s">
        <v>340</v>
      </c>
      <c r="C7160" s="1">
        <v>45464</v>
      </c>
      <c r="D7160">
        <v>89</v>
      </c>
      <c r="E7160">
        <v>75</v>
      </c>
      <c r="F7160" s="2">
        <v>1.1870000000000001</v>
      </c>
      <c r="G7160">
        <v>101</v>
      </c>
      <c r="H7160">
        <v>92</v>
      </c>
      <c r="I7160" s="2">
        <v>1.0980000000000001</v>
      </c>
      <c r="J7160">
        <v>89023</v>
      </c>
    </row>
    <row r="7161" spans="1:10" x14ac:dyDescent="0.45">
      <c r="A7161">
        <f t="shared" si="111"/>
        <v>8511820240622</v>
      </c>
      <c r="B7161" t="s">
        <v>340</v>
      </c>
      <c r="C7161" s="1">
        <v>45465</v>
      </c>
      <c r="D7161">
        <v>126</v>
      </c>
      <c r="E7161">
        <v>123</v>
      </c>
      <c r="F7161" s="2">
        <v>1.024</v>
      </c>
      <c r="G7161">
        <v>149</v>
      </c>
      <c r="H7161">
        <v>144</v>
      </c>
      <c r="I7161" s="2">
        <v>1.0349999999999999</v>
      </c>
      <c r="J7161">
        <v>125910</v>
      </c>
    </row>
    <row r="7162" spans="1:10" x14ac:dyDescent="0.45">
      <c r="A7162">
        <f t="shared" si="111"/>
        <v>8511920240601</v>
      </c>
      <c r="B7162" t="s">
        <v>341</v>
      </c>
      <c r="C7162" s="1">
        <v>45444</v>
      </c>
      <c r="D7162">
        <v>154</v>
      </c>
      <c r="E7162">
        <v>142</v>
      </c>
      <c r="F7162" s="2">
        <v>1.081</v>
      </c>
      <c r="G7162">
        <v>192</v>
      </c>
      <c r="H7162">
        <v>180</v>
      </c>
      <c r="I7162" s="2">
        <v>1.0669999999999999</v>
      </c>
      <c r="J7162">
        <v>153540</v>
      </c>
    </row>
    <row r="7163" spans="1:10" x14ac:dyDescent="0.45">
      <c r="A7163">
        <f t="shared" si="111"/>
        <v>8511920240602</v>
      </c>
      <c r="B7163" t="s">
        <v>341</v>
      </c>
      <c r="C7163" s="1">
        <v>45445</v>
      </c>
      <c r="D7163">
        <v>177</v>
      </c>
      <c r="E7163">
        <v>151</v>
      </c>
      <c r="F7163" s="2">
        <v>1.17</v>
      </c>
      <c r="G7163">
        <v>222</v>
      </c>
      <c r="H7163">
        <v>196</v>
      </c>
      <c r="I7163" s="2">
        <v>1.133</v>
      </c>
      <c r="J7163">
        <v>176743</v>
      </c>
    </row>
    <row r="7164" spans="1:10" x14ac:dyDescent="0.45">
      <c r="A7164">
        <f t="shared" si="111"/>
        <v>8511920240603</v>
      </c>
      <c r="B7164" t="s">
        <v>341</v>
      </c>
      <c r="C7164" s="1">
        <v>45446</v>
      </c>
      <c r="D7164">
        <v>79</v>
      </c>
      <c r="E7164">
        <v>82</v>
      </c>
      <c r="F7164" s="2">
        <v>0.95799999999999996</v>
      </c>
      <c r="G7164">
        <v>102</v>
      </c>
      <c r="H7164">
        <v>107</v>
      </c>
      <c r="I7164" s="2">
        <v>0.95299999999999996</v>
      </c>
      <c r="J7164">
        <v>78555</v>
      </c>
    </row>
    <row r="7165" spans="1:10" x14ac:dyDescent="0.45">
      <c r="A7165">
        <f t="shared" si="111"/>
        <v>8511920240604</v>
      </c>
      <c r="B7165" t="s">
        <v>341</v>
      </c>
      <c r="C7165" s="1">
        <v>45447</v>
      </c>
      <c r="D7165">
        <v>69</v>
      </c>
      <c r="E7165">
        <v>82</v>
      </c>
      <c r="F7165" s="2">
        <v>0.84299999999999997</v>
      </c>
      <c r="G7165">
        <v>90</v>
      </c>
      <c r="H7165">
        <v>107</v>
      </c>
      <c r="I7165" s="2">
        <v>0.84099999999999997</v>
      </c>
      <c r="J7165">
        <v>69109</v>
      </c>
    </row>
    <row r="7166" spans="1:10" x14ac:dyDescent="0.45">
      <c r="A7166">
        <f t="shared" si="111"/>
        <v>8511920240605</v>
      </c>
      <c r="B7166" t="s">
        <v>341</v>
      </c>
      <c r="C7166" s="1">
        <v>45448</v>
      </c>
      <c r="D7166">
        <v>86</v>
      </c>
      <c r="E7166">
        <v>82</v>
      </c>
      <c r="F7166" s="2">
        <v>1.0509999999999999</v>
      </c>
      <c r="G7166">
        <v>111</v>
      </c>
      <c r="H7166">
        <v>107</v>
      </c>
      <c r="I7166" s="2">
        <v>1.0369999999999999</v>
      </c>
      <c r="J7166">
        <v>86210</v>
      </c>
    </row>
    <row r="7167" spans="1:10" x14ac:dyDescent="0.45">
      <c r="A7167">
        <f t="shared" si="111"/>
        <v>8511920240606</v>
      </c>
      <c r="B7167" t="s">
        <v>341</v>
      </c>
      <c r="C7167" s="1">
        <v>45449</v>
      </c>
      <c r="D7167">
        <v>76</v>
      </c>
      <c r="E7167">
        <v>82</v>
      </c>
      <c r="F7167" s="2">
        <v>0.92200000000000004</v>
      </c>
      <c r="G7167">
        <v>91</v>
      </c>
      <c r="H7167">
        <v>107</v>
      </c>
      <c r="I7167" s="2">
        <v>0.85</v>
      </c>
      <c r="J7167">
        <v>75570</v>
      </c>
    </row>
    <row r="7168" spans="1:10" x14ac:dyDescent="0.45">
      <c r="A7168">
        <f t="shared" si="111"/>
        <v>8511920240607</v>
      </c>
      <c r="B7168" t="s">
        <v>341</v>
      </c>
      <c r="C7168" s="1">
        <v>45450</v>
      </c>
      <c r="D7168">
        <v>86</v>
      </c>
      <c r="E7168">
        <v>82</v>
      </c>
      <c r="F7168" s="2">
        <v>1.0469999999999999</v>
      </c>
      <c r="G7168">
        <v>108</v>
      </c>
      <c r="H7168">
        <v>107</v>
      </c>
      <c r="I7168" s="2">
        <v>1.0089999999999999</v>
      </c>
      <c r="J7168">
        <v>85893</v>
      </c>
    </row>
    <row r="7169" spans="1:10" x14ac:dyDescent="0.45">
      <c r="A7169">
        <f t="shared" si="111"/>
        <v>8511920240608</v>
      </c>
      <c r="B7169" t="s">
        <v>341</v>
      </c>
      <c r="C7169" s="1">
        <v>45451</v>
      </c>
      <c r="D7169">
        <v>147</v>
      </c>
      <c r="E7169">
        <v>142</v>
      </c>
      <c r="F7169" s="2">
        <v>1.0349999999999999</v>
      </c>
      <c r="G7169">
        <v>193</v>
      </c>
      <c r="H7169">
        <v>182</v>
      </c>
      <c r="I7169" s="2">
        <v>1.06</v>
      </c>
      <c r="J7169">
        <v>147015</v>
      </c>
    </row>
    <row r="7170" spans="1:10" x14ac:dyDescent="0.45">
      <c r="A7170">
        <f t="shared" si="111"/>
        <v>8511920240609</v>
      </c>
      <c r="B7170" t="s">
        <v>341</v>
      </c>
      <c r="C7170" s="1">
        <v>45452</v>
      </c>
      <c r="D7170">
        <v>168</v>
      </c>
      <c r="E7170">
        <v>151</v>
      </c>
      <c r="F7170" s="2">
        <v>1.113</v>
      </c>
      <c r="G7170">
        <v>198</v>
      </c>
      <c r="H7170">
        <v>196</v>
      </c>
      <c r="I7170" s="2">
        <v>1.01</v>
      </c>
      <c r="J7170">
        <v>168006</v>
      </c>
    </row>
    <row r="7171" spans="1:10" x14ac:dyDescent="0.45">
      <c r="A7171">
        <f t="shared" ref="A7171:A7234" si="112">VALUE(LEFT(B7171,6)&amp;TEXT(C7171,"yyyymmdd"))</f>
        <v>8511920240610</v>
      </c>
      <c r="B7171" t="s">
        <v>341</v>
      </c>
      <c r="C7171" s="1">
        <v>45453</v>
      </c>
      <c r="D7171">
        <v>81</v>
      </c>
      <c r="E7171">
        <v>82</v>
      </c>
      <c r="F7171" s="2">
        <v>0.98199999999999998</v>
      </c>
      <c r="G7171">
        <v>100</v>
      </c>
      <c r="H7171">
        <v>107</v>
      </c>
      <c r="I7171" s="2">
        <v>0.93500000000000005</v>
      </c>
      <c r="J7171">
        <v>80552</v>
      </c>
    </row>
    <row r="7172" spans="1:10" x14ac:dyDescent="0.45">
      <c r="A7172">
        <f t="shared" si="112"/>
        <v>8511920240611</v>
      </c>
      <c r="B7172" t="s">
        <v>341</v>
      </c>
      <c r="C7172" s="1">
        <v>45454</v>
      </c>
      <c r="D7172">
        <v>79</v>
      </c>
      <c r="E7172">
        <v>82</v>
      </c>
      <c r="F7172" s="2">
        <v>0.96499999999999997</v>
      </c>
      <c r="G7172">
        <v>99</v>
      </c>
      <c r="H7172">
        <v>107</v>
      </c>
      <c r="I7172" s="2">
        <v>0.92500000000000004</v>
      </c>
      <c r="J7172">
        <v>79118</v>
      </c>
    </row>
    <row r="7173" spans="1:10" x14ac:dyDescent="0.45">
      <c r="A7173">
        <f t="shared" si="112"/>
        <v>8511920240612</v>
      </c>
      <c r="B7173" t="s">
        <v>341</v>
      </c>
      <c r="C7173" s="1">
        <v>45455</v>
      </c>
      <c r="D7173">
        <v>94</v>
      </c>
      <c r="E7173">
        <v>82</v>
      </c>
      <c r="F7173" s="2">
        <v>1.1479999999999999</v>
      </c>
      <c r="G7173">
        <v>112</v>
      </c>
      <c r="H7173">
        <v>107</v>
      </c>
      <c r="I7173" s="2">
        <v>1.0469999999999999</v>
      </c>
      <c r="J7173">
        <v>94134</v>
      </c>
    </row>
    <row r="7174" spans="1:10" x14ac:dyDescent="0.45">
      <c r="A7174">
        <f t="shared" si="112"/>
        <v>8511920240613</v>
      </c>
      <c r="B7174" t="s">
        <v>341</v>
      </c>
      <c r="C7174" s="1">
        <v>45456</v>
      </c>
      <c r="D7174">
        <v>88</v>
      </c>
      <c r="E7174">
        <v>82</v>
      </c>
      <c r="F7174" s="2">
        <v>1.0780000000000001</v>
      </c>
      <c r="G7174">
        <v>114</v>
      </c>
      <c r="H7174">
        <v>107</v>
      </c>
      <c r="I7174" s="2">
        <v>1.0649999999999999</v>
      </c>
      <c r="J7174">
        <v>88379</v>
      </c>
    </row>
    <row r="7175" spans="1:10" x14ac:dyDescent="0.45">
      <c r="A7175">
        <f t="shared" si="112"/>
        <v>8511920240614</v>
      </c>
      <c r="B7175" t="s">
        <v>341</v>
      </c>
      <c r="C7175" s="1">
        <v>45457</v>
      </c>
      <c r="D7175">
        <v>88</v>
      </c>
      <c r="E7175">
        <v>82</v>
      </c>
      <c r="F7175" s="2">
        <v>1.07</v>
      </c>
      <c r="G7175">
        <v>114</v>
      </c>
      <c r="H7175">
        <v>107</v>
      </c>
      <c r="I7175" s="2">
        <v>1.0649999999999999</v>
      </c>
      <c r="J7175">
        <v>87774</v>
      </c>
    </row>
    <row r="7176" spans="1:10" x14ac:dyDescent="0.45">
      <c r="A7176">
        <f t="shared" si="112"/>
        <v>8511920240615</v>
      </c>
      <c r="B7176" t="s">
        <v>341</v>
      </c>
      <c r="C7176" s="1">
        <v>45458</v>
      </c>
      <c r="D7176">
        <v>166</v>
      </c>
      <c r="E7176">
        <v>142</v>
      </c>
      <c r="F7176" s="2">
        <v>1.17</v>
      </c>
      <c r="G7176">
        <v>204</v>
      </c>
      <c r="H7176">
        <v>182</v>
      </c>
      <c r="I7176" s="2">
        <v>1.121</v>
      </c>
      <c r="J7176">
        <v>166156</v>
      </c>
    </row>
    <row r="7177" spans="1:10" x14ac:dyDescent="0.45">
      <c r="A7177">
        <f t="shared" si="112"/>
        <v>8511920240616</v>
      </c>
      <c r="B7177" t="s">
        <v>341</v>
      </c>
      <c r="C7177" s="1">
        <v>45459</v>
      </c>
      <c r="D7177">
        <v>184</v>
      </c>
      <c r="E7177">
        <v>151</v>
      </c>
      <c r="F7177" s="2">
        <v>1.22</v>
      </c>
      <c r="G7177">
        <v>229</v>
      </c>
      <c r="H7177">
        <v>196</v>
      </c>
      <c r="I7177" s="2">
        <v>1.1679999999999999</v>
      </c>
      <c r="J7177">
        <v>184238</v>
      </c>
    </row>
    <row r="7178" spans="1:10" x14ac:dyDescent="0.45">
      <c r="A7178">
        <f t="shared" si="112"/>
        <v>8511920240617</v>
      </c>
      <c r="B7178" t="s">
        <v>341</v>
      </c>
      <c r="C7178" s="1">
        <v>45460</v>
      </c>
      <c r="D7178">
        <v>88</v>
      </c>
      <c r="E7178">
        <v>82</v>
      </c>
      <c r="F7178" s="2">
        <v>1.069</v>
      </c>
      <c r="G7178">
        <v>123</v>
      </c>
      <c r="H7178">
        <v>107</v>
      </c>
      <c r="I7178" s="2">
        <v>1.1499999999999999</v>
      </c>
      <c r="J7178">
        <v>87660</v>
      </c>
    </row>
    <row r="7179" spans="1:10" x14ac:dyDescent="0.45">
      <c r="A7179">
        <f t="shared" si="112"/>
        <v>8511920240618</v>
      </c>
      <c r="B7179" t="s">
        <v>341</v>
      </c>
      <c r="C7179" s="1">
        <v>45461</v>
      </c>
      <c r="D7179">
        <v>62</v>
      </c>
      <c r="E7179">
        <v>82</v>
      </c>
      <c r="F7179" s="2">
        <v>0.75600000000000001</v>
      </c>
      <c r="G7179">
        <v>71</v>
      </c>
      <c r="H7179">
        <v>107</v>
      </c>
      <c r="I7179" s="2">
        <v>0.66400000000000003</v>
      </c>
      <c r="J7179">
        <v>62001</v>
      </c>
    </row>
    <row r="7180" spans="1:10" x14ac:dyDescent="0.45">
      <c r="A7180">
        <f t="shared" si="112"/>
        <v>8511920240619</v>
      </c>
      <c r="B7180" t="s">
        <v>341</v>
      </c>
      <c r="C7180" s="1">
        <v>45462</v>
      </c>
      <c r="D7180">
        <v>78</v>
      </c>
      <c r="E7180">
        <v>82</v>
      </c>
      <c r="F7180" s="2">
        <v>0.94799999999999995</v>
      </c>
      <c r="G7180">
        <v>96</v>
      </c>
      <c r="H7180">
        <v>107</v>
      </c>
      <c r="I7180" s="2">
        <v>0.89700000000000002</v>
      </c>
      <c r="J7180">
        <v>77725</v>
      </c>
    </row>
    <row r="7181" spans="1:10" x14ac:dyDescent="0.45">
      <c r="A7181">
        <f t="shared" si="112"/>
        <v>8511920240620</v>
      </c>
      <c r="B7181" t="s">
        <v>341</v>
      </c>
      <c r="C7181" s="1">
        <v>45463</v>
      </c>
      <c r="D7181">
        <v>86</v>
      </c>
      <c r="E7181">
        <v>82</v>
      </c>
      <c r="F7181" s="2">
        <v>1.0489999999999999</v>
      </c>
      <c r="G7181">
        <v>105</v>
      </c>
      <c r="H7181">
        <v>107</v>
      </c>
      <c r="I7181" s="2">
        <v>0.98099999999999998</v>
      </c>
      <c r="J7181">
        <v>86010</v>
      </c>
    </row>
    <row r="7182" spans="1:10" x14ac:dyDescent="0.45">
      <c r="A7182">
        <f t="shared" si="112"/>
        <v>8511920240621</v>
      </c>
      <c r="B7182" t="s">
        <v>341</v>
      </c>
      <c r="C7182" s="1">
        <v>45464</v>
      </c>
      <c r="D7182">
        <v>87</v>
      </c>
      <c r="E7182">
        <v>82</v>
      </c>
      <c r="F7182" s="2">
        <v>1.0589999999999999</v>
      </c>
      <c r="G7182">
        <v>107</v>
      </c>
      <c r="H7182">
        <v>107</v>
      </c>
      <c r="I7182" s="2">
        <v>1</v>
      </c>
      <c r="J7182">
        <v>86876</v>
      </c>
    </row>
    <row r="7183" spans="1:10" x14ac:dyDescent="0.45">
      <c r="A7183">
        <f t="shared" si="112"/>
        <v>8511920240622</v>
      </c>
      <c r="B7183" t="s">
        <v>341</v>
      </c>
      <c r="C7183" s="1">
        <v>45465</v>
      </c>
      <c r="D7183">
        <v>158</v>
      </c>
      <c r="E7183">
        <v>142</v>
      </c>
      <c r="F7183" s="2">
        <v>1.1100000000000001</v>
      </c>
      <c r="G7183">
        <v>196</v>
      </c>
      <c r="H7183">
        <v>182</v>
      </c>
      <c r="I7183" s="2">
        <v>1.077</v>
      </c>
      <c r="J7183">
        <v>157682</v>
      </c>
    </row>
    <row r="7184" spans="1:10" x14ac:dyDescent="0.45">
      <c r="A7184">
        <f t="shared" si="112"/>
        <v>8512020240601</v>
      </c>
      <c r="B7184" t="s">
        <v>342</v>
      </c>
      <c r="C7184" s="1">
        <v>45444</v>
      </c>
      <c r="D7184">
        <v>145</v>
      </c>
      <c r="E7184">
        <v>150</v>
      </c>
      <c r="F7184" s="2">
        <v>0.96499999999999997</v>
      </c>
      <c r="G7184">
        <v>204</v>
      </c>
      <c r="H7184">
        <v>217</v>
      </c>
      <c r="I7184" s="2">
        <v>0.94</v>
      </c>
      <c r="J7184">
        <v>144693</v>
      </c>
    </row>
    <row r="7185" spans="1:10" x14ac:dyDescent="0.45">
      <c r="A7185">
        <f t="shared" si="112"/>
        <v>8512020240602</v>
      </c>
      <c r="B7185" t="s">
        <v>342</v>
      </c>
      <c r="C7185" s="1">
        <v>45445</v>
      </c>
      <c r="D7185">
        <v>122</v>
      </c>
      <c r="E7185">
        <v>191</v>
      </c>
      <c r="F7185" s="2">
        <v>0.63800000000000001</v>
      </c>
      <c r="G7185">
        <v>166</v>
      </c>
      <c r="H7185">
        <v>269</v>
      </c>
      <c r="I7185" s="2">
        <v>0.61699999999999999</v>
      </c>
      <c r="J7185">
        <v>121919</v>
      </c>
    </row>
    <row r="7186" spans="1:10" x14ac:dyDescent="0.45">
      <c r="A7186">
        <f t="shared" si="112"/>
        <v>8512020240603</v>
      </c>
      <c r="B7186" t="s">
        <v>342</v>
      </c>
      <c r="C7186" s="1">
        <v>45446</v>
      </c>
      <c r="D7186">
        <v>121</v>
      </c>
      <c r="E7186">
        <v>83</v>
      </c>
      <c r="F7186" s="2">
        <v>1.4530000000000001</v>
      </c>
      <c r="G7186">
        <v>170</v>
      </c>
      <c r="H7186">
        <v>123</v>
      </c>
      <c r="I7186" s="2">
        <v>1.3819999999999999</v>
      </c>
      <c r="J7186">
        <v>120628</v>
      </c>
    </row>
    <row r="7187" spans="1:10" x14ac:dyDescent="0.45">
      <c r="A7187">
        <f t="shared" si="112"/>
        <v>8512020240604</v>
      </c>
      <c r="B7187" t="s">
        <v>342</v>
      </c>
      <c r="C7187" s="1">
        <v>45447</v>
      </c>
      <c r="D7187">
        <v>80</v>
      </c>
      <c r="E7187">
        <v>83</v>
      </c>
      <c r="F7187" s="2">
        <v>0.96899999999999997</v>
      </c>
      <c r="G7187">
        <v>121</v>
      </c>
      <c r="H7187">
        <v>123</v>
      </c>
      <c r="I7187" s="2">
        <v>0.98399999999999999</v>
      </c>
      <c r="J7187">
        <v>80455</v>
      </c>
    </row>
    <row r="7188" spans="1:10" x14ac:dyDescent="0.45">
      <c r="A7188">
        <f t="shared" si="112"/>
        <v>8512020240605</v>
      </c>
      <c r="B7188" t="s">
        <v>342</v>
      </c>
      <c r="C7188" s="1">
        <v>45448</v>
      </c>
      <c r="D7188">
        <v>112</v>
      </c>
      <c r="E7188">
        <v>83</v>
      </c>
      <c r="F7188" s="2">
        <v>1.3460000000000001</v>
      </c>
      <c r="G7188">
        <v>173</v>
      </c>
      <c r="H7188">
        <v>123</v>
      </c>
      <c r="I7188" s="2">
        <v>1.407</v>
      </c>
      <c r="J7188">
        <v>111683</v>
      </c>
    </row>
    <row r="7189" spans="1:10" x14ac:dyDescent="0.45">
      <c r="A7189">
        <f t="shared" si="112"/>
        <v>8512020240606</v>
      </c>
      <c r="B7189" t="s">
        <v>342</v>
      </c>
      <c r="C7189" s="1">
        <v>45449</v>
      </c>
      <c r="D7189">
        <v>93</v>
      </c>
      <c r="E7189">
        <v>83</v>
      </c>
      <c r="F7189" s="2">
        <v>1.115</v>
      </c>
      <c r="G7189">
        <v>151</v>
      </c>
      <c r="H7189">
        <v>123</v>
      </c>
      <c r="I7189" s="2">
        <v>1.228</v>
      </c>
      <c r="J7189">
        <v>92572</v>
      </c>
    </row>
    <row r="7190" spans="1:10" x14ac:dyDescent="0.45">
      <c r="A7190">
        <f t="shared" si="112"/>
        <v>8512020240607</v>
      </c>
      <c r="B7190" t="s">
        <v>342</v>
      </c>
      <c r="C7190" s="1">
        <v>45450</v>
      </c>
      <c r="D7190">
        <v>100</v>
      </c>
      <c r="E7190">
        <v>83</v>
      </c>
      <c r="F7190" s="2">
        <v>1.206</v>
      </c>
      <c r="G7190">
        <v>149</v>
      </c>
      <c r="H7190">
        <v>123</v>
      </c>
      <c r="I7190" s="2">
        <v>1.2110000000000001</v>
      </c>
      <c r="J7190">
        <v>100069</v>
      </c>
    </row>
    <row r="7191" spans="1:10" x14ac:dyDescent="0.45">
      <c r="A7191">
        <f t="shared" si="112"/>
        <v>8512020240608</v>
      </c>
      <c r="B7191" t="s">
        <v>342</v>
      </c>
      <c r="C7191" s="1">
        <v>45451</v>
      </c>
      <c r="D7191">
        <v>176</v>
      </c>
      <c r="E7191">
        <v>150</v>
      </c>
      <c r="F7191" s="2">
        <v>1.1719999999999999</v>
      </c>
      <c r="G7191">
        <v>257</v>
      </c>
      <c r="H7191">
        <v>216</v>
      </c>
      <c r="I7191" s="2">
        <v>1.19</v>
      </c>
      <c r="J7191">
        <v>175838</v>
      </c>
    </row>
    <row r="7192" spans="1:10" x14ac:dyDescent="0.45">
      <c r="A7192">
        <f t="shared" si="112"/>
        <v>8512020240609</v>
      </c>
      <c r="B7192" t="s">
        <v>342</v>
      </c>
      <c r="C7192" s="1">
        <v>45452</v>
      </c>
      <c r="D7192">
        <v>150</v>
      </c>
      <c r="E7192">
        <v>191</v>
      </c>
      <c r="F7192" s="2">
        <v>0.78600000000000003</v>
      </c>
      <c r="G7192">
        <v>212</v>
      </c>
      <c r="H7192">
        <v>269</v>
      </c>
      <c r="I7192" s="2">
        <v>0.78800000000000003</v>
      </c>
      <c r="J7192">
        <v>150079</v>
      </c>
    </row>
    <row r="7193" spans="1:10" x14ac:dyDescent="0.45">
      <c r="A7193">
        <f t="shared" si="112"/>
        <v>8512020240610</v>
      </c>
      <c r="B7193" t="s">
        <v>342</v>
      </c>
      <c r="C7193" s="1">
        <v>45453</v>
      </c>
      <c r="D7193">
        <v>94</v>
      </c>
      <c r="E7193">
        <v>83</v>
      </c>
      <c r="F7193" s="2">
        <v>1.1379999999999999</v>
      </c>
      <c r="G7193">
        <v>144</v>
      </c>
      <c r="H7193">
        <v>123</v>
      </c>
      <c r="I7193" s="2">
        <v>1.171</v>
      </c>
      <c r="J7193">
        <v>94474</v>
      </c>
    </row>
    <row r="7194" spans="1:10" x14ac:dyDescent="0.45">
      <c r="A7194">
        <f t="shared" si="112"/>
        <v>8512020240611</v>
      </c>
      <c r="B7194" t="s">
        <v>342</v>
      </c>
      <c r="C7194" s="1">
        <v>45454</v>
      </c>
      <c r="D7194">
        <v>141</v>
      </c>
      <c r="E7194">
        <v>83</v>
      </c>
      <c r="F7194" s="2">
        <v>1.7</v>
      </c>
      <c r="G7194">
        <v>198</v>
      </c>
      <c r="H7194">
        <v>123</v>
      </c>
      <c r="I7194" s="2">
        <v>1.61</v>
      </c>
      <c r="J7194">
        <v>141069</v>
      </c>
    </row>
    <row r="7195" spans="1:10" x14ac:dyDescent="0.45">
      <c r="A7195">
        <f t="shared" si="112"/>
        <v>8512020240612</v>
      </c>
      <c r="B7195" t="s">
        <v>342</v>
      </c>
      <c r="C7195" s="1">
        <v>45455</v>
      </c>
      <c r="D7195">
        <v>72</v>
      </c>
      <c r="E7195">
        <v>83</v>
      </c>
      <c r="F7195" s="2">
        <v>0.871</v>
      </c>
      <c r="G7195">
        <v>116</v>
      </c>
      <c r="H7195">
        <v>123</v>
      </c>
      <c r="I7195" s="2">
        <v>0.94299999999999995</v>
      </c>
      <c r="J7195">
        <v>72302</v>
      </c>
    </row>
    <row r="7196" spans="1:10" x14ac:dyDescent="0.45">
      <c r="A7196">
        <f t="shared" si="112"/>
        <v>8512020240613</v>
      </c>
      <c r="B7196" t="s">
        <v>342</v>
      </c>
      <c r="C7196" s="1">
        <v>45456</v>
      </c>
      <c r="D7196">
        <v>48</v>
      </c>
      <c r="E7196">
        <v>83</v>
      </c>
      <c r="F7196" s="2">
        <v>0.57699999999999996</v>
      </c>
      <c r="G7196">
        <v>77</v>
      </c>
      <c r="H7196">
        <v>123</v>
      </c>
      <c r="I7196" s="2">
        <v>0.626</v>
      </c>
      <c r="J7196">
        <v>47885</v>
      </c>
    </row>
    <row r="7197" spans="1:10" x14ac:dyDescent="0.45">
      <c r="A7197">
        <f t="shared" si="112"/>
        <v>8512020240614</v>
      </c>
      <c r="B7197" t="s">
        <v>342</v>
      </c>
      <c r="C7197" s="1">
        <v>45457</v>
      </c>
      <c r="D7197">
        <v>81</v>
      </c>
      <c r="E7197">
        <v>83</v>
      </c>
      <c r="F7197" s="2">
        <v>0.97799999999999998</v>
      </c>
      <c r="G7197">
        <v>120</v>
      </c>
      <c r="H7197">
        <v>123</v>
      </c>
      <c r="I7197" s="2">
        <v>0.97599999999999998</v>
      </c>
      <c r="J7197">
        <v>81196</v>
      </c>
    </row>
    <row r="7198" spans="1:10" x14ac:dyDescent="0.45">
      <c r="A7198">
        <f t="shared" si="112"/>
        <v>8512020240615</v>
      </c>
      <c r="B7198" t="s">
        <v>342</v>
      </c>
      <c r="C7198" s="1">
        <v>45458</v>
      </c>
      <c r="D7198">
        <v>143</v>
      </c>
      <c r="E7198">
        <v>150</v>
      </c>
      <c r="F7198" s="2">
        <v>0.95499999999999996</v>
      </c>
      <c r="G7198">
        <v>196</v>
      </c>
      <c r="H7198">
        <v>216</v>
      </c>
      <c r="I7198" s="2">
        <v>0.90700000000000003</v>
      </c>
      <c r="J7198">
        <v>143236</v>
      </c>
    </row>
    <row r="7199" spans="1:10" x14ac:dyDescent="0.45">
      <c r="A7199">
        <f t="shared" si="112"/>
        <v>8512020240616</v>
      </c>
      <c r="B7199" t="s">
        <v>342</v>
      </c>
      <c r="C7199" s="1">
        <v>45459</v>
      </c>
      <c r="D7199">
        <v>181</v>
      </c>
      <c r="E7199">
        <v>191</v>
      </c>
      <c r="F7199" s="2">
        <v>0.94699999999999995</v>
      </c>
      <c r="G7199">
        <v>254</v>
      </c>
      <c r="H7199">
        <v>269</v>
      </c>
      <c r="I7199" s="2">
        <v>0.94399999999999995</v>
      </c>
      <c r="J7199">
        <v>180782</v>
      </c>
    </row>
    <row r="7200" spans="1:10" x14ac:dyDescent="0.45">
      <c r="A7200">
        <f t="shared" si="112"/>
        <v>8512020240617</v>
      </c>
      <c r="B7200" t="s">
        <v>342</v>
      </c>
      <c r="C7200" s="1">
        <v>45460</v>
      </c>
      <c r="D7200">
        <v>75</v>
      </c>
      <c r="E7200">
        <v>83</v>
      </c>
      <c r="F7200" s="2">
        <v>0.89800000000000002</v>
      </c>
      <c r="G7200">
        <v>115</v>
      </c>
      <c r="H7200">
        <v>123</v>
      </c>
      <c r="I7200" s="2">
        <v>0.93500000000000005</v>
      </c>
      <c r="J7200">
        <v>74543</v>
      </c>
    </row>
    <row r="7201" spans="1:10" x14ac:dyDescent="0.45">
      <c r="A7201">
        <f t="shared" si="112"/>
        <v>8512020240618</v>
      </c>
      <c r="B7201" t="s">
        <v>342</v>
      </c>
      <c r="C7201" s="1">
        <v>45461</v>
      </c>
      <c r="D7201">
        <v>97</v>
      </c>
      <c r="E7201">
        <v>83</v>
      </c>
      <c r="F7201" s="2">
        <v>1.1659999999999999</v>
      </c>
      <c r="G7201">
        <v>157</v>
      </c>
      <c r="H7201">
        <v>123</v>
      </c>
      <c r="I7201" s="2">
        <v>1.276</v>
      </c>
      <c r="J7201">
        <v>96770</v>
      </c>
    </row>
    <row r="7202" spans="1:10" x14ac:dyDescent="0.45">
      <c r="A7202">
        <f t="shared" si="112"/>
        <v>8512020240619</v>
      </c>
      <c r="B7202" t="s">
        <v>342</v>
      </c>
      <c r="C7202" s="1">
        <v>45462</v>
      </c>
      <c r="D7202">
        <v>98</v>
      </c>
      <c r="E7202">
        <v>83</v>
      </c>
      <c r="F7202" s="2">
        <v>1.179</v>
      </c>
      <c r="G7202">
        <v>148</v>
      </c>
      <c r="H7202">
        <v>123</v>
      </c>
      <c r="I7202" s="2">
        <v>1.2030000000000001</v>
      </c>
      <c r="J7202">
        <v>97874</v>
      </c>
    </row>
    <row r="7203" spans="1:10" x14ac:dyDescent="0.45">
      <c r="A7203">
        <f t="shared" si="112"/>
        <v>8512020240620</v>
      </c>
      <c r="B7203" t="s">
        <v>342</v>
      </c>
      <c r="C7203" s="1">
        <v>45463</v>
      </c>
      <c r="D7203">
        <v>96</v>
      </c>
      <c r="E7203">
        <v>83</v>
      </c>
      <c r="F7203" s="2">
        <v>1.153</v>
      </c>
      <c r="G7203">
        <v>143</v>
      </c>
      <c r="H7203">
        <v>123</v>
      </c>
      <c r="I7203" s="2">
        <v>1.163</v>
      </c>
      <c r="J7203">
        <v>95714</v>
      </c>
    </row>
    <row r="7204" spans="1:10" x14ac:dyDescent="0.45">
      <c r="A7204">
        <f t="shared" si="112"/>
        <v>8512020240621</v>
      </c>
      <c r="B7204" t="s">
        <v>342</v>
      </c>
      <c r="C7204" s="1">
        <v>45464</v>
      </c>
      <c r="D7204">
        <v>93</v>
      </c>
      <c r="E7204">
        <v>83</v>
      </c>
      <c r="F7204" s="2">
        <v>1.1160000000000001</v>
      </c>
      <c r="G7204">
        <v>136</v>
      </c>
      <c r="H7204">
        <v>123</v>
      </c>
      <c r="I7204" s="2">
        <v>1.1060000000000001</v>
      </c>
      <c r="J7204">
        <v>92613</v>
      </c>
    </row>
    <row r="7205" spans="1:10" x14ac:dyDescent="0.45">
      <c r="A7205">
        <f t="shared" si="112"/>
        <v>8512020240622</v>
      </c>
      <c r="B7205" t="s">
        <v>342</v>
      </c>
      <c r="C7205" s="1">
        <v>45465</v>
      </c>
      <c r="D7205">
        <v>150</v>
      </c>
      <c r="E7205">
        <v>150</v>
      </c>
      <c r="F7205" s="2">
        <v>1.0029999999999999</v>
      </c>
      <c r="G7205">
        <v>213</v>
      </c>
      <c r="H7205">
        <v>216</v>
      </c>
      <c r="I7205" s="2">
        <v>0.98599999999999999</v>
      </c>
      <c r="J7205">
        <v>150486</v>
      </c>
    </row>
    <row r="7206" spans="1:10" x14ac:dyDescent="0.45">
      <c r="A7206">
        <f t="shared" si="112"/>
        <v>8512120240601</v>
      </c>
      <c r="B7206" t="s">
        <v>343</v>
      </c>
      <c r="C7206" s="1">
        <v>45444</v>
      </c>
      <c r="D7206">
        <v>212</v>
      </c>
      <c r="E7206">
        <v>200</v>
      </c>
      <c r="F7206" s="2">
        <v>1.0580000000000001</v>
      </c>
      <c r="G7206">
        <v>211</v>
      </c>
      <c r="H7206">
        <v>186</v>
      </c>
      <c r="I7206" s="2">
        <v>1.1339999999999999</v>
      </c>
      <c r="J7206">
        <v>211600</v>
      </c>
    </row>
    <row r="7207" spans="1:10" x14ac:dyDescent="0.45">
      <c r="A7207">
        <f t="shared" si="112"/>
        <v>8512120240602</v>
      </c>
      <c r="B7207" t="s">
        <v>343</v>
      </c>
      <c r="C7207" s="1">
        <v>45445</v>
      </c>
      <c r="D7207">
        <v>196</v>
      </c>
      <c r="E7207">
        <v>198</v>
      </c>
      <c r="F7207" s="2">
        <v>0.99099999999999999</v>
      </c>
      <c r="G7207">
        <v>191</v>
      </c>
      <c r="H7207">
        <v>194</v>
      </c>
      <c r="I7207" s="2">
        <v>0.98499999999999999</v>
      </c>
      <c r="J7207">
        <v>196152</v>
      </c>
    </row>
    <row r="7208" spans="1:10" x14ac:dyDescent="0.45">
      <c r="A7208">
        <f t="shared" si="112"/>
        <v>8512120240603</v>
      </c>
      <c r="B7208" t="s">
        <v>343</v>
      </c>
      <c r="C7208" s="1">
        <v>45446</v>
      </c>
      <c r="D7208">
        <v>97</v>
      </c>
      <c r="E7208">
        <v>161</v>
      </c>
      <c r="F7208" s="2">
        <v>0.60199999999999998</v>
      </c>
      <c r="G7208">
        <v>91</v>
      </c>
      <c r="H7208">
        <v>139</v>
      </c>
      <c r="I7208" s="2">
        <v>0.65500000000000003</v>
      </c>
      <c r="J7208">
        <v>96881</v>
      </c>
    </row>
    <row r="7209" spans="1:10" x14ac:dyDescent="0.45">
      <c r="A7209">
        <f t="shared" si="112"/>
        <v>8512120240604</v>
      </c>
      <c r="B7209" t="s">
        <v>343</v>
      </c>
      <c r="C7209" s="1">
        <v>45447</v>
      </c>
      <c r="D7209">
        <v>111</v>
      </c>
      <c r="E7209">
        <v>161</v>
      </c>
      <c r="F7209" s="2">
        <v>0.68700000000000006</v>
      </c>
      <c r="G7209">
        <v>104</v>
      </c>
      <c r="H7209">
        <v>139</v>
      </c>
      <c r="I7209" s="2">
        <v>0.748</v>
      </c>
      <c r="J7209">
        <v>110560</v>
      </c>
    </row>
    <row r="7210" spans="1:10" x14ac:dyDescent="0.45">
      <c r="A7210">
        <f t="shared" si="112"/>
        <v>8512120240605</v>
      </c>
      <c r="B7210" t="s">
        <v>343</v>
      </c>
      <c r="C7210" s="1">
        <v>45448</v>
      </c>
      <c r="D7210">
        <v>137</v>
      </c>
      <c r="E7210">
        <v>161</v>
      </c>
      <c r="F7210" s="2">
        <v>0.85199999999999998</v>
      </c>
      <c r="G7210">
        <v>131</v>
      </c>
      <c r="H7210">
        <v>139</v>
      </c>
      <c r="I7210" s="2">
        <v>0.94199999999999995</v>
      </c>
      <c r="J7210">
        <v>137174</v>
      </c>
    </row>
    <row r="7211" spans="1:10" x14ac:dyDescent="0.45">
      <c r="A7211">
        <f t="shared" si="112"/>
        <v>8512120240606</v>
      </c>
      <c r="B7211" t="s">
        <v>343</v>
      </c>
      <c r="C7211" s="1">
        <v>45449</v>
      </c>
      <c r="D7211">
        <v>105</v>
      </c>
      <c r="E7211">
        <v>161</v>
      </c>
      <c r="F7211" s="2">
        <v>0.65</v>
      </c>
      <c r="G7211">
        <v>103</v>
      </c>
      <c r="H7211">
        <v>139</v>
      </c>
      <c r="I7211" s="2">
        <v>0.74099999999999999</v>
      </c>
      <c r="J7211">
        <v>104652</v>
      </c>
    </row>
    <row r="7212" spans="1:10" x14ac:dyDescent="0.45">
      <c r="A7212">
        <f t="shared" si="112"/>
        <v>8512120240607</v>
      </c>
      <c r="B7212" t="s">
        <v>343</v>
      </c>
      <c r="C7212" s="1">
        <v>45450</v>
      </c>
      <c r="D7212">
        <v>129</v>
      </c>
      <c r="E7212">
        <v>161</v>
      </c>
      <c r="F7212" s="2">
        <v>0.8</v>
      </c>
      <c r="G7212">
        <v>122</v>
      </c>
      <c r="H7212">
        <v>139</v>
      </c>
      <c r="I7212" s="2">
        <v>0.878</v>
      </c>
      <c r="J7212">
        <v>128782</v>
      </c>
    </row>
    <row r="7213" spans="1:10" x14ac:dyDescent="0.45">
      <c r="A7213">
        <f t="shared" si="112"/>
        <v>8512120240608</v>
      </c>
      <c r="B7213" t="s">
        <v>343</v>
      </c>
      <c r="C7213" s="1">
        <v>45451</v>
      </c>
      <c r="D7213">
        <v>192</v>
      </c>
      <c r="E7213">
        <v>200</v>
      </c>
      <c r="F7213" s="2">
        <v>0.96</v>
      </c>
      <c r="G7213">
        <v>184</v>
      </c>
      <c r="H7213">
        <v>195</v>
      </c>
      <c r="I7213" s="2">
        <v>0.94399999999999995</v>
      </c>
      <c r="J7213">
        <v>191914</v>
      </c>
    </row>
    <row r="7214" spans="1:10" x14ac:dyDescent="0.45">
      <c r="A7214">
        <f t="shared" si="112"/>
        <v>8512120240609</v>
      </c>
      <c r="B7214" t="s">
        <v>343</v>
      </c>
      <c r="C7214" s="1">
        <v>45452</v>
      </c>
      <c r="D7214">
        <v>162</v>
      </c>
      <c r="E7214">
        <v>198</v>
      </c>
      <c r="F7214" s="2">
        <v>0.81599999999999995</v>
      </c>
      <c r="G7214">
        <v>160</v>
      </c>
      <c r="H7214">
        <v>194</v>
      </c>
      <c r="I7214" s="2">
        <v>0.82499999999999996</v>
      </c>
      <c r="J7214">
        <v>161500</v>
      </c>
    </row>
    <row r="7215" spans="1:10" x14ac:dyDescent="0.45">
      <c r="A7215">
        <f t="shared" si="112"/>
        <v>8512120240610</v>
      </c>
      <c r="B7215" t="s">
        <v>343</v>
      </c>
      <c r="C7215" s="1">
        <v>45453</v>
      </c>
      <c r="D7215">
        <v>139</v>
      </c>
      <c r="E7215">
        <v>161</v>
      </c>
      <c r="F7215" s="2">
        <v>0.86599999999999999</v>
      </c>
      <c r="G7215">
        <v>136</v>
      </c>
      <c r="H7215">
        <v>139</v>
      </c>
      <c r="I7215" s="2">
        <v>0.97799999999999998</v>
      </c>
      <c r="J7215">
        <v>139382</v>
      </c>
    </row>
    <row r="7216" spans="1:10" x14ac:dyDescent="0.45">
      <c r="A7216">
        <f t="shared" si="112"/>
        <v>8512120240611</v>
      </c>
      <c r="B7216" t="s">
        <v>343</v>
      </c>
      <c r="C7216" s="1">
        <v>45454</v>
      </c>
      <c r="D7216">
        <v>155</v>
      </c>
      <c r="E7216">
        <v>161</v>
      </c>
      <c r="F7216" s="2">
        <v>0.96399999999999997</v>
      </c>
      <c r="G7216">
        <v>137</v>
      </c>
      <c r="H7216">
        <v>139</v>
      </c>
      <c r="I7216" s="2">
        <v>0.98599999999999999</v>
      </c>
      <c r="J7216">
        <v>155221</v>
      </c>
    </row>
    <row r="7217" spans="1:10" x14ac:dyDescent="0.45">
      <c r="A7217">
        <f t="shared" si="112"/>
        <v>8512120240612</v>
      </c>
      <c r="B7217" t="s">
        <v>343</v>
      </c>
      <c r="C7217" s="1">
        <v>45455</v>
      </c>
      <c r="D7217">
        <v>113</v>
      </c>
      <c r="E7217">
        <v>161</v>
      </c>
      <c r="F7217" s="2">
        <v>0.69899999999999995</v>
      </c>
      <c r="G7217">
        <v>112</v>
      </c>
      <c r="H7217">
        <v>139</v>
      </c>
      <c r="I7217" s="2">
        <v>0.80600000000000005</v>
      </c>
      <c r="J7217">
        <v>112588</v>
      </c>
    </row>
    <row r="7218" spans="1:10" x14ac:dyDescent="0.45">
      <c r="A7218">
        <f t="shared" si="112"/>
        <v>8512120240613</v>
      </c>
      <c r="B7218" t="s">
        <v>343</v>
      </c>
      <c r="C7218" s="1">
        <v>45456</v>
      </c>
      <c r="D7218">
        <v>157</v>
      </c>
      <c r="E7218">
        <v>161</v>
      </c>
      <c r="F7218" s="2">
        <v>0.97599999999999998</v>
      </c>
      <c r="G7218">
        <v>167</v>
      </c>
      <c r="H7218">
        <v>139</v>
      </c>
      <c r="I7218" s="2">
        <v>1.2010000000000001</v>
      </c>
      <c r="J7218">
        <v>157119</v>
      </c>
    </row>
    <row r="7219" spans="1:10" x14ac:dyDescent="0.45">
      <c r="A7219">
        <f t="shared" si="112"/>
        <v>8512120240614</v>
      </c>
      <c r="B7219" t="s">
        <v>343</v>
      </c>
      <c r="C7219" s="1">
        <v>45457</v>
      </c>
      <c r="D7219">
        <v>163</v>
      </c>
      <c r="E7219">
        <v>161</v>
      </c>
      <c r="F7219" s="2">
        <v>1.0109999999999999</v>
      </c>
      <c r="G7219">
        <v>155</v>
      </c>
      <c r="H7219">
        <v>139</v>
      </c>
      <c r="I7219" s="2">
        <v>1.115</v>
      </c>
      <c r="J7219">
        <v>162788</v>
      </c>
    </row>
    <row r="7220" spans="1:10" x14ac:dyDescent="0.45">
      <c r="A7220">
        <f t="shared" si="112"/>
        <v>8512120240615</v>
      </c>
      <c r="B7220" t="s">
        <v>343</v>
      </c>
      <c r="C7220" s="1">
        <v>45458</v>
      </c>
      <c r="D7220">
        <v>225</v>
      </c>
      <c r="E7220">
        <v>200</v>
      </c>
      <c r="F7220" s="2">
        <v>1.123</v>
      </c>
      <c r="G7220">
        <v>223</v>
      </c>
      <c r="H7220">
        <v>195</v>
      </c>
      <c r="I7220" s="2">
        <v>1.1439999999999999</v>
      </c>
      <c r="J7220">
        <v>224622</v>
      </c>
    </row>
    <row r="7221" spans="1:10" x14ac:dyDescent="0.45">
      <c r="A7221">
        <f t="shared" si="112"/>
        <v>8512120240616</v>
      </c>
      <c r="B7221" t="s">
        <v>343</v>
      </c>
      <c r="C7221" s="1">
        <v>45459</v>
      </c>
      <c r="D7221">
        <v>224</v>
      </c>
      <c r="E7221">
        <v>198</v>
      </c>
      <c r="F7221" s="2">
        <v>1.1339999999999999</v>
      </c>
      <c r="G7221">
        <v>216</v>
      </c>
      <c r="H7221">
        <v>194</v>
      </c>
      <c r="I7221" s="2">
        <v>1.113</v>
      </c>
      <c r="J7221">
        <v>224468</v>
      </c>
    </row>
    <row r="7222" spans="1:10" x14ac:dyDescent="0.45">
      <c r="A7222">
        <f t="shared" si="112"/>
        <v>8512120240617</v>
      </c>
      <c r="B7222" t="s">
        <v>343</v>
      </c>
      <c r="C7222" s="1">
        <v>45460</v>
      </c>
      <c r="D7222">
        <v>132</v>
      </c>
      <c r="E7222">
        <v>161</v>
      </c>
      <c r="F7222" s="2">
        <v>0.82299999999999995</v>
      </c>
      <c r="G7222">
        <v>127</v>
      </c>
      <c r="H7222">
        <v>139</v>
      </c>
      <c r="I7222" s="2">
        <v>0.91400000000000003</v>
      </c>
      <c r="J7222">
        <v>132432</v>
      </c>
    </row>
    <row r="7223" spans="1:10" x14ac:dyDescent="0.45">
      <c r="A7223">
        <f t="shared" si="112"/>
        <v>8512120240618</v>
      </c>
      <c r="B7223" t="s">
        <v>343</v>
      </c>
      <c r="C7223" s="1">
        <v>45461</v>
      </c>
      <c r="D7223">
        <v>122</v>
      </c>
      <c r="E7223">
        <v>161</v>
      </c>
      <c r="F7223" s="2">
        <v>0.76</v>
      </c>
      <c r="G7223">
        <v>122</v>
      </c>
      <c r="H7223">
        <v>139</v>
      </c>
      <c r="I7223" s="2">
        <v>0.878</v>
      </c>
      <c r="J7223">
        <v>122385</v>
      </c>
    </row>
    <row r="7224" spans="1:10" x14ac:dyDescent="0.45">
      <c r="A7224">
        <f t="shared" si="112"/>
        <v>8512120240619</v>
      </c>
      <c r="B7224" t="s">
        <v>343</v>
      </c>
      <c r="C7224" s="1">
        <v>45462</v>
      </c>
      <c r="D7224">
        <v>174</v>
      </c>
      <c r="E7224">
        <v>161</v>
      </c>
      <c r="F7224" s="2">
        <v>1.0820000000000001</v>
      </c>
      <c r="G7224">
        <v>167</v>
      </c>
      <c r="H7224">
        <v>139</v>
      </c>
      <c r="I7224" s="2">
        <v>1.2010000000000001</v>
      </c>
      <c r="J7224">
        <v>174229</v>
      </c>
    </row>
    <row r="7225" spans="1:10" x14ac:dyDescent="0.45">
      <c r="A7225">
        <f t="shared" si="112"/>
        <v>8512120240620</v>
      </c>
      <c r="B7225" t="s">
        <v>343</v>
      </c>
      <c r="C7225" s="1">
        <v>45463</v>
      </c>
      <c r="D7225">
        <v>143</v>
      </c>
      <c r="E7225">
        <v>161</v>
      </c>
      <c r="F7225" s="2">
        <v>0.89</v>
      </c>
      <c r="G7225">
        <v>136</v>
      </c>
      <c r="H7225">
        <v>139</v>
      </c>
      <c r="I7225" s="2">
        <v>0.97799999999999998</v>
      </c>
      <c r="J7225">
        <v>143279</v>
      </c>
    </row>
    <row r="7226" spans="1:10" x14ac:dyDescent="0.45">
      <c r="A7226">
        <f t="shared" si="112"/>
        <v>8512120240621</v>
      </c>
      <c r="B7226" t="s">
        <v>343</v>
      </c>
      <c r="C7226" s="1">
        <v>45464</v>
      </c>
      <c r="D7226">
        <v>192</v>
      </c>
      <c r="E7226">
        <v>161</v>
      </c>
      <c r="F7226" s="2">
        <v>1.194</v>
      </c>
      <c r="G7226">
        <v>173</v>
      </c>
      <c r="H7226">
        <v>139</v>
      </c>
      <c r="I7226" s="2">
        <v>1.2450000000000001</v>
      </c>
      <c r="J7226">
        <v>192214</v>
      </c>
    </row>
    <row r="7227" spans="1:10" x14ac:dyDescent="0.45">
      <c r="A7227">
        <f t="shared" si="112"/>
        <v>8512120240622</v>
      </c>
      <c r="B7227" t="s">
        <v>343</v>
      </c>
      <c r="C7227" s="1">
        <v>45465</v>
      </c>
      <c r="D7227">
        <v>255</v>
      </c>
      <c r="E7227">
        <v>200</v>
      </c>
      <c r="F7227" s="2">
        <v>1.2769999999999999</v>
      </c>
      <c r="G7227">
        <v>247</v>
      </c>
      <c r="H7227">
        <v>195</v>
      </c>
      <c r="I7227" s="2">
        <v>1.2669999999999999</v>
      </c>
      <c r="J7227">
        <v>255389</v>
      </c>
    </row>
    <row r="7228" spans="1:10" x14ac:dyDescent="0.45">
      <c r="A7228">
        <f t="shared" si="112"/>
        <v>8512220240601</v>
      </c>
      <c r="B7228" t="s">
        <v>344</v>
      </c>
      <c r="C7228" s="1">
        <v>45444</v>
      </c>
      <c r="D7228">
        <v>151</v>
      </c>
      <c r="E7228">
        <v>144</v>
      </c>
      <c r="F7228" s="2">
        <v>1.0469999999999999</v>
      </c>
      <c r="G7228">
        <v>202</v>
      </c>
      <c r="H7228">
        <v>202</v>
      </c>
      <c r="I7228" s="2">
        <v>1</v>
      </c>
      <c r="J7228">
        <v>150731</v>
      </c>
    </row>
    <row r="7229" spans="1:10" x14ac:dyDescent="0.45">
      <c r="A7229">
        <f t="shared" si="112"/>
        <v>8512220240602</v>
      </c>
      <c r="B7229" t="s">
        <v>344</v>
      </c>
      <c r="C7229" s="1">
        <v>45445</v>
      </c>
      <c r="D7229">
        <v>180</v>
      </c>
      <c r="E7229">
        <v>132</v>
      </c>
      <c r="F7229" s="2">
        <v>1.3620000000000001</v>
      </c>
      <c r="G7229">
        <v>232</v>
      </c>
      <c r="H7229">
        <v>188</v>
      </c>
      <c r="I7229" s="2">
        <v>1.234</v>
      </c>
      <c r="J7229">
        <v>179722</v>
      </c>
    </row>
    <row r="7230" spans="1:10" x14ac:dyDescent="0.45">
      <c r="A7230">
        <f t="shared" si="112"/>
        <v>8512220240603</v>
      </c>
      <c r="B7230" t="s">
        <v>344</v>
      </c>
      <c r="C7230" s="1">
        <v>45446</v>
      </c>
      <c r="D7230">
        <v>93</v>
      </c>
      <c r="E7230">
        <v>100</v>
      </c>
      <c r="F7230" s="2">
        <v>0.93400000000000005</v>
      </c>
      <c r="G7230">
        <v>134</v>
      </c>
      <c r="H7230">
        <v>148</v>
      </c>
      <c r="I7230" s="2">
        <v>0.90500000000000003</v>
      </c>
      <c r="J7230">
        <v>93379</v>
      </c>
    </row>
    <row r="7231" spans="1:10" x14ac:dyDescent="0.45">
      <c r="A7231">
        <f t="shared" si="112"/>
        <v>8512220240604</v>
      </c>
      <c r="B7231" t="s">
        <v>344</v>
      </c>
      <c r="C7231" s="1">
        <v>45447</v>
      </c>
      <c r="D7231">
        <v>104</v>
      </c>
      <c r="E7231">
        <v>100</v>
      </c>
      <c r="F7231" s="2">
        <v>1.0429999999999999</v>
      </c>
      <c r="G7231">
        <v>143</v>
      </c>
      <c r="H7231">
        <v>148</v>
      </c>
      <c r="I7231" s="2">
        <v>0.96599999999999997</v>
      </c>
      <c r="J7231">
        <v>104255</v>
      </c>
    </row>
    <row r="7232" spans="1:10" x14ac:dyDescent="0.45">
      <c r="A7232">
        <f t="shared" si="112"/>
        <v>8512220240605</v>
      </c>
      <c r="B7232" t="s">
        <v>344</v>
      </c>
      <c r="C7232" s="1">
        <v>45448</v>
      </c>
      <c r="D7232">
        <v>120</v>
      </c>
      <c r="E7232">
        <v>100</v>
      </c>
      <c r="F7232" s="2">
        <v>1.2010000000000001</v>
      </c>
      <c r="G7232">
        <v>171</v>
      </c>
      <c r="H7232">
        <v>148</v>
      </c>
      <c r="I7232" s="2">
        <v>1.155</v>
      </c>
      <c r="J7232">
        <v>120146</v>
      </c>
    </row>
    <row r="7233" spans="1:10" x14ac:dyDescent="0.45">
      <c r="A7233">
        <f t="shared" si="112"/>
        <v>8512220240606</v>
      </c>
      <c r="B7233" t="s">
        <v>344</v>
      </c>
      <c r="C7233" s="1">
        <v>45449</v>
      </c>
      <c r="D7233">
        <v>100</v>
      </c>
      <c r="E7233">
        <v>100</v>
      </c>
      <c r="F7233" s="2">
        <v>1.0029999999999999</v>
      </c>
      <c r="G7233">
        <v>145</v>
      </c>
      <c r="H7233">
        <v>148</v>
      </c>
      <c r="I7233" s="2">
        <v>0.98</v>
      </c>
      <c r="J7233">
        <v>100272</v>
      </c>
    </row>
    <row r="7234" spans="1:10" x14ac:dyDescent="0.45">
      <c r="A7234">
        <f t="shared" si="112"/>
        <v>8512220240607</v>
      </c>
      <c r="B7234" t="s">
        <v>344</v>
      </c>
      <c r="C7234" s="1">
        <v>45450</v>
      </c>
      <c r="D7234">
        <v>101</v>
      </c>
      <c r="E7234">
        <v>100</v>
      </c>
      <c r="F7234" s="2">
        <v>1.014</v>
      </c>
      <c r="G7234">
        <v>141</v>
      </c>
      <c r="H7234">
        <v>148</v>
      </c>
      <c r="I7234" s="2">
        <v>0.95299999999999996</v>
      </c>
      <c r="J7234">
        <v>101444</v>
      </c>
    </row>
    <row r="7235" spans="1:10" x14ac:dyDescent="0.45">
      <c r="A7235">
        <f t="shared" ref="A7235:A7298" si="113">VALUE(LEFT(B7235,6)&amp;TEXT(C7235,"yyyymmdd"))</f>
        <v>8512220240608</v>
      </c>
      <c r="B7235" t="s">
        <v>344</v>
      </c>
      <c r="C7235" s="1">
        <v>45451</v>
      </c>
      <c r="D7235">
        <v>160</v>
      </c>
      <c r="E7235">
        <v>144</v>
      </c>
      <c r="F7235" s="2">
        <v>1.1120000000000001</v>
      </c>
      <c r="G7235">
        <v>212</v>
      </c>
      <c r="H7235">
        <v>202</v>
      </c>
      <c r="I7235" s="2">
        <v>1.05</v>
      </c>
      <c r="J7235">
        <v>160182</v>
      </c>
    </row>
    <row r="7236" spans="1:10" x14ac:dyDescent="0.45">
      <c r="A7236">
        <f t="shared" si="113"/>
        <v>8512220240609</v>
      </c>
      <c r="B7236" t="s">
        <v>344</v>
      </c>
      <c r="C7236" s="1">
        <v>45452</v>
      </c>
      <c r="D7236">
        <v>115</v>
      </c>
      <c r="E7236">
        <v>132</v>
      </c>
      <c r="F7236" s="2">
        <v>0.873</v>
      </c>
      <c r="G7236">
        <v>151</v>
      </c>
      <c r="H7236">
        <v>188</v>
      </c>
      <c r="I7236" s="2">
        <v>0.80300000000000005</v>
      </c>
      <c r="J7236">
        <v>115214</v>
      </c>
    </row>
    <row r="7237" spans="1:10" x14ac:dyDescent="0.45">
      <c r="A7237">
        <f t="shared" si="113"/>
        <v>8512220240610</v>
      </c>
      <c r="B7237" t="s">
        <v>344</v>
      </c>
      <c r="C7237" s="1">
        <v>45453</v>
      </c>
      <c r="D7237">
        <v>97</v>
      </c>
      <c r="E7237">
        <v>100</v>
      </c>
      <c r="F7237" s="2">
        <v>0.96799999999999997</v>
      </c>
      <c r="G7237">
        <v>121</v>
      </c>
      <c r="H7237">
        <v>148</v>
      </c>
      <c r="I7237" s="2">
        <v>0.81799999999999995</v>
      </c>
      <c r="J7237">
        <v>96816</v>
      </c>
    </row>
    <row r="7238" spans="1:10" x14ac:dyDescent="0.45">
      <c r="A7238">
        <f t="shared" si="113"/>
        <v>8512220240611</v>
      </c>
      <c r="B7238" t="s">
        <v>344</v>
      </c>
      <c r="C7238" s="1">
        <v>45454</v>
      </c>
      <c r="D7238">
        <v>119</v>
      </c>
      <c r="E7238">
        <v>100</v>
      </c>
      <c r="F7238" s="2">
        <v>1.1879999999999999</v>
      </c>
      <c r="G7238">
        <v>171</v>
      </c>
      <c r="H7238">
        <v>148</v>
      </c>
      <c r="I7238" s="2">
        <v>1.155</v>
      </c>
      <c r="J7238">
        <v>118840</v>
      </c>
    </row>
    <row r="7239" spans="1:10" x14ac:dyDescent="0.45">
      <c r="A7239">
        <f t="shared" si="113"/>
        <v>8512220240612</v>
      </c>
      <c r="B7239" t="s">
        <v>344</v>
      </c>
      <c r="C7239" s="1">
        <v>45455</v>
      </c>
      <c r="D7239">
        <v>120</v>
      </c>
      <c r="E7239">
        <v>100</v>
      </c>
      <c r="F7239" s="2">
        <v>1.1970000000000001</v>
      </c>
      <c r="G7239">
        <v>164</v>
      </c>
      <c r="H7239">
        <v>148</v>
      </c>
      <c r="I7239" s="2">
        <v>1.1080000000000001</v>
      </c>
      <c r="J7239">
        <v>119695</v>
      </c>
    </row>
    <row r="7240" spans="1:10" x14ac:dyDescent="0.45">
      <c r="A7240">
        <f t="shared" si="113"/>
        <v>8512220240613</v>
      </c>
      <c r="B7240" t="s">
        <v>344</v>
      </c>
      <c r="C7240" s="1">
        <v>45456</v>
      </c>
      <c r="D7240">
        <v>125</v>
      </c>
      <c r="E7240">
        <v>100</v>
      </c>
      <c r="F7240" s="2">
        <v>1.2549999999999999</v>
      </c>
      <c r="G7240">
        <v>178</v>
      </c>
      <c r="H7240">
        <v>148</v>
      </c>
      <c r="I7240" s="2">
        <v>1.2030000000000001</v>
      </c>
      <c r="J7240">
        <v>125490</v>
      </c>
    </row>
    <row r="7241" spans="1:10" x14ac:dyDescent="0.45">
      <c r="A7241">
        <f t="shared" si="113"/>
        <v>8512220240614</v>
      </c>
      <c r="B7241" t="s">
        <v>344</v>
      </c>
      <c r="C7241" s="1">
        <v>45457</v>
      </c>
      <c r="D7241">
        <v>139</v>
      </c>
      <c r="E7241">
        <v>100</v>
      </c>
      <c r="F7241" s="2">
        <v>1.387</v>
      </c>
      <c r="G7241">
        <v>191</v>
      </c>
      <c r="H7241">
        <v>148</v>
      </c>
      <c r="I7241" s="2">
        <v>1.2909999999999999</v>
      </c>
      <c r="J7241">
        <v>138686</v>
      </c>
    </row>
    <row r="7242" spans="1:10" x14ac:dyDescent="0.45">
      <c r="A7242">
        <f t="shared" si="113"/>
        <v>8512220240615</v>
      </c>
      <c r="B7242" t="s">
        <v>344</v>
      </c>
      <c r="C7242" s="1">
        <v>45458</v>
      </c>
      <c r="D7242">
        <v>193</v>
      </c>
      <c r="E7242">
        <v>144</v>
      </c>
      <c r="F7242" s="2">
        <v>1.343</v>
      </c>
      <c r="G7242">
        <v>243</v>
      </c>
      <c r="H7242">
        <v>202</v>
      </c>
      <c r="I7242" s="2">
        <v>1.2030000000000001</v>
      </c>
      <c r="J7242">
        <v>193405</v>
      </c>
    </row>
    <row r="7243" spans="1:10" x14ac:dyDescent="0.45">
      <c r="A7243">
        <f t="shared" si="113"/>
        <v>8512220240616</v>
      </c>
      <c r="B7243" t="s">
        <v>344</v>
      </c>
      <c r="C7243" s="1">
        <v>45459</v>
      </c>
      <c r="D7243">
        <v>191</v>
      </c>
      <c r="E7243">
        <v>132</v>
      </c>
      <c r="F7243" s="2">
        <v>1.45</v>
      </c>
      <c r="G7243">
        <v>253</v>
      </c>
      <c r="H7243">
        <v>188</v>
      </c>
      <c r="I7243" s="2">
        <v>1.3460000000000001</v>
      </c>
      <c r="J7243">
        <v>191448</v>
      </c>
    </row>
    <row r="7244" spans="1:10" x14ac:dyDescent="0.45">
      <c r="A7244">
        <f t="shared" si="113"/>
        <v>8512220240617</v>
      </c>
      <c r="B7244" t="s">
        <v>344</v>
      </c>
      <c r="C7244" s="1">
        <v>45460</v>
      </c>
      <c r="D7244">
        <v>109</v>
      </c>
      <c r="E7244">
        <v>100</v>
      </c>
      <c r="F7244" s="2">
        <v>1.0940000000000001</v>
      </c>
      <c r="G7244">
        <v>159</v>
      </c>
      <c r="H7244">
        <v>148</v>
      </c>
      <c r="I7244" s="2">
        <v>1.0740000000000001</v>
      </c>
      <c r="J7244">
        <v>109398</v>
      </c>
    </row>
    <row r="7245" spans="1:10" x14ac:dyDescent="0.45">
      <c r="A7245">
        <f t="shared" si="113"/>
        <v>8512220240618</v>
      </c>
      <c r="B7245" t="s">
        <v>344</v>
      </c>
      <c r="C7245" s="1">
        <v>45461</v>
      </c>
      <c r="D7245">
        <v>127</v>
      </c>
      <c r="E7245">
        <v>100</v>
      </c>
      <c r="F7245" s="2">
        <v>1.2669999999999999</v>
      </c>
      <c r="G7245">
        <v>160</v>
      </c>
      <c r="H7245">
        <v>148</v>
      </c>
      <c r="I7245" s="2">
        <v>1.081</v>
      </c>
      <c r="J7245">
        <v>126722</v>
      </c>
    </row>
    <row r="7246" spans="1:10" x14ac:dyDescent="0.45">
      <c r="A7246">
        <f t="shared" si="113"/>
        <v>8512220240619</v>
      </c>
      <c r="B7246" t="s">
        <v>344</v>
      </c>
      <c r="C7246" s="1">
        <v>45462</v>
      </c>
      <c r="D7246">
        <v>134</v>
      </c>
      <c r="E7246">
        <v>100</v>
      </c>
      <c r="F7246" s="2">
        <v>1.337</v>
      </c>
      <c r="G7246">
        <v>173</v>
      </c>
      <c r="H7246">
        <v>148</v>
      </c>
      <c r="I7246" s="2">
        <v>1.169</v>
      </c>
      <c r="J7246">
        <v>133731</v>
      </c>
    </row>
    <row r="7247" spans="1:10" x14ac:dyDescent="0.45">
      <c r="A7247">
        <f t="shared" si="113"/>
        <v>8512220240620</v>
      </c>
      <c r="B7247" t="s">
        <v>344</v>
      </c>
      <c r="C7247" s="1">
        <v>45463</v>
      </c>
      <c r="D7247">
        <v>113</v>
      </c>
      <c r="E7247">
        <v>100</v>
      </c>
      <c r="F7247" s="2">
        <v>1.1339999999999999</v>
      </c>
      <c r="G7247">
        <v>160</v>
      </c>
      <c r="H7247">
        <v>148</v>
      </c>
      <c r="I7247" s="2">
        <v>1.081</v>
      </c>
      <c r="J7247">
        <v>113376</v>
      </c>
    </row>
    <row r="7248" spans="1:10" x14ac:dyDescent="0.45">
      <c r="A7248">
        <f t="shared" si="113"/>
        <v>8512220240621</v>
      </c>
      <c r="B7248" t="s">
        <v>344</v>
      </c>
      <c r="C7248" s="1">
        <v>45464</v>
      </c>
      <c r="D7248">
        <v>110</v>
      </c>
      <c r="E7248">
        <v>100</v>
      </c>
      <c r="F7248" s="2">
        <v>1.1040000000000001</v>
      </c>
      <c r="G7248">
        <v>147</v>
      </c>
      <c r="H7248">
        <v>148</v>
      </c>
      <c r="I7248" s="2">
        <v>0.99299999999999999</v>
      </c>
      <c r="J7248">
        <v>110389</v>
      </c>
    </row>
    <row r="7249" spans="1:10" x14ac:dyDescent="0.45">
      <c r="A7249">
        <f t="shared" si="113"/>
        <v>8512220240622</v>
      </c>
      <c r="B7249" t="s">
        <v>344</v>
      </c>
      <c r="C7249" s="1">
        <v>45465</v>
      </c>
      <c r="D7249">
        <v>177</v>
      </c>
      <c r="E7249">
        <v>144</v>
      </c>
      <c r="F7249" s="2">
        <v>1.232</v>
      </c>
      <c r="G7249">
        <v>237</v>
      </c>
      <c r="H7249">
        <v>202</v>
      </c>
      <c r="I7249" s="2">
        <v>1.173</v>
      </c>
      <c r="J7249">
        <v>177428</v>
      </c>
    </row>
    <row r="7250" spans="1:10" x14ac:dyDescent="0.45">
      <c r="A7250">
        <f t="shared" si="113"/>
        <v>8512320240601</v>
      </c>
      <c r="B7250" t="s">
        <v>345</v>
      </c>
      <c r="C7250" s="1">
        <v>45444</v>
      </c>
      <c r="D7250">
        <v>188</v>
      </c>
      <c r="E7250">
        <v>196</v>
      </c>
      <c r="F7250" s="2">
        <v>0.95699999999999996</v>
      </c>
      <c r="G7250">
        <v>231</v>
      </c>
      <c r="H7250">
        <v>250</v>
      </c>
      <c r="I7250" s="2">
        <v>0.92400000000000004</v>
      </c>
      <c r="J7250">
        <v>187553</v>
      </c>
    </row>
    <row r="7251" spans="1:10" x14ac:dyDescent="0.45">
      <c r="A7251">
        <f t="shared" si="113"/>
        <v>8512320240602</v>
      </c>
      <c r="B7251" t="s">
        <v>345</v>
      </c>
      <c r="C7251" s="1">
        <v>45445</v>
      </c>
      <c r="D7251">
        <v>198</v>
      </c>
      <c r="E7251">
        <v>207</v>
      </c>
      <c r="F7251" s="2">
        <v>0.95599999999999996</v>
      </c>
      <c r="G7251">
        <v>231</v>
      </c>
      <c r="H7251">
        <v>258</v>
      </c>
      <c r="I7251" s="2">
        <v>0.89500000000000002</v>
      </c>
      <c r="J7251">
        <v>197909</v>
      </c>
    </row>
    <row r="7252" spans="1:10" x14ac:dyDescent="0.45">
      <c r="A7252">
        <f t="shared" si="113"/>
        <v>8512320240603</v>
      </c>
      <c r="B7252" t="s">
        <v>345</v>
      </c>
      <c r="C7252" s="1">
        <v>45446</v>
      </c>
      <c r="D7252">
        <v>118</v>
      </c>
      <c r="E7252">
        <v>129</v>
      </c>
      <c r="F7252" s="2">
        <v>0.91800000000000004</v>
      </c>
      <c r="G7252">
        <v>144</v>
      </c>
      <c r="H7252">
        <v>164</v>
      </c>
      <c r="I7252" s="2">
        <v>0.878</v>
      </c>
      <c r="J7252">
        <v>118433</v>
      </c>
    </row>
    <row r="7253" spans="1:10" x14ac:dyDescent="0.45">
      <c r="A7253">
        <f t="shared" si="113"/>
        <v>8512320240604</v>
      </c>
      <c r="B7253" t="s">
        <v>345</v>
      </c>
      <c r="C7253" s="1">
        <v>45447</v>
      </c>
      <c r="D7253">
        <v>98</v>
      </c>
      <c r="E7253">
        <v>129</v>
      </c>
      <c r="F7253" s="2">
        <v>0.76200000000000001</v>
      </c>
      <c r="G7253">
        <v>116</v>
      </c>
      <c r="H7253">
        <v>164</v>
      </c>
      <c r="I7253" s="2">
        <v>0.70699999999999996</v>
      </c>
      <c r="J7253">
        <v>98256</v>
      </c>
    </row>
    <row r="7254" spans="1:10" x14ac:dyDescent="0.45">
      <c r="A7254">
        <f t="shared" si="113"/>
        <v>8512320240605</v>
      </c>
      <c r="B7254" t="s">
        <v>345</v>
      </c>
      <c r="C7254" s="1">
        <v>45448</v>
      </c>
      <c r="D7254">
        <v>136</v>
      </c>
      <c r="E7254">
        <v>129</v>
      </c>
      <c r="F7254" s="2">
        <v>1.0509999999999999</v>
      </c>
      <c r="G7254">
        <v>159</v>
      </c>
      <c r="H7254">
        <v>164</v>
      </c>
      <c r="I7254" s="2">
        <v>0.97</v>
      </c>
      <c r="J7254">
        <v>135556</v>
      </c>
    </row>
    <row r="7255" spans="1:10" x14ac:dyDescent="0.45">
      <c r="A7255">
        <f t="shared" si="113"/>
        <v>8512320240606</v>
      </c>
      <c r="B7255" t="s">
        <v>345</v>
      </c>
      <c r="C7255" s="1">
        <v>45449</v>
      </c>
      <c r="D7255">
        <v>127</v>
      </c>
      <c r="E7255">
        <v>129</v>
      </c>
      <c r="F7255" s="2">
        <v>0.98499999999999999</v>
      </c>
      <c r="G7255">
        <v>148</v>
      </c>
      <c r="H7255">
        <v>164</v>
      </c>
      <c r="I7255" s="2">
        <v>0.90200000000000002</v>
      </c>
      <c r="J7255">
        <v>127051</v>
      </c>
    </row>
    <row r="7256" spans="1:10" x14ac:dyDescent="0.45">
      <c r="A7256">
        <f t="shared" si="113"/>
        <v>8512320240607</v>
      </c>
      <c r="B7256" t="s">
        <v>345</v>
      </c>
      <c r="C7256" s="1">
        <v>45450</v>
      </c>
      <c r="D7256">
        <v>112</v>
      </c>
      <c r="E7256">
        <v>129</v>
      </c>
      <c r="F7256" s="2">
        <v>0.86799999999999999</v>
      </c>
      <c r="G7256">
        <v>132</v>
      </c>
      <c r="H7256">
        <v>164</v>
      </c>
      <c r="I7256" s="2">
        <v>0.80500000000000005</v>
      </c>
      <c r="J7256">
        <v>111961</v>
      </c>
    </row>
    <row r="7257" spans="1:10" x14ac:dyDescent="0.45">
      <c r="A7257">
        <f t="shared" si="113"/>
        <v>8512320240608</v>
      </c>
      <c r="B7257" t="s">
        <v>345</v>
      </c>
      <c r="C7257" s="1">
        <v>45451</v>
      </c>
      <c r="D7257">
        <v>146</v>
      </c>
      <c r="E7257">
        <v>196</v>
      </c>
      <c r="F7257" s="2">
        <v>0.747</v>
      </c>
      <c r="G7257">
        <v>178</v>
      </c>
      <c r="H7257">
        <v>242</v>
      </c>
      <c r="I7257" s="2">
        <v>0.73599999999999999</v>
      </c>
      <c r="J7257">
        <v>146323</v>
      </c>
    </row>
    <row r="7258" spans="1:10" x14ac:dyDescent="0.45">
      <c r="A7258">
        <f t="shared" si="113"/>
        <v>8512320240609</v>
      </c>
      <c r="B7258" t="s">
        <v>345</v>
      </c>
      <c r="C7258" s="1">
        <v>45452</v>
      </c>
      <c r="D7258">
        <v>200</v>
      </c>
      <c r="E7258">
        <v>207</v>
      </c>
      <c r="F7258" s="2">
        <v>0.96699999999999997</v>
      </c>
      <c r="G7258">
        <v>223</v>
      </c>
      <c r="H7258">
        <v>258</v>
      </c>
      <c r="I7258" s="2">
        <v>0.86399999999999999</v>
      </c>
      <c r="J7258">
        <v>200269</v>
      </c>
    </row>
    <row r="7259" spans="1:10" x14ac:dyDescent="0.45">
      <c r="A7259">
        <f t="shared" si="113"/>
        <v>8512320240610</v>
      </c>
      <c r="B7259" t="s">
        <v>345</v>
      </c>
      <c r="C7259" s="1">
        <v>45453</v>
      </c>
      <c r="D7259">
        <v>108</v>
      </c>
      <c r="E7259">
        <v>129</v>
      </c>
      <c r="F7259" s="2">
        <v>0.83799999999999997</v>
      </c>
      <c r="G7259">
        <v>138</v>
      </c>
      <c r="H7259">
        <v>164</v>
      </c>
      <c r="I7259" s="2">
        <v>0.84099999999999997</v>
      </c>
      <c r="J7259">
        <v>108149</v>
      </c>
    </row>
    <row r="7260" spans="1:10" x14ac:dyDescent="0.45">
      <c r="A7260">
        <f t="shared" si="113"/>
        <v>8512320240611</v>
      </c>
      <c r="B7260" t="s">
        <v>345</v>
      </c>
      <c r="C7260" s="1">
        <v>45454</v>
      </c>
      <c r="D7260">
        <v>116</v>
      </c>
      <c r="E7260">
        <v>129</v>
      </c>
      <c r="F7260" s="2">
        <v>0.90200000000000002</v>
      </c>
      <c r="G7260">
        <v>134</v>
      </c>
      <c r="H7260">
        <v>164</v>
      </c>
      <c r="I7260" s="2">
        <v>0.81699999999999995</v>
      </c>
      <c r="J7260">
        <v>116365</v>
      </c>
    </row>
    <row r="7261" spans="1:10" x14ac:dyDescent="0.45">
      <c r="A7261">
        <f t="shared" si="113"/>
        <v>8512320240612</v>
      </c>
      <c r="B7261" t="s">
        <v>345</v>
      </c>
      <c r="C7261" s="1">
        <v>45455</v>
      </c>
      <c r="D7261">
        <v>118</v>
      </c>
      <c r="E7261">
        <v>129</v>
      </c>
      <c r="F7261" s="2">
        <v>0.91200000000000003</v>
      </c>
      <c r="G7261">
        <v>152</v>
      </c>
      <c r="H7261">
        <v>164</v>
      </c>
      <c r="I7261" s="2">
        <v>0.92700000000000005</v>
      </c>
      <c r="J7261">
        <v>117639</v>
      </c>
    </row>
    <row r="7262" spans="1:10" x14ac:dyDescent="0.45">
      <c r="A7262">
        <f t="shared" si="113"/>
        <v>8512320240613</v>
      </c>
      <c r="B7262" t="s">
        <v>345</v>
      </c>
      <c r="C7262" s="1">
        <v>45456</v>
      </c>
      <c r="D7262">
        <v>90</v>
      </c>
      <c r="E7262">
        <v>129</v>
      </c>
      <c r="F7262" s="2">
        <v>0.69699999999999995</v>
      </c>
      <c r="G7262">
        <v>119</v>
      </c>
      <c r="H7262">
        <v>164</v>
      </c>
      <c r="I7262" s="2">
        <v>0.72599999999999998</v>
      </c>
      <c r="J7262">
        <v>89920</v>
      </c>
    </row>
    <row r="7263" spans="1:10" x14ac:dyDescent="0.45">
      <c r="A7263">
        <f t="shared" si="113"/>
        <v>8512320240614</v>
      </c>
      <c r="B7263" t="s">
        <v>345</v>
      </c>
      <c r="C7263" s="1">
        <v>45457</v>
      </c>
      <c r="D7263">
        <v>149</v>
      </c>
      <c r="E7263">
        <v>129</v>
      </c>
      <c r="F7263" s="2">
        <v>1.1539999999999999</v>
      </c>
      <c r="G7263">
        <v>180</v>
      </c>
      <c r="H7263">
        <v>164</v>
      </c>
      <c r="I7263" s="2">
        <v>1.0980000000000001</v>
      </c>
      <c r="J7263">
        <v>148927</v>
      </c>
    </row>
    <row r="7264" spans="1:10" x14ac:dyDescent="0.45">
      <c r="A7264">
        <f t="shared" si="113"/>
        <v>8512320240615</v>
      </c>
      <c r="B7264" t="s">
        <v>345</v>
      </c>
      <c r="C7264" s="1">
        <v>45458</v>
      </c>
      <c r="D7264">
        <v>193</v>
      </c>
      <c r="E7264">
        <v>196</v>
      </c>
      <c r="F7264" s="2">
        <v>0.98699999999999999</v>
      </c>
      <c r="G7264">
        <v>240</v>
      </c>
      <c r="H7264">
        <v>242</v>
      </c>
      <c r="I7264" s="2">
        <v>0.99199999999999999</v>
      </c>
      <c r="J7264">
        <v>193443</v>
      </c>
    </row>
    <row r="7265" spans="1:10" x14ac:dyDescent="0.45">
      <c r="A7265">
        <f t="shared" si="113"/>
        <v>8512320240616</v>
      </c>
      <c r="B7265" t="s">
        <v>345</v>
      </c>
      <c r="C7265" s="1">
        <v>45459</v>
      </c>
      <c r="D7265">
        <v>205</v>
      </c>
      <c r="E7265">
        <v>207</v>
      </c>
      <c r="F7265" s="2">
        <v>0.99199999999999999</v>
      </c>
      <c r="G7265">
        <v>254</v>
      </c>
      <c r="H7265">
        <v>258</v>
      </c>
      <c r="I7265" s="2">
        <v>0.98399999999999999</v>
      </c>
      <c r="J7265">
        <v>205254</v>
      </c>
    </row>
    <row r="7266" spans="1:10" x14ac:dyDescent="0.45">
      <c r="A7266">
        <f t="shared" si="113"/>
        <v>8512320240617</v>
      </c>
      <c r="B7266" t="s">
        <v>345</v>
      </c>
      <c r="C7266" s="1">
        <v>45460</v>
      </c>
      <c r="D7266">
        <v>122</v>
      </c>
      <c r="E7266">
        <v>129</v>
      </c>
      <c r="F7266" s="2">
        <v>0.94499999999999995</v>
      </c>
      <c r="G7266">
        <v>161</v>
      </c>
      <c r="H7266">
        <v>164</v>
      </c>
      <c r="I7266" s="2">
        <v>0.98199999999999998</v>
      </c>
      <c r="J7266">
        <v>121945</v>
      </c>
    </row>
    <row r="7267" spans="1:10" x14ac:dyDescent="0.45">
      <c r="A7267">
        <f t="shared" si="113"/>
        <v>8512320240618</v>
      </c>
      <c r="B7267" t="s">
        <v>345</v>
      </c>
      <c r="C7267" s="1">
        <v>45461</v>
      </c>
      <c r="D7267">
        <v>133</v>
      </c>
      <c r="E7267">
        <v>129</v>
      </c>
      <c r="F7267" s="2">
        <v>1.03</v>
      </c>
      <c r="G7267">
        <v>172</v>
      </c>
      <c r="H7267">
        <v>164</v>
      </c>
      <c r="I7267" s="2">
        <v>1.0489999999999999</v>
      </c>
      <c r="J7267">
        <v>132910</v>
      </c>
    </row>
    <row r="7268" spans="1:10" x14ac:dyDescent="0.45">
      <c r="A7268">
        <f t="shared" si="113"/>
        <v>8512320240619</v>
      </c>
      <c r="B7268" t="s">
        <v>345</v>
      </c>
      <c r="C7268" s="1">
        <v>45462</v>
      </c>
      <c r="D7268">
        <v>126</v>
      </c>
      <c r="E7268">
        <v>129</v>
      </c>
      <c r="F7268" s="2">
        <v>0.97399999999999998</v>
      </c>
      <c r="G7268">
        <v>149</v>
      </c>
      <c r="H7268">
        <v>164</v>
      </c>
      <c r="I7268" s="2">
        <v>0.90900000000000003</v>
      </c>
      <c r="J7268">
        <v>125667</v>
      </c>
    </row>
    <row r="7269" spans="1:10" x14ac:dyDescent="0.45">
      <c r="A7269">
        <f t="shared" si="113"/>
        <v>8512320240620</v>
      </c>
      <c r="B7269" t="s">
        <v>345</v>
      </c>
      <c r="C7269" s="1">
        <v>45463</v>
      </c>
      <c r="D7269">
        <v>107</v>
      </c>
      <c r="E7269">
        <v>129</v>
      </c>
      <c r="F7269" s="2">
        <v>0.82799999999999996</v>
      </c>
      <c r="G7269">
        <v>134</v>
      </c>
      <c r="H7269">
        <v>164</v>
      </c>
      <c r="I7269" s="2">
        <v>0.81699999999999995</v>
      </c>
      <c r="J7269">
        <v>106857</v>
      </c>
    </row>
    <row r="7270" spans="1:10" x14ac:dyDescent="0.45">
      <c r="A7270">
        <f t="shared" si="113"/>
        <v>8512320240621</v>
      </c>
      <c r="B7270" t="s">
        <v>345</v>
      </c>
      <c r="C7270" s="1">
        <v>45464</v>
      </c>
      <c r="D7270">
        <v>110</v>
      </c>
      <c r="E7270">
        <v>129</v>
      </c>
      <c r="F7270" s="2">
        <v>0.85099999999999998</v>
      </c>
      <c r="G7270">
        <v>136</v>
      </c>
      <c r="H7270">
        <v>164</v>
      </c>
      <c r="I7270" s="2">
        <v>0.82899999999999996</v>
      </c>
      <c r="J7270">
        <v>109765</v>
      </c>
    </row>
    <row r="7271" spans="1:10" x14ac:dyDescent="0.45">
      <c r="A7271">
        <f t="shared" si="113"/>
        <v>8512320240622</v>
      </c>
      <c r="B7271" t="s">
        <v>345</v>
      </c>
      <c r="C7271" s="1">
        <v>45465</v>
      </c>
      <c r="D7271">
        <v>157</v>
      </c>
      <c r="E7271">
        <v>196</v>
      </c>
      <c r="F7271" s="2">
        <v>0.8</v>
      </c>
      <c r="G7271">
        <v>192</v>
      </c>
      <c r="H7271">
        <v>242</v>
      </c>
      <c r="I7271" s="2">
        <v>0.79300000000000004</v>
      </c>
      <c r="J7271">
        <v>156883</v>
      </c>
    </row>
    <row r="7272" spans="1:10" x14ac:dyDescent="0.45">
      <c r="A7272">
        <f t="shared" si="113"/>
        <v>8600120240601</v>
      </c>
      <c r="B7272" t="s">
        <v>346</v>
      </c>
      <c r="C7272" s="1">
        <v>45444</v>
      </c>
      <c r="D7272">
        <v>370</v>
      </c>
      <c r="E7272">
        <v>364</v>
      </c>
      <c r="F7272" s="2">
        <v>1.016</v>
      </c>
      <c r="G7272">
        <v>453</v>
      </c>
      <c r="H7272">
        <v>451</v>
      </c>
      <c r="I7272" s="2">
        <v>1.004</v>
      </c>
      <c r="J7272">
        <v>369769</v>
      </c>
    </row>
    <row r="7273" spans="1:10" x14ac:dyDescent="0.45">
      <c r="A7273">
        <f t="shared" si="113"/>
        <v>8600120240602</v>
      </c>
      <c r="B7273" t="s">
        <v>346</v>
      </c>
      <c r="C7273" s="1">
        <v>45445</v>
      </c>
      <c r="D7273">
        <v>421</v>
      </c>
      <c r="E7273">
        <v>454</v>
      </c>
      <c r="F7273" s="2">
        <v>0.92700000000000005</v>
      </c>
      <c r="G7273">
        <v>514</v>
      </c>
      <c r="H7273">
        <v>543</v>
      </c>
      <c r="I7273" s="2">
        <v>0.94699999999999995</v>
      </c>
      <c r="J7273">
        <v>420738</v>
      </c>
    </row>
    <row r="7274" spans="1:10" x14ac:dyDescent="0.45">
      <c r="A7274">
        <f t="shared" si="113"/>
        <v>8600120240603</v>
      </c>
      <c r="B7274" t="s">
        <v>346</v>
      </c>
      <c r="C7274" s="1">
        <v>45446</v>
      </c>
      <c r="D7274">
        <v>430</v>
      </c>
      <c r="E7274">
        <v>398</v>
      </c>
      <c r="F7274" s="2">
        <v>1.08</v>
      </c>
      <c r="G7274">
        <v>543</v>
      </c>
      <c r="H7274">
        <v>502</v>
      </c>
      <c r="I7274" s="2">
        <v>1.0820000000000001</v>
      </c>
      <c r="J7274">
        <v>429653</v>
      </c>
    </row>
    <row r="7275" spans="1:10" x14ac:dyDescent="0.45">
      <c r="A7275">
        <f t="shared" si="113"/>
        <v>8600120240604</v>
      </c>
      <c r="B7275" t="s">
        <v>346</v>
      </c>
      <c r="C7275" s="1">
        <v>45447</v>
      </c>
      <c r="D7275">
        <v>384</v>
      </c>
      <c r="E7275">
        <v>398</v>
      </c>
      <c r="F7275" s="2">
        <v>0.96599999999999997</v>
      </c>
      <c r="G7275">
        <v>498</v>
      </c>
      <c r="H7275">
        <v>502</v>
      </c>
      <c r="I7275" s="2">
        <v>0.99199999999999999</v>
      </c>
      <c r="J7275">
        <v>384294</v>
      </c>
    </row>
    <row r="7276" spans="1:10" x14ac:dyDescent="0.45">
      <c r="A7276">
        <f t="shared" si="113"/>
        <v>8600120240605</v>
      </c>
      <c r="B7276" t="s">
        <v>346</v>
      </c>
      <c r="C7276" s="1">
        <v>45448</v>
      </c>
      <c r="D7276">
        <v>483</v>
      </c>
      <c r="E7276">
        <v>398</v>
      </c>
      <c r="F7276" s="2">
        <v>1.2130000000000001</v>
      </c>
      <c r="G7276">
        <v>594</v>
      </c>
      <c r="H7276">
        <v>502</v>
      </c>
      <c r="I7276" s="2">
        <v>1.1830000000000001</v>
      </c>
      <c r="J7276">
        <v>482681</v>
      </c>
    </row>
    <row r="7277" spans="1:10" x14ac:dyDescent="0.45">
      <c r="A7277">
        <f t="shared" si="113"/>
        <v>8600120240606</v>
      </c>
      <c r="B7277" t="s">
        <v>346</v>
      </c>
      <c r="C7277" s="1">
        <v>45449</v>
      </c>
      <c r="D7277">
        <v>331</v>
      </c>
      <c r="E7277">
        <v>398</v>
      </c>
      <c r="F7277" s="2">
        <v>0.83199999999999996</v>
      </c>
      <c r="G7277">
        <v>400</v>
      </c>
      <c r="H7277">
        <v>502</v>
      </c>
      <c r="I7277" s="2">
        <v>0.79700000000000004</v>
      </c>
      <c r="J7277">
        <v>330967</v>
      </c>
    </row>
    <row r="7278" spans="1:10" x14ac:dyDescent="0.45">
      <c r="A7278">
        <f t="shared" si="113"/>
        <v>8600120240607</v>
      </c>
      <c r="B7278" t="s">
        <v>346</v>
      </c>
      <c r="C7278" s="1">
        <v>45450</v>
      </c>
      <c r="D7278">
        <v>381</v>
      </c>
      <c r="E7278">
        <v>398</v>
      </c>
      <c r="F7278" s="2">
        <v>0.95799999999999996</v>
      </c>
      <c r="G7278">
        <v>469</v>
      </c>
      <c r="H7278">
        <v>502</v>
      </c>
      <c r="I7278" s="2">
        <v>0.93400000000000005</v>
      </c>
      <c r="J7278">
        <v>381416</v>
      </c>
    </row>
    <row r="7279" spans="1:10" x14ac:dyDescent="0.45">
      <c r="A7279">
        <f t="shared" si="113"/>
        <v>8600120240608</v>
      </c>
      <c r="B7279" t="s">
        <v>346</v>
      </c>
      <c r="C7279" s="1">
        <v>45451</v>
      </c>
      <c r="D7279">
        <v>482</v>
      </c>
      <c r="E7279">
        <v>364</v>
      </c>
      <c r="F7279" s="2">
        <v>1.3240000000000001</v>
      </c>
      <c r="G7279">
        <v>575</v>
      </c>
      <c r="H7279">
        <v>446</v>
      </c>
      <c r="I7279" s="2">
        <v>1.2889999999999999</v>
      </c>
      <c r="J7279">
        <v>481921</v>
      </c>
    </row>
    <row r="7280" spans="1:10" x14ac:dyDescent="0.45">
      <c r="A7280">
        <f t="shared" si="113"/>
        <v>8600120240609</v>
      </c>
      <c r="B7280" t="s">
        <v>346</v>
      </c>
      <c r="C7280" s="1">
        <v>45452</v>
      </c>
      <c r="D7280">
        <v>444</v>
      </c>
      <c r="E7280">
        <v>454</v>
      </c>
      <c r="F7280" s="2">
        <v>0.97899999999999998</v>
      </c>
      <c r="G7280">
        <v>499</v>
      </c>
      <c r="H7280">
        <v>543</v>
      </c>
      <c r="I7280" s="2">
        <v>0.91900000000000004</v>
      </c>
      <c r="J7280">
        <v>444378</v>
      </c>
    </row>
    <row r="7281" spans="1:10" x14ac:dyDescent="0.45">
      <c r="A7281">
        <f t="shared" si="113"/>
        <v>8600120240610</v>
      </c>
      <c r="B7281" t="s">
        <v>346</v>
      </c>
      <c r="C7281" s="1">
        <v>45453</v>
      </c>
      <c r="D7281">
        <v>377</v>
      </c>
      <c r="E7281">
        <v>398</v>
      </c>
      <c r="F7281" s="2">
        <v>0.94699999999999995</v>
      </c>
      <c r="G7281">
        <v>468</v>
      </c>
      <c r="H7281">
        <v>502</v>
      </c>
      <c r="I7281" s="2">
        <v>0.93200000000000005</v>
      </c>
      <c r="J7281">
        <v>376816</v>
      </c>
    </row>
    <row r="7282" spans="1:10" x14ac:dyDescent="0.45">
      <c r="A7282">
        <f t="shared" si="113"/>
        <v>8600120240611</v>
      </c>
      <c r="B7282" t="s">
        <v>346</v>
      </c>
      <c r="C7282" s="1">
        <v>45454</v>
      </c>
      <c r="D7282">
        <v>422</v>
      </c>
      <c r="E7282">
        <v>398</v>
      </c>
      <c r="F7282" s="2">
        <v>1.06</v>
      </c>
      <c r="G7282">
        <v>518</v>
      </c>
      <c r="H7282">
        <v>502</v>
      </c>
      <c r="I7282" s="2">
        <v>1.032</v>
      </c>
      <c r="J7282">
        <v>421795</v>
      </c>
    </row>
    <row r="7283" spans="1:10" x14ac:dyDescent="0.45">
      <c r="A7283">
        <f t="shared" si="113"/>
        <v>8600120240612</v>
      </c>
      <c r="B7283" t="s">
        <v>346</v>
      </c>
      <c r="C7283" s="1">
        <v>45455</v>
      </c>
      <c r="D7283">
        <v>421</v>
      </c>
      <c r="E7283">
        <v>398</v>
      </c>
      <c r="F7283" s="2">
        <v>1.0569999999999999</v>
      </c>
      <c r="G7283">
        <v>524</v>
      </c>
      <c r="H7283">
        <v>502</v>
      </c>
      <c r="I7283" s="2">
        <v>1.044</v>
      </c>
      <c r="J7283">
        <v>420744</v>
      </c>
    </row>
    <row r="7284" spans="1:10" x14ac:dyDescent="0.45">
      <c r="A7284">
        <f t="shared" si="113"/>
        <v>8600120240613</v>
      </c>
      <c r="B7284" t="s">
        <v>346</v>
      </c>
      <c r="C7284" s="1">
        <v>45456</v>
      </c>
      <c r="D7284">
        <v>329</v>
      </c>
      <c r="E7284">
        <v>398</v>
      </c>
      <c r="F7284" s="2">
        <v>0.82699999999999996</v>
      </c>
      <c r="G7284">
        <v>434</v>
      </c>
      <c r="H7284">
        <v>502</v>
      </c>
      <c r="I7284" s="2">
        <v>0.86499999999999999</v>
      </c>
      <c r="J7284">
        <v>329062</v>
      </c>
    </row>
    <row r="7285" spans="1:10" x14ac:dyDescent="0.45">
      <c r="A7285">
        <f t="shared" si="113"/>
        <v>8600120240614</v>
      </c>
      <c r="B7285" t="s">
        <v>346</v>
      </c>
      <c r="C7285" s="1">
        <v>45457</v>
      </c>
      <c r="D7285">
        <v>437</v>
      </c>
      <c r="E7285">
        <v>398</v>
      </c>
      <c r="F7285" s="2">
        <v>1.0980000000000001</v>
      </c>
      <c r="G7285">
        <v>541</v>
      </c>
      <c r="H7285">
        <v>502</v>
      </c>
      <c r="I7285" s="2">
        <v>1.0780000000000001</v>
      </c>
      <c r="J7285">
        <v>436984</v>
      </c>
    </row>
    <row r="7286" spans="1:10" x14ac:dyDescent="0.45">
      <c r="A7286">
        <f t="shared" si="113"/>
        <v>8600120240615</v>
      </c>
      <c r="B7286" t="s">
        <v>346</v>
      </c>
      <c r="C7286" s="1">
        <v>45458</v>
      </c>
      <c r="D7286">
        <v>409</v>
      </c>
      <c r="E7286">
        <v>364</v>
      </c>
      <c r="F7286" s="2">
        <v>1.125</v>
      </c>
      <c r="G7286">
        <v>501</v>
      </c>
      <c r="H7286">
        <v>446</v>
      </c>
      <c r="I7286" s="2">
        <v>1.123</v>
      </c>
      <c r="J7286">
        <v>409411</v>
      </c>
    </row>
    <row r="7287" spans="1:10" x14ac:dyDescent="0.45">
      <c r="A7287">
        <f t="shared" si="113"/>
        <v>8600120240616</v>
      </c>
      <c r="B7287" t="s">
        <v>346</v>
      </c>
      <c r="C7287" s="1">
        <v>45459</v>
      </c>
      <c r="D7287">
        <v>473</v>
      </c>
      <c r="E7287">
        <v>454</v>
      </c>
      <c r="F7287" s="2">
        <v>1.042</v>
      </c>
      <c r="G7287">
        <v>565</v>
      </c>
      <c r="H7287">
        <v>543</v>
      </c>
      <c r="I7287" s="2">
        <v>1.0409999999999999</v>
      </c>
      <c r="J7287">
        <v>473036</v>
      </c>
    </row>
    <row r="7288" spans="1:10" x14ac:dyDescent="0.45">
      <c r="A7288">
        <f t="shared" si="113"/>
        <v>8600120240617</v>
      </c>
      <c r="B7288" t="s">
        <v>346</v>
      </c>
      <c r="C7288" s="1">
        <v>45460</v>
      </c>
      <c r="D7288">
        <v>455</v>
      </c>
      <c r="E7288">
        <v>398</v>
      </c>
      <c r="F7288" s="2">
        <v>1.143</v>
      </c>
      <c r="G7288">
        <v>532</v>
      </c>
      <c r="H7288">
        <v>502</v>
      </c>
      <c r="I7288" s="2">
        <v>1.06</v>
      </c>
      <c r="J7288">
        <v>454926</v>
      </c>
    </row>
    <row r="7289" spans="1:10" x14ac:dyDescent="0.45">
      <c r="A7289">
        <f t="shared" si="113"/>
        <v>8600120240618</v>
      </c>
      <c r="B7289" t="s">
        <v>346</v>
      </c>
      <c r="C7289" s="1">
        <v>45461</v>
      </c>
      <c r="D7289">
        <v>264</v>
      </c>
      <c r="E7289">
        <v>398</v>
      </c>
      <c r="F7289" s="2">
        <v>0.66400000000000003</v>
      </c>
      <c r="G7289">
        <v>349</v>
      </c>
      <c r="H7289">
        <v>502</v>
      </c>
      <c r="I7289" s="2">
        <v>0.69499999999999995</v>
      </c>
      <c r="J7289">
        <v>264137</v>
      </c>
    </row>
    <row r="7290" spans="1:10" x14ac:dyDescent="0.45">
      <c r="A7290">
        <f t="shared" si="113"/>
        <v>8600120240619</v>
      </c>
      <c r="B7290" t="s">
        <v>346</v>
      </c>
      <c r="C7290" s="1">
        <v>45462</v>
      </c>
      <c r="D7290">
        <v>443</v>
      </c>
      <c r="E7290">
        <v>398</v>
      </c>
      <c r="F7290" s="2">
        <v>1.1120000000000001</v>
      </c>
      <c r="G7290">
        <v>549</v>
      </c>
      <c r="H7290">
        <v>502</v>
      </c>
      <c r="I7290" s="2">
        <v>1.0940000000000001</v>
      </c>
      <c r="J7290">
        <v>442573</v>
      </c>
    </row>
    <row r="7291" spans="1:10" x14ac:dyDescent="0.45">
      <c r="A7291">
        <f t="shared" si="113"/>
        <v>8600120240620</v>
      </c>
      <c r="B7291" t="s">
        <v>346</v>
      </c>
      <c r="C7291" s="1">
        <v>45463</v>
      </c>
      <c r="D7291">
        <v>339</v>
      </c>
      <c r="E7291">
        <v>398</v>
      </c>
      <c r="F7291" s="2">
        <v>0.85199999999999998</v>
      </c>
      <c r="G7291">
        <v>444</v>
      </c>
      <c r="H7291">
        <v>502</v>
      </c>
      <c r="I7291" s="2">
        <v>0.88400000000000001</v>
      </c>
      <c r="J7291">
        <v>339232</v>
      </c>
    </row>
    <row r="7292" spans="1:10" x14ac:dyDescent="0.45">
      <c r="A7292">
        <f t="shared" si="113"/>
        <v>8600120240621</v>
      </c>
      <c r="B7292" t="s">
        <v>346</v>
      </c>
      <c r="C7292" s="1">
        <v>45464</v>
      </c>
      <c r="D7292">
        <v>375</v>
      </c>
      <c r="E7292">
        <v>398</v>
      </c>
      <c r="F7292" s="2">
        <v>0.94299999999999995</v>
      </c>
      <c r="G7292">
        <v>469</v>
      </c>
      <c r="H7292">
        <v>502</v>
      </c>
      <c r="I7292" s="2">
        <v>0.93400000000000005</v>
      </c>
      <c r="J7292">
        <v>375196</v>
      </c>
    </row>
    <row r="7293" spans="1:10" x14ac:dyDescent="0.45">
      <c r="A7293">
        <f t="shared" si="113"/>
        <v>8600120240622</v>
      </c>
      <c r="B7293" t="s">
        <v>346</v>
      </c>
      <c r="C7293" s="1">
        <v>45465</v>
      </c>
      <c r="D7293">
        <v>399</v>
      </c>
      <c r="E7293">
        <v>364</v>
      </c>
      <c r="F7293" s="2">
        <v>1.095</v>
      </c>
      <c r="G7293">
        <v>472</v>
      </c>
      <c r="H7293">
        <v>446</v>
      </c>
      <c r="I7293" s="2">
        <v>1.0580000000000001</v>
      </c>
      <c r="J7293">
        <v>398592</v>
      </c>
    </row>
    <row r="7294" spans="1:10" x14ac:dyDescent="0.45">
      <c r="A7294">
        <f t="shared" si="113"/>
        <v>8600320240601</v>
      </c>
      <c r="B7294" t="s">
        <v>347</v>
      </c>
      <c r="C7294" s="1">
        <v>45444</v>
      </c>
      <c r="D7294">
        <v>138</v>
      </c>
      <c r="E7294">
        <v>129</v>
      </c>
      <c r="F7294" s="2">
        <v>1.07</v>
      </c>
      <c r="G7294">
        <v>195</v>
      </c>
      <c r="H7294">
        <v>168</v>
      </c>
      <c r="I7294" s="2">
        <v>1.161</v>
      </c>
      <c r="J7294">
        <v>137998</v>
      </c>
    </row>
    <row r="7295" spans="1:10" x14ac:dyDescent="0.45">
      <c r="A7295">
        <f t="shared" si="113"/>
        <v>8600320240602</v>
      </c>
      <c r="B7295" t="s">
        <v>347</v>
      </c>
      <c r="C7295" s="1">
        <v>45445</v>
      </c>
      <c r="D7295">
        <v>112</v>
      </c>
      <c r="E7295">
        <v>117</v>
      </c>
      <c r="F7295" s="2">
        <v>0.96099999999999997</v>
      </c>
      <c r="G7295">
        <v>142</v>
      </c>
      <c r="H7295">
        <v>157</v>
      </c>
      <c r="I7295" s="2">
        <v>0.90400000000000003</v>
      </c>
      <c r="J7295">
        <v>112391</v>
      </c>
    </row>
    <row r="7296" spans="1:10" x14ac:dyDescent="0.45">
      <c r="A7296">
        <f t="shared" si="113"/>
        <v>8600320240603</v>
      </c>
      <c r="B7296" t="s">
        <v>347</v>
      </c>
      <c r="C7296" s="1">
        <v>45446</v>
      </c>
      <c r="D7296">
        <v>78</v>
      </c>
      <c r="E7296">
        <v>94</v>
      </c>
      <c r="F7296" s="2">
        <v>0.83299999999999996</v>
      </c>
      <c r="G7296">
        <v>115</v>
      </c>
      <c r="H7296">
        <v>134</v>
      </c>
      <c r="I7296" s="2">
        <v>0.85799999999999998</v>
      </c>
      <c r="J7296">
        <v>78255</v>
      </c>
    </row>
    <row r="7297" spans="1:10" x14ac:dyDescent="0.45">
      <c r="A7297">
        <f t="shared" si="113"/>
        <v>8600320240604</v>
      </c>
      <c r="B7297" t="s">
        <v>347</v>
      </c>
      <c r="C7297" s="1">
        <v>45447</v>
      </c>
      <c r="D7297">
        <v>82</v>
      </c>
      <c r="E7297">
        <v>94</v>
      </c>
      <c r="F7297" s="2">
        <v>0.876</v>
      </c>
      <c r="G7297">
        <v>110</v>
      </c>
      <c r="H7297">
        <v>134</v>
      </c>
      <c r="I7297" s="2">
        <v>0.82099999999999995</v>
      </c>
      <c r="J7297">
        <v>82373</v>
      </c>
    </row>
    <row r="7298" spans="1:10" x14ac:dyDescent="0.45">
      <c r="A7298">
        <f t="shared" si="113"/>
        <v>8600320240605</v>
      </c>
      <c r="B7298" t="s">
        <v>347</v>
      </c>
      <c r="C7298" s="1">
        <v>45448</v>
      </c>
      <c r="D7298">
        <v>103</v>
      </c>
      <c r="E7298">
        <v>94</v>
      </c>
      <c r="F7298" s="2">
        <v>1.0920000000000001</v>
      </c>
      <c r="G7298">
        <v>149</v>
      </c>
      <c r="H7298">
        <v>134</v>
      </c>
      <c r="I7298" s="2">
        <v>1.1120000000000001</v>
      </c>
      <c r="J7298">
        <v>102671</v>
      </c>
    </row>
    <row r="7299" spans="1:10" x14ac:dyDescent="0.45">
      <c r="A7299">
        <f t="shared" ref="A7299:A7362" si="114">VALUE(LEFT(B7299,6)&amp;TEXT(C7299,"yyyymmdd"))</f>
        <v>8600320240606</v>
      </c>
      <c r="B7299" t="s">
        <v>347</v>
      </c>
      <c r="C7299" s="1">
        <v>45449</v>
      </c>
      <c r="D7299">
        <v>91</v>
      </c>
      <c r="E7299">
        <v>94</v>
      </c>
      <c r="F7299" s="2">
        <v>0.96699999999999997</v>
      </c>
      <c r="G7299">
        <v>129</v>
      </c>
      <c r="H7299">
        <v>134</v>
      </c>
      <c r="I7299" s="2">
        <v>0.96299999999999997</v>
      </c>
      <c r="J7299">
        <v>90853</v>
      </c>
    </row>
    <row r="7300" spans="1:10" x14ac:dyDescent="0.45">
      <c r="A7300">
        <f t="shared" si="114"/>
        <v>8600320240607</v>
      </c>
      <c r="B7300" t="s">
        <v>347</v>
      </c>
      <c r="C7300" s="1">
        <v>45450</v>
      </c>
      <c r="D7300">
        <v>110</v>
      </c>
      <c r="E7300">
        <v>94</v>
      </c>
      <c r="F7300" s="2">
        <v>1.167</v>
      </c>
      <c r="G7300">
        <v>148</v>
      </c>
      <c r="H7300">
        <v>134</v>
      </c>
      <c r="I7300" s="2">
        <v>1.1040000000000001</v>
      </c>
      <c r="J7300">
        <v>109734</v>
      </c>
    </row>
    <row r="7301" spans="1:10" x14ac:dyDescent="0.45">
      <c r="A7301">
        <f t="shared" si="114"/>
        <v>8600320240608</v>
      </c>
      <c r="B7301" t="s">
        <v>347</v>
      </c>
      <c r="C7301" s="1">
        <v>45451</v>
      </c>
      <c r="D7301">
        <v>137</v>
      </c>
      <c r="E7301">
        <v>129</v>
      </c>
      <c r="F7301" s="2">
        <v>1.0640000000000001</v>
      </c>
      <c r="G7301">
        <v>182</v>
      </c>
      <c r="H7301">
        <v>177</v>
      </c>
      <c r="I7301" s="2">
        <v>1.028</v>
      </c>
      <c r="J7301">
        <v>137259</v>
      </c>
    </row>
    <row r="7302" spans="1:10" x14ac:dyDescent="0.45">
      <c r="A7302">
        <f t="shared" si="114"/>
        <v>8600320240609</v>
      </c>
      <c r="B7302" t="s">
        <v>347</v>
      </c>
      <c r="C7302" s="1">
        <v>45452</v>
      </c>
      <c r="D7302">
        <v>148</v>
      </c>
      <c r="E7302">
        <v>117</v>
      </c>
      <c r="F7302" s="2">
        <v>1.268</v>
      </c>
      <c r="G7302">
        <v>198</v>
      </c>
      <c r="H7302">
        <v>157</v>
      </c>
      <c r="I7302" s="2">
        <v>1.2609999999999999</v>
      </c>
      <c r="J7302">
        <v>148389</v>
      </c>
    </row>
    <row r="7303" spans="1:10" x14ac:dyDescent="0.45">
      <c r="A7303">
        <f t="shared" si="114"/>
        <v>8600320240610</v>
      </c>
      <c r="B7303" t="s">
        <v>347</v>
      </c>
      <c r="C7303" s="1">
        <v>45453</v>
      </c>
      <c r="D7303">
        <v>126</v>
      </c>
      <c r="E7303">
        <v>94</v>
      </c>
      <c r="F7303" s="2">
        <v>1.345</v>
      </c>
      <c r="G7303">
        <v>176</v>
      </c>
      <c r="H7303">
        <v>134</v>
      </c>
      <c r="I7303" s="2">
        <v>1.3129999999999999</v>
      </c>
      <c r="J7303">
        <v>126455</v>
      </c>
    </row>
    <row r="7304" spans="1:10" x14ac:dyDescent="0.45">
      <c r="A7304">
        <f t="shared" si="114"/>
        <v>8600320240611</v>
      </c>
      <c r="B7304" t="s">
        <v>347</v>
      </c>
      <c r="C7304" s="1">
        <v>45454</v>
      </c>
      <c r="D7304">
        <v>114</v>
      </c>
      <c r="E7304">
        <v>94</v>
      </c>
      <c r="F7304" s="2">
        <v>1.208</v>
      </c>
      <c r="G7304">
        <v>148</v>
      </c>
      <c r="H7304">
        <v>134</v>
      </c>
      <c r="I7304" s="2">
        <v>1.1040000000000001</v>
      </c>
      <c r="J7304">
        <v>113537</v>
      </c>
    </row>
    <row r="7305" spans="1:10" x14ac:dyDescent="0.45">
      <c r="A7305">
        <f t="shared" si="114"/>
        <v>8600320240612</v>
      </c>
      <c r="B7305" t="s">
        <v>347</v>
      </c>
      <c r="C7305" s="1">
        <v>45455</v>
      </c>
      <c r="D7305">
        <v>128</v>
      </c>
      <c r="E7305">
        <v>94</v>
      </c>
      <c r="F7305" s="2">
        <v>1.367</v>
      </c>
      <c r="G7305">
        <v>175</v>
      </c>
      <c r="H7305">
        <v>134</v>
      </c>
      <c r="I7305" s="2">
        <v>1.306</v>
      </c>
      <c r="J7305">
        <v>128480</v>
      </c>
    </row>
    <row r="7306" spans="1:10" x14ac:dyDescent="0.45">
      <c r="A7306">
        <f t="shared" si="114"/>
        <v>8600320240613</v>
      </c>
      <c r="B7306" t="s">
        <v>347</v>
      </c>
      <c r="C7306" s="1">
        <v>45456</v>
      </c>
      <c r="D7306">
        <v>109</v>
      </c>
      <c r="E7306">
        <v>94</v>
      </c>
      <c r="F7306" s="2">
        <v>1.157</v>
      </c>
      <c r="G7306">
        <v>158</v>
      </c>
      <c r="H7306">
        <v>134</v>
      </c>
      <c r="I7306" s="2">
        <v>1.179</v>
      </c>
      <c r="J7306">
        <v>108723</v>
      </c>
    </row>
    <row r="7307" spans="1:10" x14ac:dyDescent="0.45">
      <c r="A7307">
        <f t="shared" si="114"/>
        <v>8600320240614</v>
      </c>
      <c r="B7307" t="s">
        <v>347</v>
      </c>
      <c r="C7307" s="1">
        <v>45457</v>
      </c>
      <c r="D7307">
        <v>97</v>
      </c>
      <c r="E7307">
        <v>94</v>
      </c>
      <c r="F7307" s="2">
        <v>1.0329999999999999</v>
      </c>
      <c r="G7307">
        <v>137</v>
      </c>
      <c r="H7307">
        <v>134</v>
      </c>
      <c r="I7307" s="2">
        <v>1.022</v>
      </c>
      <c r="J7307">
        <v>97092</v>
      </c>
    </row>
    <row r="7308" spans="1:10" x14ac:dyDescent="0.45">
      <c r="A7308">
        <f t="shared" si="114"/>
        <v>8600320240615</v>
      </c>
      <c r="B7308" t="s">
        <v>347</v>
      </c>
      <c r="C7308" s="1">
        <v>45458</v>
      </c>
      <c r="D7308">
        <v>149</v>
      </c>
      <c r="E7308">
        <v>129</v>
      </c>
      <c r="F7308" s="2">
        <v>1.1539999999999999</v>
      </c>
      <c r="G7308">
        <v>192</v>
      </c>
      <c r="H7308">
        <v>177</v>
      </c>
      <c r="I7308" s="2">
        <v>1.085</v>
      </c>
      <c r="J7308">
        <v>148882</v>
      </c>
    </row>
    <row r="7309" spans="1:10" x14ac:dyDescent="0.45">
      <c r="A7309">
        <f t="shared" si="114"/>
        <v>8600320240616</v>
      </c>
      <c r="B7309" t="s">
        <v>347</v>
      </c>
      <c r="C7309" s="1">
        <v>45459</v>
      </c>
      <c r="D7309">
        <v>152</v>
      </c>
      <c r="E7309">
        <v>117</v>
      </c>
      <c r="F7309" s="2">
        <v>1.302</v>
      </c>
      <c r="G7309">
        <v>197</v>
      </c>
      <c r="H7309">
        <v>157</v>
      </c>
      <c r="I7309" s="2">
        <v>1.2549999999999999</v>
      </c>
      <c r="J7309">
        <v>152295</v>
      </c>
    </row>
    <row r="7310" spans="1:10" x14ac:dyDescent="0.45">
      <c r="A7310">
        <f t="shared" si="114"/>
        <v>8600320240617</v>
      </c>
      <c r="B7310" t="s">
        <v>347</v>
      </c>
      <c r="C7310" s="1">
        <v>45460</v>
      </c>
      <c r="D7310">
        <v>82</v>
      </c>
      <c r="E7310">
        <v>94</v>
      </c>
      <c r="F7310" s="2">
        <v>0.87</v>
      </c>
      <c r="G7310">
        <v>122</v>
      </c>
      <c r="H7310">
        <v>134</v>
      </c>
      <c r="I7310" s="2">
        <v>0.91</v>
      </c>
      <c r="J7310">
        <v>81784</v>
      </c>
    </row>
    <row r="7311" spans="1:10" x14ac:dyDescent="0.45">
      <c r="A7311">
        <f t="shared" si="114"/>
        <v>8600320240618</v>
      </c>
      <c r="B7311" t="s">
        <v>347</v>
      </c>
      <c r="C7311" s="1">
        <v>45461</v>
      </c>
      <c r="D7311">
        <v>103</v>
      </c>
      <c r="E7311">
        <v>94</v>
      </c>
      <c r="F7311" s="2">
        <v>1.0940000000000001</v>
      </c>
      <c r="G7311">
        <v>136</v>
      </c>
      <c r="H7311">
        <v>134</v>
      </c>
      <c r="I7311" s="2">
        <v>1.0149999999999999</v>
      </c>
      <c r="J7311">
        <v>102865</v>
      </c>
    </row>
    <row r="7312" spans="1:10" x14ac:dyDescent="0.45">
      <c r="A7312">
        <f t="shared" si="114"/>
        <v>8600320240619</v>
      </c>
      <c r="B7312" t="s">
        <v>347</v>
      </c>
      <c r="C7312" s="1">
        <v>45462</v>
      </c>
      <c r="D7312">
        <v>118</v>
      </c>
      <c r="E7312">
        <v>94</v>
      </c>
      <c r="F7312" s="2">
        <v>1.2549999999999999</v>
      </c>
      <c r="G7312">
        <v>162</v>
      </c>
      <c r="H7312">
        <v>134</v>
      </c>
      <c r="I7312" s="2">
        <v>1.2090000000000001</v>
      </c>
      <c r="J7312">
        <v>117941</v>
      </c>
    </row>
    <row r="7313" spans="1:10" x14ac:dyDescent="0.45">
      <c r="A7313">
        <f t="shared" si="114"/>
        <v>8600320240620</v>
      </c>
      <c r="B7313" t="s">
        <v>347</v>
      </c>
      <c r="C7313" s="1">
        <v>45463</v>
      </c>
      <c r="D7313">
        <v>103</v>
      </c>
      <c r="E7313">
        <v>94</v>
      </c>
      <c r="F7313" s="2">
        <v>1.093</v>
      </c>
      <c r="G7313">
        <v>141</v>
      </c>
      <c r="H7313">
        <v>134</v>
      </c>
      <c r="I7313" s="2">
        <v>1.052</v>
      </c>
      <c r="J7313">
        <v>102729</v>
      </c>
    </row>
    <row r="7314" spans="1:10" x14ac:dyDescent="0.45">
      <c r="A7314">
        <f t="shared" si="114"/>
        <v>8600320240621</v>
      </c>
      <c r="B7314" t="s">
        <v>347</v>
      </c>
      <c r="C7314" s="1">
        <v>45464</v>
      </c>
      <c r="D7314">
        <v>102</v>
      </c>
      <c r="E7314">
        <v>94</v>
      </c>
      <c r="F7314" s="2">
        <v>1.0820000000000001</v>
      </c>
      <c r="G7314">
        <v>134</v>
      </c>
      <c r="H7314">
        <v>134</v>
      </c>
      <c r="I7314" s="2">
        <v>1</v>
      </c>
      <c r="J7314">
        <v>101673</v>
      </c>
    </row>
    <row r="7315" spans="1:10" x14ac:dyDescent="0.45">
      <c r="A7315">
        <f t="shared" si="114"/>
        <v>8600320240622</v>
      </c>
      <c r="B7315" t="s">
        <v>347</v>
      </c>
      <c r="C7315" s="1">
        <v>45465</v>
      </c>
      <c r="D7315">
        <v>116</v>
      </c>
      <c r="E7315">
        <v>129</v>
      </c>
      <c r="F7315" s="2">
        <v>0.90200000000000002</v>
      </c>
      <c r="G7315">
        <v>169</v>
      </c>
      <c r="H7315">
        <v>177</v>
      </c>
      <c r="I7315" s="2">
        <v>0.95499999999999996</v>
      </c>
      <c r="J7315">
        <v>116371</v>
      </c>
    </row>
    <row r="7316" spans="1:10" x14ac:dyDescent="0.45">
      <c r="A7316">
        <f t="shared" si="114"/>
        <v>8600520240601</v>
      </c>
      <c r="B7316" t="s">
        <v>348</v>
      </c>
      <c r="C7316" s="1">
        <v>45444</v>
      </c>
      <c r="D7316">
        <v>89</v>
      </c>
      <c r="E7316">
        <v>84</v>
      </c>
      <c r="F7316" s="2">
        <v>1.06</v>
      </c>
      <c r="G7316">
        <v>107</v>
      </c>
      <c r="H7316">
        <v>93</v>
      </c>
      <c r="I7316" s="2">
        <v>1.151</v>
      </c>
      <c r="J7316">
        <v>89004</v>
      </c>
    </row>
    <row r="7317" spans="1:10" x14ac:dyDescent="0.45">
      <c r="A7317">
        <f t="shared" si="114"/>
        <v>8600520240602</v>
      </c>
      <c r="B7317" t="s">
        <v>348</v>
      </c>
      <c r="C7317" s="1">
        <v>45445</v>
      </c>
      <c r="D7317">
        <v>139</v>
      </c>
      <c r="E7317">
        <v>115</v>
      </c>
      <c r="F7317" s="2">
        <v>1.208</v>
      </c>
      <c r="G7317">
        <v>161</v>
      </c>
      <c r="H7317">
        <v>133</v>
      </c>
      <c r="I7317" s="2">
        <v>1.2110000000000001</v>
      </c>
      <c r="J7317">
        <v>138897</v>
      </c>
    </row>
    <row r="7318" spans="1:10" x14ac:dyDescent="0.45">
      <c r="A7318">
        <f t="shared" si="114"/>
        <v>8600520240603</v>
      </c>
      <c r="B7318" t="s">
        <v>348</v>
      </c>
      <c r="C7318" s="1">
        <v>45446</v>
      </c>
      <c r="D7318">
        <v>81</v>
      </c>
      <c r="E7318">
        <v>74</v>
      </c>
      <c r="F7318" s="2">
        <v>1.097</v>
      </c>
      <c r="G7318">
        <v>101</v>
      </c>
      <c r="H7318">
        <v>91</v>
      </c>
      <c r="I7318" s="2">
        <v>1.1100000000000001</v>
      </c>
      <c r="J7318">
        <v>81208</v>
      </c>
    </row>
    <row r="7319" spans="1:10" x14ac:dyDescent="0.45">
      <c r="A7319">
        <f t="shared" si="114"/>
        <v>8600520240604</v>
      </c>
      <c r="B7319" t="s">
        <v>348</v>
      </c>
      <c r="C7319" s="1">
        <v>45447</v>
      </c>
      <c r="D7319">
        <v>76</v>
      </c>
      <c r="E7319">
        <v>74</v>
      </c>
      <c r="F7319" s="2">
        <v>1.024</v>
      </c>
      <c r="G7319">
        <v>93</v>
      </c>
      <c r="H7319">
        <v>91</v>
      </c>
      <c r="I7319" s="2">
        <v>1.022</v>
      </c>
      <c r="J7319">
        <v>75794</v>
      </c>
    </row>
    <row r="7320" spans="1:10" x14ac:dyDescent="0.45">
      <c r="A7320">
        <f t="shared" si="114"/>
        <v>8600520240605</v>
      </c>
      <c r="B7320" t="s">
        <v>348</v>
      </c>
      <c r="C7320" s="1">
        <v>45448</v>
      </c>
      <c r="D7320">
        <v>96</v>
      </c>
      <c r="E7320">
        <v>74</v>
      </c>
      <c r="F7320" s="2">
        <v>1.3009999999999999</v>
      </c>
      <c r="G7320">
        <v>119</v>
      </c>
      <c r="H7320">
        <v>91</v>
      </c>
      <c r="I7320" s="2">
        <v>1.3080000000000001</v>
      </c>
      <c r="J7320">
        <v>96285</v>
      </c>
    </row>
    <row r="7321" spans="1:10" x14ac:dyDescent="0.45">
      <c r="A7321">
        <f t="shared" si="114"/>
        <v>8600520240606</v>
      </c>
      <c r="B7321" t="s">
        <v>348</v>
      </c>
      <c r="C7321" s="1">
        <v>45449</v>
      </c>
      <c r="D7321">
        <v>74</v>
      </c>
      <c r="E7321">
        <v>74</v>
      </c>
      <c r="F7321" s="2">
        <v>0.998</v>
      </c>
      <c r="G7321">
        <v>84</v>
      </c>
      <c r="H7321">
        <v>91</v>
      </c>
      <c r="I7321" s="2">
        <v>0.92300000000000004</v>
      </c>
      <c r="J7321">
        <v>73886</v>
      </c>
    </row>
    <row r="7322" spans="1:10" x14ac:dyDescent="0.45">
      <c r="A7322">
        <f t="shared" si="114"/>
        <v>8600520240607</v>
      </c>
      <c r="B7322" t="s">
        <v>348</v>
      </c>
      <c r="C7322" s="1">
        <v>45450</v>
      </c>
      <c r="D7322">
        <v>65</v>
      </c>
      <c r="E7322">
        <v>74</v>
      </c>
      <c r="F7322" s="2">
        <v>0.874</v>
      </c>
      <c r="G7322">
        <v>75</v>
      </c>
      <c r="H7322">
        <v>91</v>
      </c>
      <c r="I7322" s="2">
        <v>0.82399999999999995</v>
      </c>
      <c r="J7322">
        <v>64645</v>
      </c>
    </row>
    <row r="7323" spans="1:10" x14ac:dyDescent="0.45">
      <c r="A7323">
        <f t="shared" si="114"/>
        <v>8600520240608</v>
      </c>
      <c r="B7323" t="s">
        <v>348</v>
      </c>
      <c r="C7323" s="1">
        <v>45451</v>
      </c>
      <c r="D7323">
        <v>105</v>
      </c>
      <c r="E7323">
        <v>84</v>
      </c>
      <c r="F7323" s="2">
        <v>1.2509999999999999</v>
      </c>
      <c r="G7323">
        <v>109</v>
      </c>
      <c r="H7323">
        <v>99</v>
      </c>
      <c r="I7323" s="2">
        <v>1.101</v>
      </c>
      <c r="J7323">
        <v>105121</v>
      </c>
    </row>
    <row r="7324" spans="1:10" x14ac:dyDescent="0.45">
      <c r="A7324">
        <f t="shared" si="114"/>
        <v>8600520240609</v>
      </c>
      <c r="B7324" t="s">
        <v>348</v>
      </c>
      <c r="C7324" s="1">
        <v>45452</v>
      </c>
      <c r="D7324">
        <v>155</v>
      </c>
      <c r="E7324">
        <v>115</v>
      </c>
      <c r="F7324" s="2">
        <v>1.347</v>
      </c>
      <c r="G7324">
        <v>168</v>
      </c>
      <c r="H7324">
        <v>133</v>
      </c>
      <c r="I7324" s="2">
        <v>1.2629999999999999</v>
      </c>
      <c r="J7324">
        <v>154865</v>
      </c>
    </row>
    <row r="7325" spans="1:10" x14ac:dyDescent="0.45">
      <c r="A7325">
        <f t="shared" si="114"/>
        <v>8600520240610</v>
      </c>
      <c r="B7325" t="s">
        <v>348</v>
      </c>
      <c r="C7325" s="1">
        <v>45453</v>
      </c>
      <c r="D7325">
        <v>92</v>
      </c>
      <c r="E7325">
        <v>74</v>
      </c>
      <c r="F7325" s="2">
        <v>1.238</v>
      </c>
      <c r="G7325">
        <v>106</v>
      </c>
      <c r="H7325">
        <v>91</v>
      </c>
      <c r="I7325" s="2">
        <v>1.165</v>
      </c>
      <c r="J7325">
        <v>91644</v>
      </c>
    </row>
    <row r="7326" spans="1:10" x14ac:dyDescent="0.45">
      <c r="A7326">
        <f t="shared" si="114"/>
        <v>8600520240611</v>
      </c>
      <c r="B7326" t="s">
        <v>348</v>
      </c>
      <c r="C7326" s="1">
        <v>45454</v>
      </c>
      <c r="D7326">
        <v>81</v>
      </c>
      <c r="E7326">
        <v>74</v>
      </c>
      <c r="F7326" s="2">
        <v>1.1000000000000001</v>
      </c>
      <c r="G7326">
        <v>101</v>
      </c>
      <c r="H7326">
        <v>91</v>
      </c>
      <c r="I7326" s="2">
        <v>1.1100000000000001</v>
      </c>
      <c r="J7326">
        <v>81399</v>
      </c>
    </row>
    <row r="7327" spans="1:10" x14ac:dyDescent="0.45">
      <c r="A7327">
        <f t="shared" si="114"/>
        <v>8600520240612</v>
      </c>
      <c r="B7327" t="s">
        <v>348</v>
      </c>
      <c r="C7327" s="1">
        <v>45455</v>
      </c>
      <c r="D7327">
        <v>87</v>
      </c>
      <c r="E7327">
        <v>74</v>
      </c>
      <c r="F7327" s="2">
        <v>1.18</v>
      </c>
      <c r="G7327">
        <v>108</v>
      </c>
      <c r="H7327">
        <v>91</v>
      </c>
      <c r="I7327" s="2">
        <v>1.1870000000000001</v>
      </c>
      <c r="J7327">
        <v>87318</v>
      </c>
    </row>
    <row r="7328" spans="1:10" x14ac:dyDescent="0.45">
      <c r="A7328">
        <f t="shared" si="114"/>
        <v>8600520240613</v>
      </c>
      <c r="B7328" t="s">
        <v>348</v>
      </c>
      <c r="C7328" s="1">
        <v>45456</v>
      </c>
      <c r="D7328">
        <v>73</v>
      </c>
      <c r="E7328">
        <v>74</v>
      </c>
      <c r="F7328" s="2">
        <v>0.99099999999999999</v>
      </c>
      <c r="G7328">
        <v>78</v>
      </c>
      <c r="H7328">
        <v>91</v>
      </c>
      <c r="I7328" s="2">
        <v>0.85699999999999998</v>
      </c>
      <c r="J7328">
        <v>73328</v>
      </c>
    </row>
    <row r="7329" spans="1:10" x14ac:dyDescent="0.45">
      <c r="A7329">
        <f t="shared" si="114"/>
        <v>8600520240614</v>
      </c>
      <c r="B7329" t="s">
        <v>348</v>
      </c>
      <c r="C7329" s="1">
        <v>45457</v>
      </c>
      <c r="D7329">
        <v>76</v>
      </c>
      <c r="E7329">
        <v>74</v>
      </c>
      <c r="F7329" s="2">
        <v>1.024</v>
      </c>
      <c r="G7329">
        <v>102</v>
      </c>
      <c r="H7329">
        <v>91</v>
      </c>
      <c r="I7329" s="2">
        <v>1.121</v>
      </c>
      <c r="J7329">
        <v>75743</v>
      </c>
    </row>
    <row r="7330" spans="1:10" x14ac:dyDescent="0.45">
      <c r="A7330">
        <f t="shared" si="114"/>
        <v>8600520240615</v>
      </c>
      <c r="B7330" t="s">
        <v>348</v>
      </c>
      <c r="C7330" s="1">
        <v>45458</v>
      </c>
      <c r="D7330">
        <v>117</v>
      </c>
      <c r="E7330">
        <v>84</v>
      </c>
      <c r="F7330" s="2">
        <v>1.3959999999999999</v>
      </c>
      <c r="G7330">
        <v>144</v>
      </c>
      <c r="H7330">
        <v>99</v>
      </c>
      <c r="I7330" s="2">
        <v>1.4550000000000001</v>
      </c>
      <c r="J7330">
        <v>117272</v>
      </c>
    </row>
    <row r="7331" spans="1:10" x14ac:dyDescent="0.45">
      <c r="A7331">
        <f t="shared" si="114"/>
        <v>8600520240616</v>
      </c>
      <c r="B7331" t="s">
        <v>348</v>
      </c>
      <c r="C7331" s="1">
        <v>45459</v>
      </c>
      <c r="D7331">
        <v>130</v>
      </c>
      <c r="E7331">
        <v>115</v>
      </c>
      <c r="F7331" s="2">
        <v>1.133</v>
      </c>
      <c r="G7331">
        <v>155</v>
      </c>
      <c r="H7331">
        <v>133</v>
      </c>
      <c r="I7331" s="2">
        <v>1.165</v>
      </c>
      <c r="J7331">
        <v>130288</v>
      </c>
    </row>
    <row r="7332" spans="1:10" x14ac:dyDescent="0.45">
      <c r="A7332">
        <f t="shared" si="114"/>
        <v>8600520240617</v>
      </c>
      <c r="B7332" t="s">
        <v>348</v>
      </c>
      <c r="C7332" s="1">
        <v>45460</v>
      </c>
      <c r="D7332">
        <v>70</v>
      </c>
      <c r="E7332">
        <v>74</v>
      </c>
      <c r="F7332" s="2">
        <v>0.95</v>
      </c>
      <c r="G7332">
        <v>88</v>
      </c>
      <c r="H7332">
        <v>91</v>
      </c>
      <c r="I7332" s="2">
        <v>0.96699999999999997</v>
      </c>
      <c r="J7332">
        <v>70335</v>
      </c>
    </row>
    <row r="7333" spans="1:10" x14ac:dyDescent="0.45">
      <c r="A7333">
        <f t="shared" si="114"/>
        <v>8600520240618</v>
      </c>
      <c r="B7333" t="s">
        <v>348</v>
      </c>
      <c r="C7333" s="1">
        <v>45461</v>
      </c>
      <c r="D7333">
        <v>71</v>
      </c>
      <c r="E7333">
        <v>74</v>
      </c>
      <c r="F7333" s="2">
        <v>0.95599999999999996</v>
      </c>
      <c r="G7333">
        <v>86</v>
      </c>
      <c r="H7333">
        <v>91</v>
      </c>
      <c r="I7333" s="2">
        <v>0.94499999999999995</v>
      </c>
      <c r="J7333">
        <v>70710</v>
      </c>
    </row>
    <row r="7334" spans="1:10" x14ac:dyDescent="0.45">
      <c r="A7334">
        <f t="shared" si="114"/>
        <v>8600520240619</v>
      </c>
      <c r="B7334" t="s">
        <v>348</v>
      </c>
      <c r="C7334" s="1">
        <v>45462</v>
      </c>
      <c r="D7334">
        <v>78</v>
      </c>
      <c r="E7334">
        <v>74</v>
      </c>
      <c r="F7334" s="2">
        <v>1.048</v>
      </c>
      <c r="G7334">
        <v>98</v>
      </c>
      <c r="H7334">
        <v>91</v>
      </c>
      <c r="I7334" s="2">
        <v>1.077</v>
      </c>
      <c r="J7334">
        <v>77534</v>
      </c>
    </row>
    <row r="7335" spans="1:10" x14ac:dyDescent="0.45">
      <c r="A7335">
        <f t="shared" si="114"/>
        <v>8600520240620</v>
      </c>
      <c r="B7335" t="s">
        <v>348</v>
      </c>
      <c r="C7335" s="1">
        <v>45463</v>
      </c>
      <c r="D7335">
        <v>50</v>
      </c>
      <c r="E7335">
        <v>74</v>
      </c>
      <c r="F7335" s="2">
        <v>0.67100000000000004</v>
      </c>
      <c r="G7335">
        <v>68</v>
      </c>
      <c r="H7335">
        <v>91</v>
      </c>
      <c r="I7335" s="2">
        <v>0.747</v>
      </c>
      <c r="J7335">
        <v>49668</v>
      </c>
    </row>
    <row r="7336" spans="1:10" x14ac:dyDescent="0.45">
      <c r="A7336">
        <f t="shared" si="114"/>
        <v>8600520240621</v>
      </c>
      <c r="B7336" t="s">
        <v>348</v>
      </c>
      <c r="C7336" s="1">
        <v>45464</v>
      </c>
      <c r="D7336">
        <v>82</v>
      </c>
      <c r="E7336">
        <v>74</v>
      </c>
      <c r="F7336" s="2">
        <v>1.113</v>
      </c>
      <c r="G7336">
        <v>87</v>
      </c>
      <c r="H7336">
        <v>91</v>
      </c>
      <c r="I7336" s="2">
        <v>0.95599999999999996</v>
      </c>
      <c r="J7336">
        <v>82327</v>
      </c>
    </row>
    <row r="7337" spans="1:10" x14ac:dyDescent="0.45">
      <c r="A7337">
        <f t="shared" si="114"/>
        <v>8600520240622</v>
      </c>
      <c r="B7337" t="s">
        <v>348</v>
      </c>
      <c r="C7337" s="1">
        <v>45465</v>
      </c>
      <c r="D7337">
        <v>111</v>
      </c>
      <c r="E7337">
        <v>84</v>
      </c>
      <c r="F7337" s="2">
        <v>1.3169999999999999</v>
      </c>
      <c r="G7337">
        <v>127</v>
      </c>
      <c r="H7337">
        <v>99</v>
      </c>
      <c r="I7337" s="2">
        <v>1.2829999999999999</v>
      </c>
      <c r="J7337">
        <v>110609</v>
      </c>
    </row>
    <row r="7338" spans="1:10" x14ac:dyDescent="0.45">
      <c r="A7338">
        <f t="shared" si="114"/>
        <v>8600820240601</v>
      </c>
      <c r="B7338" t="s">
        <v>349</v>
      </c>
      <c r="C7338" s="1">
        <v>45444</v>
      </c>
      <c r="D7338">
        <v>177</v>
      </c>
      <c r="E7338">
        <v>163</v>
      </c>
      <c r="F7338" s="2">
        <v>1.0860000000000001</v>
      </c>
      <c r="G7338">
        <v>195</v>
      </c>
      <c r="H7338">
        <v>194</v>
      </c>
      <c r="I7338" s="2">
        <v>1.0049999999999999</v>
      </c>
      <c r="J7338">
        <v>176981</v>
      </c>
    </row>
    <row r="7339" spans="1:10" x14ac:dyDescent="0.45">
      <c r="A7339">
        <f t="shared" si="114"/>
        <v>8600820240602</v>
      </c>
      <c r="B7339" t="s">
        <v>349</v>
      </c>
      <c r="C7339" s="1">
        <v>45445</v>
      </c>
      <c r="D7339">
        <v>149</v>
      </c>
      <c r="E7339">
        <v>185</v>
      </c>
      <c r="F7339" s="2">
        <v>0.80700000000000005</v>
      </c>
      <c r="G7339">
        <v>167</v>
      </c>
      <c r="H7339">
        <v>211</v>
      </c>
      <c r="I7339" s="2">
        <v>0.79100000000000004</v>
      </c>
      <c r="J7339">
        <v>149211</v>
      </c>
    </row>
    <row r="7340" spans="1:10" x14ac:dyDescent="0.45">
      <c r="A7340">
        <f t="shared" si="114"/>
        <v>8600820240603</v>
      </c>
      <c r="B7340" t="s">
        <v>349</v>
      </c>
      <c r="C7340" s="1">
        <v>45446</v>
      </c>
      <c r="D7340">
        <v>105</v>
      </c>
      <c r="E7340">
        <v>116</v>
      </c>
      <c r="F7340" s="2">
        <v>0.90500000000000003</v>
      </c>
      <c r="G7340">
        <v>125</v>
      </c>
      <c r="H7340">
        <v>132</v>
      </c>
      <c r="I7340" s="2">
        <v>0.94699999999999995</v>
      </c>
      <c r="J7340">
        <v>104967</v>
      </c>
    </row>
    <row r="7341" spans="1:10" x14ac:dyDescent="0.45">
      <c r="A7341">
        <f t="shared" si="114"/>
        <v>8600820240604</v>
      </c>
      <c r="B7341" t="s">
        <v>349</v>
      </c>
      <c r="C7341" s="1">
        <v>45447</v>
      </c>
      <c r="D7341">
        <v>123</v>
      </c>
      <c r="E7341">
        <v>116</v>
      </c>
      <c r="F7341" s="2">
        <v>1.0640000000000001</v>
      </c>
      <c r="G7341">
        <v>150</v>
      </c>
      <c r="H7341">
        <v>132</v>
      </c>
      <c r="I7341" s="2">
        <v>1.1359999999999999</v>
      </c>
      <c r="J7341">
        <v>123452</v>
      </c>
    </row>
    <row r="7342" spans="1:10" x14ac:dyDescent="0.45">
      <c r="A7342">
        <f t="shared" si="114"/>
        <v>8600820240605</v>
      </c>
      <c r="B7342" t="s">
        <v>349</v>
      </c>
      <c r="C7342" s="1">
        <v>45448</v>
      </c>
      <c r="D7342">
        <v>114</v>
      </c>
      <c r="E7342">
        <v>116</v>
      </c>
      <c r="F7342" s="2">
        <v>0.98299999999999998</v>
      </c>
      <c r="G7342">
        <v>123</v>
      </c>
      <c r="H7342">
        <v>132</v>
      </c>
      <c r="I7342" s="2">
        <v>0.93200000000000005</v>
      </c>
      <c r="J7342">
        <v>114021</v>
      </c>
    </row>
    <row r="7343" spans="1:10" x14ac:dyDescent="0.45">
      <c r="A7343">
        <f t="shared" si="114"/>
        <v>8600820240606</v>
      </c>
      <c r="B7343" t="s">
        <v>349</v>
      </c>
      <c r="C7343" s="1">
        <v>45449</v>
      </c>
      <c r="D7343">
        <v>136</v>
      </c>
      <c r="E7343">
        <v>116</v>
      </c>
      <c r="F7343" s="2">
        <v>1.1759999999999999</v>
      </c>
      <c r="G7343">
        <v>150</v>
      </c>
      <c r="H7343">
        <v>132</v>
      </c>
      <c r="I7343" s="2">
        <v>1.1359999999999999</v>
      </c>
      <c r="J7343">
        <v>136414</v>
      </c>
    </row>
    <row r="7344" spans="1:10" x14ac:dyDescent="0.45">
      <c r="A7344">
        <f t="shared" si="114"/>
        <v>8600820240607</v>
      </c>
      <c r="B7344" t="s">
        <v>349</v>
      </c>
      <c r="C7344" s="1">
        <v>45450</v>
      </c>
      <c r="D7344">
        <v>117</v>
      </c>
      <c r="E7344">
        <v>116</v>
      </c>
      <c r="F7344" s="2">
        <v>1.008</v>
      </c>
      <c r="G7344">
        <v>137</v>
      </c>
      <c r="H7344">
        <v>132</v>
      </c>
      <c r="I7344" s="2">
        <v>1.038</v>
      </c>
      <c r="J7344">
        <v>116958</v>
      </c>
    </row>
    <row r="7345" spans="1:10" x14ac:dyDescent="0.45">
      <c r="A7345">
        <f t="shared" si="114"/>
        <v>8600820240608</v>
      </c>
      <c r="B7345" t="s">
        <v>349</v>
      </c>
      <c r="C7345" s="1">
        <v>45451</v>
      </c>
      <c r="D7345">
        <v>185</v>
      </c>
      <c r="E7345">
        <v>163</v>
      </c>
      <c r="F7345" s="2">
        <v>1.137</v>
      </c>
      <c r="G7345">
        <v>216</v>
      </c>
      <c r="H7345">
        <v>186</v>
      </c>
      <c r="I7345" s="2">
        <v>1.161</v>
      </c>
      <c r="J7345">
        <v>185347</v>
      </c>
    </row>
    <row r="7346" spans="1:10" x14ac:dyDescent="0.45">
      <c r="A7346">
        <f t="shared" si="114"/>
        <v>8600820240609</v>
      </c>
      <c r="B7346" t="s">
        <v>349</v>
      </c>
      <c r="C7346" s="1">
        <v>45452</v>
      </c>
      <c r="D7346">
        <v>159</v>
      </c>
      <c r="E7346">
        <v>185</v>
      </c>
      <c r="F7346" s="2">
        <v>0.85699999999999998</v>
      </c>
      <c r="G7346">
        <v>189</v>
      </c>
      <c r="H7346">
        <v>211</v>
      </c>
      <c r="I7346" s="2">
        <v>0.89600000000000002</v>
      </c>
      <c r="J7346">
        <v>158539</v>
      </c>
    </row>
    <row r="7347" spans="1:10" x14ac:dyDescent="0.45">
      <c r="A7347">
        <f t="shared" si="114"/>
        <v>8600820240610</v>
      </c>
      <c r="B7347" t="s">
        <v>349</v>
      </c>
      <c r="C7347" s="1">
        <v>45453</v>
      </c>
      <c r="D7347">
        <v>89</v>
      </c>
      <c r="E7347">
        <v>116</v>
      </c>
      <c r="F7347" s="2">
        <v>0.77</v>
      </c>
      <c r="G7347">
        <v>112</v>
      </c>
      <c r="H7347">
        <v>132</v>
      </c>
      <c r="I7347" s="2">
        <v>0.84799999999999998</v>
      </c>
      <c r="J7347">
        <v>89362</v>
      </c>
    </row>
    <row r="7348" spans="1:10" x14ac:dyDescent="0.45">
      <c r="A7348">
        <f t="shared" si="114"/>
        <v>8600820240611</v>
      </c>
      <c r="B7348" t="s">
        <v>349</v>
      </c>
      <c r="C7348" s="1">
        <v>45454</v>
      </c>
      <c r="D7348">
        <v>100</v>
      </c>
      <c r="E7348">
        <v>116</v>
      </c>
      <c r="F7348" s="2">
        <v>0.86499999999999999</v>
      </c>
      <c r="G7348">
        <v>119</v>
      </c>
      <c r="H7348">
        <v>132</v>
      </c>
      <c r="I7348" s="2">
        <v>0.90200000000000002</v>
      </c>
      <c r="J7348">
        <v>100351</v>
      </c>
    </row>
    <row r="7349" spans="1:10" x14ac:dyDescent="0.45">
      <c r="A7349">
        <f t="shared" si="114"/>
        <v>8600820240612</v>
      </c>
      <c r="B7349" t="s">
        <v>349</v>
      </c>
      <c r="C7349" s="1">
        <v>45455</v>
      </c>
      <c r="D7349">
        <v>107</v>
      </c>
      <c r="E7349">
        <v>116</v>
      </c>
      <c r="F7349" s="2">
        <v>0.92</v>
      </c>
      <c r="G7349">
        <v>124</v>
      </c>
      <c r="H7349">
        <v>132</v>
      </c>
      <c r="I7349" s="2">
        <v>0.93899999999999995</v>
      </c>
      <c r="J7349">
        <v>106774</v>
      </c>
    </row>
    <row r="7350" spans="1:10" x14ac:dyDescent="0.45">
      <c r="A7350">
        <f t="shared" si="114"/>
        <v>8600820240613</v>
      </c>
      <c r="B7350" t="s">
        <v>349</v>
      </c>
      <c r="C7350" s="1">
        <v>45456</v>
      </c>
      <c r="D7350">
        <v>106</v>
      </c>
      <c r="E7350">
        <v>116</v>
      </c>
      <c r="F7350" s="2">
        <v>0.91300000000000003</v>
      </c>
      <c r="G7350">
        <v>128</v>
      </c>
      <c r="H7350">
        <v>132</v>
      </c>
      <c r="I7350" s="2">
        <v>0.97</v>
      </c>
      <c r="J7350">
        <v>105904</v>
      </c>
    </row>
    <row r="7351" spans="1:10" x14ac:dyDescent="0.45">
      <c r="A7351">
        <f t="shared" si="114"/>
        <v>8600820240614</v>
      </c>
      <c r="B7351" t="s">
        <v>349</v>
      </c>
      <c r="C7351" s="1">
        <v>45457</v>
      </c>
      <c r="D7351">
        <v>100</v>
      </c>
      <c r="E7351">
        <v>116</v>
      </c>
      <c r="F7351" s="2">
        <v>0.86599999999999999</v>
      </c>
      <c r="G7351">
        <v>118</v>
      </c>
      <c r="H7351">
        <v>132</v>
      </c>
      <c r="I7351" s="2">
        <v>0.89400000000000002</v>
      </c>
      <c r="J7351">
        <v>100444</v>
      </c>
    </row>
    <row r="7352" spans="1:10" x14ac:dyDescent="0.45">
      <c r="A7352">
        <f t="shared" si="114"/>
        <v>8600820240615</v>
      </c>
      <c r="B7352" t="s">
        <v>349</v>
      </c>
      <c r="C7352" s="1">
        <v>45458</v>
      </c>
      <c r="D7352">
        <v>222</v>
      </c>
      <c r="E7352">
        <v>163</v>
      </c>
      <c r="F7352" s="2">
        <v>1.363</v>
      </c>
      <c r="G7352">
        <v>256</v>
      </c>
      <c r="H7352">
        <v>186</v>
      </c>
      <c r="I7352" s="2">
        <v>1.3759999999999999</v>
      </c>
      <c r="J7352">
        <v>222235</v>
      </c>
    </row>
    <row r="7353" spans="1:10" x14ac:dyDescent="0.45">
      <c r="A7353">
        <f t="shared" si="114"/>
        <v>8600820240616</v>
      </c>
      <c r="B7353" t="s">
        <v>349</v>
      </c>
      <c r="C7353" s="1">
        <v>45459</v>
      </c>
      <c r="D7353">
        <v>213</v>
      </c>
      <c r="E7353">
        <v>185</v>
      </c>
      <c r="F7353" s="2">
        <v>1.153</v>
      </c>
      <c r="G7353">
        <v>238</v>
      </c>
      <c r="H7353">
        <v>211</v>
      </c>
      <c r="I7353" s="2">
        <v>1.1279999999999999</v>
      </c>
      <c r="J7353">
        <v>213391</v>
      </c>
    </row>
    <row r="7354" spans="1:10" x14ac:dyDescent="0.45">
      <c r="A7354">
        <f t="shared" si="114"/>
        <v>8600820240617</v>
      </c>
      <c r="B7354" t="s">
        <v>349</v>
      </c>
      <c r="C7354" s="1">
        <v>45460</v>
      </c>
      <c r="D7354">
        <v>108</v>
      </c>
      <c r="E7354">
        <v>116</v>
      </c>
      <c r="F7354" s="2">
        <v>0.93</v>
      </c>
      <c r="G7354">
        <v>117</v>
      </c>
      <c r="H7354">
        <v>132</v>
      </c>
      <c r="I7354" s="2">
        <v>0.88600000000000001</v>
      </c>
      <c r="J7354">
        <v>107904</v>
      </c>
    </row>
    <row r="7355" spans="1:10" x14ac:dyDescent="0.45">
      <c r="A7355">
        <f t="shared" si="114"/>
        <v>8600820240618</v>
      </c>
      <c r="B7355" t="s">
        <v>349</v>
      </c>
      <c r="C7355" s="1">
        <v>45461</v>
      </c>
      <c r="D7355">
        <v>81</v>
      </c>
      <c r="E7355">
        <v>116</v>
      </c>
      <c r="F7355" s="2">
        <v>0.69399999999999995</v>
      </c>
      <c r="G7355">
        <v>91</v>
      </c>
      <c r="H7355">
        <v>132</v>
      </c>
      <c r="I7355" s="2">
        <v>0.68899999999999995</v>
      </c>
      <c r="J7355">
        <v>80531</v>
      </c>
    </row>
    <row r="7356" spans="1:10" x14ac:dyDescent="0.45">
      <c r="A7356">
        <f t="shared" si="114"/>
        <v>8600820240619</v>
      </c>
      <c r="B7356" t="s">
        <v>349</v>
      </c>
      <c r="C7356" s="1">
        <v>45462</v>
      </c>
      <c r="D7356">
        <v>128</v>
      </c>
      <c r="E7356">
        <v>116</v>
      </c>
      <c r="F7356" s="2">
        <v>1.107</v>
      </c>
      <c r="G7356">
        <v>145</v>
      </c>
      <c r="H7356">
        <v>132</v>
      </c>
      <c r="I7356" s="2">
        <v>1.0980000000000001</v>
      </c>
      <c r="J7356">
        <v>128392</v>
      </c>
    </row>
    <row r="7357" spans="1:10" x14ac:dyDescent="0.45">
      <c r="A7357">
        <f t="shared" si="114"/>
        <v>8600820240620</v>
      </c>
      <c r="B7357" t="s">
        <v>349</v>
      </c>
      <c r="C7357" s="1">
        <v>45463</v>
      </c>
      <c r="D7357">
        <v>135</v>
      </c>
      <c r="E7357">
        <v>116</v>
      </c>
      <c r="F7357" s="2">
        <v>1.1619999999999999</v>
      </c>
      <c r="G7357">
        <v>154</v>
      </c>
      <c r="H7357">
        <v>132</v>
      </c>
      <c r="I7357" s="2">
        <v>1.167</v>
      </c>
      <c r="J7357">
        <v>134754</v>
      </c>
    </row>
    <row r="7358" spans="1:10" x14ac:dyDescent="0.45">
      <c r="A7358">
        <f t="shared" si="114"/>
        <v>8600820240621</v>
      </c>
      <c r="B7358" t="s">
        <v>349</v>
      </c>
      <c r="C7358" s="1">
        <v>45464</v>
      </c>
      <c r="D7358">
        <v>117</v>
      </c>
      <c r="E7358">
        <v>116</v>
      </c>
      <c r="F7358" s="2">
        <v>1.0109999999999999</v>
      </c>
      <c r="G7358">
        <v>132</v>
      </c>
      <c r="H7358">
        <v>132</v>
      </c>
      <c r="I7358" s="2">
        <v>1</v>
      </c>
      <c r="J7358">
        <v>117227</v>
      </c>
    </row>
    <row r="7359" spans="1:10" x14ac:dyDescent="0.45">
      <c r="A7359">
        <f t="shared" si="114"/>
        <v>8600820240622</v>
      </c>
      <c r="B7359" t="s">
        <v>349</v>
      </c>
      <c r="C7359" s="1">
        <v>45465</v>
      </c>
      <c r="D7359">
        <v>113</v>
      </c>
      <c r="E7359">
        <v>163</v>
      </c>
      <c r="F7359" s="2">
        <v>0.69499999999999995</v>
      </c>
      <c r="G7359">
        <v>128</v>
      </c>
      <c r="H7359">
        <v>186</v>
      </c>
      <c r="I7359" s="2">
        <v>0.68799999999999994</v>
      </c>
      <c r="J7359">
        <v>113307</v>
      </c>
    </row>
    <row r="7360" spans="1:10" x14ac:dyDescent="0.45">
      <c r="A7360">
        <f t="shared" si="114"/>
        <v>8600920240601</v>
      </c>
      <c r="B7360" t="s">
        <v>350</v>
      </c>
      <c r="C7360" s="1">
        <v>45444</v>
      </c>
      <c r="D7360">
        <v>237</v>
      </c>
      <c r="E7360">
        <v>244</v>
      </c>
      <c r="F7360" s="2">
        <v>0.97099999999999997</v>
      </c>
      <c r="G7360">
        <v>325</v>
      </c>
      <c r="H7360">
        <v>328</v>
      </c>
      <c r="I7360" s="2">
        <v>0.99099999999999999</v>
      </c>
      <c r="J7360">
        <v>236974</v>
      </c>
    </row>
    <row r="7361" spans="1:10" x14ac:dyDescent="0.45">
      <c r="A7361">
        <f t="shared" si="114"/>
        <v>8600920240602</v>
      </c>
      <c r="B7361" t="s">
        <v>350</v>
      </c>
      <c r="C7361" s="1">
        <v>45445</v>
      </c>
      <c r="D7361">
        <v>192</v>
      </c>
      <c r="E7361">
        <v>217</v>
      </c>
      <c r="F7361" s="2">
        <v>0.88500000000000001</v>
      </c>
      <c r="G7361">
        <v>260</v>
      </c>
      <c r="H7361">
        <v>286</v>
      </c>
      <c r="I7361" s="2">
        <v>0.90900000000000003</v>
      </c>
      <c r="J7361">
        <v>191999</v>
      </c>
    </row>
    <row r="7362" spans="1:10" x14ac:dyDescent="0.45">
      <c r="A7362">
        <f t="shared" si="114"/>
        <v>8600920240603</v>
      </c>
      <c r="B7362" t="s">
        <v>350</v>
      </c>
      <c r="C7362" s="1">
        <v>45446</v>
      </c>
      <c r="D7362">
        <v>160</v>
      </c>
      <c r="E7362">
        <v>160</v>
      </c>
      <c r="F7362" s="2">
        <v>0.999</v>
      </c>
      <c r="G7362">
        <v>215</v>
      </c>
      <c r="H7362">
        <v>219</v>
      </c>
      <c r="I7362" s="2">
        <v>0.98199999999999998</v>
      </c>
      <c r="J7362">
        <v>159910</v>
      </c>
    </row>
    <row r="7363" spans="1:10" x14ac:dyDescent="0.45">
      <c r="A7363">
        <f t="shared" ref="A7363:A7426" si="115">VALUE(LEFT(B7363,6)&amp;TEXT(C7363,"yyyymmdd"))</f>
        <v>8600920240604</v>
      </c>
      <c r="B7363" t="s">
        <v>350</v>
      </c>
      <c r="C7363" s="1">
        <v>45447</v>
      </c>
      <c r="D7363">
        <v>171</v>
      </c>
      <c r="E7363">
        <v>160</v>
      </c>
      <c r="F7363" s="2">
        <v>1.069</v>
      </c>
      <c r="G7363">
        <v>242</v>
      </c>
      <c r="H7363">
        <v>219</v>
      </c>
      <c r="I7363" s="2">
        <v>1.105</v>
      </c>
      <c r="J7363">
        <v>171027</v>
      </c>
    </row>
    <row r="7364" spans="1:10" x14ac:dyDescent="0.45">
      <c r="A7364">
        <f t="shared" si="115"/>
        <v>8600920240605</v>
      </c>
      <c r="B7364" t="s">
        <v>350</v>
      </c>
      <c r="C7364" s="1">
        <v>45448</v>
      </c>
      <c r="D7364">
        <v>176</v>
      </c>
      <c r="E7364">
        <v>160</v>
      </c>
      <c r="F7364" s="2">
        <v>1.0980000000000001</v>
      </c>
      <c r="G7364">
        <v>243</v>
      </c>
      <c r="H7364">
        <v>219</v>
      </c>
      <c r="I7364" s="2">
        <v>1.1100000000000001</v>
      </c>
      <c r="J7364">
        <v>175624</v>
      </c>
    </row>
    <row r="7365" spans="1:10" x14ac:dyDescent="0.45">
      <c r="A7365">
        <f t="shared" si="115"/>
        <v>8600920240606</v>
      </c>
      <c r="B7365" t="s">
        <v>350</v>
      </c>
      <c r="C7365" s="1">
        <v>45449</v>
      </c>
      <c r="D7365">
        <v>173</v>
      </c>
      <c r="E7365">
        <v>160</v>
      </c>
      <c r="F7365" s="2">
        <v>1.0780000000000001</v>
      </c>
      <c r="G7365">
        <v>234</v>
      </c>
      <c r="H7365">
        <v>219</v>
      </c>
      <c r="I7365" s="2">
        <v>1.0680000000000001</v>
      </c>
      <c r="J7365">
        <v>172544</v>
      </c>
    </row>
    <row r="7366" spans="1:10" x14ac:dyDescent="0.45">
      <c r="A7366">
        <f t="shared" si="115"/>
        <v>8600920240607</v>
      </c>
      <c r="B7366" t="s">
        <v>350</v>
      </c>
      <c r="C7366" s="1">
        <v>45450</v>
      </c>
      <c r="D7366">
        <v>186</v>
      </c>
      <c r="E7366">
        <v>160</v>
      </c>
      <c r="F7366" s="2">
        <v>1.161</v>
      </c>
      <c r="G7366">
        <v>239</v>
      </c>
      <c r="H7366">
        <v>219</v>
      </c>
      <c r="I7366" s="2">
        <v>1.091</v>
      </c>
      <c r="J7366">
        <v>185704</v>
      </c>
    </row>
    <row r="7367" spans="1:10" x14ac:dyDescent="0.45">
      <c r="A7367">
        <f t="shared" si="115"/>
        <v>8600920240608</v>
      </c>
      <c r="B7367" t="s">
        <v>350</v>
      </c>
      <c r="C7367" s="1">
        <v>45451</v>
      </c>
      <c r="D7367">
        <v>245</v>
      </c>
      <c r="E7367">
        <v>244</v>
      </c>
      <c r="F7367" s="2">
        <v>1.004</v>
      </c>
      <c r="G7367">
        <v>322</v>
      </c>
      <c r="H7367">
        <v>321</v>
      </c>
      <c r="I7367" s="2">
        <v>1.0029999999999999</v>
      </c>
      <c r="J7367">
        <v>245032</v>
      </c>
    </row>
    <row r="7368" spans="1:10" x14ac:dyDescent="0.45">
      <c r="A7368">
        <f t="shared" si="115"/>
        <v>8600920240609</v>
      </c>
      <c r="B7368" t="s">
        <v>350</v>
      </c>
      <c r="C7368" s="1">
        <v>45452</v>
      </c>
      <c r="D7368">
        <v>198</v>
      </c>
      <c r="E7368">
        <v>217</v>
      </c>
      <c r="F7368" s="2">
        <v>0.91500000000000004</v>
      </c>
      <c r="G7368">
        <v>255</v>
      </c>
      <c r="H7368">
        <v>286</v>
      </c>
      <c r="I7368" s="2">
        <v>0.89200000000000002</v>
      </c>
      <c r="J7368">
        <v>198497</v>
      </c>
    </row>
    <row r="7369" spans="1:10" x14ac:dyDescent="0.45">
      <c r="A7369">
        <f t="shared" si="115"/>
        <v>8600920240610</v>
      </c>
      <c r="B7369" t="s">
        <v>350</v>
      </c>
      <c r="C7369" s="1">
        <v>45453</v>
      </c>
      <c r="D7369">
        <v>160</v>
      </c>
      <c r="E7369">
        <v>160</v>
      </c>
      <c r="F7369" s="2">
        <v>0.998</v>
      </c>
      <c r="G7369">
        <v>216</v>
      </c>
      <c r="H7369">
        <v>219</v>
      </c>
      <c r="I7369" s="2">
        <v>0.98599999999999999</v>
      </c>
      <c r="J7369">
        <v>159717</v>
      </c>
    </row>
    <row r="7370" spans="1:10" x14ac:dyDescent="0.45">
      <c r="A7370">
        <f t="shared" si="115"/>
        <v>8600920240611</v>
      </c>
      <c r="B7370" t="s">
        <v>350</v>
      </c>
      <c r="C7370" s="1">
        <v>45454</v>
      </c>
      <c r="D7370">
        <v>141</v>
      </c>
      <c r="E7370">
        <v>160</v>
      </c>
      <c r="F7370" s="2">
        <v>0.88400000000000001</v>
      </c>
      <c r="G7370">
        <v>199</v>
      </c>
      <c r="H7370">
        <v>219</v>
      </c>
      <c r="I7370" s="2">
        <v>0.90900000000000003</v>
      </c>
      <c r="J7370">
        <v>141482</v>
      </c>
    </row>
    <row r="7371" spans="1:10" x14ac:dyDescent="0.45">
      <c r="A7371">
        <f t="shared" si="115"/>
        <v>8600920240612</v>
      </c>
      <c r="B7371" t="s">
        <v>350</v>
      </c>
      <c r="C7371" s="1">
        <v>45455</v>
      </c>
      <c r="D7371">
        <v>194</v>
      </c>
      <c r="E7371">
        <v>160</v>
      </c>
      <c r="F7371" s="2">
        <v>1.21</v>
      </c>
      <c r="G7371">
        <v>257</v>
      </c>
      <c r="H7371">
        <v>219</v>
      </c>
      <c r="I7371" s="2">
        <v>1.1739999999999999</v>
      </c>
      <c r="J7371">
        <v>193572</v>
      </c>
    </row>
    <row r="7372" spans="1:10" x14ac:dyDescent="0.45">
      <c r="A7372">
        <f t="shared" si="115"/>
        <v>8600920240613</v>
      </c>
      <c r="B7372" t="s">
        <v>350</v>
      </c>
      <c r="C7372" s="1">
        <v>45456</v>
      </c>
      <c r="D7372">
        <v>158</v>
      </c>
      <c r="E7372">
        <v>160</v>
      </c>
      <c r="F7372" s="2">
        <v>0.98799999999999999</v>
      </c>
      <c r="G7372">
        <v>213</v>
      </c>
      <c r="H7372">
        <v>219</v>
      </c>
      <c r="I7372" s="2">
        <v>0.97299999999999998</v>
      </c>
      <c r="J7372">
        <v>158041</v>
      </c>
    </row>
    <row r="7373" spans="1:10" x14ac:dyDescent="0.45">
      <c r="A7373">
        <f t="shared" si="115"/>
        <v>8600920240614</v>
      </c>
      <c r="B7373" t="s">
        <v>350</v>
      </c>
      <c r="C7373" s="1">
        <v>45457</v>
      </c>
      <c r="D7373">
        <v>195</v>
      </c>
      <c r="E7373">
        <v>160</v>
      </c>
      <c r="F7373" s="2">
        <v>1.2210000000000001</v>
      </c>
      <c r="G7373">
        <v>273</v>
      </c>
      <c r="H7373">
        <v>219</v>
      </c>
      <c r="I7373" s="2">
        <v>1.2470000000000001</v>
      </c>
      <c r="J7373">
        <v>195346</v>
      </c>
    </row>
    <row r="7374" spans="1:10" x14ac:dyDescent="0.45">
      <c r="A7374">
        <f t="shared" si="115"/>
        <v>8600920240615</v>
      </c>
      <c r="B7374" t="s">
        <v>350</v>
      </c>
      <c r="C7374" s="1">
        <v>45458</v>
      </c>
      <c r="D7374">
        <v>215</v>
      </c>
      <c r="E7374">
        <v>244</v>
      </c>
      <c r="F7374" s="2">
        <v>0.88</v>
      </c>
      <c r="G7374">
        <v>293</v>
      </c>
      <c r="H7374">
        <v>321</v>
      </c>
      <c r="I7374" s="2">
        <v>0.91300000000000003</v>
      </c>
      <c r="J7374">
        <v>214806</v>
      </c>
    </row>
    <row r="7375" spans="1:10" x14ac:dyDescent="0.45">
      <c r="A7375">
        <f t="shared" si="115"/>
        <v>8600920240616</v>
      </c>
      <c r="B7375" t="s">
        <v>350</v>
      </c>
      <c r="C7375" s="1">
        <v>45459</v>
      </c>
      <c r="D7375">
        <v>207</v>
      </c>
      <c r="E7375">
        <v>217</v>
      </c>
      <c r="F7375" s="2">
        <v>0.95199999999999996</v>
      </c>
      <c r="G7375">
        <v>266</v>
      </c>
      <c r="H7375">
        <v>286</v>
      </c>
      <c r="I7375" s="2">
        <v>0.93</v>
      </c>
      <c r="J7375">
        <v>206504</v>
      </c>
    </row>
    <row r="7376" spans="1:10" x14ac:dyDescent="0.45">
      <c r="A7376">
        <f t="shared" si="115"/>
        <v>8600920240617</v>
      </c>
      <c r="B7376" t="s">
        <v>350</v>
      </c>
      <c r="C7376" s="1">
        <v>45460</v>
      </c>
      <c r="D7376">
        <v>167</v>
      </c>
      <c r="E7376">
        <v>160</v>
      </c>
      <c r="F7376" s="2">
        <v>1.0449999999999999</v>
      </c>
      <c r="G7376">
        <v>238</v>
      </c>
      <c r="H7376">
        <v>219</v>
      </c>
      <c r="I7376" s="2">
        <v>1.087</v>
      </c>
      <c r="J7376">
        <v>167203</v>
      </c>
    </row>
    <row r="7377" spans="1:10" x14ac:dyDescent="0.45">
      <c r="A7377">
        <f t="shared" si="115"/>
        <v>8600920240618</v>
      </c>
      <c r="B7377" t="s">
        <v>350</v>
      </c>
      <c r="C7377" s="1">
        <v>45461</v>
      </c>
      <c r="D7377">
        <v>154</v>
      </c>
      <c r="E7377">
        <v>160</v>
      </c>
      <c r="F7377" s="2">
        <v>0.96399999999999997</v>
      </c>
      <c r="G7377">
        <v>231</v>
      </c>
      <c r="H7377">
        <v>219</v>
      </c>
      <c r="I7377" s="2">
        <v>1.0549999999999999</v>
      </c>
      <c r="J7377">
        <v>154162</v>
      </c>
    </row>
    <row r="7378" spans="1:10" x14ac:dyDescent="0.45">
      <c r="A7378">
        <f t="shared" si="115"/>
        <v>8600920240619</v>
      </c>
      <c r="B7378" t="s">
        <v>350</v>
      </c>
      <c r="C7378" s="1">
        <v>45462</v>
      </c>
      <c r="D7378">
        <v>166</v>
      </c>
      <c r="E7378">
        <v>160</v>
      </c>
      <c r="F7378" s="2">
        <v>1.0389999999999999</v>
      </c>
      <c r="G7378">
        <v>215</v>
      </c>
      <c r="H7378">
        <v>219</v>
      </c>
      <c r="I7378" s="2">
        <v>0.98199999999999998</v>
      </c>
      <c r="J7378">
        <v>166189</v>
      </c>
    </row>
    <row r="7379" spans="1:10" x14ac:dyDescent="0.45">
      <c r="A7379">
        <f t="shared" si="115"/>
        <v>8600920240620</v>
      </c>
      <c r="B7379" t="s">
        <v>350</v>
      </c>
      <c r="C7379" s="1">
        <v>45463</v>
      </c>
      <c r="D7379">
        <v>178</v>
      </c>
      <c r="E7379">
        <v>160</v>
      </c>
      <c r="F7379" s="2">
        <v>1.1120000000000001</v>
      </c>
      <c r="G7379">
        <v>249</v>
      </c>
      <c r="H7379">
        <v>219</v>
      </c>
      <c r="I7379" s="2">
        <v>1.137</v>
      </c>
      <c r="J7379">
        <v>177966</v>
      </c>
    </row>
    <row r="7380" spans="1:10" x14ac:dyDescent="0.45">
      <c r="A7380">
        <f t="shared" si="115"/>
        <v>8600920240621</v>
      </c>
      <c r="B7380" t="s">
        <v>350</v>
      </c>
      <c r="C7380" s="1">
        <v>45464</v>
      </c>
      <c r="D7380">
        <v>177</v>
      </c>
      <c r="E7380">
        <v>160</v>
      </c>
      <c r="F7380" s="2">
        <v>1.1060000000000001</v>
      </c>
      <c r="G7380">
        <v>246</v>
      </c>
      <c r="H7380">
        <v>219</v>
      </c>
      <c r="I7380" s="2">
        <v>1.123</v>
      </c>
      <c r="J7380">
        <v>176903</v>
      </c>
    </row>
    <row r="7381" spans="1:10" x14ac:dyDescent="0.45">
      <c r="A7381">
        <f t="shared" si="115"/>
        <v>8600920240622</v>
      </c>
      <c r="B7381" t="s">
        <v>350</v>
      </c>
      <c r="C7381" s="1">
        <v>45465</v>
      </c>
      <c r="D7381">
        <v>214</v>
      </c>
      <c r="E7381">
        <v>244</v>
      </c>
      <c r="F7381" s="2">
        <v>0.878</v>
      </c>
      <c r="G7381">
        <v>272</v>
      </c>
      <c r="H7381">
        <v>321</v>
      </c>
      <c r="I7381" s="2">
        <v>0.84699999999999998</v>
      </c>
      <c r="J7381">
        <v>214226</v>
      </c>
    </row>
    <row r="7382" spans="1:10" x14ac:dyDescent="0.45">
      <c r="A7382">
        <f t="shared" si="115"/>
        <v>8601220240601</v>
      </c>
      <c r="B7382" t="s">
        <v>351</v>
      </c>
      <c r="C7382" s="1">
        <v>45444</v>
      </c>
      <c r="D7382">
        <v>207</v>
      </c>
      <c r="E7382">
        <v>212</v>
      </c>
      <c r="F7382" s="2">
        <v>0.97599999999999998</v>
      </c>
      <c r="G7382">
        <v>276</v>
      </c>
      <c r="H7382">
        <v>261</v>
      </c>
      <c r="I7382" s="2">
        <v>1.0569999999999999</v>
      </c>
      <c r="J7382">
        <v>206928</v>
      </c>
    </row>
    <row r="7383" spans="1:10" x14ac:dyDescent="0.45">
      <c r="A7383">
        <f t="shared" si="115"/>
        <v>8601220240602</v>
      </c>
      <c r="B7383" t="s">
        <v>351</v>
      </c>
      <c r="C7383" s="1">
        <v>45445</v>
      </c>
      <c r="D7383">
        <v>230</v>
      </c>
      <c r="E7383">
        <v>216</v>
      </c>
      <c r="F7383" s="2">
        <v>1.0629999999999999</v>
      </c>
      <c r="G7383">
        <v>288</v>
      </c>
      <c r="H7383">
        <v>270</v>
      </c>
      <c r="I7383" s="2">
        <v>1.0669999999999999</v>
      </c>
      <c r="J7383">
        <v>229565</v>
      </c>
    </row>
    <row r="7384" spans="1:10" x14ac:dyDescent="0.45">
      <c r="A7384">
        <f t="shared" si="115"/>
        <v>8601220240603</v>
      </c>
      <c r="B7384" t="s">
        <v>351</v>
      </c>
      <c r="C7384" s="1">
        <v>45446</v>
      </c>
      <c r="D7384">
        <v>107</v>
      </c>
      <c r="E7384">
        <v>135</v>
      </c>
      <c r="F7384" s="2">
        <v>0.79</v>
      </c>
      <c r="G7384">
        <v>145</v>
      </c>
      <c r="H7384">
        <v>177</v>
      </c>
      <c r="I7384" s="2">
        <v>0.81899999999999995</v>
      </c>
      <c r="J7384">
        <v>106621</v>
      </c>
    </row>
    <row r="7385" spans="1:10" x14ac:dyDescent="0.45">
      <c r="A7385">
        <f t="shared" si="115"/>
        <v>8601220240604</v>
      </c>
      <c r="B7385" t="s">
        <v>351</v>
      </c>
      <c r="C7385" s="1">
        <v>45447</v>
      </c>
      <c r="D7385">
        <v>125</v>
      </c>
      <c r="E7385">
        <v>135</v>
      </c>
      <c r="F7385" s="2">
        <v>0.92500000000000004</v>
      </c>
      <c r="G7385">
        <v>165</v>
      </c>
      <c r="H7385">
        <v>177</v>
      </c>
      <c r="I7385" s="2">
        <v>0.93200000000000005</v>
      </c>
      <c r="J7385">
        <v>124939</v>
      </c>
    </row>
    <row r="7386" spans="1:10" x14ac:dyDescent="0.45">
      <c r="A7386">
        <f t="shared" si="115"/>
        <v>8601220240605</v>
      </c>
      <c r="B7386" t="s">
        <v>351</v>
      </c>
      <c r="C7386" s="1">
        <v>45448</v>
      </c>
      <c r="D7386">
        <v>138</v>
      </c>
      <c r="E7386">
        <v>135</v>
      </c>
      <c r="F7386" s="2">
        <v>1.0249999999999999</v>
      </c>
      <c r="G7386">
        <v>188</v>
      </c>
      <c r="H7386">
        <v>177</v>
      </c>
      <c r="I7386" s="2">
        <v>1.0620000000000001</v>
      </c>
      <c r="J7386">
        <v>138308</v>
      </c>
    </row>
    <row r="7387" spans="1:10" x14ac:dyDescent="0.45">
      <c r="A7387">
        <f t="shared" si="115"/>
        <v>8601220240606</v>
      </c>
      <c r="B7387" t="s">
        <v>351</v>
      </c>
      <c r="C7387" s="1">
        <v>45449</v>
      </c>
      <c r="D7387">
        <v>145</v>
      </c>
      <c r="E7387">
        <v>135</v>
      </c>
      <c r="F7387" s="2">
        <v>1.073</v>
      </c>
      <c r="G7387">
        <v>188</v>
      </c>
      <c r="H7387">
        <v>177</v>
      </c>
      <c r="I7387" s="2">
        <v>1.0620000000000001</v>
      </c>
      <c r="J7387">
        <v>144852</v>
      </c>
    </row>
    <row r="7388" spans="1:10" x14ac:dyDescent="0.45">
      <c r="A7388">
        <f t="shared" si="115"/>
        <v>8601220240607</v>
      </c>
      <c r="B7388" t="s">
        <v>351</v>
      </c>
      <c r="C7388" s="1">
        <v>45450</v>
      </c>
      <c r="D7388">
        <v>156</v>
      </c>
      <c r="E7388">
        <v>135</v>
      </c>
      <c r="F7388" s="2">
        <v>1.155</v>
      </c>
      <c r="G7388">
        <v>201</v>
      </c>
      <c r="H7388">
        <v>177</v>
      </c>
      <c r="I7388" s="2">
        <v>1.1359999999999999</v>
      </c>
      <c r="J7388">
        <v>155906</v>
      </c>
    </row>
    <row r="7389" spans="1:10" x14ac:dyDescent="0.45">
      <c r="A7389">
        <f t="shared" si="115"/>
        <v>8601220240608</v>
      </c>
      <c r="B7389" t="s">
        <v>351</v>
      </c>
      <c r="C7389" s="1">
        <v>45451</v>
      </c>
      <c r="D7389">
        <v>229</v>
      </c>
      <c r="E7389">
        <v>212</v>
      </c>
      <c r="F7389" s="2">
        <v>1.081</v>
      </c>
      <c r="G7389">
        <v>291</v>
      </c>
      <c r="H7389">
        <v>272</v>
      </c>
      <c r="I7389" s="2">
        <v>1.07</v>
      </c>
      <c r="J7389">
        <v>229140</v>
      </c>
    </row>
    <row r="7390" spans="1:10" x14ac:dyDescent="0.45">
      <c r="A7390">
        <f t="shared" si="115"/>
        <v>8601220240609</v>
      </c>
      <c r="B7390" t="s">
        <v>351</v>
      </c>
      <c r="C7390" s="1">
        <v>45452</v>
      </c>
      <c r="D7390">
        <v>205</v>
      </c>
      <c r="E7390">
        <v>216</v>
      </c>
      <c r="F7390" s="2">
        <v>0.94699999999999995</v>
      </c>
      <c r="G7390">
        <v>241</v>
      </c>
      <c r="H7390">
        <v>270</v>
      </c>
      <c r="I7390" s="2">
        <v>0.89300000000000002</v>
      </c>
      <c r="J7390">
        <v>204652</v>
      </c>
    </row>
    <row r="7391" spans="1:10" x14ac:dyDescent="0.45">
      <c r="A7391">
        <f t="shared" si="115"/>
        <v>8601220240610</v>
      </c>
      <c r="B7391" t="s">
        <v>351</v>
      </c>
      <c r="C7391" s="1">
        <v>45453</v>
      </c>
      <c r="D7391">
        <v>138</v>
      </c>
      <c r="E7391">
        <v>135</v>
      </c>
      <c r="F7391" s="2">
        <v>1.0229999999999999</v>
      </c>
      <c r="G7391">
        <v>176</v>
      </c>
      <c r="H7391">
        <v>177</v>
      </c>
      <c r="I7391" s="2">
        <v>0.99399999999999999</v>
      </c>
      <c r="J7391">
        <v>138160</v>
      </c>
    </row>
    <row r="7392" spans="1:10" x14ac:dyDescent="0.45">
      <c r="A7392">
        <f t="shared" si="115"/>
        <v>8601220240611</v>
      </c>
      <c r="B7392" t="s">
        <v>351</v>
      </c>
      <c r="C7392" s="1">
        <v>45454</v>
      </c>
      <c r="D7392">
        <v>142</v>
      </c>
      <c r="E7392">
        <v>135</v>
      </c>
      <c r="F7392" s="2">
        <v>1.0529999999999999</v>
      </c>
      <c r="G7392">
        <v>181</v>
      </c>
      <c r="H7392">
        <v>177</v>
      </c>
      <c r="I7392" s="2">
        <v>1.0229999999999999</v>
      </c>
      <c r="J7392">
        <v>142115</v>
      </c>
    </row>
    <row r="7393" spans="1:10" x14ac:dyDescent="0.45">
      <c r="A7393">
        <f t="shared" si="115"/>
        <v>8601220240612</v>
      </c>
      <c r="B7393" t="s">
        <v>351</v>
      </c>
      <c r="C7393" s="1">
        <v>45455</v>
      </c>
      <c r="D7393">
        <v>158</v>
      </c>
      <c r="E7393">
        <v>135</v>
      </c>
      <c r="F7393" s="2">
        <v>1.167</v>
      </c>
      <c r="G7393">
        <v>205</v>
      </c>
      <c r="H7393">
        <v>177</v>
      </c>
      <c r="I7393" s="2">
        <v>1.1579999999999999</v>
      </c>
      <c r="J7393">
        <v>157539</v>
      </c>
    </row>
    <row r="7394" spans="1:10" x14ac:dyDescent="0.45">
      <c r="A7394">
        <f t="shared" si="115"/>
        <v>8601220240613</v>
      </c>
      <c r="B7394" t="s">
        <v>351</v>
      </c>
      <c r="C7394" s="1">
        <v>45456</v>
      </c>
      <c r="D7394">
        <v>121</v>
      </c>
      <c r="E7394">
        <v>135</v>
      </c>
      <c r="F7394" s="2">
        <v>0.89600000000000002</v>
      </c>
      <c r="G7394">
        <v>153</v>
      </c>
      <c r="H7394">
        <v>177</v>
      </c>
      <c r="I7394" s="2">
        <v>0.86399999999999999</v>
      </c>
      <c r="J7394">
        <v>120915</v>
      </c>
    </row>
    <row r="7395" spans="1:10" x14ac:dyDescent="0.45">
      <c r="A7395">
        <f t="shared" si="115"/>
        <v>8601220240614</v>
      </c>
      <c r="B7395" t="s">
        <v>351</v>
      </c>
      <c r="C7395" s="1">
        <v>45457</v>
      </c>
      <c r="D7395">
        <v>159</v>
      </c>
      <c r="E7395">
        <v>135</v>
      </c>
      <c r="F7395" s="2">
        <v>1.181</v>
      </c>
      <c r="G7395">
        <v>220</v>
      </c>
      <c r="H7395">
        <v>177</v>
      </c>
      <c r="I7395" s="2">
        <v>1.2430000000000001</v>
      </c>
      <c r="J7395">
        <v>159466</v>
      </c>
    </row>
    <row r="7396" spans="1:10" x14ac:dyDescent="0.45">
      <c r="A7396">
        <f t="shared" si="115"/>
        <v>8601220240615</v>
      </c>
      <c r="B7396" t="s">
        <v>351</v>
      </c>
      <c r="C7396" s="1">
        <v>45458</v>
      </c>
      <c r="D7396">
        <v>210</v>
      </c>
      <c r="E7396">
        <v>212</v>
      </c>
      <c r="F7396" s="2">
        <v>0.99</v>
      </c>
      <c r="G7396">
        <v>244</v>
      </c>
      <c r="H7396">
        <v>272</v>
      </c>
      <c r="I7396" s="2">
        <v>0.89700000000000002</v>
      </c>
      <c r="J7396">
        <v>209882</v>
      </c>
    </row>
    <row r="7397" spans="1:10" x14ac:dyDescent="0.45">
      <c r="A7397">
        <f t="shared" si="115"/>
        <v>8601220240616</v>
      </c>
      <c r="B7397" t="s">
        <v>351</v>
      </c>
      <c r="C7397" s="1">
        <v>45459</v>
      </c>
      <c r="D7397">
        <v>228</v>
      </c>
      <c r="E7397">
        <v>216</v>
      </c>
      <c r="F7397" s="2">
        <v>1.054</v>
      </c>
      <c r="G7397">
        <v>276</v>
      </c>
      <c r="H7397">
        <v>270</v>
      </c>
      <c r="I7397" s="2">
        <v>1.022</v>
      </c>
      <c r="J7397">
        <v>227645</v>
      </c>
    </row>
    <row r="7398" spans="1:10" x14ac:dyDescent="0.45">
      <c r="A7398">
        <f t="shared" si="115"/>
        <v>8601220240617</v>
      </c>
      <c r="B7398" t="s">
        <v>351</v>
      </c>
      <c r="C7398" s="1">
        <v>45460</v>
      </c>
      <c r="D7398">
        <v>97</v>
      </c>
      <c r="E7398">
        <v>135</v>
      </c>
      <c r="F7398" s="2">
        <v>0.71899999999999997</v>
      </c>
      <c r="G7398">
        <v>141</v>
      </c>
      <c r="H7398">
        <v>177</v>
      </c>
      <c r="I7398" s="2">
        <v>0.79700000000000004</v>
      </c>
      <c r="J7398">
        <v>97119</v>
      </c>
    </row>
    <row r="7399" spans="1:10" x14ac:dyDescent="0.45">
      <c r="A7399">
        <f t="shared" si="115"/>
        <v>8601220240618</v>
      </c>
      <c r="B7399" t="s">
        <v>351</v>
      </c>
      <c r="C7399" s="1">
        <v>45461</v>
      </c>
      <c r="D7399">
        <v>133</v>
      </c>
      <c r="E7399">
        <v>135</v>
      </c>
      <c r="F7399" s="2">
        <v>0.98599999999999999</v>
      </c>
      <c r="G7399">
        <v>155</v>
      </c>
      <c r="H7399">
        <v>177</v>
      </c>
      <c r="I7399" s="2">
        <v>0.876</v>
      </c>
      <c r="J7399">
        <v>133171</v>
      </c>
    </row>
    <row r="7400" spans="1:10" x14ac:dyDescent="0.45">
      <c r="A7400">
        <f t="shared" si="115"/>
        <v>8601220240619</v>
      </c>
      <c r="B7400" t="s">
        <v>351</v>
      </c>
      <c r="C7400" s="1">
        <v>45462</v>
      </c>
      <c r="D7400">
        <v>159</v>
      </c>
      <c r="E7400">
        <v>135</v>
      </c>
      <c r="F7400" s="2">
        <v>1.179</v>
      </c>
      <c r="G7400">
        <v>197</v>
      </c>
      <c r="H7400">
        <v>177</v>
      </c>
      <c r="I7400" s="2">
        <v>1.113</v>
      </c>
      <c r="J7400">
        <v>159104</v>
      </c>
    </row>
    <row r="7401" spans="1:10" x14ac:dyDescent="0.45">
      <c r="A7401">
        <f t="shared" si="115"/>
        <v>8601220240620</v>
      </c>
      <c r="B7401" t="s">
        <v>351</v>
      </c>
      <c r="C7401" s="1">
        <v>45463</v>
      </c>
      <c r="D7401">
        <v>141</v>
      </c>
      <c r="E7401">
        <v>135</v>
      </c>
      <c r="F7401" s="2">
        <v>1.042</v>
      </c>
      <c r="G7401">
        <v>181</v>
      </c>
      <c r="H7401">
        <v>177</v>
      </c>
      <c r="I7401" s="2">
        <v>1.0229999999999999</v>
      </c>
      <c r="J7401">
        <v>140734</v>
      </c>
    </row>
    <row r="7402" spans="1:10" x14ac:dyDescent="0.45">
      <c r="A7402">
        <f t="shared" si="115"/>
        <v>8601220240621</v>
      </c>
      <c r="B7402" t="s">
        <v>351</v>
      </c>
      <c r="C7402" s="1">
        <v>45464</v>
      </c>
      <c r="D7402">
        <v>150</v>
      </c>
      <c r="E7402">
        <v>135</v>
      </c>
      <c r="F7402" s="2">
        <v>1.109</v>
      </c>
      <c r="G7402">
        <v>183</v>
      </c>
      <c r="H7402">
        <v>177</v>
      </c>
      <c r="I7402" s="2">
        <v>1.034</v>
      </c>
      <c r="J7402">
        <v>149673</v>
      </c>
    </row>
    <row r="7403" spans="1:10" x14ac:dyDescent="0.45">
      <c r="A7403">
        <f t="shared" si="115"/>
        <v>8601220240622</v>
      </c>
      <c r="B7403" t="s">
        <v>351</v>
      </c>
      <c r="C7403" s="1">
        <v>45465</v>
      </c>
      <c r="D7403">
        <v>204</v>
      </c>
      <c r="E7403">
        <v>212</v>
      </c>
      <c r="F7403" s="2">
        <v>0.96399999999999997</v>
      </c>
      <c r="G7403">
        <v>248</v>
      </c>
      <c r="H7403">
        <v>272</v>
      </c>
      <c r="I7403" s="2">
        <v>0.91200000000000003</v>
      </c>
      <c r="J7403">
        <v>204342</v>
      </c>
    </row>
    <row r="7404" spans="1:10" x14ac:dyDescent="0.45">
      <c r="A7404">
        <f t="shared" si="115"/>
        <v>8601620240601</v>
      </c>
      <c r="B7404" t="s">
        <v>352</v>
      </c>
      <c r="C7404" s="1">
        <v>45444</v>
      </c>
      <c r="D7404">
        <v>160</v>
      </c>
      <c r="E7404">
        <v>157</v>
      </c>
      <c r="F7404" s="2">
        <v>1.022</v>
      </c>
      <c r="G7404">
        <v>208</v>
      </c>
      <c r="H7404">
        <v>197</v>
      </c>
      <c r="I7404" s="2">
        <v>1.056</v>
      </c>
      <c r="J7404">
        <v>160452</v>
      </c>
    </row>
    <row r="7405" spans="1:10" x14ac:dyDescent="0.45">
      <c r="A7405">
        <f t="shared" si="115"/>
        <v>8601620240602</v>
      </c>
      <c r="B7405" t="s">
        <v>352</v>
      </c>
      <c r="C7405" s="1">
        <v>45445</v>
      </c>
      <c r="D7405">
        <v>157</v>
      </c>
      <c r="E7405">
        <v>149</v>
      </c>
      <c r="F7405" s="2">
        <v>1.0509999999999999</v>
      </c>
      <c r="G7405">
        <v>188</v>
      </c>
      <c r="H7405">
        <v>188</v>
      </c>
      <c r="I7405" s="2">
        <v>1</v>
      </c>
      <c r="J7405">
        <v>156598</v>
      </c>
    </row>
    <row r="7406" spans="1:10" x14ac:dyDescent="0.45">
      <c r="A7406">
        <f t="shared" si="115"/>
        <v>8601620240603</v>
      </c>
      <c r="B7406" t="s">
        <v>352</v>
      </c>
      <c r="C7406" s="1">
        <v>45446</v>
      </c>
      <c r="D7406">
        <v>125</v>
      </c>
      <c r="E7406">
        <v>111</v>
      </c>
      <c r="F7406" s="2">
        <v>1.127</v>
      </c>
      <c r="G7406">
        <v>141</v>
      </c>
      <c r="H7406">
        <v>140</v>
      </c>
      <c r="I7406" s="2">
        <v>1.0069999999999999</v>
      </c>
      <c r="J7406">
        <v>125124</v>
      </c>
    </row>
    <row r="7407" spans="1:10" x14ac:dyDescent="0.45">
      <c r="A7407">
        <f t="shared" si="115"/>
        <v>8601620240604</v>
      </c>
      <c r="B7407" t="s">
        <v>352</v>
      </c>
      <c r="C7407" s="1">
        <v>45447</v>
      </c>
      <c r="D7407">
        <v>113</v>
      </c>
      <c r="E7407">
        <v>111</v>
      </c>
      <c r="F7407" s="2">
        <v>1.018</v>
      </c>
      <c r="G7407">
        <v>151</v>
      </c>
      <c r="H7407">
        <v>140</v>
      </c>
      <c r="I7407" s="2">
        <v>1.079</v>
      </c>
      <c r="J7407">
        <v>112994</v>
      </c>
    </row>
    <row r="7408" spans="1:10" x14ac:dyDescent="0.45">
      <c r="A7408">
        <f t="shared" si="115"/>
        <v>8601620240605</v>
      </c>
      <c r="B7408" t="s">
        <v>352</v>
      </c>
      <c r="C7408" s="1">
        <v>45448</v>
      </c>
      <c r="D7408">
        <v>106</v>
      </c>
      <c r="E7408">
        <v>111</v>
      </c>
      <c r="F7408" s="2">
        <v>0.95599999999999996</v>
      </c>
      <c r="G7408">
        <v>142</v>
      </c>
      <c r="H7408">
        <v>140</v>
      </c>
      <c r="I7408" s="2">
        <v>1.014</v>
      </c>
      <c r="J7408">
        <v>106170</v>
      </c>
    </row>
    <row r="7409" spans="1:10" x14ac:dyDescent="0.45">
      <c r="A7409">
        <f t="shared" si="115"/>
        <v>8601620240606</v>
      </c>
      <c r="B7409" t="s">
        <v>352</v>
      </c>
      <c r="C7409" s="1">
        <v>45449</v>
      </c>
      <c r="D7409">
        <v>96</v>
      </c>
      <c r="E7409">
        <v>111</v>
      </c>
      <c r="F7409" s="2">
        <v>0.86699999999999999</v>
      </c>
      <c r="G7409">
        <v>118</v>
      </c>
      <c r="H7409">
        <v>140</v>
      </c>
      <c r="I7409" s="2">
        <v>0.84299999999999997</v>
      </c>
      <c r="J7409">
        <v>96289</v>
      </c>
    </row>
    <row r="7410" spans="1:10" x14ac:dyDescent="0.45">
      <c r="A7410">
        <f t="shared" si="115"/>
        <v>8601620240607</v>
      </c>
      <c r="B7410" t="s">
        <v>352</v>
      </c>
      <c r="C7410" s="1">
        <v>45450</v>
      </c>
      <c r="D7410">
        <v>119</v>
      </c>
      <c r="E7410">
        <v>111</v>
      </c>
      <c r="F7410" s="2">
        <v>1.0720000000000001</v>
      </c>
      <c r="G7410">
        <v>155</v>
      </c>
      <c r="H7410">
        <v>140</v>
      </c>
      <c r="I7410" s="2">
        <v>1.107</v>
      </c>
      <c r="J7410">
        <v>118939</v>
      </c>
    </row>
    <row r="7411" spans="1:10" x14ac:dyDescent="0.45">
      <c r="A7411">
        <f t="shared" si="115"/>
        <v>8601620240608</v>
      </c>
      <c r="B7411" t="s">
        <v>352</v>
      </c>
      <c r="C7411" s="1">
        <v>45451</v>
      </c>
      <c r="D7411">
        <v>156</v>
      </c>
      <c r="E7411">
        <v>157</v>
      </c>
      <c r="F7411" s="2">
        <v>0.996</v>
      </c>
      <c r="G7411">
        <v>184</v>
      </c>
      <c r="H7411">
        <v>195</v>
      </c>
      <c r="I7411" s="2">
        <v>0.94399999999999995</v>
      </c>
      <c r="J7411">
        <v>156383</v>
      </c>
    </row>
    <row r="7412" spans="1:10" x14ac:dyDescent="0.45">
      <c r="A7412">
        <f t="shared" si="115"/>
        <v>8601620240609</v>
      </c>
      <c r="B7412" t="s">
        <v>352</v>
      </c>
      <c r="C7412" s="1">
        <v>45452</v>
      </c>
      <c r="D7412">
        <v>145</v>
      </c>
      <c r="E7412">
        <v>149</v>
      </c>
      <c r="F7412" s="2">
        <v>0.97499999999999998</v>
      </c>
      <c r="G7412">
        <v>178</v>
      </c>
      <c r="H7412">
        <v>188</v>
      </c>
      <c r="I7412" s="2">
        <v>0.94699999999999995</v>
      </c>
      <c r="J7412">
        <v>145263</v>
      </c>
    </row>
    <row r="7413" spans="1:10" x14ac:dyDescent="0.45">
      <c r="A7413">
        <f t="shared" si="115"/>
        <v>8601620240610</v>
      </c>
      <c r="B7413" t="s">
        <v>352</v>
      </c>
      <c r="C7413" s="1">
        <v>45453</v>
      </c>
      <c r="D7413">
        <v>117</v>
      </c>
      <c r="E7413">
        <v>111</v>
      </c>
      <c r="F7413" s="2">
        <v>1.0569999999999999</v>
      </c>
      <c r="G7413">
        <v>152</v>
      </c>
      <c r="H7413">
        <v>140</v>
      </c>
      <c r="I7413" s="2">
        <v>1.0860000000000001</v>
      </c>
      <c r="J7413">
        <v>117361</v>
      </c>
    </row>
    <row r="7414" spans="1:10" x14ac:dyDescent="0.45">
      <c r="A7414">
        <f t="shared" si="115"/>
        <v>8601620240611</v>
      </c>
      <c r="B7414" t="s">
        <v>352</v>
      </c>
      <c r="C7414" s="1">
        <v>45454</v>
      </c>
      <c r="D7414">
        <v>93</v>
      </c>
      <c r="E7414">
        <v>111</v>
      </c>
      <c r="F7414" s="2">
        <v>0.83799999999999997</v>
      </c>
      <c r="G7414">
        <v>113</v>
      </c>
      <c r="H7414">
        <v>140</v>
      </c>
      <c r="I7414" s="2">
        <v>0.80700000000000005</v>
      </c>
      <c r="J7414">
        <v>93061</v>
      </c>
    </row>
    <row r="7415" spans="1:10" x14ac:dyDescent="0.45">
      <c r="A7415">
        <f t="shared" si="115"/>
        <v>8601620240612</v>
      </c>
      <c r="B7415" t="s">
        <v>352</v>
      </c>
      <c r="C7415" s="1">
        <v>45455</v>
      </c>
      <c r="D7415">
        <v>102</v>
      </c>
      <c r="E7415">
        <v>111</v>
      </c>
      <c r="F7415" s="2">
        <v>0.91800000000000004</v>
      </c>
      <c r="G7415">
        <v>121</v>
      </c>
      <c r="H7415">
        <v>140</v>
      </c>
      <c r="I7415" s="2">
        <v>0.86399999999999999</v>
      </c>
      <c r="J7415">
        <v>101945</v>
      </c>
    </row>
    <row r="7416" spans="1:10" x14ac:dyDescent="0.45">
      <c r="A7416">
        <f t="shared" si="115"/>
        <v>8601620240613</v>
      </c>
      <c r="B7416" t="s">
        <v>352</v>
      </c>
      <c r="C7416" s="1">
        <v>45456</v>
      </c>
      <c r="D7416">
        <v>144</v>
      </c>
      <c r="E7416">
        <v>111</v>
      </c>
      <c r="F7416" s="2">
        <v>1.2989999999999999</v>
      </c>
      <c r="G7416">
        <v>183</v>
      </c>
      <c r="H7416">
        <v>140</v>
      </c>
      <c r="I7416" s="2">
        <v>1.3069999999999999</v>
      </c>
      <c r="J7416">
        <v>144152</v>
      </c>
    </row>
    <row r="7417" spans="1:10" x14ac:dyDescent="0.45">
      <c r="A7417">
        <f t="shared" si="115"/>
        <v>8601620240614</v>
      </c>
      <c r="B7417" t="s">
        <v>352</v>
      </c>
      <c r="C7417" s="1">
        <v>45457</v>
      </c>
      <c r="D7417">
        <v>119</v>
      </c>
      <c r="E7417">
        <v>111</v>
      </c>
      <c r="F7417" s="2">
        <v>1.071</v>
      </c>
      <c r="G7417">
        <v>143</v>
      </c>
      <c r="H7417">
        <v>140</v>
      </c>
      <c r="I7417" s="2">
        <v>1.0209999999999999</v>
      </c>
      <c r="J7417">
        <v>118854</v>
      </c>
    </row>
    <row r="7418" spans="1:10" x14ac:dyDescent="0.45">
      <c r="A7418">
        <f t="shared" si="115"/>
        <v>8601620240615</v>
      </c>
      <c r="B7418" t="s">
        <v>352</v>
      </c>
      <c r="C7418" s="1">
        <v>45458</v>
      </c>
      <c r="D7418">
        <v>172</v>
      </c>
      <c r="E7418">
        <v>157</v>
      </c>
      <c r="F7418" s="2">
        <v>1.0940000000000001</v>
      </c>
      <c r="G7418">
        <v>216</v>
      </c>
      <c r="H7418">
        <v>195</v>
      </c>
      <c r="I7418" s="2">
        <v>1.1080000000000001</v>
      </c>
      <c r="J7418">
        <v>171779</v>
      </c>
    </row>
    <row r="7419" spans="1:10" x14ac:dyDescent="0.45">
      <c r="A7419">
        <f t="shared" si="115"/>
        <v>8601620240616</v>
      </c>
      <c r="B7419" t="s">
        <v>352</v>
      </c>
      <c r="C7419" s="1">
        <v>45459</v>
      </c>
      <c r="D7419">
        <v>200</v>
      </c>
      <c r="E7419">
        <v>149</v>
      </c>
      <c r="F7419" s="2">
        <v>1.345</v>
      </c>
      <c r="G7419">
        <v>240</v>
      </c>
      <c r="H7419">
        <v>188</v>
      </c>
      <c r="I7419" s="2">
        <v>1.2769999999999999</v>
      </c>
      <c r="J7419">
        <v>200356</v>
      </c>
    </row>
    <row r="7420" spans="1:10" x14ac:dyDescent="0.45">
      <c r="A7420">
        <f t="shared" si="115"/>
        <v>8601620240617</v>
      </c>
      <c r="B7420" t="s">
        <v>352</v>
      </c>
      <c r="C7420" s="1">
        <v>45460</v>
      </c>
      <c r="D7420">
        <v>122</v>
      </c>
      <c r="E7420">
        <v>111</v>
      </c>
      <c r="F7420" s="2">
        <v>1.095</v>
      </c>
      <c r="G7420">
        <v>163</v>
      </c>
      <c r="H7420">
        <v>140</v>
      </c>
      <c r="I7420" s="2">
        <v>1.1639999999999999</v>
      </c>
      <c r="J7420">
        <v>121586</v>
      </c>
    </row>
    <row r="7421" spans="1:10" x14ac:dyDescent="0.45">
      <c r="A7421">
        <f t="shared" si="115"/>
        <v>8601620240618</v>
      </c>
      <c r="B7421" t="s">
        <v>352</v>
      </c>
      <c r="C7421" s="1">
        <v>45461</v>
      </c>
      <c r="D7421">
        <v>98</v>
      </c>
      <c r="E7421">
        <v>111</v>
      </c>
      <c r="F7421" s="2">
        <v>0.88600000000000001</v>
      </c>
      <c r="G7421">
        <v>125</v>
      </c>
      <c r="H7421">
        <v>140</v>
      </c>
      <c r="I7421" s="2">
        <v>0.89300000000000002</v>
      </c>
      <c r="J7421">
        <v>98305</v>
      </c>
    </row>
    <row r="7422" spans="1:10" x14ac:dyDescent="0.45">
      <c r="A7422">
        <f t="shared" si="115"/>
        <v>8601620240619</v>
      </c>
      <c r="B7422" t="s">
        <v>352</v>
      </c>
      <c r="C7422" s="1">
        <v>45462</v>
      </c>
      <c r="D7422">
        <v>111</v>
      </c>
      <c r="E7422">
        <v>111</v>
      </c>
      <c r="F7422" s="2">
        <v>1</v>
      </c>
      <c r="G7422">
        <v>136</v>
      </c>
      <c r="H7422">
        <v>140</v>
      </c>
      <c r="I7422" s="2">
        <v>0.97099999999999997</v>
      </c>
      <c r="J7422">
        <v>110997</v>
      </c>
    </row>
    <row r="7423" spans="1:10" x14ac:dyDescent="0.45">
      <c r="A7423">
        <f t="shared" si="115"/>
        <v>8601620240620</v>
      </c>
      <c r="B7423" t="s">
        <v>352</v>
      </c>
      <c r="C7423" s="1">
        <v>45463</v>
      </c>
      <c r="D7423">
        <v>120</v>
      </c>
      <c r="E7423">
        <v>111</v>
      </c>
      <c r="F7423" s="2">
        <v>1.0780000000000001</v>
      </c>
      <c r="G7423">
        <v>144</v>
      </c>
      <c r="H7423">
        <v>140</v>
      </c>
      <c r="I7423" s="2">
        <v>1.0289999999999999</v>
      </c>
      <c r="J7423">
        <v>119646</v>
      </c>
    </row>
    <row r="7424" spans="1:10" x14ac:dyDescent="0.45">
      <c r="A7424">
        <f t="shared" si="115"/>
        <v>8601620240621</v>
      </c>
      <c r="B7424" t="s">
        <v>352</v>
      </c>
      <c r="C7424" s="1">
        <v>45464</v>
      </c>
      <c r="D7424">
        <v>115</v>
      </c>
      <c r="E7424">
        <v>111</v>
      </c>
      <c r="F7424" s="2">
        <v>1.034</v>
      </c>
      <c r="G7424">
        <v>143</v>
      </c>
      <c r="H7424">
        <v>140</v>
      </c>
      <c r="I7424" s="2">
        <v>1.0209999999999999</v>
      </c>
      <c r="J7424">
        <v>114792</v>
      </c>
    </row>
    <row r="7425" spans="1:10" x14ac:dyDescent="0.45">
      <c r="A7425">
        <f t="shared" si="115"/>
        <v>8601620240622</v>
      </c>
      <c r="B7425" t="s">
        <v>352</v>
      </c>
      <c r="C7425" s="1">
        <v>45465</v>
      </c>
      <c r="D7425">
        <v>170</v>
      </c>
      <c r="E7425">
        <v>157</v>
      </c>
      <c r="F7425" s="2">
        <v>1.083</v>
      </c>
      <c r="G7425">
        <v>213</v>
      </c>
      <c r="H7425">
        <v>195</v>
      </c>
      <c r="I7425" s="2">
        <v>1.0920000000000001</v>
      </c>
      <c r="J7425">
        <v>169993</v>
      </c>
    </row>
    <row r="7426" spans="1:10" x14ac:dyDescent="0.45">
      <c r="A7426">
        <f t="shared" si="115"/>
        <v>8601720240601</v>
      </c>
      <c r="B7426" t="s">
        <v>353</v>
      </c>
      <c r="C7426" s="1">
        <v>45444</v>
      </c>
      <c r="D7426">
        <v>165</v>
      </c>
      <c r="E7426">
        <v>145</v>
      </c>
      <c r="F7426" s="2">
        <v>1.1399999999999999</v>
      </c>
      <c r="G7426">
        <v>192</v>
      </c>
      <c r="H7426">
        <v>161</v>
      </c>
      <c r="I7426" s="2">
        <v>1.1930000000000001</v>
      </c>
      <c r="J7426">
        <v>165228</v>
      </c>
    </row>
    <row r="7427" spans="1:10" x14ac:dyDescent="0.45">
      <c r="A7427">
        <f t="shared" ref="A7427:A7490" si="116">VALUE(LEFT(B7427,6)&amp;TEXT(C7427,"yyyymmdd"))</f>
        <v>8601720240602</v>
      </c>
      <c r="B7427" t="s">
        <v>353</v>
      </c>
      <c r="C7427" s="1">
        <v>45445</v>
      </c>
      <c r="D7427">
        <v>162</v>
      </c>
      <c r="E7427">
        <v>206</v>
      </c>
      <c r="F7427" s="2">
        <v>0.78800000000000003</v>
      </c>
      <c r="G7427">
        <v>212</v>
      </c>
      <c r="H7427">
        <v>242</v>
      </c>
      <c r="I7427" s="2">
        <v>0.876</v>
      </c>
      <c r="J7427">
        <v>162396</v>
      </c>
    </row>
    <row r="7428" spans="1:10" x14ac:dyDescent="0.45">
      <c r="A7428">
        <f t="shared" si="116"/>
        <v>8601720240603</v>
      </c>
      <c r="B7428" t="s">
        <v>353</v>
      </c>
      <c r="C7428" s="1">
        <v>45446</v>
      </c>
      <c r="D7428">
        <v>81</v>
      </c>
      <c r="E7428">
        <v>107</v>
      </c>
      <c r="F7428" s="2">
        <v>0.75600000000000001</v>
      </c>
      <c r="G7428">
        <v>99</v>
      </c>
      <c r="H7428">
        <v>128</v>
      </c>
      <c r="I7428" s="2">
        <v>0.77300000000000002</v>
      </c>
      <c r="J7428">
        <v>80849</v>
      </c>
    </row>
    <row r="7429" spans="1:10" x14ac:dyDescent="0.45">
      <c r="A7429">
        <f t="shared" si="116"/>
        <v>8601720240604</v>
      </c>
      <c r="B7429" t="s">
        <v>353</v>
      </c>
      <c r="C7429" s="1">
        <v>45447</v>
      </c>
      <c r="D7429">
        <v>97</v>
      </c>
      <c r="E7429">
        <v>107</v>
      </c>
      <c r="F7429" s="2">
        <v>0.90800000000000003</v>
      </c>
      <c r="G7429">
        <v>121</v>
      </c>
      <c r="H7429">
        <v>128</v>
      </c>
      <c r="I7429" s="2">
        <v>0.94499999999999995</v>
      </c>
      <c r="J7429">
        <v>97149</v>
      </c>
    </row>
    <row r="7430" spans="1:10" x14ac:dyDescent="0.45">
      <c r="A7430">
        <f t="shared" si="116"/>
        <v>8601720240605</v>
      </c>
      <c r="B7430" t="s">
        <v>353</v>
      </c>
      <c r="C7430" s="1">
        <v>45448</v>
      </c>
      <c r="D7430">
        <v>97</v>
      </c>
      <c r="E7430">
        <v>107</v>
      </c>
      <c r="F7430" s="2">
        <v>0.90600000000000003</v>
      </c>
      <c r="G7430">
        <v>119</v>
      </c>
      <c r="H7430">
        <v>128</v>
      </c>
      <c r="I7430" s="2">
        <v>0.93</v>
      </c>
      <c r="J7430">
        <v>96899</v>
      </c>
    </row>
    <row r="7431" spans="1:10" x14ac:dyDescent="0.45">
      <c r="A7431">
        <f t="shared" si="116"/>
        <v>8601720240606</v>
      </c>
      <c r="B7431" t="s">
        <v>353</v>
      </c>
      <c r="C7431" s="1">
        <v>45449</v>
      </c>
      <c r="D7431">
        <v>92</v>
      </c>
      <c r="E7431">
        <v>107</v>
      </c>
      <c r="F7431" s="2">
        <v>0.85799999999999998</v>
      </c>
      <c r="G7431">
        <v>110</v>
      </c>
      <c r="H7431">
        <v>128</v>
      </c>
      <c r="I7431" s="2">
        <v>0.85899999999999999</v>
      </c>
      <c r="J7431">
        <v>91841</v>
      </c>
    </row>
    <row r="7432" spans="1:10" x14ac:dyDescent="0.45">
      <c r="A7432">
        <f t="shared" si="116"/>
        <v>8601720240607</v>
      </c>
      <c r="B7432" t="s">
        <v>353</v>
      </c>
      <c r="C7432" s="1">
        <v>45450</v>
      </c>
      <c r="D7432">
        <v>104</v>
      </c>
      <c r="E7432">
        <v>107</v>
      </c>
      <c r="F7432" s="2">
        <v>0.97</v>
      </c>
      <c r="G7432">
        <v>120</v>
      </c>
      <c r="H7432">
        <v>128</v>
      </c>
      <c r="I7432" s="2">
        <v>0.93799999999999994</v>
      </c>
      <c r="J7432">
        <v>103737</v>
      </c>
    </row>
    <row r="7433" spans="1:10" x14ac:dyDescent="0.45">
      <c r="A7433">
        <f t="shared" si="116"/>
        <v>8601720240608</v>
      </c>
      <c r="B7433" t="s">
        <v>353</v>
      </c>
      <c r="C7433" s="1">
        <v>45451</v>
      </c>
      <c r="D7433">
        <v>153</v>
      </c>
      <c r="E7433">
        <v>145</v>
      </c>
      <c r="F7433" s="2">
        <v>1.0569999999999999</v>
      </c>
      <c r="G7433">
        <v>184</v>
      </c>
      <c r="H7433">
        <v>173</v>
      </c>
      <c r="I7433" s="2">
        <v>1.0640000000000001</v>
      </c>
      <c r="J7433">
        <v>153236</v>
      </c>
    </row>
    <row r="7434" spans="1:10" x14ac:dyDescent="0.45">
      <c r="A7434">
        <f t="shared" si="116"/>
        <v>8601720240609</v>
      </c>
      <c r="B7434" t="s">
        <v>353</v>
      </c>
      <c r="C7434" s="1">
        <v>45452</v>
      </c>
      <c r="D7434">
        <v>165</v>
      </c>
      <c r="E7434">
        <v>206</v>
      </c>
      <c r="F7434" s="2">
        <v>0.79900000000000004</v>
      </c>
      <c r="G7434">
        <v>197</v>
      </c>
      <c r="H7434">
        <v>242</v>
      </c>
      <c r="I7434" s="2">
        <v>0.81399999999999995</v>
      </c>
      <c r="J7434">
        <v>164540</v>
      </c>
    </row>
    <row r="7435" spans="1:10" x14ac:dyDescent="0.45">
      <c r="A7435">
        <f t="shared" si="116"/>
        <v>8601720240610</v>
      </c>
      <c r="B7435" t="s">
        <v>353</v>
      </c>
      <c r="C7435" s="1">
        <v>45453</v>
      </c>
      <c r="D7435">
        <v>92</v>
      </c>
      <c r="E7435">
        <v>107</v>
      </c>
      <c r="F7435" s="2">
        <v>0.85599999999999998</v>
      </c>
      <c r="G7435">
        <v>111</v>
      </c>
      <c r="H7435">
        <v>128</v>
      </c>
      <c r="I7435" s="2">
        <v>0.86699999999999999</v>
      </c>
      <c r="J7435">
        <v>91624</v>
      </c>
    </row>
    <row r="7436" spans="1:10" x14ac:dyDescent="0.45">
      <c r="A7436">
        <f t="shared" si="116"/>
        <v>8601720240611</v>
      </c>
      <c r="B7436" t="s">
        <v>353</v>
      </c>
      <c r="C7436" s="1">
        <v>45454</v>
      </c>
      <c r="D7436">
        <v>137</v>
      </c>
      <c r="E7436">
        <v>107</v>
      </c>
      <c r="F7436" s="2">
        <v>1.28</v>
      </c>
      <c r="G7436">
        <v>153</v>
      </c>
      <c r="H7436">
        <v>128</v>
      </c>
      <c r="I7436" s="2">
        <v>1.1950000000000001</v>
      </c>
      <c r="J7436">
        <v>136947</v>
      </c>
    </row>
    <row r="7437" spans="1:10" x14ac:dyDescent="0.45">
      <c r="A7437">
        <f t="shared" si="116"/>
        <v>8601720240612</v>
      </c>
      <c r="B7437" t="s">
        <v>353</v>
      </c>
      <c r="C7437" s="1">
        <v>45455</v>
      </c>
      <c r="D7437">
        <v>117</v>
      </c>
      <c r="E7437">
        <v>107</v>
      </c>
      <c r="F7437" s="2">
        <v>1.091</v>
      </c>
      <c r="G7437">
        <v>125</v>
      </c>
      <c r="H7437">
        <v>128</v>
      </c>
      <c r="I7437" s="2">
        <v>0.97699999999999998</v>
      </c>
      <c r="J7437">
        <v>116726</v>
      </c>
    </row>
    <row r="7438" spans="1:10" x14ac:dyDescent="0.45">
      <c r="A7438">
        <f t="shared" si="116"/>
        <v>8601720240613</v>
      </c>
      <c r="B7438" t="s">
        <v>353</v>
      </c>
      <c r="C7438" s="1">
        <v>45456</v>
      </c>
      <c r="D7438">
        <v>98</v>
      </c>
      <c r="E7438">
        <v>107</v>
      </c>
      <c r="F7438" s="2">
        <v>0.91700000000000004</v>
      </c>
      <c r="G7438">
        <v>126</v>
      </c>
      <c r="H7438">
        <v>128</v>
      </c>
      <c r="I7438" s="2">
        <v>0.98399999999999999</v>
      </c>
      <c r="J7438">
        <v>98117</v>
      </c>
    </row>
    <row r="7439" spans="1:10" x14ac:dyDescent="0.45">
      <c r="A7439">
        <f t="shared" si="116"/>
        <v>8601720240614</v>
      </c>
      <c r="B7439" t="s">
        <v>353</v>
      </c>
      <c r="C7439" s="1">
        <v>45457</v>
      </c>
      <c r="D7439">
        <v>115</v>
      </c>
      <c r="E7439">
        <v>107</v>
      </c>
      <c r="F7439" s="2">
        <v>1.0740000000000001</v>
      </c>
      <c r="G7439">
        <v>131</v>
      </c>
      <c r="H7439">
        <v>128</v>
      </c>
      <c r="I7439" s="2">
        <v>1.0229999999999999</v>
      </c>
      <c r="J7439">
        <v>114898</v>
      </c>
    </row>
    <row r="7440" spans="1:10" x14ac:dyDescent="0.45">
      <c r="A7440">
        <f t="shared" si="116"/>
        <v>8601720240615</v>
      </c>
      <c r="B7440" t="s">
        <v>353</v>
      </c>
      <c r="C7440" s="1">
        <v>45458</v>
      </c>
      <c r="D7440">
        <v>140</v>
      </c>
      <c r="E7440">
        <v>145</v>
      </c>
      <c r="F7440" s="2">
        <v>0.96799999999999997</v>
      </c>
      <c r="G7440">
        <v>165</v>
      </c>
      <c r="H7440">
        <v>173</v>
      </c>
      <c r="I7440" s="2">
        <v>0.95399999999999996</v>
      </c>
      <c r="J7440">
        <v>140347</v>
      </c>
    </row>
    <row r="7441" spans="1:10" x14ac:dyDescent="0.45">
      <c r="A7441">
        <f t="shared" si="116"/>
        <v>8601720240616</v>
      </c>
      <c r="B7441" t="s">
        <v>353</v>
      </c>
      <c r="C7441" s="1">
        <v>45459</v>
      </c>
      <c r="D7441">
        <v>221</v>
      </c>
      <c r="E7441">
        <v>206</v>
      </c>
      <c r="F7441" s="2">
        <v>1.07</v>
      </c>
      <c r="G7441">
        <v>266</v>
      </c>
      <c r="H7441">
        <v>242</v>
      </c>
      <c r="I7441" s="2">
        <v>1.099</v>
      </c>
      <c r="J7441">
        <v>220515</v>
      </c>
    </row>
    <row r="7442" spans="1:10" x14ac:dyDescent="0.45">
      <c r="A7442">
        <f t="shared" si="116"/>
        <v>8601720240617</v>
      </c>
      <c r="B7442" t="s">
        <v>353</v>
      </c>
      <c r="C7442" s="1">
        <v>45460</v>
      </c>
      <c r="D7442">
        <v>109</v>
      </c>
      <c r="E7442">
        <v>107</v>
      </c>
      <c r="F7442" s="2">
        <v>1.0149999999999999</v>
      </c>
      <c r="G7442">
        <v>136</v>
      </c>
      <c r="H7442">
        <v>128</v>
      </c>
      <c r="I7442" s="2">
        <v>1.0629999999999999</v>
      </c>
      <c r="J7442">
        <v>108626</v>
      </c>
    </row>
    <row r="7443" spans="1:10" x14ac:dyDescent="0.45">
      <c r="A7443">
        <f t="shared" si="116"/>
        <v>8601720240618</v>
      </c>
      <c r="B7443" t="s">
        <v>353</v>
      </c>
      <c r="C7443" s="1">
        <v>45461</v>
      </c>
      <c r="D7443">
        <v>123</v>
      </c>
      <c r="E7443">
        <v>107</v>
      </c>
      <c r="F7443" s="2">
        <v>1.153</v>
      </c>
      <c r="G7443">
        <v>158</v>
      </c>
      <c r="H7443">
        <v>128</v>
      </c>
      <c r="I7443" s="2">
        <v>1.234</v>
      </c>
      <c r="J7443">
        <v>123346</v>
      </c>
    </row>
    <row r="7444" spans="1:10" x14ac:dyDescent="0.45">
      <c r="A7444">
        <f t="shared" si="116"/>
        <v>8601720240619</v>
      </c>
      <c r="B7444" t="s">
        <v>353</v>
      </c>
      <c r="C7444" s="1">
        <v>45462</v>
      </c>
      <c r="D7444">
        <v>249</v>
      </c>
      <c r="E7444">
        <v>107</v>
      </c>
      <c r="F7444" s="2">
        <v>2.3319999999999999</v>
      </c>
      <c r="G7444">
        <v>144</v>
      </c>
      <c r="H7444">
        <v>128</v>
      </c>
      <c r="I7444" s="2">
        <v>1.125</v>
      </c>
      <c r="J7444">
        <v>249475</v>
      </c>
    </row>
    <row r="7445" spans="1:10" x14ac:dyDescent="0.45">
      <c r="A7445">
        <f t="shared" si="116"/>
        <v>8601720240620</v>
      </c>
      <c r="B7445" t="s">
        <v>353</v>
      </c>
      <c r="C7445" s="1">
        <v>45463</v>
      </c>
      <c r="D7445">
        <v>133</v>
      </c>
      <c r="E7445">
        <v>107</v>
      </c>
      <c r="F7445" s="2">
        <v>1.2430000000000001</v>
      </c>
      <c r="G7445">
        <v>153</v>
      </c>
      <c r="H7445">
        <v>128</v>
      </c>
      <c r="I7445" s="2">
        <v>1.1950000000000001</v>
      </c>
      <c r="J7445">
        <v>132995</v>
      </c>
    </row>
    <row r="7446" spans="1:10" x14ac:dyDescent="0.45">
      <c r="A7446">
        <f t="shared" si="116"/>
        <v>8601720240621</v>
      </c>
      <c r="B7446" t="s">
        <v>353</v>
      </c>
      <c r="C7446" s="1">
        <v>45464</v>
      </c>
      <c r="D7446">
        <v>98</v>
      </c>
      <c r="E7446">
        <v>107</v>
      </c>
      <c r="F7446" s="2">
        <v>0.91700000000000004</v>
      </c>
      <c r="G7446">
        <v>119</v>
      </c>
      <c r="H7446">
        <v>128</v>
      </c>
      <c r="I7446" s="2">
        <v>0.93</v>
      </c>
      <c r="J7446">
        <v>98082</v>
      </c>
    </row>
    <row r="7447" spans="1:10" x14ac:dyDescent="0.45">
      <c r="A7447">
        <f t="shared" si="116"/>
        <v>8601720240622</v>
      </c>
      <c r="B7447" t="s">
        <v>353</v>
      </c>
      <c r="C7447" s="1">
        <v>45465</v>
      </c>
      <c r="D7447">
        <v>146</v>
      </c>
      <c r="E7447">
        <v>145</v>
      </c>
      <c r="F7447" s="2">
        <v>1.0049999999999999</v>
      </c>
      <c r="G7447">
        <v>174</v>
      </c>
      <c r="H7447">
        <v>173</v>
      </c>
      <c r="I7447" s="2">
        <v>1.006</v>
      </c>
      <c r="J7447">
        <v>145654</v>
      </c>
    </row>
    <row r="7448" spans="1:10" x14ac:dyDescent="0.45">
      <c r="A7448">
        <f t="shared" si="116"/>
        <v>8601820240601</v>
      </c>
      <c r="B7448" t="s">
        <v>354</v>
      </c>
      <c r="C7448" s="1">
        <v>45444</v>
      </c>
      <c r="D7448">
        <v>97</v>
      </c>
      <c r="E7448">
        <v>134</v>
      </c>
      <c r="F7448" s="2">
        <v>0.72399999999999998</v>
      </c>
      <c r="G7448">
        <v>120</v>
      </c>
      <c r="H7448">
        <v>163</v>
      </c>
      <c r="I7448" s="2">
        <v>0.73599999999999999</v>
      </c>
      <c r="J7448">
        <v>97008</v>
      </c>
    </row>
    <row r="7449" spans="1:10" x14ac:dyDescent="0.45">
      <c r="A7449">
        <f t="shared" si="116"/>
        <v>8601820240602</v>
      </c>
      <c r="B7449" t="s">
        <v>354</v>
      </c>
      <c r="C7449" s="1">
        <v>45445</v>
      </c>
      <c r="D7449">
        <v>130</v>
      </c>
      <c r="E7449">
        <v>157</v>
      </c>
      <c r="F7449" s="2">
        <v>0.82699999999999996</v>
      </c>
      <c r="G7449">
        <v>140</v>
      </c>
      <c r="H7449">
        <v>184</v>
      </c>
      <c r="I7449" s="2">
        <v>0.76100000000000001</v>
      </c>
      <c r="J7449">
        <v>129844</v>
      </c>
    </row>
    <row r="7450" spans="1:10" x14ac:dyDescent="0.45">
      <c r="A7450">
        <f t="shared" si="116"/>
        <v>8601820240603</v>
      </c>
      <c r="B7450" t="s">
        <v>354</v>
      </c>
      <c r="C7450" s="1">
        <v>45446</v>
      </c>
      <c r="D7450">
        <v>64</v>
      </c>
      <c r="E7450">
        <v>67</v>
      </c>
      <c r="F7450" s="2">
        <v>0.95699999999999996</v>
      </c>
      <c r="G7450">
        <v>82</v>
      </c>
      <c r="H7450">
        <v>83</v>
      </c>
      <c r="I7450" s="2">
        <v>0.98799999999999999</v>
      </c>
      <c r="J7450">
        <v>64112</v>
      </c>
    </row>
    <row r="7451" spans="1:10" x14ac:dyDescent="0.45">
      <c r="A7451">
        <f t="shared" si="116"/>
        <v>8601820240604</v>
      </c>
      <c r="B7451" t="s">
        <v>354</v>
      </c>
      <c r="C7451" s="1">
        <v>45447</v>
      </c>
      <c r="D7451">
        <v>79</v>
      </c>
      <c r="E7451">
        <v>67</v>
      </c>
      <c r="F7451" s="2">
        <v>1.181</v>
      </c>
      <c r="G7451">
        <v>93</v>
      </c>
      <c r="H7451">
        <v>83</v>
      </c>
      <c r="I7451" s="2">
        <v>1.1200000000000001</v>
      </c>
      <c r="J7451">
        <v>79105</v>
      </c>
    </row>
    <row r="7452" spans="1:10" x14ac:dyDescent="0.45">
      <c r="A7452">
        <f t="shared" si="116"/>
        <v>8601820240605</v>
      </c>
      <c r="B7452" t="s">
        <v>354</v>
      </c>
      <c r="C7452" s="1">
        <v>45448</v>
      </c>
      <c r="D7452">
        <v>60</v>
      </c>
      <c r="E7452">
        <v>67</v>
      </c>
      <c r="F7452" s="2">
        <v>0.89600000000000002</v>
      </c>
      <c r="G7452">
        <v>81</v>
      </c>
      <c r="H7452">
        <v>83</v>
      </c>
      <c r="I7452" s="2">
        <v>0.97599999999999998</v>
      </c>
      <c r="J7452">
        <v>60029</v>
      </c>
    </row>
    <row r="7453" spans="1:10" x14ac:dyDescent="0.45">
      <c r="A7453">
        <f t="shared" si="116"/>
        <v>8601820240606</v>
      </c>
      <c r="B7453" t="s">
        <v>354</v>
      </c>
      <c r="C7453" s="1">
        <v>45449</v>
      </c>
      <c r="D7453">
        <v>76</v>
      </c>
      <c r="E7453">
        <v>67</v>
      </c>
      <c r="F7453" s="2">
        <v>1.1359999999999999</v>
      </c>
      <c r="G7453">
        <v>100</v>
      </c>
      <c r="H7453">
        <v>83</v>
      </c>
      <c r="I7453" s="2">
        <v>1.2050000000000001</v>
      </c>
      <c r="J7453">
        <v>76101</v>
      </c>
    </row>
    <row r="7454" spans="1:10" x14ac:dyDescent="0.45">
      <c r="A7454">
        <f t="shared" si="116"/>
        <v>8601820240607</v>
      </c>
      <c r="B7454" t="s">
        <v>354</v>
      </c>
      <c r="C7454" s="1">
        <v>45450</v>
      </c>
      <c r="D7454">
        <v>72</v>
      </c>
      <c r="E7454">
        <v>67</v>
      </c>
      <c r="F7454" s="2">
        <v>1.08</v>
      </c>
      <c r="G7454">
        <v>80</v>
      </c>
      <c r="H7454">
        <v>83</v>
      </c>
      <c r="I7454" s="2">
        <v>0.96399999999999997</v>
      </c>
      <c r="J7454">
        <v>72354</v>
      </c>
    </row>
    <row r="7455" spans="1:10" x14ac:dyDescent="0.45">
      <c r="A7455">
        <f t="shared" si="116"/>
        <v>8601820240608</v>
      </c>
      <c r="B7455" t="s">
        <v>354</v>
      </c>
      <c r="C7455" s="1">
        <v>45451</v>
      </c>
      <c r="D7455">
        <v>125</v>
      </c>
      <c r="E7455">
        <v>134</v>
      </c>
      <c r="F7455" s="2">
        <v>0.93500000000000005</v>
      </c>
      <c r="G7455">
        <v>152</v>
      </c>
      <c r="H7455">
        <v>162</v>
      </c>
      <c r="I7455" s="2">
        <v>0.93799999999999994</v>
      </c>
      <c r="J7455">
        <v>125344</v>
      </c>
    </row>
    <row r="7456" spans="1:10" x14ac:dyDescent="0.45">
      <c r="A7456">
        <f t="shared" si="116"/>
        <v>8601820240609</v>
      </c>
      <c r="B7456" t="s">
        <v>354</v>
      </c>
      <c r="C7456" s="1">
        <v>45452</v>
      </c>
      <c r="D7456">
        <v>117</v>
      </c>
      <c r="E7456">
        <v>157</v>
      </c>
      <c r="F7456" s="2">
        <v>0.745</v>
      </c>
      <c r="G7456">
        <v>137</v>
      </c>
      <c r="H7456">
        <v>184</v>
      </c>
      <c r="I7456" s="2">
        <v>0.745</v>
      </c>
      <c r="J7456">
        <v>116934</v>
      </c>
    </row>
    <row r="7457" spans="1:10" x14ac:dyDescent="0.45">
      <c r="A7457">
        <f t="shared" si="116"/>
        <v>8601820240610</v>
      </c>
      <c r="B7457" t="s">
        <v>354</v>
      </c>
      <c r="C7457" s="1">
        <v>45453</v>
      </c>
      <c r="D7457">
        <v>62</v>
      </c>
      <c r="E7457">
        <v>67</v>
      </c>
      <c r="F7457" s="2">
        <v>0.93</v>
      </c>
      <c r="G7457">
        <v>84</v>
      </c>
      <c r="H7457">
        <v>83</v>
      </c>
      <c r="I7457" s="2">
        <v>1.012</v>
      </c>
      <c r="J7457">
        <v>62286</v>
      </c>
    </row>
    <row r="7458" spans="1:10" x14ac:dyDescent="0.45">
      <c r="A7458">
        <f t="shared" si="116"/>
        <v>8601820240611</v>
      </c>
      <c r="B7458" t="s">
        <v>354</v>
      </c>
      <c r="C7458" s="1">
        <v>45454</v>
      </c>
      <c r="D7458">
        <v>59</v>
      </c>
      <c r="E7458">
        <v>67</v>
      </c>
      <c r="F7458" s="2">
        <v>0.88500000000000001</v>
      </c>
      <c r="G7458">
        <v>78</v>
      </c>
      <c r="H7458">
        <v>83</v>
      </c>
      <c r="I7458" s="2">
        <v>0.94</v>
      </c>
      <c r="J7458">
        <v>59313</v>
      </c>
    </row>
    <row r="7459" spans="1:10" x14ac:dyDescent="0.45">
      <c r="A7459">
        <f t="shared" si="116"/>
        <v>8601820240612</v>
      </c>
      <c r="B7459" t="s">
        <v>354</v>
      </c>
      <c r="C7459" s="1">
        <v>45455</v>
      </c>
      <c r="D7459">
        <v>58</v>
      </c>
      <c r="E7459">
        <v>67</v>
      </c>
      <c r="F7459" s="2">
        <v>0.86199999999999999</v>
      </c>
      <c r="G7459">
        <v>69</v>
      </c>
      <c r="H7459">
        <v>83</v>
      </c>
      <c r="I7459" s="2">
        <v>0.83099999999999996</v>
      </c>
      <c r="J7459">
        <v>57780</v>
      </c>
    </row>
    <row r="7460" spans="1:10" x14ac:dyDescent="0.45">
      <c r="A7460">
        <f t="shared" si="116"/>
        <v>8601820240613</v>
      </c>
      <c r="B7460" t="s">
        <v>354</v>
      </c>
      <c r="C7460" s="1">
        <v>45456</v>
      </c>
      <c r="D7460">
        <v>69</v>
      </c>
      <c r="E7460">
        <v>67</v>
      </c>
      <c r="F7460" s="2">
        <v>1.0309999999999999</v>
      </c>
      <c r="G7460">
        <v>87</v>
      </c>
      <c r="H7460">
        <v>83</v>
      </c>
      <c r="I7460" s="2">
        <v>1.048</v>
      </c>
      <c r="J7460">
        <v>69090</v>
      </c>
    </row>
    <row r="7461" spans="1:10" x14ac:dyDescent="0.45">
      <c r="A7461">
        <f t="shared" si="116"/>
        <v>8601820240614</v>
      </c>
      <c r="B7461" t="s">
        <v>354</v>
      </c>
      <c r="C7461" s="1">
        <v>45457</v>
      </c>
      <c r="D7461">
        <v>71</v>
      </c>
      <c r="E7461">
        <v>67</v>
      </c>
      <c r="F7461" s="2">
        <v>1.0569999999999999</v>
      </c>
      <c r="G7461">
        <v>87</v>
      </c>
      <c r="H7461">
        <v>83</v>
      </c>
      <c r="I7461" s="2">
        <v>1.048</v>
      </c>
      <c r="J7461">
        <v>70809</v>
      </c>
    </row>
    <row r="7462" spans="1:10" x14ac:dyDescent="0.45">
      <c r="A7462">
        <f t="shared" si="116"/>
        <v>8601820240615</v>
      </c>
      <c r="B7462" t="s">
        <v>354</v>
      </c>
      <c r="C7462" s="1">
        <v>45458</v>
      </c>
      <c r="D7462">
        <v>148</v>
      </c>
      <c r="E7462">
        <v>134</v>
      </c>
      <c r="F7462" s="2">
        <v>1.1020000000000001</v>
      </c>
      <c r="G7462">
        <v>169</v>
      </c>
      <c r="H7462">
        <v>162</v>
      </c>
      <c r="I7462" s="2">
        <v>1.0429999999999999</v>
      </c>
      <c r="J7462">
        <v>147683</v>
      </c>
    </row>
    <row r="7463" spans="1:10" x14ac:dyDescent="0.45">
      <c r="A7463">
        <f t="shared" si="116"/>
        <v>8601820240616</v>
      </c>
      <c r="B7463" t="s">
        <v>354</v>
      </c>
      <c r="C7463" s="1">
        <v>45459</v>
      </c>
      <c r="D7463">
        <v>137</v>
      </c>
      <c r="E7463">
        <v>157</v>
      </c>
      <c r="F7463" s="2">
        <v>0.871</v>
      </c>
      <c r="G7463">
        <v>160</v>
      </c>
      <c r="H7463">
        <v>184</v>
      </c>
      <c r="I7463" s="2">
        <v>0.87</v>
      </c>
      <c r="J7463">
        <v>136770</v>
      </c>
    </row>
    <row r="7464" spans="1:10" x14ac:dyDescent="0.45">
      <c r="A7464">
        <f t="shared" si="116"/>
        <v>8601820240617</v>
      </c>
      <c r="B7464" t="s">
        <v>354</v>
      </c>
      <c r="C7464" s="1">
        <v>45460</v>
      </c>
      <c r="D7464">
        <v>54</v>
      </c>
      <c r="E7464">
        <v>67</v>
      </c>
      <c r="F7464" s="2">
        <v>0.81</v>
      </c>
      <c r="G7464">
        <v>72</v>
      </c>
      <c r="H7464">
        <v>83</v>
      </c>
      <c r="I7464" s="2">
        <v>0.86699999999999999</v>
      </c>
      <c r="J7464">
        <v>54275</v>
      </c>
    </row>
    <row r="7465" spans="1:10" x14ac:dyDescent="0.45">
      <c r="A7465">
        <f t="shared" si="116"/>
        <v>8601820240618</v>
      </c>
      <c r="B7465" t="s">
        <v>354</v>
      </c>
      <c r="C7465" s="1">
        <v>45461</v>
      </c>
      <c r="D7465">
        <v>72</v>
      </c>
      <c r="E7465">
        <v>67</v>
      </c>
      <c r="F7465" s="2">
        <v>1.073</v>
      </c>
      <c r="G7465">
        <v>87</v>
      </c>
      <c r="H7465">
        <v>83</v>
      </c>
      <c r="I7465" s="2">
        <v>1.048</v>
      </c>
      <c r="J7465">
        <v>71919</v>
      </c>
    </row>
    <row r="7466" spans="1:10" x14ac:dyDescent="0.45">
      <c r="A7466">
        <f t="shared" si="116"/>
        <v>8601820240619</v>
      </c>
      <c r="B7466" t="s">
        <v>354</v>
      </c>
      <c r="C7466" s="1">
        <v>45462</v>
      </c>
      <c r="D7466">
        <v>81</v>
      </c>
      <c r="E7466">
        <v>67</v>
      </c>
      <c r="F7466" s="2">
        <v>1.2110000000000001</v>
      </c>
      <c r="G7466">
        <v>102</v>
      </c>
      <c r="H7466">
        <v>83</v>
      </c>
      <c r="I7466" s="2">
        <v>1.2290000000000001</v>
      </c>
      <c r="J7466">
        <v>81108</v>
      </c>
    </row>
    <row r="7467" spans="1:10" x14ac:dyDescent="0.45">
      <c r="A7467">
        <f t="shared" si="116"/>
        <v>8601820240620</v>
      </c>
      <c r="B7467" t="s">
        <v>354</v>
      </c>
      <c r="C7467" s="1">
        <v>45463</v>
      </c>
      <c r="D7467">
        <v>58</v>
      </c>
      <c r="E7467">
        <v>67</v>
      </c>
      <c r="F7467" s="2">
        <v>0.86899999999999999</v>
      </c>
      <c r="G7467">
        <v>77</v>
      </c>
      <c r="H7467">
        <v>83</v>
      </c>
      <c r="I7467" s="2">
        <v>0.92800000000000005</v>
      </c>
      <c r="J7467">
        <v>58190</v>
      </c>
    </row>
    <row r="7468" spans="1:10" x14ac:dyDescent="0.45">
      <c r="A7468">
        <f t="shared" si="116"/>
        <v>8601820240621</v>
      </c>
      <c r="B7468" t="s">
        <v>354</v>
      </c>
      <c r="C7468" s="1">
        <v>45464</v>
      </c>
      <c r="D7468">
        <v>84</v>
      </c>
      <c r="E7468">
        <v>67</v>
      </c>
      <c r="F7468" s="2">
        <v>1.254</v>
      </c>
      <c r="G7468">
        <v>91</v>
      </c>
      <c r="H7468">
        <v>83</v>
      </c>
      <c r="I7468" s="2">
        <v>1.0960000000000001</v>
      </c>
      <c r="J7468">
        <v>84038</v>
      </c>
    </row>
    <row r="7469" spans="1:10" x14ac:dyDescent="0.45">
      <c r="A7469">
        <f t="shared" si="116"/>
        <v>8601820240622</v>
      </c>
      <c r="B7469" t="s">
        <v>354</v>
      </c>
      <c r="C7469" s="1">
        <v>45465</v>
      </c>
      <c r="D7469">
        <v>114</v>
      </c>
      <c r="E7469">
        <v>134</v>
      </c>
      <c r="F7469" s="2">
        <v>0.85299999999999998</v>
      </c>
      <c r="G7469">
        <v>132</v>
      </c>
      <c r="H7469">
        <v>162</v>
      </c>
      <c r="I7469" s="2">
        <v>0.81499999999999995</v>
      </c>
      <c r="J7469">
        <v>114323</v>
      </c>
    </row>
    <row r="7470" spans="1:10" x14ac:dyDescent="0.45">
      <c r="A7470">
        <f t="shared" si="116"/>
        <v>8602020240601</v>
      </c>
      <c r="B7470" t="s">
        <v>355</v>
      </c>
      <c r="C7470" s="1">
        <v>45444</v>
      </c>
      <c r="D7470">
        <v>213</v>
      </c>
      <c r="E7470">
        <v>246</v>
      </c>
      <c r="F7470" s="2">
        <v>0.86599999999999999</v>
      </c>
      <c r="G7470">
        <v>244</v>
      </c>
      <c r="H7470">
        <v>281</v>
      </c>
      <c r="I7470" s="2">
        <v>0.86799999999999999</v>
      </c>
      <c r="J7470">
        <v>213157</v>
      </c>
    </row>
    <row r="7471" spans="1:10" x14ac:dyDescent="0.45">
      <c r="A7471">
        <f t="shared" si="116"/>
        <v>8602020240602</v>
      </c>
      <c r="B7471" t="s">
        <v>355</v>
      </c>
      <c r="C7471" s="1">
        <v>45445</v>
      </c>
      <c r="D7471">
        <v>221</v>
      </c>
      <c r="E7471">
        <v>258</v>
      </c>
      <c r="F7471" s="2">
        <v>0.85599999999999998</v>
      </c>
      <c r="G7471">
        <v>265</v>
      </c>
      <c r="H7471">
        <v>297</v>
      </c>
      <c r="I7471" s="2">
        <v>0.89200000000000002</v>
      </c>
      <c r="J7471">
        <v>220971</v>
      </c>
    </row>
    <row r="7472" spans="1:10" x14ac:dyDescent="0.45">
      <c r="A7472">
        <f t="shared" si="116"/>
        <v>8602020240603</v>
      </c>
      <c r="B7472" t="s">
        <v>355</v>
      </c>
      <c r="C7472" s="1">
        <v>45446</v>
      </c>
      <c r="D7472">
        <v>144</v>
      </c>
      <c r="E7472">
        <v>150</v>
      </c>
      <c r="F7472" s="2">
        <v>0.95799999999999996</v>
      </c>
      <c r="G7472">
        <v>170</v>
      </c>
      <c r="H7472">
        <v>175</v>
      </c>
      <c r="I7472" s="2">
        <v>0.97099999999999997</v>
      </c>
      <c r="J7472">
        <v>143713</v>
      </c>
    </row>
    <row r="7473" spans="1:10" x14ac:dyDescent="0.45">
      <c r="A7473">
        <f t="shared" si="116"/>
        <v>8602020240604</v>
      </c>
      <c r="B7473" t="s">
        <v>355</v>
      </c>
      <c r="C7473" s="1">
        <v>45447</v>
      </c>
      <c r="D7473">
        <v>121</v>
      </c>
      <c r="E7473">
        <v>150</v>
      </c>
      <c r="F7473" s="2">
        <v>0.80800000000000005</v>
      </c>
      <c r="G7473">
        <v>139</v>
      </c>
      <c r="H7473">
        <v>175</v>
      </c>
      <c r="I7473" s="2">
        <v>0.79400000000000004</v>
      </c>
      <c r="J7473">
        <v>121151</v>
      </c>
    </row>
    <row r="7474" spans="1:10" x14ac:dyDescent="0.45">
      <c r="A7474">
        <f t="shared" si="116"/>
        <v>8602020240605</v>
      </c>
      <c r="B7474" t="s">
        <v>355</v>
      </c>
      <c r="C7474" s="1">
        <v>45448</v>
      </c>
      <c r="D7474">
        <v>138</v>
      </c>
      <c r="E7474">
        <v>150</v>
      </c>
      <c r="F7474" s="2">
        <v>0.92100000000000004</v>
      </c>
      <c r="G7474">
        <v>169</v>
      </c>
      <c r="H7474">
        <v>175</v>
      </c>
      <c r="I7474" s="2">
        <v>0.96599999999999997</v>
      </c>
      <c r="J7474">
        <v>138082</v>
      </c>
    </row>
    <row r="7475" spans="1:10" x14ac:dyDescent="0.45">
      <c r="A7475">
        <f t="shared" si="116"/>
        <v>8602020240606</v>
      </c>
      <c r="B7475" t="s">
        <v>355</v>
      </c>
      <c r="C7475" s="1">
        <v>45449</v>
      </c>
      <c r="D7475">
        <v>124</v>
      </c>
      <c r="E7475">
        <v>150</v>
      </c>
      <c r="F7475" s="2">
        <v>0.82899999999999996</v>
      </c>
      <c r="G7475">
        <v>156</v>
      </c>
      <c r="H7475">
        <v>175</v>
      </c>
      <c r="I7475" s="2">
        <v>0.89100000000000001</v>
      </c>
      <c r="J7475">
        <v>124349</v>
      </c>
    </row>
    <row r="7476" spans="1:10" x14ac:dyDescent="0.45">
      <c r="A7476">
        <f t="shared" si="116"/>
        <v>8602020240607</v>
      </c>
      <c r="B7476" t="s">
        <v>355</v>
      </c>
      <c r="C7476" s="1">
        <v>45450</v>
      </c>
      <c r="D7476">
        <v>151</v>
      </c>
      <c r="E7476">
        <v>150</v>
      </c>
      <c r="F7476" s="2">
        <v>1.008</v>
      </c>
      <c r="G7476">
        <v>171</v>
      </c>
      <c r="H7476">
        <v>175</v>
      </c>
      <c r="I7476" s="2">
        <v>0.97699999999999998</v>
      </c>
      <c r="J7476">
        <v>151151</v>
      </c>
    </row>
    <row r="7477" spans="1:10" x14ac:dyDescent="0.45">
      <c r="A7477">
        <f t="shared" si="116"/>
        <v>8602020240608</v>
      </c>
      <c r="B7477" t="s">
        <v>355</v>
      </c>
      <c r="C7477" s="1">
        <v>45451</v>
      </c>
      <c r="D7477">
        <v>217</v>
      </c>
      <c r="E7477">
        <v>246</v>
      </c>
      <c r="F7477" s="2">
        <v>0.88200000000000001</v>
      </c>
      <c r="G7477">
        <v>257</v>
      </c>
      <c r="H7477">
        <v>285</v>
      </c>
      <c r="I7477" s="2">
        <v>0.90200000000000002</v>
      </c>
      <c r="J7477">
        <v>216962</v>
      </c>
    </row>
    <row r="7478" spans="1:10" x14ac:dyDescent="0.45">
      <c r="A7478">
        <f t="shared" si="116"/>
        <v>8602020240609</v>
      </c>
      <c r="B7478" t="s">
        <v>355</v>
      </c>
      <c r="C7478" s="1">
        <v>45452</v>
      </c>
      <c r="D7478">
        <v>192</v>
      </c>
      <c r="E7478">
        <v>258</v>
      </c>
      <c r="F7478" s="2">
        <v>0.74399999999999999</v>
      </c>
      <c r="G7478">
        <v>219</v>
      </c>
      <c r="H7478">
        <v>297</v>
      </c>
      <c r="I7478" s="2">
        <v>0.73699999999999999</v>
      </c>
      <c r="J7478">
        <v>191881</v>
      </c>
    </row>
    <row r="7479" spans="1:10" x14ac:dyDescent="0.45">
      <c r="A7479">
        <f t="shared" si="116"/>
        <v>8602020240610</v>
      </c>
      <c r="B7479" t="s">
        <v>355</v>
      </c>
      <c r="C7479" s="1">
        <v>45453</v>
      </c>
      <c r="D7479">
        <v>120</v>
      </c>
      <c r="E7479">
        <v>150</v>
      </c>
      <c r="F7479" s="2">
        <v>0.80200000000000005</v>
      </c>
      <c r="G7479">
        <v>145</v>
      </c>
      <c r="H7479">
        <v>175</v>
      </c>
      <c r="I7479" s="2">
        <v>0.82899999999999996</v>
      </c>
      <c r="J7479">
        <v>120344</v>
      </c>
    </row>
    <row r="7480" spans="1:10" x14ac:dyDescent="0.45">
      <c r="A7480">
        <f t="shared" si="116"/>
        <v>8602020240611</v>
      </c>
      <c r="B7480" t="s">
        <v>355</v>
      </c>
      <c r="C7480" s="1">
        <v>45454</v>
      </c>
      <c r="D7480">
        <v>157</v>
      </c>
      <c r="E7480">
        <v>150</v>
      </c>
      <c r="F7480" s="2">
        <v>1.0469999999999999</v>
      </c>
      <c r="G7480">
        <v>187</v>
      </c>
      <c r="H7480">
        <v>175</v>
      </c>
      <c r="I7480" s="2">
        <v>1.069</v>
      </c>
      <c r="J7480">
        <v>157116</v>
      </c>
    </row>
    <row r="7481" spans="1:10" x14ac:dyDescent="0.45">
      <c r="A7481">
        <f t="shared" si="116"/>
        <v>8602020240612</v>
      </c>
      <c r="B7481" t="s">
        <v>355</v>
      </c>
      <c r="C7481" s="1">
        <v>45455</v>
      </c>
      <c r="D7481">
        <v>150</v>
      </c>
      <c r="E7481">
        <v>150</v>
      </c>
      <c r="F7481" s="2">
        <v>0.999</v>
      </c>
      <c r="G7481">
        <v>179</v>
      </c>
      <c r="H7481">
        <v>175</v>
      </c>
      <c r="I7481" s="2">
        <v>1.0229999999999999</v>
      </c>
      <c r="J7481">
        <v>149847</v>
      </c>
    </row>
    <row r="7482" spans="1:10" x14ac:dyDescent="0.45">
      <c r="A7482">
        <f t="shared" si="116"/>
        <v>8602020240613</v>
      </c>
      <c r="B7482" t="s">
        <v>355</v>
      </c>
      <c r="C7482" s="1">
        <v>45456</v>
      </c>
      <c r="D7482">
        <v>147</v>
      </c>
      <c r="E7482">
        <v>150</v>
      </c>
      <c r="F7482" s="2">
        <v>0.98099999999999998</v>
      </c>
      <c r="G7482">
        <v>182</v>
      </c>
      <c r="H7482">
        <v>175</v>
      </c>
      <c r="I7482" s="2">
        <v>1.04</v>
      </c>
      <c r="J7482">
        <v>147150</v>
      </c>
    </row>
    <row r="7483" spans="1:10" x14ac:dyDescent="0.45">
      <c r="A7483">
        <f t="shared" si="116"/>
        <v>8602020240614</v>
      </c>
      <c r="B7483" t="s">
        <v>355</v>
      </c>
      <c r="C7483" s="1">
        <v>45457</v>
      </c>
      <c r="D7483">
        <v>149</v>
      </c>
      <c r="E7483">
        <v>150</v>
      </c>
      <c r="F7483" s="2">
        <v>0.99199999999999999</v>
      </c>
      <c r="G7483">
        <v>178</v>
      </c>
      <c r="H7483">
        <v>175</v>
      </c>
      <c r="I7483" s="2">
        <v>1.0169999999999999</v>
      </c>
      <c r="J7483">
        <v>148749</v>
      </c>
    </row>
    <row r="7484" spans="1:10" x14ac:dyDescent="0.45">
      <c r="A7484">
        <f t="shared" si="116"/>
        <v>8602020240615</v>
      </c>
      <c r="B7484" t="s">
        <v>355</v>
      </c>
      <c r="C7484" s="1">
        <v>45458</v>
      </c>
      <c r="D7484">
        <v>189</v>
      </c>
      <c r="E7484">
        <v>246</v>
      </c>
      <c r="F7484" s="2">
        <v>0.76800000000000002</v>
      </c>
      <c r="G7484">
        <v>217</v>
      </c>
      <c r="H7484">
        <v>285</v>
      </c>
      <c r="I7484" s="2">
        <v>0.76100000000000001</v>
      </c>
      <c r="J7484">
        <v>189037</v>
      </c>
    </row>
    <row r="7485" spans="1:10" x14ac:dyDescent="0.45">
      <c r="A7485">
        <f t="shared" si="116"/>
        <v>8602020240616</v>
      </c>
      <c r="B7485" t="s">
        <v>355</v>
      </c>
      <c r="C7485" s="1">
        <v>45459</v>
      </c>
      <c r="D7485">
        <v>239</v>
      </c>
      <c r="E7485">
        <v>258</v>
      </c>
      <c r="F7485" s="2">
        <v>0.92500000000000004</v>
      </c>
      <c r="G7485">
        <v>256</v>
      </c>
      <c r="H7485">
        <v>297</v>
      </c>
      <c r="I7485" s="2">
        <v>0.86199999999999999</v>
      </c>
      <c r="J7485">
        <v>238678</v>
      </c>
    </row>
    <row r="7486" spans="1:10" x14ac:dyDescent="0.45">
      <c r="A7486">
        <f t="shared" si="116"/>
        <v>8602020240617</v>
      </c>
      <c r="B7486" t="s">
        <v>355</v>
      </c>
      <c r="C7486" s="1">
        <v>45460</v>
      </c>
      <c r="D7486">
        <v>115</v>
      </c>
      <c r="E7486">
        <v>150</v>
      </c>
      <c r="F7486" s="2">
        <v>0.76900000000000002</v>
      </c>
      <c r="G7486">
        <v>131</v>
      </c>
      <c r="H7486">
        <v>175</v>
      </c>
      <c r="I7486" s="2">
        <v>0.749</v>
      </c>
      <c r="J7486">
        <v>115394</v>
      </c>
    </row>
    <row r="7487" spans="1:10" x14ac:dyDescent="0.45">
      <c r="A7487">
        <f t="shared" si="116"/>
        <v>8602020240618</v>
      </c>
      <c r="B7487" t="s">
        <v>355</v>
      </c>
      <c r="C7487" s="1">
        <v>45461</v>
      </c>
      <c r="D7487">
        <v>136</v>
      </c>
      <c r="E7487">
        <v>150</v>
      </c>
      <c r="F7487" s="2">
        <v>0.90900000000000003</v>
      </c>
      <c r="G7487">
        <v>158</v>
      </c>
      <c r="H7487">
        <v>175</v>
      </c>
      <c r="I7487" s="2">
        <v>0.90300000000000002</v>
      </c>
      <c r="J7487">
        <v>136278</v>
      </c>
    </row>
    <row r="7488" spans="1:10" x14ac:dyDescent="0.45">
      <c r="A7488">
        <f t="shared" si="116"/>
        <v>8602020240619</v>
      </c>
      <c r="B7488" t="s">
        <v>355</v>
      </c>
      <c r="C7488" s="1">
        <v>45462</v>
      </c>
      <c r="D7488">
        <v>171</v>
      </c>
      <c r="E7488">
        <v>150</v>
      </c>
      <c r="F7488" s="2">
        <v>1.139</v>
      </c>
      <c r="G7488">
        <v>216</v>
      </c>
      <c r="H7488">
        <v>175</v>
      </c>
      <c r="I7488" s="2">
        <v>1.234</v>
      </c>
      <c r="J7488">
        <v>170779</v>
      </c>
    </row>
    <row r="7489" spans="1:10" x14ac:dyDescent="0.45">
      <c r="A7489">
        <f t="shared" si="116"/>
        <v>8602020240620</v>
      </c>
      <c r="B7489" t="s">
        <v>355</v>
      </c>
      <c r="C7489" s="1">
        <v>45463</v>
      </c>
      <c r="D7489">
        <v>122</v>
      </c>
      <c r="E7489">
        <v>150</v>
      </c>
      <c r="F7489" s="2">
        <v>0.81</v>
      </c>
      <c r="G7489">
        <v>143</v>
      </c>
      <c r="H7489">
        <v>175</v>
      </c>
      <c r="I7489" s="2">
        <v>0.81699999999999995</v>
      </c>
      <c r="J7489">
        <v>121510</v>
      </c>
    </row>
    <row r="7490" spans="1:10" x14ac:dyDescent="0.45">
      <c r="A7490">
        <f t="shared" si="116"/>
        <v>8602020240621</v>
      </c>
      <c r="B7490" t="s">
        <v>355</v>
      </c>
      <c r="C7490" s="1">
        <v>45464</v>
      </c>
      <c r="D7490">
        <v>138</v>
      </c>
      <c r="E7490">
        <v>150</v>
      </c>
      <c r="F7490" s="2">
        <v>0.92</v>
      </c>
      <c r="G7490">
        <v>159</v>
      </c>
      <c r="H7490">
        <v>175</v>
      </c>
      <c r="I7490" s="2">
        <v>0.90900000000000003</v>
      </c>
      <c r="J7490">
        <v>138033</v>
      </c>
    </row>
    <row r="7491" spans="1:10" x14ac:dyDescent="0.45">
      <c r="A7491">
        <f t="shared" ref="A7491:A7554" si="117">VALUE(LEFT(B7491,6)&amp;TEXT(C7491,"yyyymmdd"))</f>
        <v>8602020240622</v>
      </c>
      <c r="B7491" t="s">
        <v>355</v>
      </c>
      <c r="C7491" s="1">
        <v>45465</v>
      </c>
      <c r="D7491">
        <v>210</v>
      </c>
      <c r="E7491">
        <v>246</v>
      </c>
      <c r="F7491" s="2">
        <v>0.85299999999999998</v>
      </c>
      <c r="G7491">
        <v>250</v>
      </c>
      <c r="H7491">
        <v>285</v>
      </c>
      <c r="I7491" s="2">
        <v>0.877</v>
      </c>
      <c r="J7491">
        <v>209716</v>
      </c>
    </row>
    <row r="7492" spans="1:10" x14ac:dyDescent="0.45">
      <c r="A7492">
        <f t="shared" si="117"/>
        <v>8602120240601</v>
      </c>
      <c r="B7492" t="s">
        <v>356</v>
      </c>
      <c r="C7492" s="1">
        <v>45444</v>
      </c>
      <c r="D7492">
        <v>113</v>
      </c>
      <c r="E7492">
        <v>124</v>
      </c>
      <c r="F7492" s="2">
        <v>0.91500000000000004</v>
      </c>
      <c r="G7492">
        <v>129</v>
      </c>
      <c r="H7492">
        <v>158</v>
      </c>
      <c r="I7492" s="2">
        <v>0.81599999999999995</v>
      </c>
      <c r="J7492">
        <v>113495</v>
      </c>
    </row>
    <row r="7493" spans="1:10" x14ac:dyDescent="0.45">
      <c r="A7493">
        <f t="shared" si="117"/>
        <v>8602120240602</v>
      </c>
      <c r="B7493" t="s">
        <v>356</v>
      </c>
      <c r="C7493" s="1">
        <v>45445</v>
      </c>
      <c r="D7493">
        <v>185</v>
      </c>
      <c r="E7493">
        <v>138</v>
      </c>
      <c r="F7493" s="2">
        <v>1.3380000000000001</v>
      </c>
      <c r="G7493">
        <v>216</v>
      </c>
      <c r="H7493">
        <v>167</v>
      </c>
      <c r="I7493" s="2">
        <v>1.2929999999999999</v>
      </c>
      <c r="J7493">
        <v>184657</v>
      </c>
    </row>
    <row r="7494" spans="1:10" x14ac:dyDescent="0.45">
      <c r="A7494">
        <f t="shared" si="117"/>
        <v>8602120240603</v>
      </c>
      <c r="B7494" t="s">
        <v>356</v>
      </c>
      <c r="C7494" s="1">
        <v>45446</v>
      </c>
      <c r="D7494">
        <v>97</v>
      </c>
      <c r="E7494">
        <v>79</v>
      </c>
      <c r="F7494" s="2">
        <v>1.224</v>
      </c>
      <c r="G7494">
        <v>125</v>
      </c>
      <c r="H7494">
        <v>98</v>
      </c>
      <c r="I7494" s="2">
        <v>1.276</v>
      </c>
      <c r="J7494">
        <v>96663</v>
      </c>
    </row>
    <row r="7495" spans="1:10" x14ac:dyDescent="0.45">
      <c r="A7495">
        <f t="shared" si="117"/>
        <v>8602120240604</v>
      </c>
      <c r="B7495" t="s">
        <v>356</v>
      </c>
      <c r="C7495" s="1">
        <v>45447</v>
      </c>
      <c r="D7495">
        <v>75</v>
      </c>
      <c r="E7495">
        <v>79</v>
      </c>
      <c r="F7495" s="2">
        <v>0.94399999999999995</v>
      </c>
      <c r="G7495">
        <v>91</v>
      </c>
      <c r="H7495">
        <v>98</v>
      </c>
      <c r="I7495" s="2">
        <v>0.92900000000000005</v>
      </c>
      <c r="J7495">
        <v>74545</v>
      </c>
    </row>
    <row r="7496" spans="1:10" x14ac:dyDescent="0.45">
      <c r="A7496">
        <f t="shared" si="117"/>
        <v>8602120240605</v>
      </c>
      <c r="B7496" t="s">
        <v>356</v>
      </c>
      <c r="C7496" s="1">
        <v>45448</v>
      </c>
      <c r="D7496">
        <v>75</v>
      </c>
      <c r="E7496">
        <v>79</v>
      </c>
      <c r="F7496" s="2">
        <v>0.94399999999999995</v>
      </c>
      <c r="G7496">
        <v>106</v>
      </c>
      <c r="H7496">
        <v>98</v>
      </c>
      <c r="I7496" s="2">
        <v>1.0820000000000001</v>
      </c>
      <c r="J7496">
        <v>74585</v>
      </c>
    </row>
    <row r="7497" spans="1:10" x14ac:dyDescent="0.45">
      <c r="A7497">
        <f t="shared" si="117"/>
        <v>8602120240606</v>
      </c>
      <c r="B7497" t="s">
        <v>356</v>
      </c>
      <c r="C7497" s="1">
        <v>45449</v>
      </c>
      <c r="D7497">
        <v>76</v>
      </c>
      <c r="E7497">
        <v>79</v>
      </c>
      <c r="F7497" s="2">
        <v>0.96599999999999997</v>
      </c>
      <c r="G7497">
        <v>96</v>
      </c>
      <c r="H7497">
        <v>98</v>
      </c>
      <c r="I7497" s="2">
        <v>0.98</v>
      </c>
      <c r="J7497">
        <v>76308</v>
      </c>
    </row>
    <row r="7498" spans="1:10" x14ac:dyDescent="0.45">
      <c r="A7498">
        <f t="shared" si="117"/>
        <v>8602120240607</v>
      </c>
      <c r="B7498" t="s">
        <v>356</v>
      </c>
      <c r="C7498" s="1">
        <v>45450</v>
      </c>
      <c r="D7498">
        <v>100</v>
      </c>
      <c r="E7498">
        <v>79</v>
      </c>
      <c r="F7498" s="2">
        <v>1.272</v>
      </c>
      <c r="G7498">
        <v>122</v>
      </c>
      <c r="H7498">
        <v>98</v>
      </c>
      <c r="I7498" s="2">
        <v>1.2450000000000001</v>
      </c>
      <c r="J7498">
        <v>100489</v>
      </c>
    </row>
    <row r="7499" spans="1:10" x14ac:dyDescent="0.45">
      <c r="A7499">
        <f t="shared" si="117"/>
        <v>8602120240608</v>
      </c>
      <c r="B7499" t="s">
        <v>356</v>
      </c>
      <c r="C7499" s="1">
        <v>45451</v>
      </c>
      <c r="D7499">
        <v>102</v>
      </c>
      <c r="E7499">
        <v>124</v>
      </c>
      <c r="F7499" s="2">
        <v>0.82299999999999995</v>
      </c>
      <c r="G7499">
        <v>117</v>
      </c>
      <c r="H7499">
        <v>150</v>
      </c>
      <c r="I7499" s="2">
        <v>0.78</v>
      </c>
      <c r="J7499">
        <v>102035</v>
      </c>
    </row>
    <row r="7500" spans="1:10" x14ac:dyDescent="0.45">
      <c r="A7500">
        <f t="shared" si="117"/>
        <v>8602120240609</v>
      </c>
      <c r="B7500" t="s">
        <v>356</v>
      </c>
      <c r="C7500" s="1">
        <v>45452</v>
      </c>
      <c r="D7500">
        <v>147</v>
      </c>
      <c r="E7500">
        <v>138</v>
      </c>
      <c r="F7500" s="2">
        <v>1.0640000000000001</v>
      </c>
      <c r="G7500">
        <v>185</v>
      </c>
      <c r="H7500">
        <v>167</v>
      </c>
      <c r="I7500" s="2">
        <v>1.1080000000000001</v>
      </c>
      <c r="J7500">
        <v>146785</v>
      </c>
    </row>
    <row r="7501" spans="1:10" x14ac:dyDescent="0.45">
      <c r="A7501">
        <f t="shared" si="117"/>
        <v>8602120240610</v>
      </c>
      <c r="B7501" t="s">
        <v>356</v>
      </c>
      <c r="C7501" s="1">
        <v>45453</v>
      </c>
      <c r="D7501">
        <v>95</v>
      </c>
      <c r="E7501">
        <v>79</v>
      </c>
      <c r="F7501" s="2">
        <v>1.2050000000000001</v>
      </c>
      <c r="G7501">
        <v>117</v>
      </c>
      <c r="H7501">
        <v>98</v>
      </c>
      <c r="I7501" s="2">
        <v>1.194</v>
      </c>
      <c r="J7501">
        <v>95170</v>
      </c>
    </row>
    <row r="7502" spans="1:10" x14ac:dyDescent="0.45">
      <c r="A7502">
        <f t="shared" si="117"/>
        <v>8602120240611</v>
      </c>
      <c r="B7502" t="s">
        <v>356</v>
      </c>
      <c r="C7502" s="1">
        <v>45454</v>
      </c>
      <c r="D7502">
        <v>64</v>
      </c>
      <c r="E7502">
        <v>79</v>
      </c>
      <c r="F7502" s="2">
        <v>0.80800000000000005</v>
      </c>
      <c r="G7502">
        <v>82</v>
      </c>
      <c r="H7502">
        <v>98</v>
      </c>
      <c r="I7502" s="2">
        <v>0.83699999999999997</v>
      </c>
      <c r="J7502">
        <v>63853</v>
      </c>
    </row>
    <row r="7503" spans="1:10" x14ac:dyDescent="0.45">
      <c r="A7503">
        <f t="shared" si="117"/>
        <v>8602120240612</v>
      </c>
      <c r="B7503" t="s">
        <v>356</v>
      </c>
      <c r="C7503" s="1">
        <v>45455</v>
      </c>
      <c r="D7503">
        <v>98</v>
      </c>
      <c r="E7503">
        <v>79</v>
      </c>
      <c r="F7503" s="2">
        <v>1.244</v>
      </c>
      <c r="G7503">
        <v>124</v>
      </c>
      <c r="H7503">
        <v>98</v>
      </c>
      <c r="I7503" s="2">
        <v>1.2649999999999999</v>
      </c>
      <c r="J7503">
        <v>98265</v>
      </c>
    </row>
    <row r="7504" spans="1:10" x14ac:dyDescent="0.45">
      <c r="A7504">
        <f t="shared" si="117"/>
        <v>8602120240613</v>
      </c>
      <c r="B7504" t="s">
        <v>356</v>
      </c>
      <c r="C7504" s="1">
        <v>45456</v>
      </c>
      <c r="D7504">
        <v>84</v>
      </c>
      <c r="E7504">
        <v>79</v>
      </c>
      <c r="F7504" s="2">
        <v>1.0660000000000001</v>
      </c>
      <c r="G7504">
        <v>110</v>
      </c>
      <c r="H7504">
        <v>98</v>
      </c>
      <c r="I7504" s="2">
        <v>1.1220000000000001</v>
      </c>
      <c r="J7504">
        <v>84228</v>
      </c>
    </row>
    <row r="7505" spans="1:10" x14ac:dyDescent="0.45">
      <c r="A7505">
        <f t="shared" si="117"/>
        <v>8602120240614</v>
      </c>
      <c r="B7505" t="s">
        <v>356</v>
      </c>
      <c r="C7505" s="1">
        <v>45457</v>
      </c>
      <c r="D7505">
        <v>100</v>
      </c>
      <c r="E7505">
        <v>79</v>
      </c>
      <c r="F7505" s="2">
        <v>1.2649999999999999</v>
      </c>
      <c r="G7505">
        <v>117</v>
      </c>
      <c r="H7505">
        <v>98</v>
      </c>
      <c r="I7505" s="2">
        <v>1.194</v>
      </c>
      <c r="J7505">
        <v>99967</v>
      </c>
    </row>
    <row r="7506" spans="1:10" x14ac:dyDescent="0.45">
      <c r="A7506">
        <f t="shared" si="117"/>
        <v>8602120240615</v>
      </c>
      <c r="B7506" t="s">
        <v>356</v>
      </c>
      <c r="C7506" s="1">
        <v>45458</v>
      </c>
      <c r="D7506">
        <v>104</v>
      </c>
      <c r="E7506">
        <v>124</v>
      </c>
      <c r="F7506" s="2">
        <v>0.83699999999999997</v>
      </c>
      <c r="G7506">
        <v>122</v>
      </c>
      <c r="H7506">
        <v>150</v>
      </c>
      <c r="I7506" s="2">
        <v>0.81299999999999994</v>
      </c>
      <c r="J7506">
        <v>103822</v>
      </c>
    </row>
    <row r="7507" spans="1:10" x14ac:dyDescent="0.45">
      <c r="A7507">
        <f t="shared" si="117"/>
        <v>8602120240616</v>
      </c>
      <c r="B7507" t="s">
        <v>356</v>
      </c>
      <c r="C7507" s="1">
        <v>45459</v>
      </c>
      <c r="D7507">
        <v>136</v>
      </c>
      <c r="E7507">
        <v>138</v>
      </c>
      <c r="F7507" s="2">
        <v>0.98199999999999998</v>
      </c>
      <c r="G7507">
        <v>166</v>
      </c>
      <c r="H7507">
        <v>167</v>
      </c>
      <c r="I7507" s="2">
        <v>0.99399999999999999</v>
      </c>
      <c r="J7507">
        <v>135552</v>
      </c>
    </row>
    <row r="7508" spans="1:10" x14ac:dyDescent="0.45">
      <c r="A7508">
        <f t="shared" si="117"/>
        <v>8602120240617</v>
      </c>
      <c r="B7508" t="s">
        <v>356</v>
      </c>
      <c r="C7508" s="1">
        <v>45460</v>
      </c>
      <c r="D7508">
        <v>73</v>
      </c>
      <c r="E7508">
        <v>79</v>
      </c>
      <c r="F7508" s="2">
        <v>0.91900000000000004</v>
      </c>
      <c r="G7508">
        <v>90</v>
      </c>
      <c r="H7508">
        <v>98</v>
      </c>
      <c r="I7508" s="2">
        <v>0.91800000000000004</v>
      </c>
      <c r="J7508">
        <v>72604</v>
      </c>
    </row>
    <row r="7509" spans="1:10" x14ac:dyDescent="0.45">
      <c r="A7509">
        <f t="shared" si="117"/>
        <v>8602120240618</v>
      </c>
      <c r="B7509" t="s">
        <v>356</v>
      </c>
      <c r="C7509" s="1">
        <v>45461</v>
      </c>
      <c r="D7509">
        <v>72</v>
      </c>
      <c r="E7509">
        <v>79</v>
      </c>
      <c r="F7509" s="2">
        <v>0.90900000000000003</v>
      </c>
      <c r="G7509">
        <v>77</v>
      </c>
      <c r="H7509">
        <v>98</v>
      </c>
      <c r="I7509" s="2">
        <v>0.78600000000000003</v>
      </c>
      <c r="J7509">
        <v>71821</v>
      </c>
    </row>
    <row r="7510" spans="1:10" x14ac:dyDescent="0.45">
      <c r="A7510">
        <f t="shared" si="117"/>
        <v>8602120240619</v>
      </c>
      <c r="B7510" t="s">
        <v>356</v>
      </c>
      <c r="C7510" s="1">
        <v>45462</v>
      </c>
      <c r="D7510">
        <v>86</v>
      </c>
      <c r="E7510">
        <v>79</v>
      </c>
      <c r="F7510" s="2">
        <v>1.0940000000000001</v>
      </c>
      <c r="G7510">
        <v>117</v>
      </c>
      <c r="H7510">
        <v>98</v>
      </c>
      <c r="I7510" s="2">
        <v>1.194</v>
      </c>
      <c r="J7510">
        <v>86456</v>
      </c>
    </row>
    <row r="7511" spans="1:10" x14ac:dyDescent="0.45">
      <c r="A7511">
        <f t="shared" si="117"/>
        <v>8602120240620</v>
      </c>
      <c r="B7511" t="s">
        <v>356</v>
      </c>
      <c r="C7511" s="1">
        <v>45463</v>
      </c>
      <c r="D7511">
        <v>69</v>
      </c>
      <c r="E7511">
        <v>79</v>
      </c>
      <c r="F7511" s="2">
        <v>0.871</v>
      </c>
      <c r="G7511">
        <v>90</v>
      </c>
      <c r="H7511">
        <v>98</v>
      </c>
      <c r="I7511" s="2">
        <v>0.91800000000000004</v>
      </c>
      <c r="J7511">
        <v>68810</v>
      </c>
    </row>
    <row r="7512" spans="1:10" x14ac:dyDescent="0.45">
      <c r="A7512">
        <f t="shared" si="117"/>
        <v>8602120240621</v>
      </c>
      <c r="B7512" t="s">
        <v>356</v>
      </c>
      <c r="C7512" s="1">
        <v>45464</v>
      </c>
      <c r="D7512">
        <v>99</v>
      </c>
      <c r="E7512">
        <v>79</v>
      </c>
      <c r="F7512" s="2">
        <v>1.2470000000000001</v>
      </c>
      <c r="G7512">
        <v>112</v>
      </c>
      <c r="H7512">
        <v>98</v>
      </c>
      <c r="I7512" s="2">
        <v>1.143</v>
      </c>
      <c r="J7512">
        <v>98519</v>
      </c>
    </row>
    <row r="7513" spans="1:10" x14ac:dyDescent="0.45">
      <c r="A7513">
        <f t="shared" si="117"/>
        <v>8602120240622</v>
      </c>
      <c r="B7513" t="s">
        <v>356</v>
      </c>
      <c r="C7513" s="1">
        <v>45465</v>
      </c>
      <c r="D7513">
        <v>94</v>
      </c>
      <c r="E7513">
        <v>124</v>
      </c>
      <c r="F7513" s="2">
        <v>0.76100000000000001</v>
      </c>
      <c r="G7513">
        <v>108</v>
      </c>
      <c r="H7513">
        <v>150</v>
      </c>
      <c r="I7513" s="2">
        <v>0.72</v>
      </c>
      <c r="J7513">
        <v>94410</v>
      </c>
    </row>
    <row r="7514" spans="1:10" x14ac:dyDescent="0.45">
      <c r="A7514">
        <f t="shared" si="117"/>
        <v>8602220240601</v>
      </c>
      <c r="B7514" t="s">
        <v>357</v>
      </c>
      <c r="C7514" s="1">
        <v>45444</v>
      </c>
      <c r="D7514">
        <v>477</v>
      </c>
      <c r="E7514">
        <v>344</v>
      </c>
      <c r="F7514" s="2">
        <v>1.3879999999999999</v>
      </c>
      <c r="G7514">
        <v>465</v>
      </c>
      <c r="H7514">
        <v>408</v>
      </c>
      <c r="I7514" s="2">
        <v>1.1399999999999999</v>
      </c>
      <c r="J7514">
        <v>477413</v>
      </c>
    </row>
    <row r="7515" spans="1:10" x14ac:dyDescent="0.45">
      <c r="A7515">
        <f t="shared" si="117"/>
        <v>8602220240602</v>
      </c>
      <c r="B7515" t="s">
        <v>357</v>
      </c>
      <c r="C7515" s="1">
        <v>45445</v>
      </c>
      <c r="D7515">
        <v>419</v>
      </c>
      <c r="E7515">
        <v>369</v>
      </c>
      <c r="F7515" s="2">
        <v>1.1339999999999999</v>
      </c>
      <c r="G7515">
        <v>388</v>
      </c>
      <c r="H7515">
        <v>441</v>
      </c>
      <c r="I7515" s="2">
        <v>0.88</v>
      </c>
      <c r="J7515">
        <v>418530</v>
      </c>
    </row>
    <row r="7516" spans="1:10" x14ac:dyDescent="0.45">
      <c r="A7516">
        <f t="shared" si="117"/>
        <v>8602220240603</v>
      </c>
      <c r="B7516" t="s">
        <v>357</v>
      </c>
      <c r="C7516" s="1">
        <v>45446</v>
      </c>
      <c r="D7516">
        <v>318</v>
      </c>
      <c r="E7516">
        <v>238</v>
      </c>
      <c r="F7516" s="2">
        <v>1.3360000000000001</v>
      </c>
      <c r="G7516">
        <v>311</v>
      </c>
      <c r="H7516">
        <v>286</v>
      </c>
      <c r="I7516" s="2">
        <v>1.087</v>
      </c>
      <c r="J7516">
        <v>318014</v>
      </c>
    </row>
    <row r="7517" spans="1:10" x14ac:dyDescent="0.45">
      <c r="A7517">
        <f t="shared" si="117"/>
        <v>8602220240604</v>
      </c>
      <c r="B7517" t="s">
        <v>357</v>
      </c>
      <c r="C7517" s="1">
        <v>45447</v>
      </c>
      <c r="D7517">
        <v>344</v>
      </c>
      <c r="E7517">
        <v>238</v>
      </c>
      <c r="F7517" s="2">
        <v>1.4450000000000001</v>
      </c>
      <c r="G7517">
        <v>360</v>
      </c>
      <c r="H7517">
        <v>286</v>
      </c>
      <c r="I7517" s="2">
        <v>1.2589999999999999</v>
      </c>
      <c r="J7517">
        <v>343935</v>
      </c>
    </row>
    <row r="7518" spans="1:10" x14ac:dyDescent="0.45">
      <c r="A7518">
        <f t="shared" si="117"/>
        <v>8602220240605</v>
      </c>
      <c r="B7518" t="s">
        <v>357</v>
      </c>
      <c r="C7518" s="1">
        <v>45448</v>
      </c>
      <c r="D7518">
        <v>326</v>
      </c>
      <c r="E7518">
        <v>238</v>
      </c>
      <c r="F7518" s="2">
        <v>1.3680000000000001</v>
      </c>
      <c r="G7518">
        <v>319</v>
      </c>
      <c r="H7518">
        <v>286</v>
      </c>
      <c r="I7518" s="2">
        <v>1.115</v>
      </c>
      <c r="J7518">
        <v>325658</v>
      </c>
    </row>
    <row r="7519" spans="1:10" x14ac:dyDescent="0.45">
      <c r="A7519">
        <f t="shared" si="117"/>
        <v>8602220240606</v>
      </c>
      <c r="B7519" t="s">
        <v>357</v>
      </c>
      <c r="C7519" s="1">
        <v>45449</v>
      </c>
      <c r="D7519">
        <v>328</v>
      </c>
      <c r="E7519">
        <v>238</v>
      </c>
      <c r="F7519" s="2">
        <v>1.3759999999999999</v>
      </c>
      <c r="G7519">
        <v>340</v>
      </c>
      <c r="H7519">
        <v>286</v>
      </c>
      <c r="I7519" s="2">
        <v>1.1890000000000001</v>
      </c>
      <c r="J7519">
        <v>327597</v>
      </c>
    </row>
    <row r="7520" spans="1:10" x14ac:dyDescent="0.45">
      <c r="A7520">
        <f t="shared" si="117"/>
        <v>8602220240607</v>
      </c>
      <c r="B7520" t="s">
        <v>357</v>
      </c>
      <c r="C7520" s="1">
        <v>45450</v>
      </c>
      <c r="D7520">
        <v>312</v>
      </c>
      <c r="E7520">
        <v>238</v>
      </c>
      <c r="F7520" s="2">
        <v>1.3129999999999999</v>
      </c>
      <c r="G7520">
        <v>316</v>
      </c>
      <c r="H7520">
        <v>286</v>
      </c>
      <c r="I7520" s="2">
        <v>1.105</v>
      </c>
      <c r="J7520">
        <v>312495</v>
      </c>
    </row>
    <row r="7521" spans="1:10" x14ac:dyDescent="0.45">
      <c r="A7521">
        <f t="shared" si="117"/>
        <v>8602220240608</v>
      </c>
      <c r="B7521" t="s">
        <v>357</v>
      </c>
      <c r="C7521" s="1">
        <v>45451</v>
      </c>
      <c r="D7521">
        <v>492</v>
      </c>
      <c r="E7521">
        <v>344</v>
      </c>
      <c r="F7521" s="2">
        <v>1.43</v>
      </c>
      <c r="G7521">
        <v>500</v>
      </c>
      <c r="H7521">
        <v>414</v>
      </c>
      <c r="I7521" s="2">
        <v>1.208</v>
      </c>
      <c r="J7521">
        <v>491788</v>
      </c>
    </row>
    <row r="7522" spans="1:10" x14ac:dyDescent="0.45">
      <c r="A7522">
        <f t="shared" si="117"/>
        <v>8602220240609</v>
      </c>
      <c r="B7522" t="s">
        <v>357</v>
      </c>
      <c r="C7522" s="1">
        <v>45452</v>
      </c>
      <c r="D7522">
        <v>462</v>
      </c>
      <c r="E7522">
        <v>369</v>
      </c>
      <c r="F7522" s="2">
        <v>1.2529999999999999</v>
      </c>
      <c r="G7522">
        <v>439</v>
      </c>
      <c r="H7522">
        <v>441</v>
      </c>
      <c r="I7522" s="2">
        <v>0.995</v>
      </c>
      <c r="J7522">
        <v>462416</v>
      </c>
    </row>
    <row r="7523" spans="1:10" x14ac:dyDescent="0.45">
      <c r="A7523">
        <f t="shared" si="117"/>
        <v>8602220240610</v>
      </c>
      <c r="B7523" t="s">
        <v>357</v>
      </c>
      <c r="C7523" s="1">
        <v>45453</v>
      </c>
      <c r="D7523">
        <v>323</v>
      </c>
      <c r="E7523">
        <v>238</v>
      </c>
      <c r="F7523" s="2">
        <v>1.357</v>
      </c>
      <c r="G7523">
        <v>312</v>
      </c>
      <c r="H7523">
        <v>286</v>
      </c>
      <c r="I7523" s="2">
        <v>1.091</v>
      </c>
      <c r="J7523">
        <v>322964</v>
      </c>
    </row>
    <row r="7524" spans="1:10" x14ac:dyDescent="0.45">
      <c r="A7524">
        <f t="shared" si="117"/>
        <v>8602220240611</v>
      </c>
      <c r="B7524" t="s">
        <v>357</v>
      </c>
      <c r="C7524" s="1">
        <v>45454</v>
      </c>
      <c r="D7524">
        <v>325</v>
      </c>
      <c r="E7524">
        <v>238</v>
      </c>
      <c r="F7524" s="2">
        <v>1.3680000000000001</v>
      </c>
      <c r="G7524">
        <v>327</v>
      </c>
      <c r="H7524">
        <v>286</v>
      </c>
      <c r="I7524" s="2">
        <v>1.143</v>
      </c>
      <c r="J7524">
        <v>325469</v>
      </c>
    </row>
    <row r="7525" spans="1:10" x14ac:dyDescent="0.45">
      <c r="A7525">
        <f t="shared" si="117"/>
        <v>8602220240612</v>
      </c>
      <c r="B7525" t="s">
        <v>357</v>
      </c>
      <c r="C7525" s="1">
        <v>45455</v>
      </c>
      <c r="D7525">
        <v>320</v>
      </c>
      <c r="E7525">
        <v>238</v>
      </c>
      <c r="F7525" s="2">
        <v>1.3440000000000001</v>
      </c>
      <c r="G7525">
        <v>312</v>
      </c>
      <c r="H7525">
        <v>286</v>
      </c>
      <c r="I7525" s="2">
        <v>1.091</v>
      </c>
      <c r="J7525">
        <v>319756</v>
      </c>
    </row>
    <row r="7526" spans="1:10" x14ac:dyDescent="0.45">
      <c r="A7526">
        <f t="shared" si="117"/>
        <v>8602220240613</v>
      </c>
      <c r="B7526" t="s">
        <v>357</v>
      </c>
      <c r="C7526" s="1">
        <v>45456</v>
      </c>
      <c r="D7526">
        <v>285</v>
      </c>
      <c r="E7526">
        <v>238</v>
      </c>
      <c r="F7526" s="2">
        <v>1.1990000000000001</v>
      </c>
      <c r="G7526">
        <v>299</v>
      </c>
      <c r="H7526">
        <v>286</v>
      </c>
      <c r="I7526" s="2">
        <v>1.0449999999999999</v>
      </c>
      <c r="J7526">
        <v>285464</v>
      </c>
    </row>
    <row r="7527" spans="1:10" x14ac:dyDescent="0.45">
      <c r="A7527">
        <f t="shared" si="117"/>
        <v>8602220240614</v>
      </c>
      <c r="B7527" t="s">
        <v>357</v>
      </c>
      <c r="C7527" s="1">
        <v>45457</v>
      </c>
      <c r="D7527">
        <v>342</v>
      </c>
      <c r="E7527">
        <v>238</v>
      </c>
      <c r="F7527" s="2">
        <v>1.4359999999999999</v>
      </c>
      <c r="G7527">
        <v>356</v>
      </c>
      <c r="H7527">
        <v>286</v>
      </c>
      <c r="I7527" s="2">
        <v>1.2450000000000001</v>
      </c>
      <c r="J7527">
        <v>341748</v>
      </c>
    </row>
    <row r="7528" spans="1:10" x14ac:dyDescent="0.45">
      <c r="A7528">
        <f t="shared" si="117"/>
        <v>8602220240615</v>
      </c>
      <c r="B7528" t="s">
        <v>357</v>
      </c>
      <c r="C7528" s="1">
        <v>45458</v>
      </c>
      <c r="D7528">
        <v>444</v>
      </c>
      <c r="E7528">
        <v>344</v>
      </c>
      <c r="F7528" s="2">
        <v>1.29</v>
      </c>
      <c r="G7528">
        <v>465</v>
      </c>
      <c r="H7528">
        <v>414</v>
      </c>
      <c r="I7528" s="2">
        <v>1.123</v>
      </c>
      <c r="J7528">
        <v>443897</v>
      </c>
    </row>
    <row r="7529" spans="1:10" x14ac:dyDescent="0.45">
      <c r="A7529">
        <f t="shared" si="117"/>
        <v>8602220240616</v>
      </c>
      <c r="B7529" t="s">
        <v>357</v>
      </c>
      <c r="C7529" s="1">
        <v>45459</v>
      </c>
      <c r="D7529">
        <v>437</v>
      </c>
      <c r="E7529">
        <v>369</v>
      </c>
      <c r="F7529" s="2">
        <v>1.1850000000000001</v>
      </c>
      <c r="G7529">
        <v>444</v>
      </c>
      <c r="H7529">
        <v>441</v>
      </c>
      <c r="I7529" s="2">
        <v>1.0069999999999999</v>
      </c>
      <c r="J7529">
        <v>437151</v>
      </c>
    </row>
    <row r="7530" spans="1:10" x14ac:dyDescent="0.45">
      <c r="A7530">
        <f t="shared" si="117"/>
        <v>8602220240617</v>
      </c>
      <c r="B7530" t="s">
        <v>357</v>
      </c>
      <c r="C7530" s="1">
        <v>45460</v>
      </c>
      <c r="D7530">
        <v>283</v>
      </c>
      <c r="E7530">
        <v>238</v>
      </c>
      <c r="F7530" s="2">
        <v>1.1879999999999999</v>
      </c>
      <c r="G7530">
        <v>275</v>
      </c>
      <c r="H7530">
        <v>286</v>
      </c>
      <c r="I7530" s="2">
        <v>0.96199999999999997</v>
      </c>
      <c r="J7530">
        <v>282747</v>
      </c>
    </row>
    <row r="7531" spans="1:10" x14ac:dyDescent="0.45">
      <c r="A7531">
        <f t="shared" si="117"/>
        <v>8602220240618</v>
      </c>
      <c r="B7531" t="s">
        <v>357</v>
      </c>
      <c r="C7531" s="1">
        <v>45461</v>
      </c>
      <c r="D7531">
        <v>230</v>
      </c>
      <c r="E7531">
        <v>238</v>
      </c>
      <c r="F7531" s="2">
        <v>0.96799999999999997</v>
      </c>
      <c r="G7531">
        <v>219</v>
      </c>
      <c r="H7531">
        <v>286</v>
      </c>
      <c r="I7531" s="2">
        <v>0.76600000000000001</v>
      </c>
      <c r="J7531">
        <v>230409</v>
      </c>
    </row>
    <row r="7532" spans="1:10" x14ac:dyDescent="0.45">
      <c r="A7532">
        <f t="shared" si="117"/>
        <v>8602220240619</v>
      </c>
      <c r="B7532" t="s">
        <v>357</v>
      </c>
      <c r="C7532" s="1">
        <v>45462</v>
      </c>
      <c r="D7532">
        <v>273</v>
      </c>
      <c r="E7532">
        <v>238</v>
      </c>
      <c r="F7532" s="2">
        <v>1.1479999999999999</v>
      </c>
      <c r="G7532">
        <v>278</v>
      </c>
      <c r="H7532">
        <v>286</v>
      </c>
      <c r="I7532" s="2">
        <v>0.97199999999999998</v>
      </c>
      <c r="J7532">
        <v>273210</v>
      </c>
    </row>
    <row r="7533" spans="1:10" x14ac:dyDescent="0.45">
      <c r="A7533">
        <f t="shared" si="117"/>
        <v>8602220240620</v>
      </c>
      <c r="B7533" t="s">
        <v>357</v>
      </c>
      <c r="C7533" s="1">
        <v>45463</v>
      </c>
      <c r="D7533">
        <v>310</v>
      </c>
      <c r="E7533">
        <v>238</v>
      </c>
      <c r="F7533" s="2">
        <v>1.3029999999999999</v>
      </c>
      <c r="G7533">
        <v>294</v>
      </c>
      <c r="H7533">
        <v>286</v>
      </c>
      <c r="I7533" s="2">
        <v>1.028</v>
      </c>
      <c r="J7533">
        <v>310015</v>
      </c>
    </row>
    <row r="7534" spans="1:10" x14ac:dyDescent="0.45">
      <c r="A7534">
        <f t="shared" si="117"/>
        <v>8602220240621</v>
      </c>
      <c r="B7534" t="s">
        <v>357</v>
      </c>
      <c r="C7534" s="1">
        <v>45464</v>
      </c>
      <c r="D7534">
        <v>356</v>
      </c>
      <c r="E7534">
        <v>238</v>
      </c>
      <c r="F7534" s="2">
        <v>1.494</v>
      </c>
      <c r="G7534">
        <v>351</v>
      </c>
      <c r="H7534">
        <v>286</v>
      </c>
      <c r="I7534" s="2">
        <v>1.2270000000000001</v>
      </c>
      <c r="J7534">
        <v>355538</v>
      </c>
    </row>
    <row r="7535" spans="1:10" x14ac:dyDescent="0.45">
      <c r="A7535">
        <f t="shared" si="117"/>
        <v>8602220240622</v>
      </c>
      <c r="B7535" t="s">
        <v>357</v>
      </c>
      <c r="C7535" s="1">
        <v>45465</v>
      </c>
      <c r="D7535">
        <v>447</v>
      </c>
      <c r="E7535">
        <v>344</v>
      </c>
      <c r="F7535" s="2">
        <v>1.3009999999999999</v>
      </c>
      <c r="G7535">
        <v>444</v>
      </c>
      <c r="H7535">
        <v>414</v>
      </c>
      <c r="I7535" s="2">
        <v>1.0720000000000001</v>
      </c>
      <c r="J7535">
        <v>447490</v>
      </c>
    </row>
    <row r="7536" spans="1:10" x14ac:dyDescent="0.45">
      <c r="A7536">
        <f t="shared" si="117"/>
        <v>8602520240601</v>
      </c>
      <c r="B7536" t="s">
        <v>358</v>
      </c>
      <c r="C7536" s="1">
        <v>45444</v>
      </c>
      <c r="D7536">
        <v>216</v>
      </c>
      <c r="E7536">
        <v>255</v>
      </c>
      <c r="F7536" s="2">
        <v>0.84799999999999998</v>
      </c>
      <c r="G7536">
        <v>252</v>
      </c>
      <c r="H7536">
        <v>304</v>
      </c>
      <c r="I7536" s="2">
        <v>0.82899999999999996</v>
      </c>
      <c r="J7536">
        <v>216325</v>
      </c>
    </row>
    <row r="7537" spans="1:10" x14ac:dyDescent="0.45">
      <c r="A7537">
        <f t="shared" si="117"/>
        <v>8602520240602</v>
      </c>
      <c r="B7537" t="s">
        <v>358</v>
      </c>
      <c r="C7537" s="1">
        <v>45445</v>
      </c>
      <c r="D7537">
        <v>235</v>
      </c>
      <c r="E7537">
        <v>282</v>
      </c>
      <c r="F7537" s="2">
        <v>0.83499999999999996</v>
      </c>
      <c r="G7537">
        <v>284</v>
      </c>
      <c r="H7537">
        <v>335</v>
      </c>
      <c r="I7537" s="2">
        <v>0.84799999999999998</v>
      </c>
      <c r="J7537">
        <v>235351</v>
      </c>
    </row>
    <row r="7538" spans="1:10" x14ac:dyDescent="0.45">
      <c r="A7538">
        <f t="shared" si="117"/>
        <v>8602520240603</v>
      </c>
      <c r="B7538" t="s">
        <v>358</v>
      </c>
      <c r="C7538" s="1">
        <v>45446</v>
      </c>
      <c r="D7538">
        <v>150</v>
      </c>
      <c r="E7538">
        <v>146</v>
      </c>
      <c r="F7538" s="2">
        <v>1.03</v>
      </c>
      <c r="G7538">
        <v>174</v>
      </c>
      <c r="H7538">
        <v>175</v>
      </c>
      <c r="I7538" s="2">
        <v>0.99399999999999999</v>
      </c>
      <c r="J7538">
        <v>150378</v>
      </c>
    </row>
    <row r="7539" spans="1:10" x14ac:dyDescent="0.45">
      <c r="A7539">
        <f t="shared" si="117"/>
        <v>8602520240604</v>
      </c>
      <c r="B7539" t="s">
        <v>358</v>
      </c>
      <c r="C7539" s="1">
        <v>45447</v>
      </c>
      <c r="D7539">
        <v>148</v>
      </c>
      <c r="E7539">
        <v>146</v>
      </c>
      <c r="F7539" s="2">
        <v>1.012</v>
      </c>
      <c r="G7539">
        <v>194</v>
      </c>
      <c r="H7539">
        <v>175</v>
      </c>
      <c r="I7539" s="2">
        <v>1.109</v>
      </c>
      <c r="J7539">
        <v>147737</v>
      </c>
    </row>
    <row r="7540" spans="1:10" x14ac:dyDescent="0.45">
      <c r="A7540">
        <f t="shared" si="117"/>
        <v>8602520240605</v>
      </c>
      <c r="B7540" t="s">
        <v>358</v>
      </c>
      <c r="C7540" s="1">
        <v>45448</v>
      </c>
      <c r="D7540">
        <v>164</v>
      </c>
      <c r="E7540">
        <v>146</v>
      </c>
      <c r="F7540" s="2">
        <v>1.127</v>
      </c>
      <c r="G7540">
        <v>192</v>
      </c>
      <c r="H7540">
        <v>175</v>
      </c>
      <c r="I7540" s="2">
        <v>1.097</v>
      </c>
      <c r="J7540">
        <v>164476</v>
      </c>
    </row>
    <row r="7541" spans="1:10" x14ac:dyDescent="0.45">
      <c r="A7541">
        <f t="shared" si="117"/>
        <v>8602520240606</v>
      </c>
      <c r="B7541" t="s">
        <v>358</v>
      </c>
      <c r="C7541" s="1">
        <v>45449</v>
      </c>
      <c r="D7541">
        <v>148</v>
      </c>
      <c r="E7541">
        <v>146</v>
      </c>
      <c r="F7541" s="2">
        <v>1.014</v>
      </c>
      <c r="G7541">
        <v>170</v>
      </c>
      <c r="H7541">
        <v>175</v>
      </c>
      <c r="I7541" s="2">
        <v>0.97099999999999997</v>
      </c>
      <c r="J7541">
        <v>148092</v>
      </c>
    </row>
    <row r="7542" spans="1:10" x14ac:dyDescent="0.45">
      <c r="A7542">
        <f t="shared" si="117"/>
        <v>8602520240607</v>
      </c>
      <c r="B7542" t="s">
        <v>358</v>
      </c>
      <c r="C7542" s="1">
        <v>45450</v>
      </c>
      <c r="D7542">
        <v>123</v>
      </c>
      <c r="E7542">
        <v>146</v>
      </c>
      <c r="F7542" s="2">
        <v>0.84199999999999997</v>
      </c>
      <c r="G7542">
        <v>141</v>
      </c>
      <c r="H7542">
        <v>175</v>
      </c>
      <c r="I7542" s="2">
        <v>0.80600000000000005</v>
      </c>
      <c r="J7542">
        <v>122863</v>
      </c>
    </row>
    <row r="7543" spans="1:10" x14ac:dyDescent="0.45">
      <c r="A7543">
        <f t="shared" si="117"/>
        <v>8602520240608</v>
      </c>
      <c r="B7543" t="s">
        <v>358</v>
      </c>
      <c r="C7543" s="1">
        <v>45451</v>
      </c>
      <c r="D7543">
        <v>263</v>
      </c>
      <c r="E7543">
        <v>255</v>
      </c>
      <c r="F7543" s="2">
        <v>1.03</v>
      </c>
      <c r="G7543">
        <v>305</v>
      </c>
      <c r="H7543">
        <v>301</v>
      </c>
      <c r="I7543" s="2">
        <v>1.0129999999999999</v>
      </c>
      <c r="J7543">
        <v>262738</v>
      </c>
    </row>
    <row r="7544" spans="1:10" x14ac:dyDescent="0.45">
      <c r="A7544">
        <f t="shared" si="117"/>
        <v>8602520240609</v>
      </c>
      <c r="B7544" t="s">
        <v>358</v>
      </c>
      <c r="C7544" s="1">
        <v>45452</v>
      </c>
      <c r="D7544">
        <v>244</v>
      </c>
      <c r="E7544">
        <v>282</v>
      </c>
      <c r="F7544" s="2">
        <v>0.86599999999999999</v>
      </c>
      <c r="G7544">
        <v>275</v>
      </c>
      <c r="H7544">
        <v>335</v>
      </c>
      <c r="I7544" s="2">
        <v>0.82099999999999995</v>
      </c>
      <c r="J7544">
        <v>244184</v>
      </c>
    </row>
    <row r="7545" spans="1:10" x14ac:dyDescent="0.45">
      <c r="A7545">
        <f t="shared" si="117"/>
        <v>8602520240610</v>
      </c>
      <c r="B7545" t="s">
        <v>358</v>
      </c>
      <c r="C7545" s="1">
        <v>45453</v>
      </c>
      <c r="D7545">
        <v>159</v>
      </c>
      <c r="E7545">
        <v>146</v>
      </c>
      <c r="F7545" s="2">
        <v>1.089</v>
      </c>
      <c r="G7545">
        <v>178</v>
      </c>
      <c r="H7545">
        <v>175</v>
      </c>
      <c r="I7545" s="2">
        <v>1.0169999999999999</v>
      </c>
      <c r="J7545">
        <v>159010</v>
      </c>
    </row>
    <row r="7546" spans="1:10" x14ac:dyDescent="0.45">
      <c r="A7546">
        <f t="shared" si="117"/>
        <v>8602520240611</v>
      </c>
      <c r="B7546" t="s">
        <v>358</v>
      </c>
      <c r="C7546" s="1">
        <v>45454</v>
      </c>
      <c r="D7546">
        <v>181</v>
      </c>
      <c r="E7546">
        <v>146</v>
      </c>
      <c r="F7546" s="2">
        <v>1.2370000000000001</v>
      </c>
      <c r="G7546">
        <v>205</v>
      </c>
      <c r="H7546">
        <v>175</v>
      </c>
      <c r="I7546" s="2">
        <v>1.171</v>
      </c>
      <c r="J7546">
        <v>180547</v>
      </c>
    </row>
    <row r="7547" spans="1:10" x14ac:dyDescent="0.45">
      <c r="A7547">
        <f t="shared" si="117"/>
        <v>8602520240612</v>
      </c>
      <c r="B7547" t="s">
        <v>358</v>
      </c>
      <c r="C7547" s="1">
        <v>45455</v>
      </c>
      <c r="D7547">
        <v>201</v>
      </c>
      <c r="E7547">
        <v>146</v>
      </c>
      <c r="F7547" s="2">
        <v>1.3779999999999999</v>
      </c>
      <c r="G7547">
        <v>226</v>
      </c>
      <c r="H7547">
        <v>175</v>
      </c>
      <c r="I7547" s="2">
        <v>1.2909999999999999</v>
      </c>
      <c r="J7547">
        <v>201214</v>
      </c>
    </row>
    <row r="7548" spans="1:10" x14ac:dyDescent="0.45">
      <c r="A7548">
        <f t="shared" si="117"/>
        <v>8602520240613</v>
      </c>
      <c r="B7548" t="s">
        <v>358</v>
      </c>
      <c r="C7548" s="1">
        <v>45456</v>
      </c>
      <c r="D7548">
        <v>172</v>
      </c>
      <c r="E7548">
        <v>146</v>
      </c>
      <c r="F7548" s="2">
        <v>1.1779999999999999</v>
      </c>
      <c r="G7548">
        <v>202</v>
      </c>
      <c r="H7548">
        <v>175</v>
      </c>
      <c r="I7548" s="2">
        <v>1.1539999999999999</v>
      </c>
      <c r="J7548">
        <v>171969</v>
      </c>
    </row>
    <row r="7549" spans="1:10" x14ac:dyDescent="0.45">
      <c r="A7549">
        <f t="shared" si="117"/>
        <v>8602520240614</v>
      </c>
      <c r="B7549" t="s">
        <v>358</v>
      </c>
      <c r="C7549" s="1">
        <v>45457</v>
      </c>
      <c r="D7549">
        <v>191</v>
      </c>
      <c r="E7549">
        <v>146</v>
      </c>
      <c r="F7549" s="2">
        <v>1.3089999999999999</v>
      </c>
      <c r="G7549">
        <v>217</v>
      </c>
      <c r="H7549">
        <v>175</v>
      </c>
      <c r="I7549" s="2">
        <v>1.24</v>
      </c>
      <c r="J7549">
        <v>191123</v>
      </c>
    </row>
    <row r="7550" spans="1:10" x14ac:dyDescent="0.45">
      <c r="A7550">
        <f t="shared" si="117"/>
        <v>8602520240615</v>
      </c>
      <c r="B7550" t="s">
        <v>358</v>
      </c>
      <c r="C7550" s="1">
        <v>45458</v>
      </c>
      <c r="D7550">
        <v>228</v>
      </c>
      <c r="E7550">
        <v>255</v>
      </c>
      <c r="F7550" s="2">
        <v>0.89500000000000002</v>
      </c>
      <c r="G7550">
        <v>249</v>
      </c>
      <c r="H7550">
        <v>301</v>
      </c>
      <c r="I7550" s="2">
        <v>0.82699999999999996</v>
      </c>
      <c r="J7550">
        <v>228211</v>
      </c>
    </row>
    <row r="7551" spans="1:10" x14ac:dyDescent="0.45">
      <c r="A7551">
        <f t="shared" si="117"/>
        <v>8602520240616</v>
      </c>
      <c r="B7551" t="s">
        <v>358</v>
      </c>
      <c r="C7551" s="1">
        <v>45459</v>
      </c>
      <c r="D7551">
        <v>280</v>
      </c>
      <c r="E7551">
        <v>282</v>
      </c>
      <c r="F7551" s="2">
        <v>0.99299999999999999</v>
      </c>
      <c r="G7551">
        <v>330</v>
      </c>
      <c r="H7551">
        <v>335</v>
      </c>
      <c r="I7551" s="2">
        <v>0.98499999999999999</v>
      </c>
      <c r="J7551">
        <v>280077</v>
      </c>
    </row>
    <row r="7552" spans="1:10" x14ac:dyDescent="0.45">
      <c r="A7552">
        <f t="shared" si="117"/>
        <v>8602520240617</v>
      </c>
      <c r="B7552" t="s">
        <v>358</v>
      </c>
      <c r="C7552" s="1">
        <v>45460</v>
      </c>
      <c r="D7552">
        <v>124</v>
      </c>
      <c r="E7552">
        <v>146</v>
      </c>
      <c r="F7552" s="2">
        <v>0.84599999999999997</v>
      </c>
      <c r="G7552">
        <v>153</v>
      </c>
      <c r="H7552">
        <v>175</v>
      </c>
      <c r="I7552" s="2">
        <v>0.874</v>
      </c>
      <c r="J7552">
        <v>123535</v>
      </c>
    </row>
    <row r="7553" spans="1:10" x14ac:dyDescent="0.45">
      <c r="A7553">
        <f t="shared" si="117"/>
        <v>8602520240618</v>
      </c>
      <c r="B7553" t="s">
        <v>358</v>
      </c>
      <c r="C7553" s="1">
        <v>45461</v>
      </c>
      <c r="D7553">
        <v>167</v>
      </c>
      <c r="E7553">
        <v>146</v>
      </c>
      <c r="F7553" s="2">
        <v>1.143</v>
      </c>
      <c r="G7553">
        <v>186</v>
      </c>
      <c r="H7553">
        <v>175</v>
      </c>
      <c r="I7553" s="2">
        <v>1.0629999999999999</v>
      </c>
      <c r="J7553">
        <v>166836</v>
      </c>
    </row>
    <row r="7554" spans="1:10" x14ac:dyDescent="0.45">
      <c r="A7554">
        <f t="shared" si="117"/>
        <v>8602520240619</v>
      </c>
      <c r="B7554" t="s">
        <v>358</v>
      </c>
      <c r="C7554" s="1">
        <v>45462</v>
      </c>
      <c r="D7554">
        <v>197</v>
      </c>
      <c r="E7554">
        <v>146</v>
      </c>
      <c r="F7554" s="2">
        <v>1.3480000000000001</v>
      </c>
      <c r="G7554">
        <v>222</v>
      </c>
      <c r="H7554">
        <v>175</v>
      </c>
      <c r="I7554" s="2">
        <v>1.2689999999999999</v>
      </c>
      <c r="J7554">
        <v>196807</v>
      </c>
    </row>
    <row r="7555" spans="1:10" x14ac:dyDescent="0.45">
      <c r="A7555">
        <f t="shared" ref="A7555:A7618" si="118">VALUE(LEFT(B7555,6)&amp;TEXT(C7555,"yyyymmdd"))</f>
        <v>8602520240620</v>
      </c>
      <c r="B7555" t="s">
        <v>358</v>
      </c>
      <c r="C7555" s="1">
        <v>45463</v>
      </c>
      <c r="D7555">
        <v>153</v>
      </c>
      <c r="E7555">
        <v>146</v>
      </c>
      <c r="F7555" s="2">
        <v>1.05</v>
      </c>
      <c r="G7555">
        <v>180</v>
      </c>
      <c r="H7555">
        <v>175</v>
      </c>
      <c r="I7555" s="2">
        <v>1.0289999999999999</v>
      </c>
      <c r="J7555">
        <v>153369</v>
      </c>
    </row>
    <row r="7556" spans="1:10" x14ac:dyDescent="0.45">
      <c r="A7556">
        <f t="shared" si="118"/>
        <v>8602520240621</v>
      </c>
      <c r="B7556" t="s">
        <v>358</v>
      </c>
      <c r="C7556" s="1">
        <v>45464</v>
      </c>
      <c r="D7556">
        <v>165</v>
      </c>
      <c r="E7556">
        <v>146</v>
      </c>
      <c r="F7556" s="2">
        <v>1.131</v>
      </c>
      <c r="G7556">
        <v>193</v>
      </c>
      <c r="H7556">
        <v>175</v>
      </c>
      <c r="I7556" s="2">
        <v>1.103</v>
      </c>
      <c r="J7556">
        <v>165102</v>
      </c>
    </row>
    <row r="7557" spans="1:10" x14ac:dyDescent="0.45">
      <c r="A7557">
        <f t="shared" si="118"/>
        <v>8602520240622</v>
      </c>
      <c r="B7557" t="s">
        <v>358</v>
      </c>
      <c r="C7557" s="1">
        <v>45465</v>
      </c>
      <c r="D7557">
        <v>203</v>
      </c>
      <c r="E7557">
        <v>255</v>
      </c>
      <c r="F7557" s="2">
        <v>0.79700000000000004</v>
      </c>
      <c r="G7557">
        <v>232</v>
      </c>
      <c r="H7557">
        <v>301</v>
      </c>
      <c r="I7557" s="2">
        <v>0.77100000000000002</v>
      </c>
      <c r="J7557">
        <v>203301</v>
      </c>
    </row>
    <row r="7558" spans="1:10" x14ac:dyDescent="0.45">
      <c r="A7558">
        <f t="shared" si="118"/>
        <v>8602820240601</v>
      </c>
      <c r="B7558" t="s">
        <v>359</v>
      </c>
      <c r="C7558" s="1">
        <v>45444</v>
      </c>
      <c r="D7558">
        <v>208</v>
      </c>
      <c r="E7558">
        <v>208</v>
      </c>
      <c r="F7558" s="2">
        <v>1.0009999999999999</v>
      </c>
      <c r="G7558">
        <v>270</v>
      </c>
      <c r="H7558">
        <v>275</v>
      </c>
      <c r="I7558" s="2">
        <v>0.98199999999999998</v>
      </c>
      <c r="J7558">
        <v>208162</v>
      </c>
    </row>
    <row r="7559" spans="1:10" x14ac:dyDescent="0.45">
      <c r="A7559">
        <f t="shared" si="118"/>
        <v>8602820240602</v>
      </c>
      <c r="B7559" t="s">
        <v>359</v>
      </c>
      <c r="C7559" s="1">
        <v>45445</v>
      </c>
      <c r="D7559">
        <v>198</v>
      </c>
      <c r="E7559">
        <v>217</v>
      </c>
      <c r="F7559" s="2">
        <v>0.91100000000000003</v>
      </c>
      <c r="G7559">
        <v>230</v>
      </c>
      <c r="H7559">
        <v>279</v>
      </c>
      <c r="I7559" s="2">
        <v>0.82399999999999995</v>
      </c>
      <c r="J7559">
        <v>197717</v>
      </c>
    </row>
    <row r="7560" spans="1:10" x14ac:dyDescent="0.45">
      <c r="A7560">
        <f t="shared" si="118"/>
        <v>8602820240603</v>
      </c>
      <c r="B7560" t="s">
        <v>359</v>
      </c>
      <c r="C7560" s="1">
        <v>45446</v>
      </c>
      <c r="D7560">
        <v>153</v>
      </c>
      <c r="E7560">
        <v>174</v>
      </c>
      <c r="F7560" s="2">
        <v>0.88</v>
      </c>
      <c r="G7560">
        <v>219</v>
      </c>
      <c r="H7560">
        <v>227</v>
      </c>
      <c r="I7560" s="2">
        <v>0.96499999999999997</v>
      </c>
      <c r="J7560">
        <v>153144</v>
      </c>
    </row>
    <row r="7561" spans="1:10" x14ac:dyDescent="0.45">
      <c r="A7561">
        <f t="shared" si="118"/>
        <v>8602820240604</v>
      </c>
      <c r="B7561" t="s">
        <v>359</v>
      </c>
      <c r="C7561" s="1">
        <v>45447</v>
      </c>
      <c r="D7561">
        <v>130</v>
      </c>
      <c r="E7561">
        <v>174</v>
      </c>
      <c r="F7561" s="2">
        <v>0.746</v>
      </c>
      <c r="G7561">
        <v>163</v>
      </c>
      <c r="H7561">
        <v>227</v>
      </c>
      <c r="I7561" s="2">
        <v>0.71799999999999997</v>
      </c>
      <c r="J7561">
        <v>129833</v>
      </c>
    </row>
    <row r="7562" spans="1:10" x14ac:dyDescent="0.45">
      <c r="A7562">
        <f t="shared" si="118"/>
        <v>8602820240605</v>
      </c>
      <c r="B7562" t="s">
        <v>359</v>
      </c>
      <c r="C7562" s="1">
        <v>45448</v>
      </c>
      <c r="D7562">
        <v>220</v>
      </c>
      <c r="E7562">
        <v>174</v>
      </c>
      <c r="F7562" s="2">
        <v>1.2669999999999999</v>
      </c>
      <c r="G7562">
        <v>282</v>
      </c>
      <c r="H7562">
        <v>227</v>
      </c>
      <c r="I7562" s="2">
        <v>1.242</v>
      </c>
      <c r="J7562">
        <v>220386</v>
      </c>
    </row>
    <row r="7563" spans="1:10" x14ac:dyDescent="0.45">
      <c r="A7563">
        <f t="shared" si="118"/>
        <v>8602820240606</v>
      </c>
      <c r="B7563" t="s">
        <v>359</v>
      </c>
      <c r="C7563" s="1">
        <v>45449</v>
      </c>
      <c r="D7563">
        <v>204</v>
      </c>
      <c r="E7563">
        <v>174</v>
      </c>
      <c r="F7563" s="2">
        <v>1.173</v>
      </c>
      <c r="G7563">
        <v>264</v>
      </c>
      <c r="H7563">
        <v>227</v>
      </c>
      <c r="I7563" s="2">
        <v>1.163</v>
      </c>
      <c r="J7563">
        <v>204064</v>
      </c>
    </row>
    <row r="7564" spans="1:10" x14ac:dyDescent="0.45">
      <c r="A7564">
        <f t="shared" si="118"/>
        <v>8602820240607</v>
      </c>
      <c r="B7564" t="s">
        <v>359</v>
      </c>
      <c r="C7564" s="1">
        <v>45450</v>
      </c>
      <c r="D7564">
        <v>168</v>
      </c>
      <c r="E7564">
        <v>174</v>
      </c>
      <c r="F7564" s="2">
        <v>0.96699999999999997</v>
      </c>
      <c r="G7564">
        <v>214</v>
      </c>
      <c r="H7564">
        <v>227</v>
      </c>
      <c r="I7564" s="2">
        <v>0.94299999999999995</v>
      </c>
      <c r="J7564">
        <v>168190</v>
      </c>
    </row>
    <row r="7565" spans="1:10" x14ac:dyDescent="0.45">
      <c r="A7565">
        <f t="shared" si="118"/>
        <v>8602820240608</v>
      </c>
      <c r="B7565" t="s">
        <v>359</v>
      </c>
      <c r="C7565" s="1">
        <v>45451</v>
      </c>
      <c r="D7565">
        <v>223</v>
      </c>
      <c r="E7565">
        <v>208</v>
      </c>
      <c r="F7565" s="2">
        <v>1.07</v>
      </c>
      <c r="G7565">
        <v>304</v>
      </c>
      <c r="H7565">
        <v>267</v>
      </c>
      <c r="I7565" s="2">
        <v>1.139</v>
      </c>
      <c r="J7565">
        <v>222604</v>
      </c>
    </row>
    <row r="7566" spans="1:10" x14ac:dyDescent="0.45">
      <c r="A7566">
        <f t="shared" si="118"/>
        <v>8602820240609</v>
      </c>
      <c r="B7566" t="s">
        <v>359</v>
      </c>
      <c r="C7566" s="1">
        <v>45452</v>
      </c>
      <c r="D7566">
        <v>207</v>
      </c>
      <c r="E7566">
        <v>217</v>
      </c>
      <c r="F7566" s="2">
        <v>0.95399999999999996</v>
      </c>
      <c r="G7566">
        <v>258</v>
      </c>
      <c r="H7566">
        <v>279</v>
      </c>
      <c r="I7566" s="2">
        <v>0.92500000000000004</v>
      </c>
      <c r="J7566">
        <v>207068</v>
      </c>
    </row>
    <row r="7567" spans="1:10" x14ac:dyDescent="0.45">
      <c r="A7567">
        <f t="shared" si="118"/>
        <v>8602820240610</v>
      </c>
      <c r="B7567" t="s">
        <v>359</v>
      </c>
      <c r="C7567" s="1">
        <v>45453</v>
      </c>
      <c r="D7567">
        <v>170</v>
      </c>
      <c r="E7567">
        <v>174</v>
      </c>
      <c r="F7567" s="2">
        <v>0.97899999999999998</v>
      </c>
      <c r="G7567">
        <v>220</v>
      </c>
      <c r="H7567">
        <v>227</v>
      </c>
      <c r="I7567" s="2">
        <v>0.96899999999999997</v>
      </c>
      <c r="J7567">
        <v>170317</v>
      </c>
    </row>
    <row r="7568" spans="1:10" x14ac:dyDescent="0.45">
      <c r="A7568">
        <f t="shared" si="118"/>
        <v>8602820240611</v>
      </c>
      <c r="B7568" t="s">
        <v>359</v>
      </c>
      <c r="C7568" s="1">
        <v>45454</v>
      </c>
      <c r="D7568">
        <v>173</v>
      </c>
      <c r="E7568">
        <v>174</v>
      </c>
      <c r="F7568" s="2">
        <v>0.99199999999999999</v>
      </c>
      <c r="G7568">
        <v>214</v>
      </c>
      <c r="H7568">
        <v>227</v>
      </c>
      <c r="I7568" s="2">
        <v>0.94299999999999995</v>
      </c>
      <c r="J7568">
        <v>172549</v>
      </c>
    </row>
    <row r="7569" spans="1:10" x14ac:dyDescent="0.45">
      <c r="A7569">
        <f t="shared" si="118"/>
        <v>8602820240612</v>
      </c>
      <c r="B7569" t="s">
        <v>359</v>
      </c>
      <c r="C7569" s="1">
        <v>45455</v>
      </c>
      <c r="D7569">
        <v>180</v>
      </c>
      <c r="E7569">
        <v>174</v>
      </c>
      <c r="F7569" s="2">
        <v>1.0369999999999999</v>
      </c>
      <c r="G7569">
        <v>244</v>
      </c>
      <c r="H7569">
        <v>227</v>
      </c>
      <c r="I7569" s="2">
        <v>1.075</v>
      </c>
      <c r="J7569">
        <v>180383</v>
      </c>
    </row>
    <row r="7570" spans="1:10" x14ac:dyDescent="0.45">
      <c r="A7570">
        <f t="shared" si="118"/>
        <v>8602820240613</v>
      </c>
      <c r="B7570" t="s">
        <v>359</v>
      </c>
      <c r="C7570" s="1">
        <v>45456</v>
      </c>
      <c r="D7570">
        <v>169</v>
      </c>
      <c r="E7570">
        <v>174</v>
      </c>
      <c r="F7570" s="2">
        <v>0.97199999999999998</v>
      </c>
      <c r="G7570">
        <v>220</v>
      </c>
      <c r="H7570">
        <v>227</v>
      </c>
      <c r="I7570" s="2">
        <v>0.96899999999999997</v>
      </c>
      <c r="J7570">
        <v>169123</v>
      </c>
    </row>
    <row r="7571" spans="1:10" x14ac:dyDescent="0.45">
      <c r="A7571">
        <f t="shared" si="118"/>
        <v>8602820240614</v>
      </c>
      <c r="B7571" t="s">
        <v>359</v>
      </c>
      <c r="C7571" s="1">
        <v>45457</v>
      </c>
      <c r="D7571">
        <v>215</v>
      </c>
      <c r="E7571">
        <v>174</v>
      </c>
      <c r="F7571" s="2">
        <v>1.2330000000000001</v>
      </c>
      <c r="G7571">
        <v>271</v>
      </c>
      <c r="H7571">
        <v>227</v>
      </c>
      <c r="I7571" s="2">
        <v>1.194</v>
      </c>
      <c r="J7571">
        <v>214543</v>
      </c>
    </row>
    <row r="7572" spans="1:10" x14ac:dyDescent="0.45">
      <c r="A7572">
        <f t="shared" si="118"/>
        <v>8602820240615</v>
      </c>
      <c r="B7572" t="s">
        <v>359</v>
      </c>
      <c r="C7572" s="1">
        <v>45458</v>
      </c>
      <c r="D7572">
        <v>205</v>
      </c>
      <c r="E7572">
        <v>208</v>
      </c>
      <c r="F7572" s="2">
        <v>0.98799999999999999</v>
      </c>
      <c r="G7572">
        <v>277</v>
      </c>
      <c r="H7572">
        <v>267</v>
      </c>
      <c r="I7572" s="2">
        <v>1.0369999999999999</v>
      </c>
      <c r="J7572">
        <v>205473</v>
      </c>
    </row>
    <row r="7573" spans="1:10" x14ac:dyDescent="0.45">
      <c r="A7573">
        <f t="shared" si="118"/>
        <v>8602820240616</v>
      </c>
      <c r="B7573" t="s">
        <v>359</v>
      </c>
      <c r="C7573" s="1">
        <v>45459</v>
      </c>
      <c r="D7573">
        <v>221</v>
      </c>
      <c r="E7573">
        <v>217</v>
      </c>
      <c r="F7573" s="2">
        <v>1.018</v>
      </c>
      <c r="G7573">
        <v>280</v>
      </c>
      <c r="H7573">
        <v>279</v>
      </c>
      <c r="I7573" s="2">
        <v>1.004</v>
      </c>
      <c r="J7573">
        <v>220926</v>
      </c>
    </row>
    <row r="7574" spans="1:10" x14ac:dyDescent="0.45">
      <c r="A7574">
        <f t="shared" si="118"/>
        <v>8602820240617</v>
      </c>
      <c r="B7574" t="s">
        <v>359</v>
      </c>
      <c r="C7574" s="1">
        <v>45460</v>
      </c>
      <c r="D7574">
        <v>178</v>
      </c>
      <c r="E7574">
        <v>174</v>
      </c>
      <c r="F7574" s="2">
        <v>1.0229999999999999</v>
      </c>
      <c r="G7574">
        <v>235</v>
      </c>
      <c r="H7574">
        <v>227</v>
      </c>
      <c r="I7574" s="2">
        <v>1.0349999999999999</v>
      </c>
      <c r="J7574">
        <v>178076</v>
      </c>
    </row>
    <row r="7575" spans="1:10" x14ac:dyDescent="0.45">
      <c r="A7575">
        <f t="shared" si="118"/>
        <v>8602820240618</v>
      </c>
      <c r="B7575" t="s">
        <v>359</v>
      </c>
      <c r="C7575" s="1">
        <v>45461</v>
      </c>
      <c r="D7575">
        <v>126</v>
      </c>
      <c r="E7575">
        <v>174</v>
      </c>
      <c r="F7575" s="2">
        <v>0.72699999999999998</v>
      </c>
      <c r="G7575">
        <v>166</v>
      </c>
      <c r="H7575">
        <v>227</v>
      </c>
      <c r="I7575" s="2">
        <v>0.73099999999999998</v>
      </c>
      <c r="J7575">
        <v>126457</v>
      </c>
    </row>
    <row r="7576" spans="1:10" x14ac:dyDescent="0.45">
      <c r="A7576">
        <f t="shared" si="118"/>
        <v>8602820240619</v>
      </c>
      <c r="B7576" t="s">
        <v>359</v>
      </c>
      <c r="C7576" s="1">
        <v>45462</v>
      </c>
      <c r="D7576">
        <v>198</v>
      </c>
      <c r="E7576">
        <v>174</v>
      </c>
      <c r="F7576" s="2">
        <v>1.1379999999999999</v>
      </c>
      <c r="G7576">
        <v>253</v>
      </c>
      <c r="H7576">
        <v>227</v>
      </c>
      <c r="I7576" s="2">
        <v>1.115</v>
      </c>
      <c r="J7576">
        <v>197974</v>
      </c>
    </row>
    <row r="7577" spans="1:10" x14ac:dyDescent="0.45">
      <c r="A7577">
        <f t="shared" si="118"/>
        <v>8602820240620</v>
      </c>
      <c r="B7577" t="s">
        <v>359</v>
      </c>
      <c r="C7577" s="1">
        <v>45463</v>
      </c>
      <c r="D7577">
        <v>168</v>
      </c>
      <c r="E7577">
        <v>174</v>
      </c>
      <c r="F7577" s="2">
        <v>0.96599999999999997</v>
      </c>
      <c r="G7577">
        <v>214</v>
      </c>
      <c r="H7577">
        <v>227</v>
      </c>
      <c r="I7577" s="2">
        <v>0.94299999999999995</v>
      </c>
      <c r="J7577">
        <v>168116</v>
      </c>
    </row>
    <row r="7578" spans="1:10" x14ac:dyDescent="0.45">
      <c r="A7578">
        <f t="shared" si="118"/>
        <v>8602820240621</v>
      </c>
      <c r="B7578" t="s">
        <v>359</v>
      </c>
      <c r="C7578" s="1">
        <v>45464</v>
      </c>
      <c r="D7578">
        <v>169</v>
      </c>
      <c r="E7578">
        <v>174</v>
      </c>
      <c r="F7578" s="2">
        <v>0.97199999999999998</v>
      </c>
      <c r="G7578">
        <v>221</v>
      </c>
      <c r="H7578">
        <v>227</v>
      </c>
      <c r="I7578" s="2">
        <v>0.97399999999999998</v>
      </c>
      <c r="J7578">
        <v>169097</v>
      </c>
    </row>
    <row r="7579" spans="1:10" x14ac:dyDescent="0.45">
      <c r="A7579">
        <f t="shared" si="118"/>
        <v>8602820240622</v>
      </c>
      <c r="B7579" t="s">
        <v>359</v>
      </c>
      <c r="C7579" s="1">
        <v>45465</v>
      </c>
      <c r="D7579">
        <v>200</v>
      </c>
      <c r="E7579">
        <v>208</v>
      </c>
      <c r="F7579" s="2">
        <v>0.96</v>
      </c>
      <c r="G7579">
        <v>240</v>
      </c>
      <c r="H7579">
        <v>267</v>
      </c>
      <c r="I7579" s="2">
        <v>0.89900000000000002</v>
      </c>
      <c r="J7579">
        <v>199591</v>
      </c>
    </row>
    <row r="7580" spans="1:10" x14ac:dyDescent="0.45">
      <c r="A7580">
        <f t="shared" si="118"/>
        <v>8602920240601</v>
      </c>
      <c r="B7580" t="s">
        <v>360</v>
      </c>
      <c r="C7580" s="1">
        <v>45444</v>
      </c>
      <c r="D7580">
        <v>213</v>
      </c>
      <c r="E7580">
        <v>224</v>
      </c>
      <c r="F7580" s="2">
        <v>0.95099999999999996</v>
      </c>
      <c r="G7580">
        <v>247</v>
      </c>
      <c r="H7580">
        <v>264</v>
      </c>
      <c r="I7580" s="2">
        <v>0.93600000000000005</v>
      </c>
      <c r="J7580">
        <v>213067</v>
      </c>
    </row>
    <row r="7581" spans="1:10" x14ac:dyDescent="0.45">
      <c r="A7581">
        <f t="shared" si="118"/>
        <v>8602920240602</v>
      </c>
      <c r="B7581" t="s">
        <v>360</v>
      </c>
      <c r="C7581" s="1">
        <v>45445</v>
      </c>
      <c r="D7581">
        <v>267</v>
      </c>
      <c r="E7581">
        <v>245</v>
      </c>
      <c r="F7581" s="2">
        <v>1.0900000000000001</v>
      </c>
      <c r="G7581">
        <v>296</v>
      </c>
      <c r="H7581">
        <v>283</v>
      </c>
      <c r="I7581" s="2">
        <v>1.046</v>
      </c>
      <c r="J7581">
        <v>267128</v>
      </c>
    </row>
    <row r="7582" spans="1:10" x14ac:dyDescent="0.45">
      <c r="A7582">
        <f t="shared" si="118"/>
        <v>8602920240603</v>
      </c>
      <c r="B7582" t="s">
        <v>360</v>
      </c>
      <c r="C7582" s="1">
        <v>45446</v>
      </c>
      <c r="D7582">
        <v>126</v>
      </c>
      <c r="E7582">
        <v>106</v>
      </c>
      <c r="F7582" s="2">
        <v>1.1930000000000001</v>
      </c>
      <c r="G7582">
        <v>140</v>
      </c>
      <c r="H7582">
        <v>129</v>
      </c>
      <c r="I7582" s="2">
        <v>1.085</v>
      </c>
      <c r="J7582">
        <v>126455</v>
      </c>
    </row>
    <row r="7583" spans="1:10" x14ac:dyDescent="0.45">
      <c r="A7583">
        <f t="shared" si="118"/>
        <v>8602920240604</v>
      </c>
      <c r="B7583" t="s">
        <v>360</v>
      </c>
      <c r="C7583" s="1">
        <v>45447</v>
      </c>
      <c r="D7583">
        <v>117</v>
      </c>
      <c r="E7583">
        <v>106</v>
      </c>
      <c r="F7583" s="2">
        <v>1.103</v>
      </c>
      <c r="G7583">
        <v>149</v>
      </c>
      <c r="H7583">
        <v>129</v>
      </c>
      <c r="I7583" s="2">
        <v>1.155</v>
      </c>
      <c r="J7583">
        <v>116915</v>
      </c>
    </row>
    <row r="7584" spans="1:10" x14ac:dyDescent="0.45">
      <c r="A7584">
        <f t="shared" si="118"/>
        <v>8602920240605</v>
      </c>
      <c r="B7584" t="s">
        <v>360</v>
      </c>
      <c r="C7584" s="1">
        <v>45448</v>
      </c>
      <c r="D7584">
        <v>106</v>
      </c>
      <c r="E7584">
        <v>106</v>
      </c>
      <c r="F7584" s="2">
        <v>1</v>
      </c>
      <c r="G7584">
        <v>133</v>
      </c>
      <c r="H7584">
        <v>129</v>
      </c>
      <c r="I7584" s="2">
        <v>1.0309999999999999</v>
      </c>
      <c r="J7584">
        <v>106051</v>
      </c>
    </row>
    <row r="7585" spans="1:10" x14ac:dyDescent="0.45">
      <c r="A7585">
        <f t="shared" si="118"/>
        <v>8602920240606</v>
      </c>
      <c r="B7585" t="s">
        <v>360</v>
      </c>
      <c r="C7585" s="1">
        <v>45449</v>
      </c>
      <c r="D7585">
        <v>117</v>
      </c>
      <c r="E7585">
        <v>106</v>
      </c>
      <c r="F7585" s="2">
        <v>1.1060000000000001</v>
      </c>
      <c r="G7585">
        <v>134</v>
      </c>
      <c r="H7585">
        <v>129</v>
      </c>
      <c r="I7585" s="2">
        <v>1.0389999999999999</v>
      </c>
      <c r="J7585">
        <v>117184</v>
      </c>
    </row>
    <row r="7586" spans="1:10" x14ac:dyDescent="0.45">
      <c r="A7586">
        <f t="shared" si="118"/>
        <v>8602920240607</v>
      </c>
      <c r="B7586" t="s">
        <v>360</v>
      </c>
      <c r="C7586" s="1">
        <v>45450</v>
      </c>
      <c r="D7586">
        <v>108</v>
      </c>
      <c r="E7586">
        <v>106</v>
      </c>
      <c r="F7586" s="2">
        <v>1.016</v>
      </c>
      <c r="G7586">
        <v>138</v>
      </c>
      <c r="H7586">
        <v>129</v>
      </c>
      <c r="I7586" s="2">
        <v>1.07</v>
      </c>
      <c r="J7586">
        <v>107674</v>
      </c>
    </row>
    <row r="7587" spans="1:10" x14ac:dyDescent="0.45">
      <c r="A7587">
        <f t="shared" si="118"/>
        <v>8602920240608</v>
      </c>
      <c r="B7587" t="s">
        <v>360</v>
      </c>
      <c r="C7587" s="1">
        <v>45451</v>
      </c>
      <c r="D7587">
        <v>182</v>
      </c>
      <c r="E7587">
        <v>224</v>
      </c>
      <c r="F7587" s="2">
        <v>0.81100000000000005</v>
      </c>
      <c r="G7587">
        <v>224</v>
      </c>
      <c r="H7587">
        <v>264</v>
      </c>
      <c r="I7587" s="2">
        <v>0.84799999999999998</v>
      </c>
      <c r="J7587">
        <v>181658</v>
      </c>
    </row>
    <row r="7588" spans="1:10" x14ac:dyDescent="0.45">
      <c r="A7588">
        <f t="shared" si="118"/>
        <v>8602920240609</v>
      </c>
      <c r="B7588" t="s">
        <v>360</v>
      </c>
      <c r="C7588" s="1">
        <v>45452</v>
      </c>
      <c r="D7588">
        <v>285</v>
      </c>
      <c r="E7588">
        <v>245</v>
      </c>
      <c r="F7588" s="2">
        <v>1.1639999999999999</v>
      </c>
      <c r="G7588">
        <v>322</v>
      </c>
      <c r="H7588">
        <v>283</v>
      </c>
      <c r="I7588" s="2">
        <v>1.1379999999999999</v>
      </c>
      <c r="J7588">
        <v>285187</v>
      </c>
    </row>
    <row r="7589" spans="1:10" x14ac:dyDescent="0.45">
      <c r="A7589">
        <f t="shared" si="118"/>
        <v>8602920240610</v>
      </c>
      <c r="B7589" t="s">
        <v>360</v>
      </c>
      <c r="C7589" s="1">
        <v>45453</v>
      </c>
      <c r="D7589">
        <v>128</v>
      </c>
      <c r="E7589">
        <v>106</v>
      </c>
      <c r="F7589" s="2">
        <v>1.2070000000000001</v>
      </c>
      <c r="G7589">
        <v>150</v>
      </c>
      <c r="H7589">
        <v>129</v>
      </c>
      <c r="I7589" s="2">
        <v>1.163</v>
      </c>
      <c r="J7589">
        <v>127987</v>
      </c>
    </row>
    <row r="7590" spans="1:10" x14ac:dyDescent="0.45">
      <c r="A7590">
        <f t="shared" si="118"/>
        <v>8602920240611</v>
      </c>
      <c r="B7590" t="s">
        <v>360</v>
      </c>
      <c r="C7590" s="1">
        <v>45454</v>
      </c>
      <c r="D7590">
        <v>135</v>
      </c>
      <c r="E7590">
        <v>106</v>
      </c>
      <c r="F7590" s="2">
        <v>1.278</v>
      </c>
      <c r="G7590">
        <v>164</v>
      </c>
      <c r="H7590">
        <v>129</v>
      </c>
      <c r="I7590" s="2">
        <v>1.2709999999999999</v>
      </c>
      <c r="J7590">
        <v>135474</v>
      </c>
    </row>
    <row r="7591" spans="1:10" x14ac:dyDescent="0.45">
      <c r="A7591">
        <f t="shared" si="118"/>
        <v>8602920240612</v>
      </c>
      <c r="B7591" t="s">
        <v>360</v>
      </c>
      <c r="C7591" s="1">
        <v>45455</v>
      </c>
      <c r="D7591">
        <v>114</v>
      </c>
      <c r="E7591">
        <v>106</v>
      </c>
      <c r="F7591" s="2">
        <v>1.0760000000000001</v>
      </c>
      <c r="G7591">
        <v>145</v>
      </c>
      <c r="H7591">
        <v>129</v>
      </c>
      <c r="I7591" s="2">
        <v>1.1240000000000001</v>
      </c>
      <c r="J7591">
        <v>114105</v>
      </c>
    </row>
    <row r="7592" spans="1:10" x14ac:dyDescent="0.45">
      <c r="A7592">
        <f t="shared" si="118"/>
        <v>8602920240613</v>
      </c>
      <c r="B7592" t="s">
        <v>360</v>
      </c>
      <c r="C7592" s="1">
        <v>45456</v>
      </c>
      <c r="D7592">
        <v>120</v>
      </c>
      <c r="E7592">
        <v>106</v>
      </c>
      <c r="F7592" s="2">
        <v>1.129</v>
      </c>
      <c r="G7592">
        <v>145</v>
      </c>
      <c r="H7592">
        <v>129</v>
      </c>
      <c r="I7592" s="2">
        <v>1.1240000000000001</v>
      </c>
      <c r="J7592">
        <v>119688</v>
      </c>
    </row>
    <row r="7593" spans="1:10" x14ac:dyDescent="0.45">
      <c r="A7593">
        <f t="shared" si="118"/>
        <v>8602920240614</v>
      </c>
      <c r="B7593" t="s">
        <v>360</v>
      </c>
      <c r="C7593" s="1">
        <v>45457</v>
      </c>
      <c r="D7593">
        <v>118</v>
      </c>
      <c r="E7593">
        <v>106</v>
      </c>
      <c r="F7593" s="2">
        <v>1.111</v>
      </c>
      <c r="G7593">
        <v>151</v>
      </c>
      <c r="H7593">
        <v>129</v>
      </c>
      <c r="I7593" s="2">
        <v>1.171</v>
      </c>
      <c r="J7593">
        <v>117731</v>
      </c>
    </row>
    <row r="7594" spans="1:10" x14ac:dyDescent="0.45">
      <c r="A7594">
        <f t="shared" si="118"/>
        <v>8602920240615</v>
      </c>
      <c r="B7594" t="s">
        <v>360</v>
      </c>
      <c r="C7594" s="1">
        <v>45458</v>
      </c>
      <c r="D7594">
        <v>232</v>
      </c>
      <c r="E7594">
        <v>224</v>
      </c>
      <c r="F7594" s="2">
        <v>1.038</v>
      </c>
      <c r="G7594">
        <v>269</v>
      </c>
      <c r="H7594">
        <v>264</v>
      </c>
      <c r="I7594" s="2">
        <v>1.0189999999999999</v>
      </c>
      <c r="J7594">
        <v>232499</v>
      </c>
    </row>
    <row r="7595" spans="1:10" x14ac:dyDescent="0.45">
      <c r="A7595">
        <f t="shared" si="118"/>
        <v>8602920240616</v>
      </c>
      <c r="B7595" t="s">
        <v>360</v>
      </c>
      <c r="C7595" s="1">
        <v>45459</v>
      </c>
      <c r="D7595">
        <v>267</v>
      </c>
      <c r="E7595">
        <v>245</v>
      </c>
      <c r="F7595" s="2">
        <v>1.089</v>
      </c>
      <c r="G7595">
        <v>306</v>
      </c>
      <c r="H7595">
        <v>283</v>
      </c>
      <c r="I7595" s="2">
        <v>1.081</v>
      </c>
      <c r="J7595">
        <v>266922</v>
      </c>
    </row>
    <row r="7596" spans="1:10" x14ac:dyDescent="0.45">
      <c r="A7596">
        <f t="shared" si="118"/>
        <v>8602920240617</v>
      </c>
      <c r="B7596" t="s">
        <v>360</v>
      </c>
      <c r="C7596" s="1">
        <v>45460</v>
      </c>
      <c r="D7596">
        <v>115</v>
      </c>
      <c r="E7596">
        <v>106</v>
      </c>
      <c r="F7596" s="2">
        <v>1.08</v>
      </c>
      <c r="G7596">
        <v>137</v>
      </c>
      <c r="H7596">
        <v>129</v>
      </c>
      <c r="I7596" s="2">
        <v>1.0620000000000001</v>
      </c>
      <c r="J7596">
        <v>114506</v>
      </c>
    </row>
    <row r="7597" spans="1:10" x14ac:dyDescent="0.45">
      <c r="A7597">
        <f t="shared" si="118"/>
        <v>8602920240618</v>
      </c>
      <c r="B7597" t="s">
        <v>360</v>
      </c>
      <c r="C7597" s="1">
        <v>45461</v>
      </c>
      <c r="D7597">
        <v>107</v>
      </c>
      <c r="E7597">
        <v>106</v>
      </c>
      <c r="F7597" s="2">
        <v>1.012</v>
      </c>
      <c r="G7597">
        <v>131</v>
      </c>
      <c r="H7597">
        <v>129</v>
      </c>
      <c r="I7597" s="2">
        <v>1.016</v>
      </c>
      <c r="J7597">
        <v>107286</v>
      </c>
    </row>
    <row r="7598" spans="1:10" x14ac:dyDescent="0.45">
      <c r="A7598">
        <f t="shared" si="118"/>
        <v>8602920240619</v>
      </c>
      <c r="B7598" t="s">
        <v>360</v>
      </c>
      <c r="C7598" s="1">
        <v>45462</v>
      </c>
      <c r="D7598">
        <v>152</v>
      </c>
      <c r="E7598">
        <v>106</v>
      </c>
      <c r="F7598" s="2">
        <v>1.4319999999999999</v>
      </c>
      <c r="G7598">
        <v>195</v>
      </c>
      <c r="H7598">
        <v>129</v>
      </c>
      <c r="I7598" s="2">
        <v>1.512</v>
      </c>
      <c r="J7598">
        <v>151757</v>
      </c>
    </row>
    <row r="7599" spans="1:10" x14ac:dyDescent="0.45">
      <c r="A7599">
        <f t="shared" si="118"/>
        <v>8602920240620</v>
      </c>
      <c r="B7599" t="s">
        <v>360</v>
      </c>
      <c r="C7599" s="1">
        <v>45463</v>
      </c>
      <c r="D7599">
        <v>125</v>
      </c>
      <c r="E7599">
        <v>106</v>
      </c>
      <c r="F7599" s="2">
        <v>1.181</v>
      </c>
      <c r="G7599">
        <v>157</v>
      </c>
      <c r="H7599">
        <v>129</v>
      </c>
      <c r="I7599" s="2">
        <v>1.2170000000000001</v>
      </c>
      <c r="J7599">
        <v>125228</v>
      </c>
    </row>
    <row r="7600" spans="1:10" x14ac:dyDescent="0.45">
      <c r="A7600">
        <f t="shared" si="118"/>
        <v>8602920240621</v>
      </c>
      <c r="B7600" t="s">
        <v>360</v>
      </c>
      <c r="C7600" s="1">
        <v>45464</v>
      </c>
      <c r="D7600">
        <v>139</v>
      </c>
      <c r="E7600">
        <v>106</v>
      </c>
      <c r="F7600" s="2">
        <v>1.31</v>
      </c>
      <c r="G7600">
        <v>157</v>
      </c>
      <c r="H7600">
        <v>129</v>
      </c>
      <c r="I7600" s="2">
        <v>1.2170000000000001</v>
      </c>
      <c r="J7600">
        <v>138876</v>
      </c>
    </row>
    <row r="7601" spans="1:10" x14ac:dyDescent="0.45">
      <c r="A7601">
        <f t="shared" si="118"/>
        <v>8602920240622</v>
      </c>
      <c r="B7601" t="s">
        <v>360</v>
      </c>
      <c r="C7601" s="1">
        <v>45465</v>
      </c>
      <c r="D7601">
        <v>226</v>
      </c>
      <c r="E7601">
        <v>224</v>
      </c>
      <c r="F7601" s="2">
        <v>1.008</v>
      </c>
      <c r="G7601">
        <v>269</v>
      </c>
      <c r="H7601">
        <v>264</v>
      </c>
      <c r="I7601" s="2">
        <v>1.0189999999999999</v>
      </c>
      <c r="J7601">
        <v>225715</v>
      </c>
    </row>
    <row r="7602" spans="1:10" x14ac:dyDescent="0.45">
      <c r="A7602">
        <f t="shared" si="118"/>
        <v>8603320240601</v>
      </c>
      <c r="B7602" t="s">
        <v>361</v>
      </c>
      <c r="C7602" s="1">
        <v>45444</v>
      </c>
      <c r="D7602">
        <v>245</v>
      </c>
      <c r="E7602">
        <v>237</v>
      </c>
      <c r="F7602" s="2">
        <v>1.032</v>
      </c>
      <c r="G7602">
        <v>292</v>
      </c>
      <c r="H7602">
        <v>299</v>
      </c>
      <c r="I7602" s="2">
        <v>0.97699999999999998</v>
      </c>
      <c r="J7602">
        <v>244552</v>
      </c>
    </row>
    <row r="7603" spans="1:10" x14ac:dyDescent="0.45">
      <c r="A7603">
        <f t="shared" si="118"/>
        <v>8603320240602</v>
      </c>
      <c r="B7603" t="s">
        <v>361</v>
      </c>
      <c r="C7603" s="1">
        <v>45445</v>
      </c>
      <c r="D7603">
        <v>250</v>
      </c>
      <c r="E7603">
        <v>242</v>
      </c>
      <c r="F7603" s="2">
        <v>1.034</v>
      </c>
      <c r="G7603">
        <v>302</v>
      </c>
      <c r="H7603">
        <v>293</v>
      </c>
      <c r="I7603" s="2">
        <v>1.0309999999999999</v>
      </c>
      <c r="J7603">
        <v>250204</v>
      </c>
    </row>
    <row r="7604" spans="1:10" x14ac:dyDescent="0.45">
      <c r="A7604">
        <f t="shared" si="118"/>
        <v>8603320240603</v>
      </c>
      <c r="B7604" t="s">
        <v>361</v>
      </c>
      <c r="C7604" s="1">
        <v>45446</v>
      </c>
      <c r="D7604">
        <v>131</v>
      </c>
      <c r="E7604">
        <v>113</v>
      </c>
      <c r="F7604" s="2">
        <v>1.1579999999999999</v>
      </c>
      <c r="G7604">
        <v>158</v>
      </c>
      <c r="H7604">
        <v>136</v>
      </c>
      <c r="I7604" s="2">
        <v>1.1619999999999999</v>
      </c>
      <c r="J7604">
        <v>130832</v>
      </c>
    </row>
    <row r="7605" spans="1:10" x14ac:dyDescent="0.45">
      <c r="A7605">
        <f t="shared" si="118"/>
        <v>8603320240604</v>
      </c>
      <c r="B7605" t="s">
        <v>361</v>
      </c>
      <c r="C7605" s="1">
        <v>45447</v>
      </c>
      <c r="D7605">
        <v>98</v>
      </c>
      <c r="E7605">
        <v>113</v>
      </c>
      <c r="F7605" s="2">
        <v>0.86399999999999999</v>
      </c>
      <c r="G7605">
        <v>126</v>
      </c>
      <c r="H7605">
        <v>136</v>
      </c>
      <c r="I7605" s="2">
        <v>0.92600000000000005</v>
      </c>
      <c r="J7605">
        <v>97630</v>
      </c>
    </row>
    <row r="7606" spans="1:10" x14ac:dyDescent="0.45">
      <c r="A7606">
        <f t="shared" si="118"/>
        <v>8603320240605</v>
      </c>
      <c r="B7606" t="s">
        <v>361</v>
      </c>
      <c r="C7606" s="1">
        <v>45448</v>
      </c>
      <c r="D7606">
        <v>136</v>
      </c>
      <c r="E7606">
        <v>113</v>
      </c>
      <c r="F7606" s="2">
        <v>1.2</v>
      </c>
      <c r="G7606">
        <v>173</v>
      </c>
      <c r="H7606">
        <v>136</v>
      </c>
      <c r="I7606" s="2">
        <v>1.272</v>
      </c>
      <c r="J7606">
        <v>135610</v>
      </c>
    </row>
    <row r="7607" spans="1:10" x14ac:dyDescent="0.45">
      <c r="A7607">
        <f t="shared" si="118"/>
        <v>8603320240606</v>
      </c>
      <c r="B7607" t="s">
        <v>361</v>
      </c>
      <c r="C7607" s="1">
        <v>45449</v>
      </c>
      <c r="D7607">
        <v>117</v>
      </c>
      <c r="E7607">
        <v>113</v>
      </c>
      <c r="F7607" s="2">
        <v>1.0369999999999999</v>
      </c>
      <c r="G7607">
        <v>139</v>
      </c>
      <c r="H7607">
        <v>136</v>
      </c>
      <c r="I7607" s="2">
        <v>1.022</v>
      </c>
      <c r="J7607">
        <v>117176</v>
      </c>
    </row>
    <row r="7608" spans="1:10" x14ac:dyDescent="0.45">
      <c r="A7608">
        <f t="shared" si="118"/>
        <v>8603320240607</v>
      </c>
      <c r="B7608" t="s">
        <v>361</v>
      </c>
      <c r="C7608" s="1">
        <v>45450</v>
      </c>
      <c r="D7608">
        <v>155</v>
      </c>
      <c r="E7608">
        <v>113</v>
      </c>
      <c r="F7608" s="2">
        <v>1.3680000000000001</v>
      </c>
      <c r="G7608">
        <v>186</v>
      </c>
      <c r="H7608">
        <v>136</v>
      </c>
      <c r="I7608" s="2">
        <v>1.3680000000000001</v>
      </c>
      <c r="J7608">
        <v>154556</v>
      </c>
    </row>
    <row r="7609" spans="1:10" x14ac:dyDescent="0.45">
      <c r="A7609">
        <f t="shared" si="118"/>
        <v>8603320240608</v>
      </c>
      <c r="B7609" t="s">
        <v>361</v>
      </c>
      <c r="C7609" s="1">
        <v>45451</v>
      </c>
      <c r="D7609">
        <v>238</v>
      </c>
      <c r="E7609">
        <v>237</v>
      </c>
      <c r="F7609" s="2">
        <v>1.002</v>
      </c>
      <c r="G7609">
        <v>288</v>
      </c>
      <c r="H7609">
        <v>290</v>
      </c>
      <c r="I7609" s="2">
        <v>0.99299999999999999</v>
      </c>
      <c r="J7609">
        <v>237507</v>
      </c>
    </row>
    <row r="7610" spans="1:10" x14ac:dyDescent="0.45">
      <c r="A7610">
        <f t="shared" si="118"/>
        <v>8603320240609</v>
      </c>
      <c r="B7610" t="s">
        <v>361</v>
      </c>
      <c r="C7610" s="1">
        <v>45452</v>
      </c>
      <c r="D7610">
        <v>215</v>
      </c>
      <c r="E7610">
        <v>242</v>
      </c>
      <c r="F7610" s="2">
        <v>0.89</v>
      </c>
      <c r="G7610">
        <v>256</v>
      </c>
      <c r="H7610">
        <v>293</v>
      </c>
      <c r="I7610" s="2">
        <v>0.874</v>
      </c>
      <c r="J7610">
        <v>215280</v>
      </c>
    </row>
    <row r="7611" spans="1:10" x14ac:dyDescent="0.45">
      <c r="A7611">
        <f t="shared" si="118"/>
        <v>8603320240610</v>
      </c>
      <c r="B7611" t="s">
        <v>361</v>
      </c>
      <c r="C7611" s="1">
        <v>45453</v>
      </c>
      <c r="D7611">
        <v>112</v>
      </c>
      <c r="E7611">
        <v>113</v>
      </c>
      <c r="F7611" s="2">
        <v>0.98899999999999999</v>
      </c>
      <c r="G7611">
        <v>136</v>
      </c>
      <c r="H7611">
        <v>136</v>
      </c>
      <c r="I7611" s="2">
        <v>1</v>
      </c>
      <c r="J7611">
        <v>111781</v>
      </c>
    </row>
    <row r="7612" spans="1:10" x14ac:dyDescent="0.45">
      <c r="A7612">
        <f t="shared" si="118"/>
        <v>8603320240611</v>
      </c>
      <c r="B7612" t="s">
        <v>361</v>
      </c>
      <c r="C7612" s="1">
        <v>45454</v>
      </c>
      <c r="D7612">
        <v>132</v>
      </c>
      <c r="E7612">
        <v>113</v>
      </c>
      <c r="F7612" s="2">
        <v>1.167</v>
      </c>
      <c r="G7612">
        <v>149</v>
      </c>
      <c r="H7612">
        <v>136</v>
      </c>
      <c r="I7612" s="2">
        <v>1.0960000000000001</v>
      </c>
      <c r="J7612">
        <v>131897</v>
      </c>
    </row>
    <row r="7613" spans="1:10" x14ac:dyDescent="0.45">
      <c r="A7613">
        <f t="shared" si="118"/>
        <v>8603320240612</v>
      </c>
      <c r="B7613" t="s">
        <v>361</v>
      </c>
      <c r="C7613" s="1">
        <v>45455</v>
      </c>
      <c r="D7613">
        <v>124</v>
      </c>
      <c r="E7613">
        <v>113</v>
      </c>
      <c r="F7613" s="2">
        <v>1.101</v>
      </c>
      <c r="G7613">
        <v>148</v>
      </c>
      <c r="H7613">
        <v>136</v>
      </c>
      <c r="I7613" s="2">
        <v>1.0880000000000001</v>
      </c>
      <c r="J7613">
        <v>124427</v>
      </c>
    </row>
    <row r="7614" spans="1:10" x14ac:dyDescent="0.45">
      <c r="A7614">
        <f t="shared" si="118"/>
        <v>8603320240613</v>
      </c>
      <c r="B7614" t="s">
        <v>361</v>
      </c>
      <c r="C7614" s="1">
        <v>45456</v>
      </c>
      <c r="D7614">
        <v>147</v>
      </c>
      <c r="E7614">
        <v>113</v>
      </c>
      <c r="F7614" s="2">
        <v>1.3</v>
      </c>
      <c r="G7614">
        <v>175</v>
      </c>
      <c r="H7614">
        <v>136</v>
      </c>
      <c r="I7614" s="2">
        <v>1.2869999999999999</v>
      </c>
      <c r="J7614">
        <v>146885</v>
      </c>
    </row>
    <row r="7615" spans="1:10" x14ac:dyDescent="0.45">
      <c r="A7615">
        <f t="shared" si="118"/>
        <v>8603320240614</v>
      </c>
      <c r="B7615" t="s">
        <v>361</v>
      </c>
      <c r="C7615" s="1">
        <v>45457</v>
      </c>
      <c r="D7615">
        <v>128</v>
      </c>
      <c r="E7615">
        <v>113</v>
      </c>
      <c r="F7615" s="2">
        <v>1.131</v>
      </c>
      <c r="G7615">
        <v>164</v>
      </c>
      <c r="H7615">
        <v>136</v>
      </c>
      <c r="I7615" s="2">
        <v>1.206</v>
      </c>
      <c r="J7615">
        <v>127791</v>
      </c>
    </row>
    <row r="7616" spans="1:10" x14ac:dyDescent="0.45">
      <c r="A7616">
        <f t="shared" si="118"/>
        <v>8603320240615</v>
      </c>
      <c r="B7616" t="s">
        <v>361</v>
      </c>
      <c r="C7616" s="1">
        <v>45458</v>
      </c>
      <c r="D7616">
        <v>274</v>
      </c>
      <c r="E7616">
        <v>237</v>
      </c>
      <c r="F7616" s="2">
        <v>1.155</v>
      </c>
      <c r="G7616">
        <v>332</v>
      </c>
      <c r="H7616">
        <v>290</v>
      </c>
      <c r="I7616" s="2">
        <v>1.145</v>
      </c>
      <c r="J7616">
        <v>273837</v>
      </c>
    </row>
    <row r="7617" spans="1:10" x14ac:dyDescent="0.45">
      <c r="A7617">
        <f t="shared" si="118"/>
        <v>8603320240616</v>
      </c>
      <c r="B7617" t="s">
        <v>361</v>
      </c>
      <c r="C7617" s="1">
        <v>45459</v>
      </c>
      <c r="D7617">
        <v>249</v>
      </c>
      <c r="E7617">
        <v>242</v>
      </c>
      <c r="F7617" s="2">
        <v>1.0289999999999999</v>
      </c>
      <c r="G7617">
        <v>297</v>
      </c>
      <c r="H7617">
        <v>293</v>
      </c>
      <c r="I7617" s="2">
        <v>1.014</v>
      </c>
      <c r="J7617">
        <v>249115</v>
      </c>
    </row>
    <row r="7618" spans="1:10" x14ac:dyDescent="0.45">
      <c r="A7618">
        <f t="shared" si="118"/>
        <v>8603320240617</v>
      </c>
      <c r="B7618" t="s">
        <v>361</v>
      </c>
      <c r="C7618" s="1">
        <v>45460</v>
      </c>
      <c r="D7618">
        <v>110</v>
      </c>
      <c r="E7618">
        <v>113</v>
      </c>
      <c r="F7618" s="2">
        <v>0.97699999999999998</v>
      </c>
      <c r="G7618">
        <v>148</v>
      </c>
      <c r="H7618">
        <v>136</v>
      </c>
      <c r="I7618" s="2">
        <v>1.0880000000000001</v>
      </c>
      <c r="J7618">
        <v>110428</v>
      </c>
    </row>
    <row r="7619" spans="1:10" x14ac:dyDescent="0.45">
      <c r="A7619">
        <f t="shared" ref="A7619:A7682" si="119">VALUE(LEFT(B7619,6)&amp;TEXT(C7619,"yyyymmdd"))</f>
        <v>8603320240618</v>
      </c>
      <c r="B7619" t="s">
        <v>361</v>
      </c>
      <c r="C7619" s="1">
        <v>45461</v>
      </c>
      <c r="D7619">
        <v>125</v>
      </c>
      <c r="E7619">
        <v>113</v>
      </c>
      <c r="F7619" s="2">
        <v>1.105</v>
      </c>
      <c r="G7619">
        <v>150</v>
      </c>
      <c r="H7619">
        <v>136</v>
      </c>
      <c r="I7619" s="2">
        <v>1.103</v>
      </c>
      <c r="J7619">
        <v>124835</v>
      </c>
    </row>
    <row r="7620" spans="1:10" x14ac:dyDescent="0.45">
      <c r="A7620">
        <f t="shared" si="119"/>
        <v>8603320240619</v>
      </c>
      <c r="B7620" t="s">
        <v>361</v>
      </c>
      <c r="C7620" s="1">
        <v>45462</v>
      </c>
      <c r="D7620">
        <v>129</v>
      </c>
      <c r="E7620">
        <v>113</v>
      </c>
      <c r="F7620" s="2">
        <v>1.143</v>
      </c>
      <c r="G7620">
        <v>152</v>
      </c>
      <c r="H7620">
        <v>136</v>
      </c>
      <c r="I7620" s="2">
        <v>1.1180000000000001</v>
      </c>
      <c r="J7620">
        <v>129166</v>
      </c>
    </row>
    <row r="7621" spans="1:10" x14ac:dyDescent="0.45">
      <c r="A7621">
        <f t="shared" si="119"/>
        <v>8603320240620</v>
      </c>
      <c r="B7621" t="s">
        <v>361</v>
      </c>
      <c r="C7621" s="1">
        <v>45463</v>
      </c>
      <c r="D7621">
        <v>125</v>
      </c>
      <c r="E7621">
        <v>113</v>
      </c>
      <c r="F7621" s="2">
        <v>1.109</v>
      </c>
      <c r="G7621">
        <v>153</v>
      </c>
      <c r="H7621">
        <v>136</v>
      </c>
      <c r="I7621" s="2">
        <v>1.125</v>
      </c>
      <c r="J7621">
        <v>125344</v>
      </c>
    </row>
    <row r="7622" spans="1:10" x14ac:dyDescent="0.45">
      <c r="A7622">
        <f t="shared" si="119"/>
        <v>8603320240621</v>
      </c>
      <c r="B7622" t="s">
        <v>361</v>
      </c>
      <c r="C7622" s="1">
        <v>45464</v>
      </c>
      <c r="D7622">
        <v>135</v>
      </c>
      <c r="E7622">
        <v>113</v>
      </c>
      <c r="F7622" s="2">
        <v>1.1910000000000001</v>
      </c>
      <c r="G7622">
        <v>165</v>
      </c>
      <c r="H7622">
        <v>136</v>
      </c>
      <c r="I7622" s="2">
        <v>1.2130000000000001</v>
      </c>
      <c r="J7622">
        <v>134551</v>
      </c>
    </row>
    <row r="7623" spans="1:10" x14ac:dyDescent="0.45">
      <c r="A7623">
        <f t="shared" si="119"/>
        <v>8603520240601</v>
      </c>
      <c r="B7623" t="s">
        <v>362</v>
      </c>
      <c r="C7623" s="1">
        <v>45444</v>
      </c>
      <c r="D7623">
        <v>85</v>
      </c>
      <c r="E7623">
        <v>92</v>
      </c>
      <c r="F7623" s="2">
        <v>0.92400000000000004</v>
      </c>
      <c r="G7623">
        <v>99</v>
      </c>
      <c r="H7623">
        <v>105</v>
      </c>
      <c r="I7623" s="2">
        <v>0.94299999999999995</v>
      </c>
      <c r="J7623">
        <v>85036</v>
      </c>
    </row>
    <row r="7624" spans="1:10" x14ac:dyDescent="0.45">
      <c r="A7624">
        <f t="shared" si="119"/>
        <v>8603520240602</v>
      </c>
      <c r="B7624" t="s">
        <v>362</v>
      </c>
      <c r="C7624" s="1">
        <v>45445</v>
      </c>
      <c r="D7624">
        <v>83</v>
      </c>
      <c r="E7624">
        <v>106</v>
      </c>
      <c r="F7624" s="2">
        <v>0.78200000000000003</v>
      </c>
      <c r="G7624">
        <v>98</v>
      </c>
      <c r="H7624">
        <v>117</v>
      </c>
      <c r="I7624" s="2">
        <v>0.83799999999999997</v>
      </c>
      <c r="J7624">
        <v>82914</v>
      </c>
    </row>
    <row r="7625" spans="1:10" x14ac:dyDescent="0.45">
      <c r="A7625">
        <f t="shared" si="119"/>
        <v>8603520240603</v>
      </c>
      <c r="B7625" t="s">
        <v>362</v>
      </c>
      <c r="C7625" s="1">
        <v>45446</v>
      </c>
      <c r="D7625">
        <v>115</v>
      </c>
      <c r="E7625">
        <v>127</v>
      </c>
      <c r="F7625" s="2">
        <v>0.90700000000000003</v>
      </c>
      <c r="G7625">
        <v>152</v>
      </c>
      <c r="H7625">
        <v>163</v>
      </c>
      <c r="I7625" s="2">
        <v>0.93300000000000005</v>
      </c>
      <c r="J7625">
        <v>115202</v>
      </c>
    </row>
    <row r="7626" spans="1:10" x14ac:dyDescent="0.45">
      <c r="A7626">
        <f t="shared" si="119"/>
        <v>8603520240604</v>
      </c>
      <c r="B7626" t="s">
        <v>362</v>
      </c>
      <c r="C7626" s="1">
        <v>45447</v>
      </c>
      <c r="D7626">
        <v>110</v>
      </c>
      <c r="E7626">
        <v>127</v>
      </c>
      <c r="F7626" s="2">
        <v>0.87</v>
      </c>
      <c r="G7626">
        <v>156</v>
      </c>
      <c r="H7626">
        <v>163</v>
      </c>
      <c r="I7626" s="2">
        <v>0.95699999999999996</v>
      </c>
      <c r="J7626">
        <v>110446</v>
      </c>
    </row>
    <row r="7627" spans="1:10" x14ac:dyDescent="0.45">
      <c r="A7627">
        <f t="shared" si="119"/>
        <v>8603520240605</v>
      </c>
      <c r="B7627" t="s">
        <v>362</v>
      </c>
      <c r="C7627" s="1">
        <v>45448</v>
      </c>
      <c r="D7627">
        <v>117</v>
      </c>
      <c r="E7627">
        <v>127</v>
      </c>
      <c r="F7627" s="2">
        <v>0.92500000000000004</v>
      </c>
      <c r="G7627">
        <v>158</v>
      </c>
      <c r="H7627">
        <v>163</v>
      </c>
      <c r="I7627" s="2">
        <v>0.96899999999999997</v>
      </c>
      <c r="J7627">
        <v>117430</v>
      </c>
    </row>
    <row r="7628" spans="1:10" x14ac:dyDescent="0.45">
      <c r="A7628">
        <f t="shared" si="119"/>
        <v>8603520240606</v>
      </c>
      <c r="B7628" t="s">
        <v>362</v>
      </c>
      <c r="C7628" s="1">
        <v>45449</v>
      </c>
      <c r="D7628">
        <v>115</v>
      </c>
      <c r="E7628">
        <v>127</v>
      </c>
      <c r="F7628" s="2">
        <v>0.90400000000000003</v>
      </c>
      <c r="G7628">
        <v>148</v>
      </c>
      <c r="H7628">
        <v>163</v>
      </c>
      <c r="I7628" s="2">
        <v>0.90800000000000003</v>
      </c>
      <c r="J7628">
        <v>114756</v>
      </c>
    </row>
    <row r="7629" spans="1:10" x14ac:dyDescent="0.45">
      <c r="A7629">
        <f t="shared" si="119"/>
        <v>8603520240607</v>
      </c>
      <c r="B7629" t="s">
        <v>362</v>
      </c>
      <c r="C7629" s="1">
        <v>45450</v>
      </c>
      <c r="D7629">
        <v>117</v>
      </c>
      <c r="E7629">
        <v>127</v>
      </c>
      <c r="F7629" s="2">
        <v>0.92</v>
      </c>
      <c r="G7629">
        <v>145</v>
      </c>
      <c r="H7629">
        <v>163</v>
      </c>
      <c r="I7629" s="2">
        <v>0.89</v>
      </c>
      <c r="J7629">
        <v>116871</v>
      </c>
    </row>
    <row r="7630" spans="1:10" x14ac:dyDescent="0.45">
      <c r="A7630">
        <f t="shared" si="119"/>
        <v>8603520240608</v>
      </c>
      <c r="B7630" t="s">
        <v>362</v>
      </c>
      <c r="C7630" s="1">
        <v>45451</v>
      </c>
      <c r="D7630">
        <v>100</v>
      </c>
      <c r="E7630">
        <v>92</v>
      </c>
      <c r="F7630" s="2">
        <v>1.085</v>
      </c>
      <c r="G7630">
        <v>102</v>
      </c>
      <c r="H7630">
        <v>106</v>
      </c>
      <c r="I7630" s="2">
        <v>0.96199999999999997</v>
      </c>
      <c r="J7630">
        <v>99834</v>
      </c>
    </row>
    <row r="7631" spans="1:10" x14ac:dyDescent="0.45">
      <c r="A7631">
        <f t="shared" si="119"/>
        <v>8603520240609</v>
      </c>
      <c r="B7631" t="s">
        <v>362</v>
      </c>
      <c r="C7631" s="1">
        <v>45452</v>
      </c>
      <c r="D7631">
        <v>89</v>
      </c>
      <c r="E7631">
        <v>106</v>
      </c>
      <c r="F7631" s="2">
        <v>0.83899999999999997</v>
      </c>
      <c r="G7631">
        <v>81</v>
      </c>
      <c r="H7631">
        <v>117</v>
      </c>
      <c r="I7631" s="2">
        <v>0.69199999999999995</v>
      </c>
      <c r="J7631">
        <v>88932</v>
      </c>
    </row>
    <row r="7632" spans="1:10" x14ac:dyDescent="0.45">
      <c r="A7632">
        <f t="shared" si="119"/>
        <v>8603520240610</v>
      </c>
      <c r="B7632" t="s">
        <v>362</v>
      </c>
      <c r="C7632" s="1">
        <v>45453</v>
      </c>
      <c r="D7632">
        <v>99</v>
      </c>
      <c r="E7632">
        <v>127</v>
      </c>
      <c r="F7632" s="2">
        <v>0.77800000000000002</v>
      </c>
      <c r="G7632">
        <v>120</v>
      </c>
      <c r="H7632">
        <v>163</v>
      </c>
      <c r="I7632" s="2">
        <v>0.73599999999999999</v>
      </c>
      <c r="J7632">
        <v>98748</v>
      </c>
    </row>
    <row r="7633" spans="1:10" x14ac:dyDescent="0.45">
      <c r="A7633">
        <f t="shared" si="119"/>
        <v>8603520240611</v>
      </c>
      <c r="B7633" t="s">
        <v>362</v>
      </c>
      <c r="C7633" s="1">
        <v>45454</v>
      </c>
      <c r="D7633">
        <v>114</v>
      </c>
      <c r="E7633">
        <v>127</v>
      </c>
      <c r="F7633" s="2">
        <v>0.89500000000000002</v>
      </c>
      <c r="G7633">
        <v>144</v>
      </c>
      <c r="H7633">
        <v>163</v>
      </c>
      <c r="I7633" s="2">
        <v>0.88300000000000001</v>
      </c>
      <c r="J7633">
        <v>113629</v>
      </c>
    </row>
    <row r="7634" spans="1:10" x14ac:dyDescent="0.45">
      <c r="A7634">
        <f t="shared" si="119"/>
        <v>8603520240612</v>
      </c>
      <c r="B7634" t="s">
        <v>362</v>
      </c>
      <c r="C7634" s="1">
        <v>45455</v>
      </c>
      <c r="D7634">
        <v>118</v>
      </c>
      <c r="E7634">
        <v>127</v>
      </c>
      <c r="F7634" s="2">
        <v>0.92900000000000005</v>
      </c>
      <c r="G7634">
        <v>157</v>
      </c>
      <c r="H7634">
        <v>163</v>
      </c>
      <c r="I7634" s="2">
        <v>0.96299999999999997</v>
      </c>
      <c r="J7634">
        <v>117976</v>
      </c>
    </row>
    <row r="7635" spans="1:10" x14ac:dyDescent="0.45">
      <c r="A7635">
        <f t="shared" si="119"/>
        <v>8603520240613</v>
      </c>
      <c r="B7635" t="s">
        <v>362</v>
      </c>
      <c r="C7635" s="1">
        <v>45456</v>
      </c>
      <c r="D7635">
        <v>123</v>
      </c>
      <c r="E7635">
        <v>127</v>
      </c>
      <c r="F7635" s="2">
        <v>0.96799999999999997</v>
      </c>
      <c r="G7635">
        <v>156</v>
      </c>
      <c r="H7635">
        <v>163</v>
      </c>
      <c r="I7635" s="2">
        <v>0.95699999999999996</v>
      </c>
      <c r="J7635">
        <v>122944</v>
      </c>
    </row>
    <row r="7636" spans="1:10" x14ac:dyDescent="0.45">
      <c r="A7636">
        <f t="shared" si="119"/>
        <v>8603520240614</v>
      </c>
      <c r="B7636" t="s">
        <v>362</v>
      </c>
      <c r="C7636" s="1">
        <v>45457</v>
      </c>
      <c r="D7636">
        <v>124</v>
      </c>
      <c r="E7636">
        <v>127</v>
      </c>
      <c r="F7636" s="2">
        <v>0.97599999999999998</v>
      </c>
      <c r="G7636">
        <v>158</v>
      </c>
      <c r="H7636">
        <v>163</v>
      </c>
      <c r="I7636" s="2">
        <v>0.96899999999999997</v>
      </c>
      <c r="J7636">
        <v>123973</v>
      </c>
    </row>
    <row r="7637" spans="1:10" x14ac:dyDescent="0.45">
      <c r="A7637">
        <f t="shared" si="119"/>
        <v>8603520240615</v>
      </c>
      <c r="B7637" t="s">
        <v>362</v>
      </c>
      <c r="C7637" s="1">
        <v>45458</v>
      </c>
      <c r="D7637">
        <v>79</v>
      </c>
      <c r="E7637">
        <v>92</v>
      </c>
      <c r="F7637" s="2">
        <v>0.85799999999999998</v>
      </c>
      <c r="G7637">
        <v>88</v>
      </c>
      <c r="H7637">
        <v>106</v>
      </c>
      <c r="I7637" s="2">
        <v>0.83</v>
      </c>
      <c r="J7637">
        <v>78923</v>
      </c>
    </row>
    <row r="7638" spans="1:10" x14ac:dyDescent="0.45">
      <c r="A7638">
        <f t="shared" si="119"/>
        <v>8603520240616</v>
      </c>
      <c r="B7638" t="s">
        <v>362</v>
      </c>
      <c r="C7638" s="1">
        <v>45459</v>
      </c>
      <c r="D7638">
        <v>83</v>
      </c>
      <c r="E7638">
        <v>106</v>
      </c>
      <c r="F7638" s="2">
        <v>0.78100000000000003</v>
      </c>
      <c r="G7638">
        <v>92</v>
      </c>
      <c r="H7638">
        <v>117</v>
      </c>
      <c r="I7638" s="2">
        <v>0.78600000000000003</v>
      </c>
      <c r="J7638">
        <v>82735</v>
      </c>
    </row>
    <row r="7639" spans="1:10" x14ac:dyDescent="0.45">
      <c r="A7639">
        <f t="shared" si="119"/>
        <v>8603520240617</v>
      </c>
      <c r="B7639" t="s">
        <v>362</v>
      </c>
      <c r="C7639" s="1">
        <v>45460</v>
      </c>
      <c r="D7639">
        <v>105</v>
      </c>
      <c r="E7639">
        <v>127</v>
      </c>
      <c r="F7639" s="2">
        <v>0.82499999999999996</v>
      </c>
      <c r="G7639">
        <v>131</v>
      </c>
      <c r="H7639">
        <v>163</v>
      </c>
      <c r="I7639" s="2">
        <v>0.80400000000000005</v>
      </c>
      <c r="J7639">
        <v>104771</v>
      </c>
    </row>
    <row r="7640" spans="1:10" x14ac:dyDescent="0.45">
      <c r="A7640">
        <f t="shared" si="119"/>
        <v>8603520240618</v>
      </c>
      <c r="B7640" t="s">
        <v>362</v>
      </c>
      <c r="C7640" s="1">
        <v>45461</v>
      </c>
      <c r="D7640">
        <v>101</v>
      </c>
      <c r="E7640">
        <v>127</v>
      </c>
      <c r="F7640" s="2">
        <v>0.79800000000000004</v>
      </c>
      <c r="G7640">
        <v>116</v>
      </c>
      <c r="H7640">
        <v>163</v>
      </c>
      <c r="I7640" s="2">
        <v>0.71199999999999997</v>
      </c>
      <c r="J7640">
        <v>101350</v>
      </c>
    </row>
    <row r="7641" spans="1:10" x14ac:dyDescent="0.45">
      <c r="A7641">
        <f t="shared" si="119"/>
        <v>8603520240619</v>
      </c>
      <c r="B7641" t="s">
        <v>362</v>
      </c>
      <c r="C7641" s="1">
        <v>45462</v>
      </c>
      <c r="D7641">
        <v>111</v>
      </c>
      <c r="E7641">
        <v>127</v>
      </c>
      <c r="F7641" s="2">
        <v>0.872</v>
      </c>
      <c r="G7641">
        <v>148</v>
      </c>
      <c r="H7641">
        <v>163</v>
      </c>
      <c r="I7641" s="2">
        <v>0.90800000000000003</v>
      </c>
      <c r="J7641">
        <v>110778</v>
      </c>
    </row>
    <row r="7642" spans="1:10" x14ac:dyDescent="0.45">
      <c r="A7642">
        <f t="shared" si="119"/>
        <v>8603520240620</v>
      </c>
      <c r="B7642" t="s">
        <v>362</v>
      </c>
      <c r="C7642" s="1">
        <v>45463</v>
      </c>
      <c r="D7642">
        <v>115</v>
      </c>
      <c r="E7642">
        <v>127</v>
      </c>
      <c r="F7642" s="2">
        <v>0.90900000000000003</v>
      </c>
      <c r="G7642">
        <v>143</v>
      </c>
      <c r="H7642">
        <v>163</v>
      </c>
      <c r="I7642" s="2">
        <v>0.877</v>
      </c>
      <c r="J7642">
        <v>115455</v>
      </c>
    </row>
    <row r="7643" spans="1:10" x14ac:dyDescent="0.45">
      <c r="A7643">
        <f t="shared" si="119"/>
        <v>8603520240621</v>
      </c>
      <c r="B7643" t="s">
        <v>362</v>
      </c>
      <c r="C7643" s="1">
        <v>45464</v>
      </c>
      <c r="D7643">
        <v>137</v>
      </c>
      <c r="E7643">
        <v>127</v>
      </c>
      <c r="F7643" s="2">
        <v>1.079</v>
      </c>
      <c r="G7643">
        <v>166</v>
      </c>
      <c r="H7643">
        <v>163</v>
      </c>
      <c r="I7643" s="2">
        <v>1.018</v>
      </c>
      <c r="J7643">
        <v>137071</v>
      </c>
    </row>
    <row r="7644" spans="1:10" x14ac:dyDescent="0.45">
      <c r="A7644">
        <f t="shared" si="119"/>
        <v>8603520240622</v>
      </c>
      <c r="B7644" t="s">
        <v>362</v>
      </c>
      <c r="C7644" s="1">
        <v>45465</v>
      </c>
      <c r="D7644">
        <v>82</v>
      </c>
      <c r="E7644">
        <v>92</v>
      </c>
      <c r="F7644" s="2">
        <v>0.89500000000000002</v>
      </c>
      <c r="G7644">
        <v>96</v>
      </c>
      <c r="H7644">
        <v>106</v>
      </c>
      <c r="I7644" s="2">
        <v>0.90600000000000003</v>
      </c>
      <c r="J7644">
        <v>82369</v>
      </c>
    </row>
    <row r="7645" spans="1:10" x14ac:dyDescent="0.45">
      <c r="A7645">
        <f t="shared" si="119"/>
        <v>8603620240601</v>
      </c>
      <c r="B7645" t="s">
        <v>363</v>
      </c>
      <c r="C7645" s="1">
        <v>45444</v>
      </c>
      <c r="D7645">
        <v>98</v>
      </c>
      <c r="E7645">
        <v>105</v>
      </c>
      <c r="F7645" s="2">
        <v>0.93</v>
      </c>
      <c r="G7645">
        <v>121</v>
      </c>
      <c r="H7645">
        <v>122</v>
      </c>
      <c r="I7645" s="2">
        <v>0.99199999999999999</v>
      </c>
      <c r="J7645">
        <v>97661</v>
      </c>
    </row>
    <row r="7646" spans="1:10" x14ac:dyDescent="0.45">
      <c r="A7646">
        <f t="shared" si="119"/>
        <v>8603620240602</v>
      </c>
      <c r="B7646" t="s">
        <v>363</v>
      </c>
      <c r="C7646" s="1">
        <v>45445</v>
      </c>
      <c r="D7646">
        <v>101</v>
      </c>
      <c r="E7646">
        <v>118</v>
      </c>
      <c r="F7646" s="2">
        <v>0.85799999999999998</v>
      </c>
      <c r="G7646">
        <v>109</v>
      </c>
      <c r="H7646">
        <v>135</v>
      </c>
      <c r="I7646" s="2">
        <v>0.80700000000000005</v>
      </c>
      <c r="J7646">
        <v>101283</v>
      </c>
    </row>
    <row r="7647" spans="1:10" x14ac:dyDescent="0.45">
      <c r="A7647">
        <f t="shared" si="119"/>
        <v>8603620240603</v>
      </c>
      <c r="B7647" t="s">
        <v>363</v>
      </c>
      <c r="C7647" s="1">
        <v>45446</v>
      </c>
      <c r="D7647">
        <v>51</v>
      </c>
      <c r="E7647">
        <v>67</v>
      </c>
      <c r="F7647" s="2">
        <v>0.76</v>
      </c>
      <c r="G7647">
        <v>64</v>
      </c>
      <c r="H7647">
        <v>78</v>
      </c>
      <c r="I7647" s="2">
        <v>0.82099999999999995</v>
      </c>
      <c r="J7647">
        <v>50921</v>
      </c>
    </row>
    <row r="7648" spans="1:10" x14ac:dyDescent="0.45">
      <c r="A7648">
        <f t="shared" si="119"/>
        <v>8603620240604</v>
      </c>
      <c r="B7648" t="s">
        <v>363</v>
      </c>
      <c r="C7648" s="1">
        <v>45447</v>
      </c>
      <c r="D7648">
        <v>56</v>
      </c>
      <c r="E7648">
        <v>67</v>
      </c>
      <c r="F7648" s="2">
        <v>0.83899999999999997</v>
      </c>
      <c r="G7648">
        <v>69</v>
      </c>
      <c r="H7648">
        <v>78</v>
      </c>
      <c r="I7648" s="2">
        <v>0.88500000000000001</v>
      </c>
      <c r="J7648">
        <v>56243</v>
      </c>
    </row>
    <row r="7649" spans="1:10" x14ac:dyDescent="0.45">
      <c r="A7649">
        <f t="shared" si="119"/>
        <v>8603620240605</v>
      </c>
      <c r="B7649" t="s">
        <v>363</v>
      </c>
      <c r="C7649" s="1">
        <v>45448</v>
      </c>
      <c r="D7649">
        <v>86</v>
      </c>
      <c r="E7649">
        <v>67</v>
      </c>
      <c r="F7649" s="2">
        <v>1.2829999999999999</v>
      </c>
      <c r="G7649">
        <v>105</v>
      </c>
      <c r="H7649">
        <v>78</v>
      </c>
      <c r="I7649" s="2">
        <v>1.3460000000000001</v>
      </c>
      <c r="J7649">
        <v>85951</v>
      </c>
    </row>
    <row r="7650" spans="1:10" x14ac:dyDescent="0.45">
      <c r="A7650">
        <f t="shared" si="119"/>
        <v>8603620240606</v>
      </c>
      <c r="B7650" t="s">
        <v>363</v>
      </c>
      <c r="C7650" s="1">
        <v>45449</v>
      </c>
      <c r="D7650">
        <v>67</v>
      </c>
      <c r="E7650">
        <v>67</v>
      </c>
      <c r="F7650" s="2">
        <v>0.998</v>
      </c>
      <c r="G7650">
        <v>79</v>
      </c>
      <c r="H7650">
        <v>78</v>
      </c>
      <c r="I7650" s="2">
        <v>1.0129999999999999</v>
      </c>
      <c r="J7650">
        <v>66855</v>
      </c>
    </row>
    <row r="7651" spans="1:10" x14ac:dyDescent="0.45">
      <c r="A7651">
        <f t="shared" si="119"/>
        <v>8603620240607</v>
      </c>
      <c r="B7651" t="s">
        <v>363</v>
      </c>
      <c r="C7651" s="1">
        <v>45450</v>
      </c>
      <c r="D7651">
        <v>66</v>
      </c>
      <c r="E7651">
        <v>67</v>
      </c>
      <c r="F7651" s="2">
        <v>0.99</v>
      </c>
      <c r="G7651">
        <v>75</v>
      </c>
      <c r="H7651">
        <v>78</v>
      </c>
      <c r="I7651" s="2">
        <v>0.96199999999999997</v>
      </c>
      <c r="J7651">
        <v>66351</v>
      </c>
    </row>
    <row r="7652" spans="1:10" x14ac:dyDescent="0.45">
      <c r="A7652">
        <f t="shared" si="119"/>
        <v>8603620240608</v>
      </c>
      <c r="B7652" t="s">
        <v>363</v>
      </c>
      <c r="C7652" s="1">
        <v>45451</v>
      </c>
      <c r="D7652">
        <v>103</v>
      </c>
      <c r="E7652">
        <v>105</v>
      </c>
      <c r="F7652" s="2">
        <v>0.97699999999999998</v>
      </c>
      <c r="G7652">
        <v>109</v>
      </c>
      <c r="H7652">
        <v>119</v>
      </c>
      <c r="I7652" s="2">
        <v>0.91600000000000004</v>
      </c>
      <c r="J7652">
        <v>102560</v>
      </c>
    </row>
    <row r="7653" spans="1:10" x14ac:dyDescent="0.45">
      <c r="A7653">
        <f t="shared" si="119"/>
        <v>8603620240609</v>
      </c>
      <c r="B7653" t="s">
        <v>363</v>
      </c>
      <c r="C7653" s="1">
        <v>45452</v>
      </c>
      <c r="D7653">
        <v>95</v>
      </c>
      <c r="E7653">
        <v>118</v>
      </c>
      <c r="F7653" s="2">
        <v>0.80100000000000005</v>
      </c>
      <c r="G7653">
        <v>106</v>
      </c>
      <c r="H7653">
        <v>135</v>
      </c>
      <c r="I7653" s="2">
        <v>0.78500000000000003</v>
      </c>
      <c r="J7653">
        <v>94501</v>
      </c>
    </row>
    <row r="7654" spans="1:10" x14ac:dyDescent="0.45">
      <c r="A7654">
        <f t="shared" si="119"/>
        <v>8603620240610</v>
      </c>
      <c r="B7654" t="s">
        <v>363</v>
      </c>
      <c r="C7654" s="1">
        <v>45453</v>
      </c>
      <c r="D7654">
        <v>62</v>
      </c>
      <c r="E7654">
        <v>67</v>
      </c>
      <c r="F7654" s="2">
        <v>0.93</v>
      </c>
      <c r="G7654">
        <v>72</v>
      </c>
      <c r="H7654">
        <v>78</v>
      </c>
      <c r="I7654" s="2">
        <v>0.92300000000000004</v>
      </c>
      <c r="J7654">
        <v>62327</v>
      </c>
    </row>
    <row r="7655" spans="1:10" x14ac:dyDescent="0.45">
      <c r="A7655">
        <f t="shared" si="119"/>
        <v>8603620240611</v>
      </c>
      <c r="B7655" t="s">
        <v>363</v>
      </c>
      <c r="C7655" s="1">
        <v>45454</v>
      </c>
      <c r="D7655">
        <v>76</v>
      </c>
      <c r="E7655">
        <v>67</v>
      </c>
      <c r="F7655" s="2">
        <v>1.139</v>
      </c>
      <c r="G7655">
        <v>78</v>
      </c>
      <c r="H7655">
        <v>78</v>
      </c>
      <c r="I7655" s="2">
        <v>1</v>
      </c>
      <c r="J7655">
        <v>76333</v>
      </c>
    </row>
    <row r="7656" spans="1:10" x14ac:dyDescent="0.45">
      <c r="A7656">
        <f t="shared" si="119"/>
        <v>8603620240612</v>
      </c>
      <c r="B7656" t="s">
        <v>363</v>
      </c>
      <c r="C7656" s="1">
        <v>45455</v>
      </c>
      <c r="D7656">
        <v>73</v>
      </c>
      <c r="E7656">
        <v>67</v>
      </c>
      <c r="F7656" s="2">
        <v>1.0900000000000001</v>
      </c>
      <c r="G7656">
        <v>87</v>
      </c>
      <c r="H7656">
        <v>78</v>
      </c>
      <c r="I7656" s="2">
        <v>1.115</v>
      </c>
      <c r="J7656">
        <v>73040</v>
      </c>
    </row>
    <row r="7657" spans="1:10" x14ac:dyDescent="0.45">
      <c r="A7657">
        <f t="shared" si="119"/>
        <v>8603620240613</v>
      </c>
      <c r="B7657" t="s">
        <v>363</v>
      </c>
      <c r="C7657" s="1">
        <v>45456</v>
      </c>
      <c r="D7657">
        <v>74</v>
      </c>
      <c r="E7657">
        <v>67</v>
      </c>
      <c r="F7657" s="2">
        <v>1.109</v>
      </c>
      <c r="G7657">
        <v>80</v>
      </c>
      <c r="H7657">
        <v>78</v>
      </c>
      <c r="I7657" s="2">
        <v>1.026</v>
      </c>
      <c r="J7657">
        <v>74282</v>
      </c>
    </row>
    <row r="7658" spans="1:10" x14ac:dyDescent="0.45">
      <c r="A7658">
        <f t="shared" si="119"/>
        <v>8603620240614</v>
      </c>
      <c r="B7658" t="s">
        <v>363</v>
      </c>
      <c r="C7658" s="1">
        <v>45457</v>
      </c>
      <c r="D7658">
        <v>61</v>
      </c>
      <c r="E7658">
        <v>67</v>
      </c>
      <c r="F7658" s="2">
        <v>0.91</v>
      </c>
      <c r="G7658">
        <v>69</v>
      </c>
      <c r="H7658">
        <v>78</v>
      </c>
      <c r="I7658" s="2">
        <v>0.88500000000000001</v>
      </c>
      <c r="J7658">
        <v>60975</v>
      </c>
    </row>
    <row r="7659" spans="1:10" x14ac:dyDescent="0.45">
      <c r="A7659">
        <f t="shared" si="119"/>
        <v>8603620240615</v>
      </c>
      <c r="B7659" t="s">
        <v>363</v>
      </c>
      <c r="C7659" s="1">
        <v>45458</v>
      </c>
      <c r="D7659">
        <v>95</v>
      </c>
      <c r="E7659">
        <v>105</v>
      </c>
      <c r="F7659" s="2">
        <v>0.90400000000000003</v>
      </c>
      <c r="G7659">
        <v>102</v>
      </c>
      <c r="H7659">
        <v>119</v>
      </c>
      <c r="I7659" s="2">
        <v>0.85699999999999998</v>
      </c>
      <c r="J7659">
        <v>94943</v>
      </c>
    </row>
    <row r="7660" spans="1:10" x14ac:dyDescent="0.45">
      <c r="A7660">
        <f t="shared" si="119"/>
        <v>8603620240616</v>
      </c>
      <c r="B7660" t="s">
        <v>363</v>
      </c>
      <c r="C7660" s="1">
        <v>45459</v>
      </c>
      <c r="D7660">
        <v>103</v>
      </c>
      <c r="E7660">
        <v>118</v>
      </c>
      <c r="F7660" s="2">
        <v>0.87</v>
      </c>
      <c r="G7660">
        <v>118</v>
      </c>
      <c r="H7660">
        <v>135</v>
      </c>
      <c r="I7660" s="2">
        <v>0.874</v>
      </c>
      <c r="J7660">
        <v>102626</v>
      </c>
    </row>
    <row r="7661" spans="1:10" x14ac:dyDescent="0.45">
      <c r="A7661">
        <f t="shared" si="119"/>
        <v>8603620240617</v>
      </c>
      <c r="B7661" t="s">
        <v>363</v>
      </c>
      <c r="C7661" s="1">
        <v>45460</v>
      </c>
      <c r="D7661">
        <v>52</v>
      </c>
      <c r="E7661">
        <v>67</v>
      </c>
      <c r="F7661" s="2">
        <v>0.77100000000000002</v>
      </c>
      <c r="G7661">
        <v>65</v>
      </c>
      <c r="H7661">
        <v>78</v>
      </c>
      <c r="I7661" s="2">
        <v>0.83299999999999996</v>
      </c>
      <c r="J7661">
        <v>51674</v>
      </c>
    </row>
    <row r="7662" spans="1:10" x14ac:dyDescent="0.45">
      <c r="A7662">
        <f t="shared" si="119"/>
        <v>8603620240618</v>
      </c>
      <c r="B7662" t="s">
        <v>363</v>
      </c>
      <c r="C7662" s="1">
        <v>45461</v>
      </c>
      <c r="D7662">
        <v>107</v>
      </c>
      <c r="E7662">
        <v>67</v>
      </c>
      <c r="F7662" s="2">
        <v>1.6</v>
      </c>
      <c r="G7662">
        <v>110</v>
      </c>
      <c r="H7662">
        <v>78</v>
      </c>
      <c r="I7662" s="2">
        <v>1.41</v>
      </c>
      <c r="J7662">
        <v>107232</v>
      </c>
    </row>
    <row r="7663" spans="1:10" x14ac:dyDescent="0.45">
      <c r="A7663">
        <f t="shared" si="119"/>
        <v>8603620240619</v>
      </c>
      <c r="B7663" t="s">
        <v>363</v>
      </c>
      <c r="C7663" s="1">
        <v>45462</v>
      </c>
      <c r="D7663">
        <v>69</v>
      </c>
      <c r="E7663">
        <v>67</v>
      </c>
      <c r="F7663" s="2">
        <v>1.0309999999999999</v>
      </c>
      <c r="G7663">
        <v>80</v>
      </c>
      <c r="H7663">
        <v>78</v>
      </c>
      <c r="I7663" s="2">
        <v>1.026</v>
      </c>
      <c r="J7663">
        <v>69081</v>
      </c>
    </row>
    <row r="7664" spans="1:10" x14ac:dyDescent="0.45">
      <c r="A7664">
        <f t="shared" si="119"/>
        <v>8603620240620</v>
      </c>
      <c r="B7664" t="s">
        <v>363</v>
      </c>
      <c r="C7664" s="1">
        <v>45463</v>
      </c>
      <c r="D7664">
        <v>83</v>
      </c>
      <c r="E7664">
        <v>67</v>
      </c>
      <c r="F7664" s="2">
        <v>1.2410000000000001</v>
      </c>
      <c r="G7664">
        <v>92</v>
      </c>
      <c r="H7664">
        <v>78</v>
      </c>
      <c r="I7664" s="2">
        <v>1.179</v>
      </c>
      <c r="J7664">
        <v>83129</v>
      </c>
    </row>
    <row r="7665" spans="1:10" x14ac:dyDescent="0.45">
      <c r="A7665">
        <f t="shared" si="119"/>
        <v>8603620240621</v>
      </c>
      <c r="B7665" t="s">
        <v>363</v>
      </c>
      <c r="C7665" s="1">
        <v>45464</v>
      </c>
      <c r="D7665">
        <v>68</v>
      </c>
      <c r="E7665">
        <v>67</v>
      </c>
      <c r="F7665" s="2">
        <v>1.01</v>
      </c>
      <c r="G7665">
        <v>86</v>
      </c>
      <c r="H7665">
        <v>78</v>
      </c>
      <c r="I7665" s="2">
        <v>1.103</v>
      </c>
      <c r="J7665">
        <v>67649</v>
      </c>
    </row>
    <row r="7666" spans="1:10" x14ac:dyDescent="0.45">
      <c r="A7666">
        <f t="shared" si="119"/>
        <v>8603620240622</v>
      </c>
      <c r="B7666" t="s">
        <v>363</v>
      </c>
      <c r="C7666" s="1">
        <v>45465</v>
      </c>
      <c r="D7666">
        <v>96</v>
      </c>
      <c r="E7666">
        <v>105</v>
      </c>
      <c r="F7666" s="2">
        <v>0.91600000000000004</v>
      </c>
      <c r="G7666">
        <v>109</v>
      </c>
      <c r="H7666">
        <v>119</v>
      </c>
      <c r="I7666" s="2">
        <v>0.91600000000000004</v>
      </c>
      <c r="J7666">
        <v>96196</v>
      </c>
    </row>
    <row r="7667" spans="1:10" x14ac:dyDescent="0.45">
      <c r="A7667">
        <f t="shared" si="119"/>
        <v>8603720240601</v>
      </c>
      <c r="B7667" t="s">
        <v>364</v>
      </c>
      <c r="C7667" s="1">
        <v>45444</v>
      </c>
      <c r="D7667">
        <v>181</v>
      </c>
      <c r="E7667">
        <v>168</v>
      </c>
      <c r="F7667" s="2">
        <v>1.075</v>
      </c>
      <c r="G7667">
        <v>208</v>
      </c>
      <c r="H7667">
        <v>197</v>
      </c>
      <c r="I7667" s="2">
        <v>1.056</v>
      </c>
      <c r="J7667">
        <v>180553</v>
      </c>
    </row>
    <row r="7668" spans="1:10" x14ac:dyDescent="0.45">
      <c r="A7668">
        <f t="shared" si="119"/>
        <v>8603720240602</v>
      </c>
      <c r="B7668" t="s">
        <v>364</v>
      </c>
      <c r="C7668" s="1">
        <v>45445</v>
      </c>
      <c r="D7668">
        <v>133</v>
      </c>
      <c r="E7668">
        <v>198</v>
      </c>
      <c r="F7668" s="2">
        <v>0.67100000000000004</v>
      </c>
      <c r="G7668">
        <v>153</v>
      </c>
      <c r="H7668">
        <v>229</v>
      </c>
      <c r="I7668" s="2">
        <v>0.66800000000000004</v>
      </c>
      <c r="J7668">
        <v>132883</v>
      </c>
    </row>
    <row r="7669" spans="1:10" x14ac:dyDescent="0.45">
      <c r="A7669">
        <f t="shared" si="119"/>
        <v>8603720240603</v>
      </c>
      <c r="B7669" t="s">
        <v>364</v>
      </c>
      <c r="C7669" s="1">
        <v>45446</v>
      </c>
      <c r="D7669">
        <v>131</v>
      </c>
      <c r="E7669">
        <v>109</v>
      </c>
      <c r="F7669" s="2">
        <v>1.1990000000000001</v>
      </c>
      <c r="G7669">
        <v>158</v>
      </c>
      <c r="H7669">
        <v>126</v>
      </c>
      <c r="I7669" s="2">
        <v>1.254</v>
      </c>
      <c r="J7669">
        <v>130650</v>
      </c>
    </row>
    <row r="7670" spans="1:10" x14ac:dyDescent="0.45">
      <c r="A7670">
        <f t="shared" si="119"/>
        <v>8603720240604</v>
      </c>
      <c r="B7670" t="s">
        <v>364</v>
      </c>
      <c r="C7670" s="1">
        <v>45447</v>
      </c>
      <c r="D7670">
        <v>113</v>
      </c>
      <c r="E7670">
        <v>109</v>
      </c>
      <c r="F7670" s="2">
        <v>1.0409999999999999</v>
      </c>
      <c r="G7670">
        <v>137</v>
      </c>
      <c r="H7670">
        <v>126</v>
      </c>
      <c r="I7670" s="2">
        <v>1.087</v>
      </c>
      <c r="J7670">
        <v>113425</v>
      </c>
    </row>
    <row r="7671" spans="1:10" x14ac:dyDescent="0.45">
      <c r="A7671">
        <f t="shared" si="119"/>
        <v>8603720240605</v>
      </c>
      <c r="B7671" t="s">
        <v>364</v>
      </c>
      <c r="C7671" s="1">
        <v>45448</v>
      </c>
      <c r="D7671">
        <v>145</v>
      </c>
      <c r="E7671">
        <v>109</v>
      </c>
      <c r="F7671" s="2">
        <v>1.33</v>
      </c>
      <c r="G7671">
        <v>163</v>
      </c>
      <c r="H7671">
        <v>126</v>
      </c>
      <c r="I7671" s="2">
        <v>1.294</v>
      </c>
      <c r="J7671">
        <v>145011</v>
      </c>
    </row>
    <row r="7672" spans="1:10" x14ac:dyDescent="0.45">
      <c r="A7672">
        <f t="shared" si="119"/>
        <v>8603720240606</v>
      </c>
      <c r="B7672" t="s">
        <v>364</v>
      </c>
      <c r="C7672" s="1">
        <v>45449</v>
      </c>
      <c r="D7672">
        <v>115</v>
      </c>
      <c r="E7672">
        <v>109</v>
      </c>
      <c r="F7672" s="2">
        <v>1.054</v>
      </c>
      <c r="G7672">
        <v>135</v>
      </c>
      <c r="H7672">
        <v>126</v>
      </c>
      <c r="I7672" s="2">
        <v>1.071</v>
      </c>
      <c r="J7672">
        <v>114878</v>
      </c>
    </row>
    <row r="7673" spans="1:10" x14ac:dyDescent="0.45">
      <c r="A7673">
        <f t="shared" si="119"/>
        <v>8603720240607</v>
      </c>
      <c r="B7673" t="s">
        <v>364</v>
      </c>
      <c r="C7673" s="1">
        <v>45450</v>
      </c>
      <c r="D7673">
        <v>131</v>
      </c>
      <c r="E7673">
        <v>109</v>
      </c>
      <c r="F7673" s="2">
        <v>1.206</v>
      </c>
      <c r="G7673">
        <v>151</v>
      </c>
      <c r="H7673">
        <v>126</v>
      </c>
      <c r="I7673" s="2">
        <v>1.198</v>
      </c>
      <c r="J7673">
        <v>131456</v>
      </c>
    </row>
    <row r="7674" spans="1:10" x14ac:dyDescent="0.45">
      <c r="A7674">
        <f t="shared" si="119"/>
        <v>8603720240608</v>
      </c>
      <c r="B7674" t="s">
        <v>364</v>
      </c>
      <c r="C7674" s="1">
        <v>45451</v>
      </c>
      <c r="D7674">
        <v>186</v>
      </c>
      <c r="E7674">
        <v>168</v>
      </c>
      <c r="F7674" s="2">
        <v>1.105</v>
      </c>
      <c r="G7674">
        <v>214</v>
      </c>
      <c r="H7674">
        <v>195</v>
      </c>
      <c r="I7674" s="2">
        <v>1.097</v>
      </c>
      <c r="J7674">
        <v>185677</v>
      </c>
    </row>
    <row r="7675" spans="1:10" x14ac:dyDescent="0.45">
      <c r="A7675">
        <f t="shared" si="119"/>
        <v>8603720240609</v>
      </c>
      <c r="B7675" t="s">
        <v>364</v>
      </c>
      <c r="C7675" s="1">
        <v>45452</v>
      </c>
      <c r="D7675">
        <v>182</v>
      </c>
      <c r="E7675">
        <v>198</v>
      </c>
      <c r="F7675" s="2">
        <v>0.92100000000000004</v>
      </c>
      <c r="G7675">
        <v>199</v>
      </c>
      <c r="H7675">
        <v>229</v>
      </c>
      <c r="I7675" s="2">
        <v>0.86899999999999999</v>
      </c>
      <c r="J7675">
        <v>182290</v>
      </c>
    </row>
    <row r="7676" spans="1:10" x14ac:dyDescent="0.45">
      <c r="A7676">
        <f t="shared" si="119"/>
        <v>8603720240610</v>
      </c>
      <c r="B7676" t="s">
        <v>364</v>
      </c>
      <c r="C7676" s="1">
        <v>45453</v>
      </c>
      <c r="D7676">
        <v>147</v>
      </c>
      <c r="E7676">
        <v>109</v>
      </c>
      <c r="F7676" s="2">
        <v>1.3480000000000001</v>
      </c>
      <c r="G7676">
        <v>168</v>
      </c>
      <c r="H7676">
        <v>126</v>
      </c>
      <c r="I7676" s="2">
        <v>1.333</v>
      </c>
      <c r="J7676">
        <v>146954</v>
      </c>
    </row>
    <row r="7677" spans="1:10" x14ac:dyDescent="0.45">
      <c r="A7677">
        <f t="shared" si="119"/>
        <v>8603720240611</v>
      </c>
      <c r="B7677" t="s">
        <v>364</v>
      </c>
      <c r="C7677" s="1">
        <v>45454</v>
      </c>
      <c r="D7677">
        <v>89</v>
      </c>
      <c r="E7677">
        <v>109</v>
      </c>
      <c r="F7677" s="2">
        <v>0.82</v>
      </c>
      <c r="G7677">
        <v>111</v>
      </c>
      <c r="H7677">
        <v>126</v>
      </c>
      <c r="I7677" s="2">
        <v>0.88100000000000001</v>
      </c>
      <c r="J7677">
        <v>89382</v>
      </c>
    </row>
    <row r="7678" spans="1:10" x14ac:dyDescent="0.45">
      <c r="A7678">
        <f t="shared" si="119"/>
        <v>8603720240612</v>
      </c>
      <c r="B7678" t="s">
        <v>364</v>
      </c>
      <c r="C7678" s="1">
        <v>45455</v>
      </c>
      <c r="D7678">
        <v>112</v>
      </c>
      <c r="E7678">
        <v>109</v>
      </c>
      <c r="F7678" s="2">
        <v>1.0289999999999999</v>
      </c>
      <c r="G7678">
        <v>137</v>
      </c>
      <c r="H7678">
        <v>126</v>
      </c>
      <c r="I7678" s="2">
        <v>1.087</v>
      </c>
      <c r="J7678">
        <v>112110</v>
      </c>
    </row>
    <row r="7679" spans="1:10" x14ac:dyDescent="0.45">
      <c r="A7679">
        <f t="shared" si="119"/>
        <v>8603720240613</v>
      </c>
      <c r="B7679" t="s">
        <v>364</v>
      </c>
      <c r="C7679" s="1">
        <v>45456</v>
      </c>
      <c r="D7679">
        <v>120</v>
      </c>
      <c r="E7679">
        <v>109</v>
      </c>
      <c r="F7679" s="2">
        <v>1.101</v>
      </c>
      <c r="G7679">
        <v>145</v>
      </c>
      <c r="H7679">
        <v>126</v>
      </c>
      <c r="I7679" s="2">
        <v>1.151</v>
      </c>
      <c r="J7679">
        <v>119972</v>
      </c>
    </row>
    <row r="7680" spans="1:10" x14ac:dyDescent="0.45">
      <c r="A7680">
        <f t="shared" si="119"/>
        <v>8603720240614</v>
      </c>
      <c r="B7680" t="s">
        <v>364</v>
      </c>
      <c r="C7680" s="1">
        <v>45457</v>
      </c>
      <c r="D7680">
        <v>111</v>
      </c>
      <c r="E7680">
        <v>109</v>
      </c>
      <c r="F7680" s="2">
        <v>1.0229999999999999</v>
      </c>
      <c r="G7680">
        <v>135</v>
      </c>
      <c r="H7680">
        <v>126</v>
      </c>
      <c r="I7680" s="2">
        <v>1.071</v>
      </c>
      <c r="J7680">
        <v>111465</v>
      </c>
    </row>
    <row r="7681" spans="1:10" x14ac:dyDescent="0.45">
      <c r="A7681">
        <f t="shared" si="119"/>
        <v>8603720240615</v>
      </c>
      <c r="B7681" t="s">
        <v>364</v>
      </c>
      <c r="C7681" s="1">
        <v>45458</v>
      </c>
      <c r="D7681">
        <v>186</v>
      </c>
      <c r="E7681">
        <v>168</v>
      </c>
      <c r="F7681" s="2">
        <v>1.1080000000000001</v>
      </c>
      <c r="G7681">
        <v>210</v>
      </c>
      <c r="H7681">
        <v>195</v>
      </c>
      <c r="I7681" s="2">
        <v>1.077</v>
      </c>
      <c r="J7681">
        <v>186127</v>
      </c>
    </row>
    <row r="7682" spans="1:10" x14ac:dyDescent="0.45">
      <c r="A7682">
        <f t="shared" si="119"/>
        <v>8603720240616</v>
      </c>
      <c r="B7682" t="s">
        <v>364</v>
      </c>
      <c r="C7682" s="1">
        <v>45459</v>
      </c>
      <c r="D7682">
        <v>205</v>
      </c>
      <c r="E7682">
        <v>198</v>
      </c>
      <c r="F7682" s="2">
        <v>1.034</v>
      </c>
      <c r="G7682">
        <v>232</v>
      </c>
      <c r="H7682">
        <v>229</v>
      </c>
      <c r="I7682" s="2">
        <v>1.0129999999999999</v>
      </c>
      <c r="J7682">
        <v>204648</v>
      </c>
    </row>
    <row r="7683" spans="1:10" x14ac:dyDescent="0.45">
      <c r="A7683">
        <f t="shared" ref="A7683:A7746" si="120">VALUE(LEFT(B7683,6)&amp;TEXT(C7683,"yyyymmdd"))</f>
        <v>8603720240617</v>
      </c>
      <c r="B7683" t="s">
        <v>364</v>
      </c>
      <c r="C7683" s="1">
        <v>45460</v>
      </c>
      <c r="D7683">
        <v>114</v>
      </c>
      <c r="E7683">
        <v>109</v>
      </c>
      <c r="F7683" s="2">
        <v>1.048</v>
      </c>
      <c r="G7683">
        <v>129</v>
      </c>
      <c r="H7683">
        <v>126</v>
      </c>
      <c r="I7683" s="2">
        <v>1.024</v>
      </c>
      <c r="J7683">
        <v>114234</v>
      </c>
    </row>
    <row r="7684" spans="1:10" x14ac:dyDescent="0.45">
      <c r="A7684">
        <f t="shared" si="120"/>
        <v>8603720240618</v>
      </c>
      <c r="B7684" t="s">
        <v>364</v>
      </c>
      <c r="C7684" s="1">
        <v>45461</v>
      </c>
      <c r="D7684">
        <v>76</v>
      </c>
      <c r="E7684">
        <v>109</v>
      </c>
      <c r="F7684" s="2">
        <v>0.70099999999999996</v>
      </c>
      <c r="G7684">
        <v>91</v>
      </c>
      <c r="H7684">
        <v>126</v>
      </c>
      <c r="I7684" s="2">
        <v>0.72199999999999998</v>
      </c>
      <c r="J7684">
        <v>76446</v>
      </c>
    </row>
    <row r="7685" spans="1:10" x14ac:dyDescent="0.45">
      <c r="A7685">
        <f t="shared" si="120"/>
        <v>8603720240619</v>
      </c>
      <c r="B7685" t="s">
        <v>364</v>
      </c>
      <c r="C7685" s="1">
        <v>45462</v>
      </c>
      <c r="D7685">
        <v>152</v>
      </c>
      <c r="E7685">
        <v>109</v>
      </c>
      <c r="F7685" s="2">
        <v>1.391</v>
      </c>
      <c r="G7685">
        <v>163</v>
      </c>
      <c r="H7685">
        <v>126</v>
      </c>
      <c r="I7685" s="2">
        <v>1.294</v>
      </c>
      <c r="J7685">
        <v>151593</v>
      </c>
    </row>
    <row r="7686" spans="1:10" x14ac:dyDescent="0.45">
      <c r="A7686">
        <f t="shared" si="120"/>
        <v>8603720240620</v>
      </c>
      <c r="B7686" t="s">
        <v>364</v>
      </c>
      <c r="C7686" s="1">
        <v>45463</v>
      </c>
      <c r="D7686">
        <v>149</v>
      </c>
      <c r="E7686">
        <v>109</v>
      </c>
      <c r="F7686" s="2">
        <v>1.369</v>
      </c>
      <c r="G7686">
        <v>178</v>
      </c>
      <c r="H7686">
        <v>126</v>
      </c>
      <c r="I7686" s="2">
        <v>1.413</v>
      </c>
      <c r="J7686">
        <v>149169</v>
      </c>
    </row>
    <row r="7687" spans="1:10" x14ac:dyDescent="0.45">
      <c r="A7687">
        <f t="shared" si="120"/>
        <v>8603720240621</v>
      </c>
      <c r="B7687" t="s">
        <v>364</v>
      </c>
      <c r="C7687" s="1">
        <v>45464</v>
      </c>
      <c r="D7687">
        <v>100</v>
      </c>
      <c r="E7687">
        <v>109</v>
      </c>
      <c r="F7687" s="2">
        <v>0.91500000000000004</v>
      </c>
      <c r="G7687">
        <v>118</v>
      </c>
      <c r="H7687">
        <v>126</v>
      </c>
      <c r="I7687" s="2">
        <v>0.93700000000000006</v>
      </c>
      <c r="J7687">
        <v>99762</v>
      </c>
    </row>
    <row r="7688" spans="1:10" x14ac:dyDescent="0.45">
      <c r="A7688">
        <f t="shared" si="120"/>
        <v>8603720240622</v>
      </c>
      <c r="B7688" t="s">
        <v>364</v>
      </c>
      <c r="C7688" s="1">
        <v>45465</v>
      </c>
      <c r="D7688">
        <v>163</v>
      </c>
      <c r="E7688">
        <v>168</v>
      </c>
      <c r="F7688" s="2">
        <v>0.97099999999999997</v>
      </c>
      <c r="G7688">
        <v>189</v>
      </c>
      <c r="H7688">
        <v>195</v>
      </c>
      <c r="I7688" s="2">
        <v>0.96899999999999997</v>
      </c>
      <c r="J7688">
        <v>163081</v>
      </c>
    </row>
    <row r="7689" spans="1:10" x14ac:dyDescent="0.45">
      <c r="A7689">
        <f t="shared" si="120"/>
        <v>8603820240601</v>
      </c>
      <c r="B7689" t="s">
        <v>365</v>
      </c>
      <c r="C7689" s="1">
        <v>45444</v>
      </c>
      <c r="D7689">
        <v>232</v>
      </c>
      <c r="E7689">
        <v>224</v>
      </c>
      <c r="F7689" s="2">
        <v>1.0369999999999999</v>
      </c>
      <c r="G7689">
        <v>263</v>
      </c>
      <c r="H7689">
        <v>236</v>
      </c>
      <c r="I7689" s="2">
        <v>1.1140000000000001</v>
      </c>
      <c r="J7689">
        <v>232335</v>
      </c>
    </row>
    <row r="7690" spans="1:10" x14ac:dyDescent="0.45">
      <c r="A7690">
        <f t="shared" si="120"/>
        <v>8603820240602</v>
      </c>
      <c r="B7690" t="s">
        <v>365</v>
      </c>
      <c r="C7690" s="1">
        <v>45445</v>
      </c>
      <c r="D7690">
        <v>268</v>
      </c>
      <c r="E7690">
        <v>245</v>
      </c>
      <c r="F7690" s="2">
        <v>1.0940000000000001</v>
      </c>
      <c r="G7690">
        <v>298</v>
      </c>
      <c r="H7690">
        <v>256</v>
      </c>
      <c r="I7690" s="2">
        <v>1.1639999999999999</v>
      </c>
      <c r="J7690">
        <v>268110</v>
      </c>
    </row>
    <row r="7691" spans="1:10" x14ac:dyDescent="0.45">
      <c r="A7691">
        <f t="shared" si="120"/>
        <v>8603820240603</v>
      </c>
      <c r="B7691" t="s">
        <v>365</v>
      </c>
      <c r="C7691" s="1">
        <v>45446</v>
      </c>
      <c r="D7691">
        <v>227</v>
      </c>
      <c r="E7691">
        <v>218</v>
      </c>
      <c r="F7691" s="2">
        <v>1.0409999999999999</v>
      </c>
      <c r="G7691">
        <v>249</v>
      </c>
      <c r="H7691">
        <v>241</v>
      </c>
      <c r="I7691" s="2">
        <v>1.0329999999999999</v>
      </c>
      <c r="J7691">
        <v>226854</v>
      </c>
    </row>
    <row r="7692" spans="1:10" x14ac:dyDescent="0.45">
      <c r="A7692">
        <f t="shared" si="120"/>
        <v>8603820240604</v>
      </c>
      <c r="B7692" t="s">
        <v>365</v>
      </c>
      <c r="C7692" s="1">
        <v>45447</v>
      </c>
      <c r="D7692">
        <v>232</v>
      </c>
      <c r="E7692">
        <v>218</v>
      </c>
      <c r="F7692" s="2">
        <v>1.0640000000000001</v>
      </c>
      <c r="G7692">
        <v>264</v>
      </c>
      <c r="H7692">
        <v>241</v>
      </c>
      <c r="I7692" s="2">
        <v>1.095</v>
      </c>
      <c r="J7692">
        <v>231865</v>
      </c>
    </row>
    <row r="7693" spans="1:10" x14ac:dyDescent="0.45">
      <c r="A7693">
        <f t="shared" si="120"/>
        <v>8603820240605</v>
      </c>
      <c r="B7693" t="s">
        <v>365</v>
      </c>
      <c r="C7693" s="1">
        <v>45448</v>
      </c>
      <c r="D7693">
        <v>251</v>
      </c>
      <c r="E7693">
        <v>218</v>
      </c>
      <c r="F7693" s="2">
        <v>1.153</v>
      </c>
      <c r="G7693">
        <v>284</v>
      </c>
      <c r="H7693">
        <v>241</v>
      </c>
      <c r="I7693" s="2">
        <v>1.1779999999999999</v>
      </c>
      <c r="J7693">
        <v>251365</v>
      </c>
    </row>
    <row r="7694" spans="1:10" x14ac:dyDescent="0.45">
      <c r="A7694">
        <f t="shared" si="120"/>
        <v>8603820240606</v>
      </c>
      <c r="B7694" t="s">
        <v>365</v>
      </c>
      <c r="C7694" s="1">
        <v>45449</v>
      </c>
      <c r="D7694">
        <v>258</v>
      </c>
      <c r="E7694">
        <v>218</v>
      </c>
      <c r="F7694" s="2">
        <v>1.1839999999999999</v>
      </c>
      <c r="G7694">
        <v>290</v>
      </c>
      <c r="H7694">
        <v>241</v>
      </c>
      <c r="I7694" s="2">
        <v>1.2030000000000001</v>
      </c>
      <c r="J7694">
        <v>258190</v>
      </c>
    </row>
    <row r="7695" spans="1:10" x14ac:dyDescent="0.45">
      <c r="A7695">
        <f t="shared" si="120"/>
        <v>8603820240607</v>
      </c>
      <c r="B7695" t="s">
        <v>365</v>
      </c>
      <c r="C7695" s="1">
        <v>45450</v>
      </c>
      <c r="D7695">
        <v>249</v>
      </c>
      <c r="E7695">
        <v>218</v>
      </c>
      <c r="F7695" s="2">
        <v>1.1419999999999999</v>
      </c>
      <c r="G7695">
        <v>277</v>
      </c>
      <c r="H7695">
        <v>241</v>
      </c>
      <c r="I7695" s="2">
        <v>1.149</v>
      </c>
      <c r="J7695">
        <v>249056</v>
      </c>
    </row>
    <row r="7696" spans="1:10" x14ac:dyDescent="0.45">
      <c r="A7696">
        <f t="shared" si="120"/>
        <v>8603820240608</v>
      </c>
      <c r="B7696" t="s">
        <v>365</v>
      </c>
      <c r="C7696" s="1">
        <v>45451</v>
      </c>
      <c r="D7696">
        <v>257</v>
      </c>
      <c r="E7696">
        <v>224</v>
      </c>
      <c r="F7696" s="2">
        <v>1.149</v>
      </c>
      <c r="G7696">
        <v>258</v>
      </c>
      <c r="H7696">
        <v>241</v>
      </c>
      <c r="I7696" s="2">
        <v>1.071</v>
      </c>
      <c r="J7696">
        <v>257390</v>
      </c>
    </row>
    <row r="7697" spans="1:10" x14ac:dyDescent="0.45">
      <c r="A7697">
        <f t="shared" si="120"/>
        <v>8603820240609</v>
      </c>
      <c r="B7697" t="s">
        <v>365</v>
      </c>
      <c r="C7697" s="1">
        <v>45452</v>
      </c>
      <c r="D7697">
        <v>303</v>
      </c>
      <c r="E7697">
        <v>245</v>
      </c>
      <c r="F7697" s="2">
        <v>1.2370000000000001</v>
      </c>
      <c r="G7697">
        <v>313</v>
      </c>
      <c r="H7697">
        <v>256</v>
      </c>
      <c r="I7697" s="2">
        <v>1.2230000000000001</v>
      </c>
      <c r="J7697">
        <v>303013</v>
      </c>
    </row>
    <row r="7698" spans="1:10" x14ac:dyDescent="0.45">
      <c r="A7698">
        <f t="shared" si="120"/>
        <v>8603820240610</v>
      </c>
      <c r="B7698" t="s">
        <v>365</v>
      </c>
      <c r="C7698" s="1">
        <v>45453</v>
      </c>
      <c r="D7698">
        <v>224</v>
      </c>
      <c r="E7698">
        <v>218</v>
      </c>
      <c r="F7698" s="2">
        <v>1.0289999999999999</v>
      </c>
      <c r="G7698">
        <v>254</v>
      </c>
      <c r="H7698">
        <v>241</v>
      </c>
      <c r="I7698" s="2">
        <v>1.054</v>
      </c>
      <c r="J7698">
        <v>224300</v>
      </c>
    </row>
    <row r="7699" spans="1:10" x14ac:dyDescent="0.45">
      <c r="A7699">
        <f t="shared" si="120"/>
        <v>8603820240611</v>
      </c>
      <c r="B7699" t="s">
        <v>365</v>
      </c>
      <c r="C7699" s="1">
        <v>45454</v>
      </c>
      <c r="D7699">
        <v>246</v>
      </c>
      <c r="E7699">
        <v>218</v>
      </c>
      <c r="F7699" s="2">
        <v>1.129</v>
      </c>
      <c r="G7699">
        <v>268</v>
      </c>
      <c r="H7699">
        <v>241</v>
      </c>
      <c r="I7699" s="2">
        <v>1.1120000000000001</v>
      </c>
      <c r="J7699">
        <v>246211</v>
      </c>
    </row>
    <row r="7700" spans="1:10" x14ac:dyDescent="0.45">
      <c r="A7700">
        <f t="shared" si="120"/>
        <v>8603820240612</v>
      </c>
      <c r="B7700" t="s">
        <v>365</v>
      </c>
      <c r="C7700" s="1">
        <v>45455</v>
      </c>
      <c r="D7700">
        <v>269</v>
      </c>
      <c r="E7700">
        <v>218</v>
      </c>
      <c r="F7700" s="2">
        <v>1.2330000000000001</v>
      </c>
      <c r="G7700">
        <v>301</v>
      </c>
      <c r="H7700">
        <v>241</v>
      </c>
      <c r="I7700" s="2">
        <v>1.2490000000000001</v>
      </c>
      <c r="J7700">
        <v>268696</v>
      </c>
    </row>
    <row r="7701" spans="1:10" x14ac:dyDescent="0.45">
      <c r="A7701">
        <f t="shared" si="120"/>
        <v>8603820240613</v>
      </c>
      <c r="B7701" t="s">
        <v>365</v>
      </c>
      <c r="C7701" s="1">
        <v>45456</v>
      </c>
      <c r="D7701">
        <v>276</v>
      </c>
      <c r="E7701">
        <v>218</v>
      </c>
      <c r="F7701" s="2">
        <v>1.266</v>
      </c>
      <c r="G7701">
        <v>309</v>
      </c>
      <c r="H7701">
        <v>241</v>
      </c>
      <c r="I7701" s="2">
        <v>1.282</v>
      </c>
      <c r="J7701">
        <v>275984</v>
      </c>
    </row>
    <row r="7702" spans="1:10" x14ac:dyDescent="0.45">
      <c r="A7702">
        <f t="shared" si="120"/>
        <v>8603820240614</v>
      </c>
      <c r="B7702" t="s">
        <v>365</v>
      </c>
      <c r="C7702" s="1">
        <v>45457</v>
      </c>
      <c r="D7702">
        <v>262</v>
      </c>
      <c r="E7702">
        <v>218</v>
      </c>
      <c r="F7702" s="2">
        <v>1.2030000000000001</v>
      </c>
      <c r="G7702">
        <v>305</v>
      </c>
      <c r="H7702">
        <v>241</v>
      </c>
      <c r="I7702" s="2">
        <v>1.266</v>
      </c>
      <c r="J7702">
        <v>262209</v>
      </c>
    </row>
    <row r="7703" spans="1:10" x14ac:dyDescent="0.45">
      <c r="A7703">
        <f t="shared" si="120"/>
        <v>8603820240615</v>
      </c>
      <c r="B7703" t="s">
        <v>365</v>
      </c>
      <c r="C7703" s="1">
        <v>45458</v>
      </c>
      <c r="D7703">
        <v>240</v>
      </c>
      <c r="E7703">
        <v>224</v>
      </c>
      <c r="F7703" s="2">
        <v>1.069</v>
      </c>
      <c r="G7703">
        <v>268</v>
      </c>
      <c r="H7703">
        <v>241</v>
      </c>
      <c r="I7703" s="2">
        <v>1.1120000000000001</v>
      </c>
      <c r="J7703">
        <v>239517</v>
      </c>
    </row>
    <row r="7704" spans="1:10" x14ac:dyDescent="0.45">
      <c r="A7704">
        <f t="shared" si="120"/>
        <v>8603820240616</v>
      </c>
      <c r="B7704" t="s">
        <v>365</v>
      </c>
      <c r="C7704" s="1">
        <v>45459</v>
      </c>
      <c r="D7704">
        <v>231</v>
      </c>
      <c r="E7704">
        <v>245</v>
      </c>
      <c r="F7704" s="2">
        <v>0.94399999999999995</v>
      </c>
      <c r="G7704">
        <v>238</v>
      </c>
      <c r="H7704">
        <v>256</v>
      </c>
      <c r="I7704" s="2">
        <v>0.93</v>
      </c>
      <c r="J7704">
        <v>231382</v>
      </c>
    </row>
    <row r="7705" spans="1:10" x14ac:dyDescent="0.45">
      <c r="A7705">
        <f t="shared" si="120"/>
        <v>8603820240617</v>
      </c>
      <c r="B7705" t="s">
        <v>365</v>
      </c>
      <c r="C7705" s="1">
        <v>45460</v>
      </c>
      <c r="D7705">
        <v>249</v>
      </c>
      <c r="E7705">
        <v>218</v>
      </c>
      <c r="F7705" s="2">
        <v>1.1439999999999999</v>
      </c>
      <c r="G7705">
        <v>266</v>
      </c>
      <c r="H7705">
        <v>241</v>
      </c>
      <c r="I7705" s="2">
        <v>1.1040000000000001</v>
      </c>
      <c r="J7705">
        <v>249423</v>
      </c>
    </row>
    <row r="7706" spans="1:10" x14ac:dyDescent="0.45">
      <c r="A7706">
        <f t="shared" si="120"/>
        <v>8603820240618</v>
      </c>
      <c r="B7706" t="s">
        <v>365</v>
      </c>
      <c r="C7706" s="1">
        <v>45461</v>
      </c>
      <c r="D7706">
        <v>247</v>
      </c>
      <c r="E7706">
        <v>218</v>
      </c>
      <c r="F7706" s="2">
        <v>1.1319999999999999</v>
      </c>
      <c r="G7706">
        <v>273</v>
      </c>
      <c r="H7706">
        <v>241</v>
      </c>
      <c r="I7706" s="2">
        <v>1.133</v>
      </c>
      <c r="J7706">
        <v>246715</v>
      </c>
    </row>
    <row r="7707" spans="1:10" x14ac:dyDescent="0.45">
      <c r="A7707">
        <f t="shared" si="120"/>
        <v>8603820240619</v>
      </c>
      <c r="B7707" t="s">
        <v>365</v>
      </c>
      <c r="C7707" s="1">
        <v>45462</v>
      </c>
      <c r="D7707">
        <v>250</v>
      </c>
      <c r="E7707">
        <v>218</v>
      </c>
      <c r="F7707" s="2">
        <v>1.1479999999999999</v>
      </c>
      <c r="G7707">
        <v>283</v>
      </c>
      <c r="H7707">
        <v>241</v>
      </c>
      <c r="I7707" s="2">
        <v>1.1739999999999999</v>
      </c>
      <c r="J7707">
        <v>250172</v>
      </c>
    </row>
    <row r="7708" spans="1:10" x14ac:dyDescent="0.45">
      <c r="A7708">
        <f t="shared" si="120"/>
        <v>8603820240620</v>
      </c>
      <c r="B7708" t="s">
        <v>365</v>
      </c>
      <c r="C7708" s="1">
        <v>45463</v>
      </c>
      <c r="D7708">
        <v>244</v>
      </c>
      <c r="E7708">
        <v>218</v>
      </c>
      <c r="F7708" s="2">
        <v>1.117</v>
      </c>
      <c r="G7708">
        <v>280</v>
      </c>
      <c r="H7708">
        <v>241</v>
      </c>
      <c r="I7708" s="2">
        <v>1.1619999999999999</v>
      </c>
      <c r="J7708">
        <v>243580</v>
      </c>
    </row>
    <row r="7709" spans="1:10" x14ac:dyDescent="0.45">
      <c r="A7709">
        <f t="shared" si="120"/>
        <v>8603820240621</v>
      </c>
      <c r="B7709" t="s">
        <v>365</v>
      </c>
      <c r="C7709" s="1">
        <v>45464</v>
      </c>
      <c r="D7709">
        <v>290</v>
      </c>
      <c r="E7709">
        <v>218</v>
      </c>
      <c r="F7709" s="2">
        <v>1.33</v>
      </c>
      <c r="G7709">
        <v>312</v>
      </c>
      <c r="H7709">
        <v>241</v>
      </c>
      <c r="I7709" s="2">
        <v>1.2949999999999999</v>
      </c>
      <c r="J7709">
        <v>289837</v>
      </c>
    </row>
    <row r="7710" spans="1:10" x14ac:dyDescent="0.45">
      <c r="A7710">
        <f t="shared" si="120"/>
        <v>8603820240622</v>
      </c>
      <c r="B7710" t="s">
        <v>365</v>
      </c>
      <c r="C7710" s="1">
        <v>45465</v>
      </c>
      <c r="D7710">
        <v>227</v>
      </c>
      <c r="E7710">
        <v>224</v>
      </c>
      <c r="F7710" s="2">
        <v>1.0129999999999999</v>
      </c>
      <c r="G7710">
        <v>254</v>
      </c>
      <c r="H7710">
        <v>241</v>
      </c>
      <c r="I7710" s="2">
        <v>1.054</v>
      </c>
      <c r="J7710">
        <v>226975</v>
      </c>
    </row>
    <row r="7711" spans="1:10" x14ac:dyDescent="0.45">
      <c r="A7711">
        <f t="shared" si="120"/>
        <v>8603920240601</v>
      </c>
      <c r="B7711" t="s">
        <v>366</v>
      </c>
      <c r="C7711" s="1">
        <v>45444</v>
      </c>
      <c r="D7711">
        <v>249</v>
      </c>
      <c r="E7711">
        <v>260</v>
      </c>
      <c r="F7711" s="2">
        <v>0.95799999999999996</v>
      </c>
      <c r="G7711">
        <v>293</v>
      </c>
      <c r="H7711">
        <v>306</v>
      </c>
      <c r="I7711" s="2">
        <v>0.95799999999999996</v>
      </c>
      <c r="J7711">
        <v>249110</v>
      </c>
    </row>
    <row r="7712" spans="1:10" x14ac:dyDescent="0.45">
      <c r="A7712">
        <f t="shared" si="120"/>
        <v>8603920240602</v>
      </c>
      <c r="B7712" t="s">
        <v>366</v>
      </c>
      <c r="C7712" s="1">
        <v>45445</v>
      </c>
      <c r="D7712">
        <v>253</v>
      </c>
      <c r="E7712">
        <v>279</v>
      </c>
      <c r="F7712" s="2">
        <v>0.90600000000000003</v>
      </c>
      <c r="G7712">
        <v>306</v>
      </c>
      <c r="H7712">
        <v>325</v>
      </c>
      <c r="I7712" s="2">
        <v>0.94199999999999995</v>
      </c>
      <c r="J7712">
        <v>252651</v>
      </c>
    </row>
    <row r="7713" spans="1:10" x14ac:dyDescent="0.45">
      <c r="A7713">
        <f t="shared" si="120"/>
        <v>8603920240603</v>
      </c>
      <c r="B7713" t="s">
        <v>366</v>
      </c>
      <c r="C7713" s="1">
        <v>45446</v>
      </c>
      <c r="D7713">
        <v>151</v>
      </c>
      <c r="E7713">
        <v>167</v>
      </c>
      <c r="F7713" s="2">
        <v>0.90200000000000002</v>
      </c>
      <c r="G7713">
        <v>181</v>
      </c>
      <c r="H7713">
        <v>200</v>
      </c>
      <c r="I7713" s="2">
        <v>0.90500000000000003</v>
      </c>
      <c r="J7713">
        <v>150653</v>
      </c>
    </row>
    <row r="7714" spans="1:10" x14ac:dyDescent="0.45">
      <c r="A7714">
        <f t="shared" si="120"/>
        <v>8603920240604</v>
      </c>
      <c r="B7714" t="s">
        <v>366</v>
      </c>
      <c r="C7714" s="1">
        <v>45447</v>
      </c>
      <c r="D7714">
        <v>152</v>
      </c>
      <c r="E7714">
        <v>167</v>
      </c>
      <c r="F7714" s="2">
        <v>0.91300000000000003</v>
      </c>
      <c r="G7714">
        <v>186</v>
      </c>
      <c r="H7714">
        <v>200</v>
      </c>
      <c r="I7714" s="2">
        <v>0.93</v>
      </c>
      <c r="J7714">
        <v>152455</v>
      </c>
    </row>
    <row r="7715" spans="1:10" x14ac:dyDescent="0.45">
      <c r="A7715">
        <f t="shared" si="120"/>
        <v>8603920240605</v>
      </c>
      <c r="B7715" t="s">
        <v>366</v>
      </c>
      <c r="C7715" s="1">
        <v>45448</v>
      </c>
      <c r="D7715">
        <v>174</v>
      </c>
      <c r="E7715">
        <v>167</v>
      </c>
      <c r="F7715" s="2">
        <v>1.0409999999999999</v>
      </c>
      <c r="G7715">
        <v>200</v>
      </c>
      <c r="H7715">
        <v>200</v>
      </c>
      <c r="I7715" s="2">
        <v>1</v>
      </c>
      <c r="J7715">
        <v>173861</v>
      </c>
    </row>
    <row r="7716" spans="1:10" x14ac:dyDescent="0.45">
      <c r="A7716">
        <f t="shared" si="120"/>
        <v>8603920240606</v>
      </c>
      <c r="B7716" t="s">
        <v>366</v>
      </c>
      <c r="C7716" s="1">
        <v>45449</v>
      </c>
      <c r="D7716">
        <v>168</v>
      </c>
      <c r="E7716">
        <v>167</v>
      </c>
      <c r="F7716" s="2">
        <v>1.0069999999999999</v>
      </c>
      <c r="G7716">
        <v>201</v>
      </c>
      <c r="H7716">
        <v>200</v>
      </c>
      <c r="I7716" s="2">
        <v>1.0049999999999999</v>
      </c>
      <c r="J7716">
        <v>168142</v>
      </c>
    </row>
    <row r="7717" spans="1:10" x14ac:dyDescent="0.45">
      <c r="A7717">
        <f t="shared" si="120"/>
        <v>8603920240607</v>
      </c>
      <c r="B7717" t="s">
        <v>366</v>
      </c>
      <c r="C7717" s="1">
        <v>45450</v>
      </c>
      <c r="D7717">
        <v>154</v>
      </c>
      <c r="E7717">
        <v>167</v>
      </c>
      <c r="F7717" s="2">
        <v>0.92500000000000004</v>
      </c>
      <c r="G7717">
        <v>199</v>
      </c>
      <c r="H7717">
        <v>200</v>
      </c>
      <c r="I7717" s="2">
        <v>0.995</v>
      </c>
      <c r="J7717">
        <v>154465</v>
      </c>
    </row>
    <row r="7718" spans="1:10" x14ac:dyDescent="0.45">
      <c r="A7718">
        <f t="shared" si="120"/>
        <v>8603920240608</v>
      </c>
      <c r="B7718" t="s">
        <v>366</v>
      </c>
      <c r="C7718" s="1">
        <v>45451</v>
      </c>
      <c r="D7718">
        <v>245</v>
      </c>
      <c r="E7718">
        <v>260</v>
      </c>
      <c r="F7718" s="2">
        <v>0.94099999999999995</v>
      </c>
      <c r="G7718">
        <v>294</v>
      </c>
      <c r="H7718">
        <v>309</v>
      </c>
      <c r="I7718" s="2">
        <v>0.95099999999999996</v>
      </c>
      <c r="J7718">
        <v>244747</v>
      </c>
    </row>
    <row r="7719" spans="1:10" x14ac:dyDescent="0.45">
      <c r="A7719">
        <f t="shared" si="120"/>
        <v>8603920240609</v>
      </c>
      <c r="B7719" t="s">
        <v>366</v>
      </c>
      <c r="C7719" s="1">
        <v>45452</v>
      </c>
      <c r="D7719">
        <v>214</v>
      </c>
      <c r="E7719">
        <v>279</v>
      </c>
      <c r="F7719" s="2">
        <v>0.76700000000000002</v>
      </c>
      <c r="G7719">
        <v>256</v>
      </c>
      <c r="H7719">
        <v>325</v>
      </c>
      <c r="I7719" s="2">
        <v>0.78800000000000003</v>
      </c>
      <c r="J7719">
        <v>213877</v>
      </c>
    </row>
    <row r="7720" spans="1:10" x14ac:dyDescent="0.45">
      <c r="A7720">
        <f t="shared" si="120"/>
        <v>8603920240610</v>
      </c>
      <c r="B7720" t="s">
        <v>366</v>
      </c>
      <c r="C7720" s="1">
        <v>45453</v>
      </c>
      <c r="D7720">
        <v>172</v>
      </c>
      <c r="E7720">
        <v>167</v>
      </c>
      <c r="F7720" s="2">
        <v>1.032</v>
      </c>
      <c r="G7720">
        <v>197</v>
      </c>
      <c r="H7720">
        <v>200</v>
      </c>
      <c r="I7720" s="2">
        <v>0.98499999999999999</v>
      </c>
      <c r="J7720">
        <v>172343</v>
      </c>
    </row>
    <row r="7721" spans="1:10" x14ac:dyDescent="0.45">
      <c r="A7721">
        <f t="shared" si="120"/>
        <v>8603920240611</v>
      </c>
      <c r="B7721" t="s">
        <v>366</v>
      </c>
      <c r="C7721" s="1">
        <v>45454</v>
      </c>
      <c r="D7721">
        <v>170</v>
      </c>
      <c r="E7721">
        <v>167</v>
      </c>
      <c r="F7721" s="2">
        <v>1.0149999999999999</v>
      </c>
      <c r="G7721">
        <v>198</v>
      </c>
      <c r="H7721">
        <v>200</v>
      </c>
      <c r="I7721" s="2">
        <v>0.99</v>
      </c>
      <c r="J7721">
        <v>169538</v>
      </c>
    </row>
    <row r="7722" spans="1:10" x14ac:dyDescent="0.45">
      <c r="A7722">
        <f t="shared" si="120"/>
        <v>8603920240612</v>
      </c>
      <c r="B7722" t="s">
        <v>366</v>
      </c>
      <c r="C7722" s="1">
        <v>45455</v>
      </c>
      <c r="D7722">
        <v>193</v>
      </c>
      <c r="E7722">
        <v>167</v>
      </c>
      <c r="F7722" s="2">
        <v>1.1579999999999999</v>
      </c>
      <c r="G7722">
        <v>202</v>
      </c>
      <c r="H7722">
        <v>200</v>
      </c>
      <c r="I7722" s="2">
        <v>1.01</v>
      </c>
      <c r="J7722">
        <v>193313</v>
      </c>
    </row>
    <row r="7723" spans="1:10" x14ac:dyDescent="0.45">
      <c r="A7723">
        <f t="shared" si="120"/>
        <v>8603920240613</v>
      </c>
      <c r="B7723" t="s">
        <v>366</v>
      </c>
      <c r="C7723" s="1">
        <v>45456</v>
      </c>
      <c r="D7723">
        <v>178</v>
      </c>
      <c r="E7723">
        <v>167</v>
      </c>
      <c r="F7723" s="2">
        <v>1.0669999999999999</v>
      </c>
      <c r="G7723">
        <v>222</v>
      </c>
      <c r="H7723">
        <v>200</v>
      </c>
      <c r="I7723" s="2">
        <v>1.1100000000000001</v>
      </c>
      <c r="J7723">
        <v>178142</v>
      </c>
    </row>
    <row r="7724" spans="1:10" x14ac:dyDescent="0.45">
      <c r="A7724">
        <f t="shared" si="120"/>
        <v>8603920240614</v>
      </c>
      <c r="B7724" t="s">
        <v>366</v>
      </c>
      <c r="C7724" s="1">
        <v>45457</v>
      </c>
      <c r="D7724">
        <v>197</v>
      </c>
      <c r="E7724">
        <v>167</v>
      </c>
      <c r="F7724" s="2">
        <v>1.177</v>
      </c>
      <c r="G7724">
        <v>226</v>
      </c>
      <c r="H7724">
        <v>200</v>
      </c>
      <c r="I7724" s="2">
        <v>1.1299999999999999</v>
      </c>
      <c r="J7724">
        <v>196538</v>
      </c>
    </row>
    <row r="7725" spans="1:10" x14ac:dyDescent="0.45">
      <c r="A7725">
        <f t="shared" si="120"/>
        <v>8603920240615</v>
      </c>
      <c r="B7725" t="s">
        <v>366</v>
      </c>
      <c r="C7725" s="1">
        <v>45458</v>
      </c>
      <c r="D7725">
        <v>256</v>
      </c>
      <c r="E7725">
        <v>260</v>
      </c>
      <c r="F7725" s="2">
        <v>0.98299999999999998</v>
      </c>
      <c r="G7725">
        <v>311</v>
      </c>
      <c r="H7725">
        <v>309</v>
      </c>
      <c r="I7725" s="2">
        <v>1.006</v>
      </c>
      <c r="J7725">
        <v>255616</v>
      </c>
    </row>
    <row r="7726" spans="1:10" x14ac:dyDescent="0.45">
      <c r="A7726">
        <f t="shared" si="120"/>
        <v>8603920240616</v>
      </c>
      <c r="B7726" t="s">
        <v>366</v>
      </c>
      <c r="C7726" s="1">
        <v>45459</v>
      </c>
      <c r="D7726">
        <v>302</v>
      </c>
      <c r="E7726">
        <v>279</v>
      </c>
      <c r="F7726" s="2">
        <v>1.0840000000000001</v>
      </c>
      <c r="G7726">
        <v>342</v>
      </c>
      <c r="H7726">
        <v>325</v>
      </c>
      <c r="I7726" s="2">
        <v>1.052</v>
      </c>
      <c r="J7726">
        <v>302441</v>
      </c>
    </row>
    <row r="7727" spans="1:10" x14ac:dyDescent="0.45">
      <c r="A7727">
        <f t="shared" si="120"/>
        <v>8603920240617</v>
      </c>
      <c r="B7727" t="s">
        <v>366</v>
      </c>
      <c r="C7727" s="1">
        <v>45460</v>
      </c>
      <c r="D7727">
        <v>177</v>
      </c>
      <c r="E7727">
        <v>167</v>
      </c>
      <c r="F7727" s="2">
        <v>1.0609999999999999</v>
      </c>
      <c r="G7727">
        <v>203</v>
      </c>
      <c r="H7727">
        <v>200</v>
      </c>
      <c r="I7727" s="2">
        <v>1.0149999999999999</v>
      </c>
      <c r="J7727">
        <v>177163</v>
      </c>
    </row>
    <row r="7728" spans="1:10" x14ac:dyDescent="0.45">
      <c r="A7728">
        <f t="shared" si="120"/>
        <v>8603920240618</v>
      </c>
      <c r="B7728" t="s">
        <v>366</v>
      </c>
      <c r="C7728" s="1">
        <v>45461</v>
      </c>
      <c r="D7728">
        <v>139</v>
      </c>
      <c r="E7728">
        <v>167</v>
      </c>
      <c r="F7728" s="2">
        <v>0.83199999999999996</v>
      </c>
      <c r="G7728">
        <v>165</v>
      </c>
      <c r="H7728">
        <v>200</v>
      </c>
      <c r="I7728" s="2">
        <v>0.82499999999999996</v>
      </c>
      <c r="J7728">
        <v>138919</v>
      </c>
    </row>
    <row r="7729" spans="1:10" x14ac:dyDescent="0.45">
      <c r="A7729">
        <f t="shared" si="120"/>
        <v>8603920240619</v>
      </c>
      <c r="B7729" t="s">
        <v>366</v>
      </c>
      <c r="C7729" s="1">
        <v>45462</v>
      </c>
      <c r="D7729">
        <v>215</v>
      </c>
      <c r="E7729">
        <v>167</v>
      </c>
      <c r="F7729" s="2">
        <v>1.29</v>
      </c>
      <c r="G7729">
        <v>230</v>
      </c>
      <c r="H7729">
        <v>200</v>
      </c>
      <c r="I7729" s="2">
        <v>1.1499999999999999</v>
      </c>
      <c r="J7729">
        <v>215407</v>
      </c>
    </row>
    <row r="7730" spans="1:10" x14ac:dyDescent="0.45">
      <c r="A7730">
        <f t="shared" si="120"/>
        <v>8603920240620</v>
      </c>
      <c r="B7730" t="s">
        <v>366</v>
      </c>
      <c r="C7730" s="1">
        <v>45463</v>
      </c>
      <c r="D7730">
        <v>170</v>
      </c>
      <c r="E7730">
        <v>167</v>
      </c>
      <c r="F7730" s="2">
        <v>1.016</v>
      </c>
      <c r="G7730">
        <v>203</v>
      </c>
      <c r="H7730">
        <v>200</v>
      </c>
      <c r="I7730" s="2">
        <v>1.0149999999999999</v>
      </c>
      <c r="J7730">
        <v>169648</v>
      </c>
    </row>
    <row r="7731" spans="1:10" x14ac:dyDescent="0.45">
      <c r="A7731">
        <f t="shared" si="120"/>
        <v>8603920240621</v>
      </c>
      <c r="B7731" t="s">
        <v>366</v>
      </c>
      <c r="C7731" s="1">
        <v>45464</v>
      </c>
      <c r="D7731">
        <v>147</v>
      </c>
      <c r="E7731">
        <v>167</v>
      </c>
      <c r="F7731" s="2">
        <v>0.878</v>
      </c>
      <c r="G7731">
        <v>170</v>
      </c>
      <c r="H7731">
        <v>200</v>
      </c>
      <c r="I7731" s="2">
        <v>0.85</v>
      </c>
      <c r="J7731">
        <v>146591</v>
      </c>
    </row>
    <row r="7732" spans="1:10" x14ac:dyDescent="0.45">
      <c r="A7732">
        <f t="shared" si="120"/>
        <v>8603920240622</v>
      </c>
      <c r="B7732" t="s">
        <v>366</v>
      </c>
      <c r="C7732" s="1">
        <v>45465</v>
      </c>
      <c r="D7732">
        <v>229</v>
      </c>
      <c r="E7732">
        <v>260</v>
      </c>
      <c r="F7732" s="2">
        <v>0.88</v>
      </c>
      <c r="G7732">
        <v>266</v>
      </c>
      <c r="H7732">
        <v>309</v>
      </c>
      <c r="I7732" s="2">
        <v>0.86099999999999999</v>
      </c>
      <c r="J7732">
        <v>228719</v>
      </c>
    </row>
    <row r="7733" spans="1:10" x14ac:dyDescent="0.45">
      <c r="A7733">
        <f t="shared" si="120"/>
        <v>8710120240601</v>
      </c>
      <c r="B7733" t="s">
        <v>367</v>
      </c>
      <c r="C7733" s="1">
        <v>45444</v>
      </c>
      <c r="D7733">
        <v>223</v>
      </c>
      <c r="E7733">
        <v>240</v>
      </c>
      <c r="F7733" s="2">
        <v>0.93</v>
      </c>
      <c r="G7733">
        <v>267</v>
      </c>
      <c r="H7733">
        <v>286</v>
      </c>
      <c r="I7733" s="2">
        <v>0.93400000000000005</v>
      </c>
      <c r="J7733">
        <v>223234</v>
      </c>
    </row>
    <row r="7734" spans="1:10" x14ac:dyDescent="0.45">
      <c r="A7734">
        <f t="shared" si="120"/>
        <v>8710120240602</v>
      </c>
      <c r="B7734" t="s">
        <v>367</v>
      </c>
      <c r="C7734" s="1">
        <v>45445</v>
      </c>
      <c r="D7734">
        <v>213</v>
      </c>
      <c r="E7734">
        <v>253</v>
      </c>
      <c r="F7734" s="2">
        <v>0.84099999999999997</v>
      </c>
      <c r="G7734">
        <v>262</v>
      </c>
      <c r="H7734">
        <v>298</v>
      </c>
      <c r="I7734" s="2">
        <v>0.879</v>
      </c>
      <c r="J7734">
        <v>212654</v>
      </c>
    </row>
    <row r="7735" spans="1:10" x14ac:dyDescent="0.45">
      <c r="A7735">
        <f t="shared" si="120"/>
        <v>8710120240603</v>
      </c>
      <c r="B7735" t="s">
        <v>367</v>
      </c>
      <c r="C7735" s="1">
        <v>45446</v>
      </c>
      <c r="D7735">
        <v>174</v>
      </c>
      <c r="E7735">
        <v>148</v>
      </c>
      <c r="F7735" s="2">
        <v>1.177</v>
      </c>
      <c r="G7735">
        <v>200</v>
      </c>
      <c r="H7735">
        <v>179</v>
      </c>
      <c r="I7735" s="2">
        <v>1.117</v>
      </c>
      <c r="J7735">
        <v>174242</v>
      </c>
    </row>
    <row r="7736" spans="1:10" x14ac:dyDescent="0.45">
      <c r="A7736">
        <f t="shared" si="120"/>
        <v>8710120240604</v>
      </c>
      <c r="B7736" t="s">
        <v>367</v>
      </c>
      <c r="C7736" s="1">
        <v>45447</v>
      </c>
      <c r="D7736">
        <v>147</v>
      </c>
      <c r="E7736">
        <v>148</v>
      </c>
      <c r="F7736" s="2">
        <v>0.996</v>
      </c>
      <c r="G7736">
        <v>186</v>
      </c>
      <c r="H7736">
        <v>179</v>
      </c>
      <c r="I7736" s="2">
        <v>1.0389999999999999</v>
      </c>
      <c r="J7736">
        <v>147391</v>
      </c>
    </row>
    <row r="7737" spans="1:10" x14ac:dyDescent="0.45">
      <c r="A7737">
        <f t="shared" si="120"/>
        <v>8710120240605</v>
      </c>
      <c r="B7737" t="s">
        <v>367</v>
      </c>
      <c r="C7737" s="1">
        <v>45448</v>
      </c>
      <c r="D7737">
        <v>157</v>
      </c>
      <c r="E7737">
        <v>148</v>
      </c>
      <c r="F7737" s="2">
        <v>1.06</v>
      </c>
      <c r="G7737">
        <v>183</v>
      </c>
      <c r="H7737">
        <v>179</v>
      </c>
      <c r="I7737" s="2">
        <v>1.022</v>
      </c>
      <c r="J7737">
        <v>156836</v>
      </c>
    </row>
    <row r="7738" spans="1:10" x14ac:dyDescent="0.45">
      <c r="A7738">
        <f t="shared" si="120"/>
        <v>8710120240606</v>
      </c>
      <c r="B7738" t="s">
        <v>367</v>
      </c>
      <c r="C7738" s="1">
        <v>45449</v>
      </c>
      <c r="D7738">
        <v>131</v>
      </c>
      <c r="E7738">
        <v>148</v>
      </c>
      <c r="F7738" s="2">
        <v>0.88800000000000001</v>
      </c>
      <c r="G7738">
        <v>166</v>
      </c>
      <c r="H7738">
        <v>179</v>
      </c>
      <c r="I7738" s="2">
        <v>0.92700000000000005</v>
      </c>
      <c r="J7738">
        <v>131396</v>
      </c>
    </row>
    <row r="7739" spans="1:10" x14ac:dyDescent="0.45">
      <c r="A7739">
        <f t="shared" si="120"/>
        <v>8710120240607</v>
      </c>
      <c r="B7739" t="s">
        <v>367</v>
      </c>
      <c r="C7739" s="1">
        <v>45450</v>
      </c>
      <c r="D7739">
        <v>177</v>
      </c>
      <c r="E7739">
        <v>148</v>
      </c>
      <c r="F7739" s="2">
        <v>1.198</v>
      </c>
      <c r="G7739">
        <v>209</v>
      </c>
      <c r="H7739">
        <v>179</v>
      </c>
      <c r="I7739" s="2">
        <v>1.1679999999999999</v>
      </c>
      <c r="J7739">
        <v>177371</v>
      </c>
    </row>
    <row r="7740" spans="1:10" x14ac:dyDescent="0.45">
      <c r="A7740">
        <f t="shared" si="120"/>
        <v>8710120240608</v>
      </c>
      <c r="B7740" t="s">
        <v>367</v>
      </c>
      <c r="C7740" s="1">
        <v>45451</v>
      </c>
      <c r="D7740">
        <v>191</v>
      </c>
      <c r="E7740">
        <v>240</v>
      </c>
      <c r="F7740" s="2">
        <v>0.79400000000000004</v>
      </c>
      <c r="G7740">
        <v>223</v>
      </c>
      <c r="H7740">
        <v>285</v>
      </c>
      <c r="I7740" s="2">
        <v>0.78200000000000003</v>
      </c>
      <c r="J7740">
        <v>190539</v>
      </c>
    </row>
    <row r="7741" spans="1:10" x14ac:dyDescent="0.45">
      <c r="A7741">
        <f t="shared" si="120"/>
        <v>8710120240609</v>
      </c>
      <c r="B7741" t="s">
        <v>367</v>
      </c>
      <c r="C7741" s="1">
        <v>45452</v>
      </c>
      <c r="D7741">
        <v>240</v>
      </c>
      <c r="E7741">
        <v>253</v>
      </c>
      <c r="F7741" s="2">
        <v>0.95099999999999996</v>
      </c>
      <c r="G7741">
        <v>266</v>
      </c>
      <c r="H7741">
        <v>298</v>
      </c>
      <c r="I7741" s="2">
        <v>0.89300000000000002</v>
      </c>
      <c r="J7741">
        <v>240499</v>
      </c>
    </row>
    <row r="7742" spans="1:10" x14ac:dyDescent="0.45">
      <c r="A7742">
        <f t="shared" si="120"/>
        <v>8710120240610</v>
      </c>
      <c r="B7742" t="s">
        <v>367</v>
      </c>
      <c r="C7742" s="1">
        <v>45453</v>
      </c>
      <c r="D7742">
        <v>142</v>
      </c>
      <c r="E7742">
        <v>148</v>
      </c>
      <c r="F7742" s="2">
        <v>0.95699999999999996</v>
      </c>
      <c r="G7742">
        <v>146</v>
      </c>
      <c r="H7742">
        <v>179</v>
      </c>
      <c r="I7742" s="2">
        <v>0.81599999999999995</v>
      </c>
      <c r="J7742">
        <v>141627</v>
      </c>
    </row>
    <row r="7743" spans="1:10" x14ac:dyDescent="0.45">
      <c r="A7743">
        <f t="shared" si="120"/>
        <v>8710120240611</v>
      </c>
      <c r="B7743" t="s">
        <v>367</v>
      </c>
      <c r="C7743" s="1">
        <v>45454</v>
      </c>
      <c r="D7743">
        <v>111</v>
      </c>
      <c r="E7743">
        <v>148</v>
      </c>
      <c r="F7743" s="2">
        <v>0.749</v>
      </c>
      <c r="G7743">
        <v>128</v>
      </c>
      <c r="H7743">
        <v>179</v>
      </c>
      <c r="I7743" s="2">
        <v>0.71499999999999997</v>
      </c>
      <c r="J7743">
        <v>110837</v>
      </c>
    </row>
    <row r="7744" spans="1:10" x14ac:dyDescent="0.45">
      <c r="A7744">
        <f t="shared" si="120"/>
        <v>8710120240612</v>
      </c>
      <c r="B7744" t="s">
        <v>367</v>
      </c>
      <c r="C7744" s="1">
        <v>45455</v>
      </c>
      <c r="D7744">
        <v>156</v>
      </c>
      <c r="E7744">
        <v>148</v>
      </c>
      <c r="F7744" s="2">
        <v>1.0549999999999999</v>
      </c>
      <c r="G7744">
        <v>183</v>
      </c>
      <c r="H7744">
        <v>179</v>
      </c>
      <c r="I7744" s="2">
        <v>1.022</v>
      </c>
      <c r="J7744">
        <v>156134</v>
      </c>
    </row>
    <row r="7745" spans="1:10" x14ac:dyDescent="0.45">
      <c r="A7745">
        <f t="shared" si="120"/>
        <v>8710120240613</v>
      </c>
      <c r="B7745" t="s">
        <v>367</v>
      </c>
      <c r="C7745" s="1">
        <v>45456</v>
      </c>
      <c r="D7745">
        <v>163</v>
      </c>
      <c r="E7745">
        <v>148</v>
      </c>
      <c r="F7745" s="2">
        <v>1.1000000000000001</v>
      </c>
      <c r="G7745">
        <v>184</v>
      </c>
      <c r="H7745">
        <v>179</v>
      </c>
      <c r="I7745" s="2">
        <v>1.028</v>
      </c>
      <c r="J7745">
        <v>162829</v>
      </c>
    </row>
    <row r="7746" spans="1:10" x14ac:dyDescent="0.45">
      <c r="A7746">
        <f t="shared" si="120"/>
        <v>8710120240614</v>
      </c>
      <c r="B7746" t="s">
        <v>367</v>
      </c>
      <c r="C7746" s="1">
        <v>45457</v>
      </c>
      <c r="D7746">
        <v>179</v>
      </c>
      <c r="E7746">
        <v>148</v>
      </c>
      <c r="F7746" s="2">
        <v>1.212</v>
      </c>
      <c r="G7746">
        <v>227</v>
      </c>
      <c r="H7746">
        <v>179</v>
      </c>
      <c r="I7746" s="2">
        <v>1.268</v>
      </c>
      <c r="J7746">
        <v>179389</v>
      </c>
    </row>
    <row r="7747" spans="1:10" x14ac:dyDescent="0.45">
      <c r="A7747">
        <f t="shared" ref="A7747:A7810" si="121">VALUE(LEFT(B7747,6)&amp;TEXT(C7747,"yyyymmdd"))</f>
        <v>8710120240615</v>
      </c>
      <c r="B7747" t="s">
        <v>367</v>
      </c>
      <c r="C7747" s="1">
        <v>45458</v>
      </c>
      <c r="D7747">
        <v>245</v>
      </c>
      <c r="E7747">
        <v>240</v>
      </c>
      <c r="F7747" s="2">
        <v>1.0209999999999999</v>
      </c>
      <c r="G7747">
        <v>298</v>
      </c>
      <c r="H7747">
        <v>285</v>
      </c>
      <c r="I7747" s="2">
        <v>1.046</v>
      </c>
      <c r="J7747">
        <v>245090</v>
      </c>
    </row>
    <row r="7748" spans="1:10" x14ac:dyDescent="0.45">
      <c r="A7748">
        <f t="shared" si="121"/>
        <v>8710120240616</v>
      </c>
      <c r="B7748" t="s">
        <v>367</v>
      </c>
      <c r="C7748" s="1">
        <v>45459</v>
      </c>
      <c r="D7748">
        <v>229</v>
      </c>
      <c r="E7748">
        <v>253</v>
      </c>
      <c r="F7748" s="2">
        <v>0.90600000000000003</v>
      </c>
      <c r="G7748">
        <v>257</v>
      </c>
      <c r="H7748">
        <v>298</v>
      </c>
      <c r="I7748" s="2">
        <v>0.86199999999999999</v>
      </c>
      <c r="J7748">
        <v>229344</v>
      </c>
    </row>
    <row r="7749" spans="1:10" x14ac:dyDescent="0.45">
      <c r="A7749">
        <f t="shared" si="121"/>
        <v>8710120240617</v>
      </c>
      <c r="B7749" t="s">
        <v>367</v>
      </c>
      <c r="C7749" s="1">
        <v>45460</v>
      </c>
      <c r="D7749">
        <v>157</v>
      </c>
      <c r="E7749">
        <v>148</v>
      </c>
      <c r="F7749" s="2">
        <v>1.0589999999999999</v>
      </c>
      <c r="G7749">
        <v>192</v>
      </c>
      <c r="H7749">
        <v>179</v>
      </c>
      <c r="I7749" s="2">
        <v>1.073</v>
      </c>
      <c r="J7749">
        <v>156783</v>
      </c>
    </row>
    <row r="7750" spans="1:10" x14ac:dyDescent="0.45">
      <c r="A7750">
        <f t="shared" si="121"/>
        <v>8710120240618</v>
      </c>
      <c r="B7750" t="s">
        <v>367</v>
      </c>
      <c r="C7750" s="1">
        <v>45461</v>
      </c>
      <c r="D7750">
        <v>166</v>
      </c>
      <c r="E7750">
        <v>148</v>
      </c>
      <c r="F7750" s="2">
        <v>1.1180000000000001</v>
      </c>
      <c r="G7750">
        <v>204</v>
      </c>
      <c r="H7750">
        <v>179</v>
      </c>
      <c r="I7750" s="2">
        <v>1.1399999999999999</v>
      </c>
      <c r="J7750">
        <v>165524</v>
      </c>
    </row>
    <row r="7751" spans="1:10" x14ac:dyDescent="0.45">
      <c r="A7751">
        <f t="shared" si="121"/>
        <v>8710120240619</v>
      </c>
      <c r="B7751" t="s">
        <v>367</v>
      </c>
      <c r="C7751" s="1">
        <v>45462</v>
      </c>
      <c r="D7751">
        <v>156</v>
      </c>
      <c r="E7751">
        <v>148</v>
      </c>
      <c r="F7751" s="2">
        <v>1.0509999999999999</v>
      </c>
      <c r="G7751">
        <v>177</v>
      </c>
      <c r="H7751">
        <v>179</v>
      </c>
      <c r="I7751" s="2">
        <v>0.98899999999999999</v>
      </c>
      <c r="J7751">
        <v>155559</v>
      </c>
    </row>
    <row r="7752" spans="1:10" x14ac:dyDescent="0.45">
      <c r="A7752">
        <f t="shared" si="121"/>
        <v>8710120240620</v>
      </c>
      <c r="B7752" t="s">
        <v>367</v>
      </c>
      <c r="C7752" s="1">
        <v>45463</v>
      </c>
      <c r="D7752">
        <v>141</v>
      </c>
      <c r="E7752">
        <v>148</v>
      </c>
      <c r="F7752" s="2">
        <v>0.95599999999999996</v>
      </c>
      <c r="G7752">
        <v>175</v>
      </c>
      <c r="H7752">
        <v>179</v>
      </c>
      <c r="I7752" s="2">
        <v>0.97799999999999998</v>
      </c>
      <c r="J7752">
        <v>141417</v>
      </c>
    </row>
    <row r="7753" spans="1:10" x14ac:dyDescent="0.45">
      <c r="A7753">
        <f t="shared" si="121"/>
        <v>8710120240621</v>
      </c>
      <c r="B7753" t="s">
        <v>367</v>
      </c>
      <c r="C7753" s="1">
        <v>45464</v>
      </c>
      <c r="D7753">
        <v>155</v>
      </c>
      <c r="E7753">
        <v>148</v>
      </c>
      <c r="F7753" s="2">
        <v>1.0449999999999999</v>
      </c>
      <c r="G7753">
        <v>182</v>
      </c>
      <c r="H7753">
        <v>179</v>
      </c>
      <c r="I7753" s="2">
        <v>1.0169999999999999</v>
      </c>
      <c r="J7753">
        <v>154670</v>
      </c>
    </row>
    <row r="7754" spans="1:10" x14ac:dyDescent="0.45">
      <c r="A7754">
        <f t="shared" si="121"/>
        <v>8710120240622</v>
      </c>
      <c r="B7754" t="s">
        <v>367</v>
      </c>
      <c r="C7754" s="1">
        <v>45465</v>
      </c>
      <c r="D7754">
        <v>218</v>
      </c>
      <c r="E7754">
        <v>240</v>
      </c>
      <c r="F7754" s="2">
        <v>0.90600000000000003</v>
      </c>
      <c r="G7754">
        <v>261</v>
      </c>
      <c r="H7754">
        <v>285</v>
      </c>
      <c r="I7754" s="2">
        <v>0.91600000000000004</v>
      </c>
      <c r="J7754">
        <v>217506</v>
      </c>
    </row>
    <row r="7755" spans="1:10" x14ac:dyDescent="0.45">
      <c r="A7755">
        <f t="shared" si="121"/>
        <v>8710320240601</v>
      </c>
      <c r="B7755" t="s">
        <v>368</v>
      </c>
      <c r="C7755" s="1">
        <v>45444</v>
      </c>
      <c r="D7755">
        <v>177</v>
      </c>
      <c r="E7755">
        <v>222</v>
      </c>
      <c r="F7755" s="2">
        <v>0.79800000000000004</v>
      </c>
      <c r="G7755">
        <v>217</v>
      </c>
      <c r="H7755">
        <v>265</v>
      </c>
      <c r="I7755" s="2">
        <v>0.81899999999999995</v>
      </c>
      <c r="J7755">
        <v>177191</v>
      </c>
    </row>
    <row r="7756" spans="1:10" x14ac:dyDescent="0.45">
      <c r="A7756">
        <f t="shared" si="121"/>
        <v>8710320240602</v>
      </c>
      <c r="B7756" t="s">
        <v>368</v>
      </c>
      <c r="C7756" s="1">
        <v>45445</v>
      </c>
      <c r="D7756">
        <v>237</v>
      </c>
      <c r="E7756">
        <v>228</v>
      </c>
      <c r="F7756" s="2">
        <v>1.04</v>
      </c>
      <c r="G7756">
        <v>284</v>
      </c>
      <c r="H7756">
        <v>275</v>
      </c>
      <c r="I7756" s="2">
        <v>1.0329999999999999</v>
      </c>
      <c r="J7756">
        <v>237015</v>
      </c>
    </row>
    <row r="7757" spans="1:10" x14ac:dyDescent="0.45">
      <c r="A7757">
        <f t="shared" si="121"/>
        <v>8710320240603</v>
      </c>
      <c r="B7757" t="s">
        <v>368</v>
      </c>
      <c r="C7757" s="1">
        <v>45446</v>
      </c>
      <c r="D7757">
        <v>116</v>
      </c>
      <c r="E7757">
        <v>128</v>
      </c>
      <c r="F7757" s="2">
        <v>0.90700000000000003</v>
      </c>
      <c r="G7757">
        <v>141</v>
      </c>
      <c r="H7757">
        <v>159</v>
      </c>
      <c r="I7757" s="2">
        <v>0.88700000000000001</v>
      </c>
      <c r="J7757">
        <v>116095</v>
      </c>
    </row>
    <row r="7758" spans="1:10" x14ac:dyDescent="0.45">
      <c r="A7758">
        <f t="shared" si="121"/>
        <v>8710320240604</v>
      </c>
      <c r="B7758" t="s">
        <v>368</v>
      </c>
      <c r="C7758" s="1">
        <v>45447</v>
      </c>
      <c r="D7758">
        <v>110</v>
      </c>
      <c r="E7758">
        <v>128</v>
      </c>
      <c r="F7758" s="2">
        <v>0.85599999999999998</v>
      </c>
      <c r="G7758">
        <v>123</v>
      </c>
      <c r="H7758">
        <v>159</v>
      </c>
      <c r="I7758" s="2">
        <v>0.77400000000000002</v>
      </c>
      <c r="J7758">
        <v>109559</v>
      </c>
    </row>
    <row r="7759" spans="1:10" x14ac:dyDescent="0.45">
      <c r="A7759">
        <f t="shared" si="121"/>
        <v>8710320240605</v>
      </c>
      <c r="B7759" t="s">
        <v>368</v>
      </c>
      <c r="C7759" s="1">
        <v>45448</v>
      </c>
      <c r="D7759">
        <v>120</v>
      </c>
      <c r="E7759">
        <v>128</v>
      </c>
      <c r="F7759" s="2">
        <v>0.93799999999999994</v>
      </c>
      <c r="G7759">
        <v>138</v>
      </c>
      <c r="H7759">
        <v>159</v>
      </c>
      <c r="I7759" s="2">
        <v>0.86799999999999999</v>
      </c>
      <c r="J7759">
        <v>120036</v>
      </c>
    </row>
    <row r="7760" spans="1:10" x14ac:dyDescent="0.45">
      <c r="A7760">
        <f t="shared" si="121"/>
        <v>8710320240606</v>
      </c>
      <c r="B7760" t="s">
        <v>368</v>
      </c>
      <c r="C7760" s="1">
        <v>45449</v>
      </c>
      <c r="D7760">
        <v>102</v>
      </c>
      <c r="E7760">
        <v>128</v>
      </c>
      <c r="F7760" s="2">
        <v>0.79500000000000004</v>
      </c>
      <c r="G7760">
        <v>136</v>
      </c>
      <c r="H7760">
        <v>159</v>
      </c>
      <c r="I7760" s="2">
        <v>0.85499999999999998</v>
      </c>
      <c r="J7760">
        <v>101747</v>
      </c>
    </row>
    <row r="7761" spans="1:10" x14ac:dyDescent="0.45">
      <c r="A7761">
        <f t="shared" si="121"/>
        <v>8710320240607</v>
      </c>
      <c r="B7761" t="s">
        <v>368</v>
      </c>
      <c r="C7761" s="1">
        <v>45450</v>
      </c>
      <c r="D7761">
        <v>131</v>
      </c>
      <c r="E7761">
        <v>128</v>
      </c>
      <c r="F7761" s="2">
        <v>1.022</v>
      </c>
      <c r="G7761">
        <v>143</v>
      </c>
      <c r="H7761">
        <v>159</v>
      </c>
      <c r="I7761" s="2">
        <v>0.89900000000000002</v>
      </c>
      <c r="J7761">
        <v>130846</v>
      </c>
    </row>
    <row r="7762" spans="1:10" x14ac:dyDescent="0.45">
      <c r="A7762">
        <f t="shared" si="121"/>
        <v>8710320240608</v>
      </c>
      <c r="B7762" t="s">
        <v>368</v>
      </c>
      <c r="C7762" s="1">
        <v>45451</v>
      </c>
      <c r="D7762">
        <v>196</v>
      </c>
      <c r="E7762">
        <v>222</v>
      </c>
      <c r="F7762" s="2">
        <v>0.88300000000000001</v>
      </c>
      <c r="G7762">
        <v>229</v>
      </c>
      <c r="H7762">
        <v>268</v>
      </c>
      <c r="I7762" s="2">
        <v>0.85399999999999998</v>
      </c>
      <c r="J7762">
        <v>196096</v>
      </c>
    </row>
    <row r="7763" spans="1:10" x14ac:dyDescent="0.45">
      <c r="A7763">
        <f t="shared" si="121"/>
        <v>8710320240609</v>
      </c>
      <c r="B7763" t="s">
        <v>368</v>
      </c>
      <c r="C7763" s="1">
        <v>45452</v>
      </c>
      <c r="D7763">
        <v>220</v>
      </c>
      <c r="E7763">
        <v>228</v>
      </c>
      <c r="F7763" s="2">
        <v>0.96299999999999997</v>
      </c>
      <c r="G7763">
        <v>239</v>
      </c>
      <c r="H7763">
        <v>275</v>
      </c>
      <c r="I7763" s="2">
        <v>0.86899999999999999</v>
      </c>
      <c r="J7763">
        <v>219648</v>
      </c>
    </row>
    <row r="7764" spans="1:10" x14ac:dyDescent="0.45">
      <c r="A7764">
        <f t="shared" si="121"/>
        <v>8710320240610</v>
      </c>
      <c r="B7764" t="s">
        <v>368</v>
      </c>
      <c r="C7764" s="1">
        <v>45453</v>
      </c>
      <c r="D7764">
        <v>120</v>
      </c>
      <c r="E7764">
        <v>128</v>
      </c>
      <c r="F7764" s="2">
        <v>0.93799999999999994</v>
      </c>
      <c r="G7764">
        <v>136</v>
      </c>
      <c r="H7764">
        <v>159</v>
      </c>
      <c r="I7764" s="2">
        <v>0.85499999999999998</v>
      </c>
      <c r="J7764">
        <v>120030</v>
      </c>
    </row>
    <row r="7765" spans="1:10" x14ac:dyDescent="0.45">
      <c r="A7765">
        <f t="shared" si="121"/>
        <v>8710320240611</v>
      </c>
      <c r="B7765" t="s">
        <v>368</v>
      </c>
      <c r="C7765" s="1">
        <v>45454</v>
      </c>
      <c r="D7765">
        <v>152</v>
      </c>
      <c r="E7765">
        <v>128</v>
      </c>
      <c r="F7765" s="2">
        <v>1.1890000000000001</v>
      </c>
      <c r="G7765">
        <v>177</v>
      </c>
      <c r="H7765">
        <v>159</v>
      </c>
      <c r="I7765" s="2">
        <v>1.113</v>
      </c>
      <c r="J7765">
        <v>152153</v>
      </c>
    </row>
    <row r="7766" spans="1:10" x14ac:dyDescent="0.45">
      <c r="A7766">
        <f t="shared" si="121"/>
        <v>8710320240612</v>
      </c>
      <c r="B7766" t="s">
        <v>368</v>
      </c>
      <c r="C7766" s="1">
        <v>45455</v>
      </c>
      <c r="D7766">
        <v>126</v>
      </c>
      <c r="E7766">
        <v>128</v>
      </c>
      <c r="F7766" s="2">
        <v>0.98199999999999998</v>
      </c>
      <c r="G7766">
        <v>148</v>
      </c>
      <c r="H7766">
        <v>159</v>
      </c>
      <c r="I7766" s="2">
        <v>0.93100000000000005</v>
      </c>
      <c r="J7766">
        <v>125714</v>
      </c>
    </row>
    <row r="7767" spans="1:10" x14ac:dyDescent="0.45">
      <c r="A7767">
        <f t="shared" si="121"/>
        <v>8710320240613</v>
      </c>
      <c r="B7767" t="s">
        <v>368</v>
      </c>
      <c r="C7767" s="1">
        <v>45456</v>
      </c>
      <c r="D7767">
        <v>148</v>
      </c>
      <c r="E7767">
        <v>128</v>
      </c>
      <c r="F7767" s="2">
        <v>1.153</v>
      </c>
      <c r="G7767">
        <v>180</v>
      </c>
      <c r="H7767">
        <v>159</v>
      </c>
      <c r="I7767" s="2">
        <v>1.1319999999999999</v>
      </c>
      <c r="J7767">
        <v>147593</v>
      </c>
    </row>
    <row r="7768" spans="1:10" x14ac:dyDescent="0.45">
      <c r="A7768">
        <f t="shared" si="121"/>
        <v>8710320240614</v>
      </c>
      <c r="B7768" t="s">
        <v>368</v>
      </c>
      <c r="C7768" s="1">
        <v>45457</v>
      </c>
      <c r="D7768">
        <v>157</v>
      </c>
      <c r="E7768">
        <v>128</v>
      </c>
      <c r="F7768" s="2">
        <v>1.2230000000000001</v>
      </c>
      <c r="G7768">
        <v>175</v>
      </c>
      <c r="H7768">
        <v>159</v>
      </c>
      <c r="I7768" s="2">
        <v>1.101</v>
      </c>
      <c r="J7768">
        <v>156546</v>
      </c>
    </row>
    <row r="7769" spans="1:10" x14ac:dyDescent="0.45">
      <c r="A7769">
        <f t="shared" si="121"/>
        <v>8710320240615</v>
      </c>
      <c r="B7769" t="s">
        <v>368</v>
      </c>
      <c r="C7769" s="1">
        <v>45458</v>
      </c>
      <c r="D7769">
        <v>207</v>
      </c>
      <c r="E7769">
        <v>222</v>
      </c>
      <c r="F7769" s="2">
        <v>0.93100000000000005</v>
      </c>
      <c r="G7769">
        <v>249</v>
      </c>
      <c r="H7769">
        <v>268</v>
      </c>
      <c r="I7769" s="2">
        <v>0.92900000000000005</v>
      </c>
      <c r="J7769">
        <v>206769</v>
      </c>
    </row>
    <row r="7770" spans="1:10" x14ac:dyDescent="0.45">
      <c r="A7770">
        <f t="shared" si="121"/>
        <v>8710320240616</v>
      </c>
      <c r="B7770" t="s">
        <v>368</v>
      </c>
      <c r="C7770" s="1">
        <v>45459</v>
      </c>
      <c r="D7770">
        <v>195</v>
      </c>
      <c r="E7770">
        <v>228</v>
      </c>
      <c r="F7770" s="2">
        <v>0.85699999999999998</v>
      </c>
      <c r="G7770">
        <v>235</v>
      </c>
      <c r="H7770">
        <v>275</v>
      </c>
      <c r="I7770" s="2">
        <v>0.85499999999999998</v>
      </c>
      <c r="J7770">
        <v>195395</v>
      </c>
    </row>
    <row r="7771" spans="1:10" x14ac:dyDescent="0.45">
      <c r="A7771">
        <f t="shared" si="121"/>
        <v>8710320240617</v>
      </c>
      <c r="B7771" t="s">
        <v>368</v>
      </c>
      <c r="C7771" s="1">
        <v>45460</v>
      </c>
      <c r="D7771">
        <v>119</v>
      </c>
      <c r="E7771">
        <v>128</v>
      </c>
      <c r="F7771" s="2">
        <v>0.92900000000000005</v>
      </c>
      <c r="G7771">
        <v>146</v>
      </c>
      <c r="H7771">
        <v>159</v>
      </c>
      <c r="I7771" s="2">
        <v>0.91800000000000004</v>
      </c>
      <c r="J7771">
        <v>118948</v>
      </c>
    </row>
    <row r="7772" spans="1:10" x14ac:dyDescent="0.45">
      <c r="A7772">
        <f t="shared" si="121"/>
        <v>8710320240618</v>
      </c>
      <c r="B7772" t="s">
        <v>368</v>
      </c>
      <c r="C7772" s="1">
        <v>45461</v>
      </c>
      <c r="D7772">
        <v>128</v>
      </c>
      <c r="E7772">
        <v>128</v>
      </c>
      <c r="F7772" s="2">
        <v>1.002</v>
      </c>
      <c r="G7772">
        <v>161</v>
      </c>
      <c r="H7772">
        <v>159</v>
      </c>
      <c r="I7772" s="2">
        <v>1.0129999999999999</v>
      </c>
      <c r="J7772">
        <v>128306</v>
      </c>
    </row>
    <row r="7773" spans="1:10" x14ac:dyDescent="0.45">
      <c r="A7773">
        <f t="shared" si="121"/>
        <v>8710320240619</v>
      </c>
      <c r="B7773" t="s">
        <v>368</v>
      </c>
      <c r="C7773" s="1">
        <v>45462</v>
      </c>
      <c r="D7773">
        <v>120</v>
      </c>
      <c r="E7773">
        <v>128</v>
      </c>
      <c r="F7773" s="2">
        <v>0.93700000000000006</v>
      </c>
      <c r="G7773">
        <v>148</v>
      </c>
      <c r="H7773">
        <v>159</v>
      </c>
      <c r="I7773" s="2">
        <v>0.93100000000000005</v>
      </c>
      <c r="J7773">
        <v>119928</v>
      </c>
    </row>
    <row r="7774" spans="1:10" x14ac:dyDescent="0.45">
      <c r="A7774">
        <f t="shared" si="121"/>
        <v>8710320240620</v>
      </c>
      <c r="B7774" t="s">
        <v>368</v>
      </c>
      <c r="C7774" s="1">
        <v>45463</v>
      </c>
      <c r="D7774">
        <v>120</v>
      </c>
      <c r="E7774">
        <v>128</v>
      </c>
      <c r="F7774" s="2">
        <v>0.94</v>
      </c>
      <c r="G7774">
        <v>154</v>
      </c>
      <c r="H7774">
        <v>159</v>
      </c>
      <c r="I7774" s="2">
        <v>0.96899999999999997</v>
      </c>
      <c r="J7774">
        <v>120278</v>
      </c>
    </row>
    <row r="7775" spans="1:10" x14ac:dyDescent="0.45">
      <c r="A7775">
        <f t="shared" si="121"/>
        <v>8710320240621</v>
      </c>
      <c r="B7775" t="s">
        <v>368</v>
      </c>
      <c r="C7775" s="1">
        <v>45464</v>
      </c>
      <c r="D7775">
        <v>141</v>
      </c>
      <c r="E7775">
        <v>128</v>
      </c>
      <c r="F7775" s="2">
        <v>1.1000000000000001</v>
      </c>
      <c r="G7775">
        <v>146</v>
      </c>
      <c r="H7775">
        <v>159</v>
      </c>
      <c r="I7775" s="2">
        <v>0.91800000000000004</v>
      </c>
      <c r="J7775">
        <v>140795</v>
      </c>
    </row>
    <row r="7776" spans="1:10" x14ac:dyDescent="0.45">
      <c r="A7776">
        <f t="shared" si="121"/>
        <v>8710320240622</v>
      </c>
      <c r="B7776" t="s">
        <v>368</v>
      </c>
      <c r="C7776" s="1">
        <v>45465</v>
      </c>
      <c r="D7776">
        <v>202</v>
      </c>
      <c r="E7776">
        <v>222</v>
      </c>
      <c r="F7776" s="2">
        <v>0.90900000000000003</v>
      </c>
      <c r="G7776">
        <v>234</v>
      </c>
      <c r="H7776">
        <v>268</v>
      </c>
      <c r="I7776" s="2">
        <v>0.873</v>
      </c>
      <c r="J7776">
        <v>201757</v>
      </c>
    </row>
    <row r="7777" spans="1:10" x14ac:dyDescent="0.45">
      <c r="A7777">
        <f t="shared" si="121"/>
        <v>8710420240601</v>
      </c>
      <c r="B7777" t="s">
        <v>369</v>
      </c>
      <c r="C7777" s="1">
        <v>45444</v>
      </c>
      <c r="D7777">
        <v>201</v>
      </c>
      <c r="E7777">
        <v>253</v>
      </c>
      <c r="F7777" s="2">
        <v>0.79400000000000004</v>
      </c>
      <c r="G7777">
        <v>217</v>
      </c>
      <c r="H7777">
        <v>286</v>
      </c>
      <c r="I7777" s="2">
        <v>0.75900000000000001</v>
      </c>
      <c r="J7777">
        <v>200770</v>
      </c>
    </row>
    <row r="7778" spans="1:10" x14ac:dyDescent="0.45">
      <c r="A7778">
        <f t="shared" si="121"/>
        <v>8710420240602</v>
      </c>
      <c r="B7778" t="s">
        <v>369</v>
      </c>
      <c r="C7778" s="1">
        <v>45445</v>
      </c>
      <c r="D7778">
        <v>199</v>
      </c>
      <c r="E7778">
        <v>258</v>
      </c>
      <c r="F7778" s="2">
        <v>0.77</v>
      </c>
      <c r="G7778">
        <v>217</v>
      </c>
      <c r="H7778">
        <v>292</v>
      </c>
      <c r="I7778" s="2">
        <v>0.74299999999999999</v>
      </c>
      <c r="J7778">
        <v>198568</v>
      </c>
    </row>
    <row r="7779" spans="1:10" x14ac:dyDescent="0.45">
      <c r="A7779">
        <f t="shared" si="121"/>
        <v>8710420240603</v>
      </c>
      <c r="B7779" t="s">
        <v>369</v>
      </c>
      <c r="C7779" s="1">
        <v>45446</v>
      </c>
      <c r="D7779">
        <v>108</v>
      </c>
      <c r="E7779">
        <v>148</v>
      </c>
      <c r="F7779" s="2">
        <v>0.72799999999999998</v>
      </c>
      <c r="G7779">
        <v>130</v>
      </c>
      <c r="H7779">
        <v>170</v>
      </c>
      <c r="I7779" s="2">
        <v>0.76500000000000001</v>
      </c>
      <c r="J7779">
        <v>107775</v>
      </c>
    </row>
    <row r="7780" spans="1:10" x14ac:dyDescent="0.45">
      <c r="A7780">
        <f t="shared" si="121"/>
        <v>8710420240604</v>
      </c>
      <c r="B7780" t="s">
        <v>369</v>
      </c>
      <c r="C7780" s="1">
        <v>45447</v>
      </c>
      <c r="D7780">
        <v>119</v>
      </c>
      <c r="E7780">
        <v>148</v>
      </c>
      <c r="F7780" s="2">
        <v>0.80700000000000005</v>
      </c>
      <c r="G7780">
        <v>139</v>
      </c>
      <c r="H7780">
        <v>170</v>
      </c>
      <c r="I7780" s="2">
        <v>0.81799999999999995</v>
      </c>
      <c r="J7780">
        <v>119410</v>
      </c>
    </row>
    <row r="7781" spans="1:10" x14ac:dyDescent="0.45">
      <c r="A7781">
        <f t="shared" si="121"/>
        <v>8710420240605</v>
      </c>
      <c r="B7781" t="s">
        <v>369</v>
      </c>
      <c r="C7781" s="1">
        <v>45448</v>
      </c>
      <c r="D7781">
        <v>137</v>
      </c>
      <c r="E7781">
        <v>148</v>
      </c>
      <c r="F7781" s="2">
        <v>0.92800000000000005</v>
      </c>
      <c r="G7781">
        <v>161</v>
      </c>
      <c r="H7781">
        <v>170</v>
      </c>
      <c r="I7781" s="2">
        <v>0.94699999999999995</v>
      </c>
      <c r="J7781">
        <v>137309</v>
      </c>
    </row>
    <row r="7782" spans="1:10" x14ac:dyDescent="0.45">
      <c r="A7782">
        <f t="shared" si="121"/>
        <v>8710420240606</v>
      </c>
      <c r="B7782" t="s">
        <v>369</v>
      </c>
      <c r="C7782" s="1">
        <v>45449</v>
      </c>
      <c r="D7782">
        <v>136</v>
      </c>
      <c r="E7782">
        <v>148</v>
      </c>
      <c r="F7782" s="2">
        <v>0.92200000000000004</v>
      </c>
      <c r="G7782">
        <v>148</v>
      </c>
      <c r="H7782">
        <v>170</v>
      </c>
      <c r="I7782" s="2">
        <v>0.871</v>
      </c>
      <c r="J7782">
        <v>136458</v>
      </c>
    </row>
    <row r="7783" spans="1:10" x14ac:dyDescent="0.45">
      <c r="A7783">
        <f t="shared" si="121"/>
        <v>8710420240607</v>
      </c>
      <c r="B7783" t="s">
        <v>369</v>
      </c>
      <c r="C7783" s="1">
        <v>45450</v>
      </c>
      <c r="D7783">
        <v>137</v>
      </c>
      <c r="E7783">
        <v>148</v>
      </c>
      <c r="F7783" s="2">
        <v>0.92400000000000004</v>
      </c>
      <c r="G7783">
        <v>155</v>
      </c>
      <c r="H7783">
        <v>170</v>
      </c>
      <c r="I7783" s="2">
        <v>0.91200000000000003</v>
      </c>
      <c r="J7783">
        <v>136679</v>
      </c>
    </row>
    <row r="7784" spans="1:10" x14ac:dyDescent="0.45">
      <c r="A7784">
        <f t="shared" si="121"/>
        <v>8710420240608</v>
      </c>
      <c r="B7784" t="s">
        <v>369</v>
      </c>
      <c r="C7784" s="1">
        <v>45451</v>
      </c>
      <c r="D7784">
        <v>246</v>
      </c>
      <c r="E7784">
        <v>253</v>
      </c>
      <c r="F7784" s="2">
        <v>0.97099999999999997</v>
      </c>
      <c r="G7784">
        <v>294</v>
      </c>
      <c r="H7784">
        <v>289</v>
      </c>
      <c r="I7784" s="2">
        <v>1.0169999999999999</v>
      </c>
      <c r="J7784">
        <v>245550</v>
      </c>
    </row>
    <row r="7785" spans="1:10" x14ac:dyDescent="0.45">
      <c r="A7785">
        <f t="shared" si="121"/>
        <v>8710420240609</v>
      </c>
      <c r="B7785" t="s">
        <v>369</v>
      </c>
      <c r="C7785" s="1">
        <v>45452</v>
      </c>
      <c r="D7785">
        <v>192</v>
      </c>
      <c r="E7785">
        <v>258</v>
      </c>
      <c r="F7785" s="2">
        <v>0.745</v>
      </c>
      <c r="G7785">
        <v>205</v>
      </c>
      <c r="H7785">
        <v>292</v>
      </c>
      <c r="I7785" s="2">
        <v>0.70199999999999996</v>
      </c>
      <c r="J7785">
        <v>192257</v>
      </c>
    </row>
    <row r="7786" spans="1:10" x14ac:dyDescent="0.45">
      <c r="A7786">
        <f t="shared" si="121"/>
        <v>8710420240610</v>
      </c>
      <c r="B7786" t="s">
        <v>369</v>
      </c>
      <c r="C7786" s="1">
        <v>45453</v>
      </c>
      <c r="D7786">
        <v>133</v>
      </c>
      <c r="E7786">
        <v>148</v>
      </c>
      <c r="F7786" s="2">
        <v>0.9</v>
      </c>
      <c r="G7786">
        <v>155</v>
      </c>
      <c r="H7786">
        <v>170</v>
      </c>
      <c r="I7786" s="2">
        <v>0.91200000000000003</v>
      </c>
      <c r="J7786">
        <v>133211</v>
      </c>
    </row>
    <row r="7787" spans="1:10" x14ac:dyDescent="0.45">
      <c r="A7787">
        <f t="shared" si="121"/>
        <v>8710420240611</v>
      </c>
      <c r="B7787" t="s">
        <v>369</v>
      </c>
      <c r="C7787" s="1">
        <v>45454</v>
      </c>
      <c r="D7787">
        <v>131</v>
      </c>
      <c r="E7787">
        <v>148</v>
      </c>
      <c r="F7787" s="2">
        <v>0.88800000000000001</v>
      </c>
      <c r="G7787">
        <v>144</v>
      </c>
      <c r="H7787">
        <v>170</v>
      </c>
      <c r="I7787" s="2">
        <v>0.84699999999999998</v>
      </c>
      <c r="J7787">
        <v>131482</v>
      </c>
    </row>
    <row r="7788" spans="1:10" x14ac:dyDescent="0.45">
      <c r="A7788">
        <f t="shared" si="121"/>
        <v>8710420240612</v>
      </c>
      <c r="B7788" t="s">
        <v>369</v>
      </c>
      <c r="C7788" s="1">
        <v>45455</v>
      </c>
      <c r="D7788">
        <v>137</v>
      </c>
      <c r="E7788">
        <v>148</v>
      </c>
      <c r="F7788" s="2">
        <v>0.92600000000000005</v>
      </c>
      <c r="G7788">
        <v>151</v>
      </c>
      <c r="H7788">
        <v>170</v>
      </c>
      <c r="I7788" s="2">
        <v>0.88800000000000001</v>
      </c>
      <c r="J7788">
        <v>137042</v>
      </c>
    </row>
    <row r="7789" spans="1:10" x14ac:dyDescent="0.45">
      <c r="A7789">
        <f t="shared" si="121"/>
        <v>8710420240613</v>
      </c>
      <c r="B7789" t="s">
        <v>369</v>
      </c>
      <c r="C7789" s="1">
        <v>45456</v>
      </c>
      <c r="D7789">
        <v>122</v>
      </c>
      <c r="E7789">
        <v>148</v>
      </c>
      <c r="F7789" s="2">
        <v>0.82099999999999995</v>
      </c>
      <c r="G7789">
        <v>147</v>
      </c>
      <c r="H7789">
        <v>170</v>
      </c>
      <c r="I7789" s="2">
        <v>0.86499999999999999</v>
      </c>
      <c r="J7789">
        <v>121544</v>
      </c>
    </row>
    <row r="7790" spans="1:10" x14ac:dyDescent="0.45">
      <c r="A7790">
        <f t="shared" si="121"/>
        <v>8710420240614</v>
      </c>
      <c r="B7790" t="s">
        <v>369</v>
      </c>
      <c r="C7790" s="1">
        <v>45457</v>
      </c>
      <c r="D7790">
        <v>150</v>
      </c>
      <c r="E7790">
        <v>148</v>
      </c>
      <c r="F7790" s="2">
        <v>1.012</v>
      </c>
      <c r="G7790">
        <v>164</v>
      </c>
      <c r="H7790">
        <v>170</v>
      </c>
      <c r="I7790" s="2">
        <v>0.96499999999999997</v>
      </c>
      <c r="J7790">
        <v>149727</v>
      </c>
    </row>
    <row r="7791" spans="1:10" x14ac:dyDescent="0.45">
      <c r="A7791">
        <f t="shared" si="121"/>
        <v>8710420240615</v>
      </c>
      <c r="B7791" t="s">
        <v>369</v>
      </c>
      <c r="C7791" s="1">
        <v>45458</v>
      </c>
      <c r="D7791">
        <v>216</v>
      </c>
      <c r="E7791">
        <v>253</v>
      </c>
      <c r="F7791" s="2">
        <v>0.85499999999999998</v>
      </c>
      <c r="G7791">
        <v>245</v>
      </c>
      <c r="H7791">
        <v>289</v>
      </c>
      <c r="I7791" s="2">
        <v>0.84799999999999998</v>
      </c>
      <c r="J7791">
        <v>216191</v>
      </c>
    </row>
    <row r="7792" spans="1:10" x14ac:dyDescent="0.45">
      <c r="A7792">
        <f t="shared" si="121"/>
        <v>8710420240616</v>
      </c>
      <c r="B7792" t="s">
        <v>369</v>
      </c>
      <c r="C7792" s="1">
        <v>45459</v>
      </c>
      <c r="D7792">
        <v>220</v>
      </c>
      <c r="E7792">
        <v>258</v>
      </c>
      <c r="F7792" s="2">
        <v>0.85199999999999998</v>
      </c>
      <c r="G7792">
        <v>243</v>
      </c>
      <c r="H7792">
        <v>292</v>
      </c>
      <c r="I7792" s="2">
        <v>0.83199999999999996</v>
      </c>
      <c r="J7792">
        <v>219773</v>
      </c>
    </row>
    <row r="7793" spans="1:10" x14ac:dyDescent="0.45">
      <c r="A7793">
        <f t="shared" si="121"/>
        <v>8710420240617</v>
      </c>
      <c r="B7793" t="s">
        <v>369</v>
      </c>
      <c r="C7793" s="1">
        <v>45460</v>
      </c>
      <c r="D7793">
        <v>103</v>
      </c>
      <c r="E7793">
        <v>148</v>
      </c>
      <c r="F7793" s="2">
        <v>0.69799999999999995</v>
      </c>
      <c r="G7793">
        <v>114</v>
      </c>
      <c r="H7793">
        <v>170</v>
      </c>
      <c r="I7793" s="2">
        <v>0.67100000000000004</v>
      </c>
      <c r="J7793">
        <v>103252</v>
      </c>
    </row>
    <row r="7794" spans="1:10" x14ac:dyDescent="0.45">
      <c r="A7794">
        <f t="shared" si="121"/>
        <v>8710420240618</v>
      </c>
      <c r="B7794" t="s">
        <v>369</v>
      </c>
      <c r="C7794" s="1">
        <v>45461</v>
      </c>
      <c r="D7794">
        <v>143</v>
      </c>
      <c r="E7794">
        <v>148</v>
      </c>
      <c r="F7794" s="2">
        <v>0.96499999999999997</v>
      </c>
      <c r="G7794">
        <v>170</v>
      </c>
      <c r="H7794">
        <v>170</v>
      </c>
      <c r="I7794" s="2">
        <v>1</v>
      </c>
      <c r="J7794">
        <v>142791</v>
      </c>
    </row>
    <row r="7795" spans="1:10" x14ac:dyDescent="0.45">
      <c r="A7795">
        <f t="shared" si="121"/>
        <v>8710420240619</v>
      </c>
      <c r="B7795" t="s">
        <v>369</v>
      </c>
      <c r="C7795" s="1">
        <v>45462</v>
      </c>
      <c r="D7795">
        <v>141</v>
      </c>
      <c r="E7795">
        <v>148</v>
      </c>
      <c r="F7795" s="2">
        <v>0.95199999999999996</v>
      </c>
      <c r="G7795">
        <v>145</v>
      </c>
      <c r="H7795">
        <v>170</v>
      </c>
      <c r="I7795" s="2">
        <v>0.85299999999999998</v>
      </c>
      <c r="J7795">
        <v>140926</v>
      </c>
    </row>
    <row r="7796" spans="1:10" x14ac:dyDescent="0.45">
      <c r="A7796">
        <f t="shared" si="121"/>
        <v>8710420240620</v>
      </c>
      <c r="B7796" t="s">
        <v>369</v>
      </c>
      <c r="C7796" s="1">
        <v>45463</v>
      </c>
      <c r="D7796">
        <v>145</v>
      </c>
      <c r="E7796">
        <v>148</v>
      </c>
      <c r="F7796" s="2">
        <v>0.98</v>
      </c>
      <c r="G7796">
        <v>161</v>
      </c>
      <c r="H7796">
        <v>170</v>
      </c>
      <c r="I7796" s="2">
        <v>0.94699999999999995</v>
      </c>
      <c r="J7796">
        <v>144966</v>
      </c>
    </row>
    <row r="7797" spans="1:10" x14ac:dyDescent="0.45">
      <c r="A7797">
        <f t="shared" si="121"/>
        <v>8710420240621</v>
      </c>
      <c r="B7797" t="s">
        <v>369</v>
      </c>
      <c r="C7797" s="1">
        <v>45464</v>
      </c>
      <c r="D7797">
        <v>117</v>
      </c>
      <c r="E7797">
        <v>148</v>
      </c>
      <c r="F7797" s="2">
        <v>0.79</v>
      </c>
      <c r="G7797">
        <v>133</v>
      </c>
      <c r="H7797">
        <v>170</v>
      </c>
      <c r="I7797" s="2">
        <v>0.78200000000000003</v>
      </c>
      <c r="J7797">
        <v>116982</v>
      </c>
    </row>
    <row r="7798" spans="1:10" x14ac:dyDescent="0.45">
      <c r="A7798">
        <f t="shared" si="121"/>
        <v>8710420240622</v>
      </c>
      <c r="B7798" t="s">
        <v>369</v>
      </c>
      <c r="C7798" s="1">
        <v>45465</v>
      </c>
      <c r="D7798">
        <v>199</v>
      </c>
      <c r="E7798">
        <v>253</v>
      </c>
      <c r="F7798" s="2">
        <v>0.78600000000000003</v>
      </c>
      <c r="G7798">
        <v>235</v>
      </c>
      <c r="H7798">
        <v>289</v>
      </c>
      <c r="I7798" s="2">
        <v>0.81299999999999994</v>
      </c>
      <c r="J7798">
        <v>198928</v>
      </c>
    </row>
    <row r="7799" spans="1:10" x14ac:dyDescent="0.45">
      <c r="A7799">
        <f t="shared" si="121"/>
        <v>8710620240601</v>
      </c>
      <c r="B7799" t="s">
        <v>370</v>
      </c>
      <c r="C7799" s="1">
        <v>45444</v>
      </c>
      <c r="D7799">
        <v>273</v>
      </c>
      <c r="E7799">
        <v>238</v>
      </c>
      <c r="F7799" s="2">
        <v>1.1479999999999999</v>
      </c>
      <c r="G7799">
        <v>312</v>
      </c>
      <c r="H7799">
        <v>278</v>
      </c>
      <c r="I7799" s="2">
        <v>1.1220000000000001</v>
      </c>
      <c r="J7799">
        <v>273136</v>
      </c>
    </row>
    <row r="7800" spans="1:10" x14ac:dyDescent="0.45">
      <c r="A7800">
        <f t="shared" si="121"/>
        <v>8710620240602</v>
      </c>
      <c r="B7800" t="s">
        <v>370</v>
      </c>
      <c r="C7800" s="1">
        <v>45445</v>
      </c>
      <c r="D7800">
        <v>258</v>
      </c>
      <c r="E7800">
        <v>306</v>
      </c>
      <c r="F7800" s="2">
        <v>0.84299999999999997</v>
      </c>
      <c r="G7800">
        <v>288</v>
      </c>
      <c r="H7800">
        <v>345</v>
      </c>
      <c r="I7800" s="2">
        <v>0.83499999999999996</v>
      </c>
      <c r="J7800">
        <v>258094</v>
      </c>
    </row>
    <row r="7801" spans="1:10" x14ac:dyDescent="0.45">
      <c r="A7801">
        <f t="shared" si="121"/>
        <v>8710620240603</v>
      </c>
      <c r="B7801" t="s">
        <v>370</v>
      </c>
      <c r="C7801" s="1">
        <v>45446</v>
      </c>
      <c r="D7801">
        <v>105</v>
      </c>
      <c r="E7801">
        <v>129</v>
      </c>
      <c r="F7801" s="2">
        <v>0.81599999999999995</v>
      </c>
      <c r="G7801">
        <v>127</v>
      </c>
      <c r="H7801">
        <v>149</v>
      </c>
      <c r="I7801" s="2">
        <v>0.85199999999999998</v>
      </c>
      <c r="J7801">
        <v>105295</v>
      </c>
    </row>
    <row r="7802" spans="1:10" x14ac:dyDescent="0.45">
      <c r="A7802">
        <f t="shared" si="121"/>
        <v>8710620240604</v>
      </c>
      <c r="B7802" t="s">
        <v>370</v>
      </c>
      <c r="C7802" s="1">
        <v>45447</v>
      </c>
      <c r="D7802">
        <v>133</v>
      </c>
      <c r="E7802">
        <v>129</v>
      </c>
      <c r="F7802" s="2">
        <v>1.0289999999999999</v>
      </c>
      <c r="G7802">
        <v>156</v>
      </c>
      <c r="H7802">
        <v>149</v>
      </c>
      <c r="I7802" s="2">
        <v>1.0469999999999999</v>
      </c>
      <c r="J7802">
        <v>132782</v>
      </c>
    </row>
    <row r="7803" spans="1:10" x14ac:dyDescent="0.45">
      <c r="A7803">
        <f t="shared" si="121"/>
        <v>8710620240605</v>
      </c>
      <c r="B7803" t="s">
        <v>370</v>
      </c>
      <c r="C7803" s="1">
        <v>45448</v>
      </c>
      <c r="D7803">
        <v>106</v>
      </c>
      <c r="E7803">
        <v>129</v>
      </c>
      <c r="F7803" s="2">
        <v>0.82499999999999996</v>
      </c>
      <c r="G7803">
        <v>134</v>
      </c>
      <c r="H7803">
        <v>149</v>
      </c>
      <c r="I7803" s="2">
        <v>0.89900000000000002</v>
      </c>
      <c r="J7803">
        <v>106404</v>
      </c>
    </row>
    <row r="7804" spans="1:10" x14ac:dyDescent="0.45">
      <c r="A7804">
        <f t="shared" si="121"/>
        <v>8710620240606</v>
      </c>
      <c r="B7804" t="s">
        <v>370</v>
      </c>
      <c r="C7804" s="1">
        <v>45449</v>
      </c>
      <c r="D7804">
        <v>157</v>
      </c>
      <c r="E7804">
        <v>129</v>
      </c>
      <c r="F7804" s="2">
        <v>1.2150000000000001</v>
      </c>
      <c r="G7804">
        <v>165</v>
      </c>
      <c r="H7804">
        <v>149</v>
      </c>
      <c r="I7804" s="2">
        <v>1.107</v>
      </c>
      <c r="J7804">
        <v>156733</v>
      </c>
    </row>
    <row r="7805" spans="1:10" x14ac:dyDescent="0.45">
      <c r="A7805">
        <f t="shared" si="121"/>
        <v>8710620240607</v>
      </c>
      <c r="B7805" t="s">
        <v>370</v>
      </c>
      <c r="C7805" s="1">
        <v>45450</v>
      </c>
      <c r="D7805">
        <v>141</v>
      </c>
      <c r="E7805">
        <v>129</v>
      </c>
      <c r="F7805" s="2">
        <v>1.095</v>
      </c>
      <c r="G7805">
        <v>164</v>
      </c>
      <c r="H7805">
        <v>149</v>
      </c>
      <c r="I7805" s="2">
        <v>1.101</v>
      </c>
      <c r="J7805">
        <v>141258</v>
      </c>
    </row>
    <row r="7806" spans="1:10" x14ac:dyDescent="0.45">
      <c r="A7806">
        <f t="shared" si="121"/>
        <v>8710620240608</v>
      </c>
      <c r="B7806" t="s">
        <v>370</v>
      </c>
      <c r="C7806" s="1">
        <v>45451</v>
      </c>
      <c r="D7806">
        <v>226</v>
      </c>
      <c r="E7806">
        <v>238</v>
      </c>
      <c r="F7806" s="2">
        <v>0.94899999999999995</v>
      </c>
      <c r="G7806">
        <v>263</v>
      </c>
      <c r="H7806">
        <v>269</v>
      </c>
      <c r="I7806" s="2">
        <v>0.97799999999999998</v>
      </c>
      <c r="J7806">
        <v>225749</v>
      </c>
    </row>
    <row r="7807" spans="1:10" x14ac:dyDescent="0.45">
      <c r="A7807">
        <f t="shared" si="121"/>
        <v>8710620240609</v>
      </c>
      <c r="B7807" t="s">
        <v>370</v>
      </c>
      <c r="C7807" s="1">
        <v>45452</v>
      </c>
      <c r="D7807">
        <v>281</v>
      </c>
      <c r="E7807">
        <v>306</v>
      </c>
      <c r="F7807" s="2">
        <v>0.91800000000000004</v>
      </c>
      <c r="G7807">
        <v>318</v>
      </c>
      <c r="H7807">
        <v>345</v>
      </c>
      <c r="I7807" s="2">
        <v>0.92200000000000004</v>
      </c>
      <c r="J7807">
        <v>280959</v>
      </c>
    </row>
    <row r="7808" spans="1:10" x14ac:dyDescent="0.45">
      <c r="A7808">
        <f t="shared" si="121"/>
        <v>8710620240610</v>
      </c>
      <c r="B7808" t="s">
        <v>370</v>
      </c>
      <c r="C7808" s="1">
        <v>45453</v>
      </c>
      <c r="D7808">
        <v>114</v>
      </c>
      <c r="E7808">
        <v>129</v>
      </c>
      <c r="F7808" s="2">
        <v>0.88200000000000001</v>
      </c>
      <c r="G7808">
        <v>136</v>
      </c>
      <c r="H7808">
        <v>149</v>
      </c>
      <c r="I7808" s="2">
        <v>0.91300000000000003</v>
      </c>
      <c r="J7808">
        <v>113751</v>
      </c>
    </row>
    <row r="7809" spans="1:10" x14ac:dyDescent="0.45">
      <c r="A7809">
        <f t="shared" si="121"/>
        <v>8710620240611</v>
      </c>
      <c r="B7809" t="s">
        <v>370</v>
      </c>
      <c r="C7809" s="1">
        <v>45454</v>
      </c>
      <c r="D7809">
        <v>132</v>
      </c>
      <c r="E7809">
        <v>129</v>
      </c>
      <c r="F7809" s="2">
        <v>1.0249999999999999</v>
      </c>
      <c r="G7809">
        <v>165</v>
      </c>
      <c r="H7809">
        <v>149</v>
      </c>
      <c r="I7809" s="2">
        <v>1.107</v>
      </c>
      <c r="J7809">
        <v>132218</v>
      </c>
    </row>
    <row r="7810" spans="1:10" x14ac:dyDescent="0.45">
      <c r="A7810">
        <f t="shared" si="121"/>
        <v>8710620240612</v>
      </c>
      <c r="B7810" t="s">
        <v>370</v>
      </c>
      <c r="C7810" s="1">
        <v>45455</v>
      </c>
      <c r="D7810">
        <v>148</v>
      </c>
      <c r="E7810">
        <v>129</v>
      </c>
      <c r="F7810" s="2">
        <v>1.147</v>
      </c>
      <c r="G7810">
        <v>163</v>
      </c>
      <c r="H7810">
        <v>149</v>
      </c>
      <c r="I7810" s="2">
        <v>1.0940000000000001</v>
      </c>
      <c r="J7810">
        <v>147994</v>
      </c>
    </row>
    <row r="7811" spans="1:10" x14ac:dyDescent="0.45">
      <c r="A7811">
        <f t="shared" ref="A7811:A7874" si="122">VALUE(LEFT(B7811,6)&amp;TEXT(C7811,"yyyymmdd"))</f>
        <v>8710620240613</v>
      </c>
      <c r="B7811" t="s">
        <v>370</v>
      </c>
      <c r="C7811" s="1">
        <v>45456</v>
      </c>
      <c r="D7811">
        <v>135</v>
      </c>
      <c r="E7811">
        <v>129</v>
      </c>
      <c r="F7811" s="2">
        <v>1.0469999999999999</v>
      </c>
      <c r="G7811">
        <v>151</v>
      </c>
      <c r="H7811">
        <v>149</v>
      </c>
      <c r="I7811" s="2">
        <v>1.0129999999999999</v>
      </c>
      <c r="J7811">
        <v>135053</v>
      </c>
    </row>
    <row r="7812" spans="1:10" x14ac:dyDescent="0.45">
      <c r="A7812">
        <f t="shared" si="122"/>
        <v>8710620240614</v>
      </c>
      <c r="B7812" t="s">
        <v>370</v>
      </c>
      <c r="C7812" s="1">
        <v>45457</v>
      </c>
      <c r="D7812">
        <v>176</v>
      </c>
      <c r="E7812">
        <v>129</v>
      </c>
      <c r="F7812" s="2">
        <v>1.361</v>
      </c>
      <c r="G7812">
        <v>177</v>
      </c>
      <c r="H7812">
        <v>149</v>
      </c>
      <c r="I7812" s="2">
        <v>1.1879999999999999</v>
      </c>
      <c r="J7812">
        <v>175515</v>
      </c>
    </row>
    <row r="7813" spans="1:10" x14ac:dyDescent="0.45">
      <c r="A7813">
        <f t="shared" si="122"/>
        <v>8710620240615</v>
      </c>
      <c r="B7813" t="s">
        <v>370</v>
      </c>
      <c r="C7813" s="1">
        <v>45458</v>
      </c>
      <c r="D7813">
        <v>260</v>
      </c>
      <c r="E7813">
        <v>238</v>
      </c>
      <c r="F7813" s="2">
        <v>1.093</v>
      </c>
      <c r="G7813">
        <v>283</v>
      </c>
      <c r="H7813">
        <v>269</v>
      </c>
      <c r="I7813" s="2">
        <v>1.052</v>
      </c>
      <c r="J7813">
        <v>260054</v>
      </c>
    </row>
    <row r="7814" spans="1:10" x14ac:dyDescent="0.45">
      <c r="A7814">
        <f t="shared" si="122"/>
        <v>8710620240616</v>
      </c>
      <c r="B7814" t="s">
        <v>370</v>
      </c>
      <c r="C7814" s="1">
        <v>45459</v>
      </c>
      <c r="D7814">
        <v>323</v>
      </c>
      <c r="E7814">
        <v>306</v>
      </c>
      <c r="F7814" s="2">
        <v>1.0569999999999999</v>
      </c>
      <c r="G7814">
        <v>361</v>
      </c>
      <c r="H7814">
        <v>345</v>
      </c>
      <c r="I7814" s="2">
        <v>1.046</v>
      </c>
      <c r="J7814">
        <v>323308</v>
      </c>
    </row>
    <row r="7815" spans="1:10" x14ac:dyDescent="0.45">
      <c r="A7815">
        <f t="shared" si="122"/>
        <v>8710620240617</v>
      </c>
      <c r="B7815" t="s">
        <v>370</v>
      </c>
      <c r="C7815" s="1">
        <v>45460</v>
      </c>
      <c r="D7815">
        <v>140</v>
      </c>
      <c r="E7815">
        <v>129</v>
      </c>
      <c r="F7815" s="2">
        <v>1.0860000000000001</v>
      </c>
      <c r="G7815">
        <v>155</v>
      </c>
      <c r="H7815">
        <v>149</v>
      </c>
      <c r="I7815" s="2">
        <v>1.04</v>
      </c>
      <c r="J7815">
        <v>140052</v>
      </c>
    </row>
    <row r="7816" spans="1:10" x14ac:dyDescent="0.45">
      <c r="A7816">
        <f t="shared" si="122"/>
        <v>8710620240618</v>
      </c>
      <c r="B7816" t="s">
        <v>370</v>
      </c>
      <c r="C7816" s="1">
        <v>45461</v>
      </c>
      <c r="D7816">
        <v>119</v>
      </c>
      <c r="E7816">
        <v>129</v>
      </c>
      <c r="F7816" s="2">
        <v>0.92400000000000004</v>
      </c>
      <c r="G7816">
        <v>144</v>
      </c>
      <c r="H7816">
        <v>149</v>
      </c>
      <c r="I7816" s="2">
        <v>0.96599999999999997</v>
      </c>
      <c r="J7816">
        <v>119170</v>
      </c>
    </row>
    <row r="7817" spans="1:10" x14ac:dyDescent="0.45">
      <c r="A7817">
        <f t="shared" si="122"/>
        <v>8710620240619</v>
      </c>
      <c r="B7817" t="s">
        <v>370</v>
      </c>
      <c r="C7817" s="1">
        <v>45462</v>
      </c>
      <c r="D7817">
        <v>123</v>
      </c>
      <c r="E7817">
        <v>129</v>
      </c>
      <c r="F7817" s="2">
        <v>0.95699999999999996</v>
      </c>
      <c r="G7817">
        <v>142</v>
      </c>
      <c r="H7817">
        <v>149</v>
      </c>
      <c r="I7817" s="2">
        <v>0.95299999999999996</v>
      </c>
      <c r="J7817">
        <v>123437</v>
      </c>
    </row>
    <row r="7818" spans="1:10" x14ac:dyDescent="0.45">
      <c r="A7818">
        <f t="shared" si="122"/>
        <v>8710620240620</v>
      </c>
      <c r="B7818" t="s">
        <v>370</v>
      </c>
      <c r="C7818" s="1">
        <v>45463</v>
      </c>
      <c r="D7818">
        <v>166</v>
      </c>
      <c r="E7818">
        <v>129</v>
      </c>
      <c r="F7818" s="2">
        <v>1.288</v>
      </c>
      <c r="G7818">
        <v>192</v>
      </c>
      <c r="H7818">
        <v>149</v>
      </c>
      <c r="I7818" s="2">
        <v>1.2889999999999999</v>
      </c>
      <c r="J7818">
        <v>166214</v>
      </c>
    </row>
    <row r="7819" spans="1:10" x14ac:dyDescent="0.45">
      <c r="A7819">
        <f t="shared" si="122"/>
        <v>8710620240621</v>
      </c>
      <c r="B7819" t="s">
        <v>370</v>
      </c>
      <c r="C7819" s="1">
        <v>45464</v>
      </c>
      <c r="D7819">
        <v>149</v>
      </c>
      <c r="E7819">
        <v>129</v>
      </c>
      <c r="F7819" s="2">
        <v>1.1539999999999999</v>
      </c>
      <c r="G7819">
        <v>190</v>
      </c>
      <c r="H7819">
        <v>149</v>
      </c>
      <c r="I7819" s="2">
        <v>1.2749999999999999</v>
      </c>
      <c r="J7819">
        <v>148930</v>
      </c>
    </row>
    <row r="7820" spans="1:10" x14ac:dyDescent="0.45">
      <c r="A7820">
        <f t="shared" si="122"/>
        <v>8710620240622</v>
      </c>
      <c r="B7820" t="s">
        <v>370</v>
      </c>
      <c r="C7820" s="1">
        <v>45465</v>
      </c>
      <c r="D7820">
        <v>275</v>
      </c>
      <c r="E7820">
        <v>238</v>
      </c>
      <c r="F7820" s="2">
        <v>1.1539999999999999</v>
      </c>
      <c r="G7820">
        <v>278</v>
      </c>
      <c r="H7820">
        <v>269</v>
      </c>
      <c r="I7820" s="2">
        <v>1.0329999999999999</v>
      </c>
      <c r="J7820">
        <v>274556</v>
      </c>
    </row>
    <row r="7821" spans="1:10" x14ac:dyDescent="0.45">
      <c r="A7821">
        <f t="shared" si="122"/>
        <v>8711120240601</v>
      </c>
      <c r="B7821" t="s">
        <v>371</v>
      </c>
      <c r="C7821" s="1">
        <v>45444</v>
      </c>
      <c r="D7821">
        <v>129</v>
      </c>
      <c r="E7821">
        <v>121</v>
      </c>
      <c r="F7821" s="2">
        <v>1.0669999999999999</v>
      </c>
      <c r="G7821">
        <v>150</v>
      </c>
      <c r="H7821">
        <v>151</v>
      </c>
      <c r="I7821" s="2">
        <v>0.99299999999999999</v>
      </c>
      <c r="J7821">
        <v>129052</v>
      </c>
    </row>
    <row r="7822" spans="1:10" x14ac:dyDescent="0.45">
      <c r="A7822">
        <f t="shared" si="122"/>
        <v>8711120240602</v>
      </c>
      <c r="B7822" t="s">
        <v>371</v>
      </c>
      <c r="C7822" s="1">
        <v>45445</v>
      </c>
      <c r="D7822">
        <v>145</v>
      </c>
      <c r="E7822">
        <v>124</v>
      </c>
      <c r="F7822" s="2">
        <v>1.169</v>
      </c>
      <c r="G7822">
        <v>171</v>
      </c>
      <c r="H7822">
        <v>150</v>
      </c>
      <c r="I7822" s="2">
        <v>1.1399999999999999</v>
      </c>
      <c r="J7822">
        <v>144989</v>
      </c>
    </row>
    <row r="7823" spans="1:10" x14ac:dyDescent="0.45">
      <c r="A7823">
        <f t="shared" si="122"/>
        <v>8711120240603</v>
      </c>
      <c r="B7823" t="s">
        <v>371</v>
      </c>
      <c r="C7823" s="1">
        <v>45446</v>
      </c>
      <c r="D7823">
        <v>104</v>
      </c>
      <c r="E7823">
        <v>106</v>
      </c>
      <c r="F7823" s="2">
        <v>0.98199999999999998</v>
      </c>
      <c r="G7823">
        <v>128</v>
      </c>
      <c r="H7823">
        <v>134</v>
      </c>
      <c r="I7823" s="2">
        <v>0.95499999999999996</v>
      </c>
      <c r="J7823">
        <v>104046</v>
      </c>
    </row>
    <row r="7824" spans="1:10" x14ac:dyDescent="0.45">
      <c r="A7824">
        <f t="shared" si="122"/>
        <v>8711120240604</v>
      </c>
      <c r="B7824" t="s">
        <v>371</v>
      </c>
      <c r="C7824" s="1">
        <v>45447</v>
      </c>
      <c r="D7824">
        <v>119</v>
      </c>
      <c r="E7824">
        <v>106</v>
      </c>
      <c r="F7824" s="2">
        <v>1.1180000000000001</v>
      </c>
      <c r="G7824">
        <v>154</v>
      </c>
      <c r="H7824">
        <v>134</v>
      </c>
      <c r="I7824" s="2">
        <v>1.149</v>
      </c>
      <c r="J7824">
        <v>118524</v>
      </c>
    </row>
    <row r="7825" spans="1:10" x14ac:dyDescent="0.45">
      <c r="A7825">
        <f t="shared" si="122"/>
        <v>8711120240605</v>
      </c>
      <c r="B7825" t="s">
        <v>371</v>
      </c>
      <c r="C7825" s="1">
        <v>45448</v>
      </c>
      <c r="D7825">
        <v>111</v>
      </c>
      <c r="E7825">
        <v>106</v>
      </c>
      <c r="F7825" s="2">
        <v>1.0509999999999999</v>
      </c>
      <c r="G7825">
        <v>151</v>
      </c>
      <c r="H7825">
        <v>134</v>
      </c>
      <c r="I7825" s="2">
        <v>1.127</v>
      </c>
      <c r="J7825">
        <v>111425</v>
      </c>
    </row>
    <row r="7826" spans="1:10" x14ac:dyDescent="0.45">
      <c r="A7826">
        <f t="shared" si="122"/>
        <v>8711120240606</v>
      </c>
      <c r="B7826" t="s">
        <v>371</v>
      </c>
      <c r="C7826" s="1">
        <v>45449</v>
      </c>
      <c r="D7826">
        <v>101</v>
      </c>
      <c r="E7826">
        <v>106</v>
      </c>
      <c r="F7826" s="2">
        <v>0.95599999999999996</v>
      </c>
      <c r="G7826">
        <v>131</v>
      </c>
      <c r="H7826">
        <v>134</v>
      </c>
      <c r="I7826" s="2">
        <v>0.97799999999999998</v>
      </c>
      <c r="J7826">
        <v>101294</v>
      </c>
    </row>
    <row r="7827" spans="1:10" x14ac:dyDescent="0.45">
      <c r="A7827">
        <f t="shared" si="122"/>
        <v>8711120240607</v>
      </c>
      <c r="B7827" t="s">
        <v>371</v>
      </c>
      <c r="C7827" s="1">
        <v>45450</v>
      </c>
      <c r="D7827">
        <v>113</v>
      </c>
      <c r="E7827">
        <v>106</v>
      </c>
      <c r="F7827" s="2">
        <v>1.07</v>
      </c>
      <c r="G7827">
        <v>145</v>
      </c>
      <c r="H7827">
        <v>134</v>
      </c>
      <c r="I7827" s="2">
        <v>1.0820000000000001</v>
      </c>
      <c r="J7827">
        <v>113450</v>
      </c>
    </row>
    <row r="7828" spans="1:10" x14ac:dyDescent="0.45">
      <c r="A7828">
        <f t="shared" si="122"/>
        <v>8711120240608</v>
      </c>
      <c r="B7828" t="s">
        <v>371</v>
      </c>
      <c r="C7828" s="1">
        <v>45451</v>
      </c>
      <c r="D7828">
        <v>108</v>
      </c>
      <c r="E7828">
        <v>121</v>
      </c>
      <c r="F7828" s="2">
        <v>0.88900000000000001</v>
      </c>
      <c r="G7828">
        <v>128</v>
      </c>
      <c r="H7828">
        <v>147</v>
      </c>
      <c r="I7828" s="2">
        <v>0.871</v>
      </c>
      <c r="J7828">
        <v>107575</v>
      </c>
    </row>
    <row r="7829" spans="1:10" x14ac:dyDescent="0.45">
      <c r="A7829">
        <f t="shared" si="122"/>
        <v>8711120240609</v>
      </c>
      <c r="B7829" t="s">
        <v>371</v>
      </c>
      <c r="C7829" s="1">
        <v>45452</v>
      </c>
      <c r="D7829">
        <v>89</v>
      </c>
      <c r="E7829">
        <v>124</v>
      </c>
      <c r="F7829" s="2">
        <v>0.71699999999999997</v>
      </c>
      <c r="G7829">
        <v>104</v>
      </c>
      <c r="H7829">
        <v>150</v>
      </c>
      <c r="I7829" s="2">
        <v>0.69299999999999995</v>
      </c>
      <c r="J7829">
        <v>88899</v>
      </c>
    </row>
    <row r="7830" spans="1:10" x14ac:dyDescent="0.45">
      <c r="A7830">
        <f t="shared" si="122"/>
        <v>8711120240610</v>
      </c>
      <c r="B7830" t="s">
        <v>371</v>
      </c>
      <c r="C7830" s="1">
        <v>45453</v>
      </c>
      <c r="D7830">
        <v>126</v>
      </c>
      <c r="E7830">
        <v>106</v>
      </c>
      <c r="F7830" s="2">
        <v>1.1879999999999999</v>
      </c>
      <c r="G7830">
        <v>145</v>
      </c>
      <c r="H7830">
        <v>134</v>
      </c>
      <c r="I7830" s="2">
        <v>1.0820000000000001</v>
      </c>
      <c r="J7830">
        <v>125977</v>
      </c>
    </row>
    <row r="7831" spans="1:10" x14ac:dyDescent="0.45">
      <c r="A7831">
        <f t="shared" si="122"/>
        <v>8711120240611</v>
      </c>
      <c r="B7831" t="s">
        <v>371</v>
      </c>
      <c r="C7831" s="1">
        <v>45454</v>
      </c>
      <c r="D7831">
        <v>116</v>
      </c>
      <c r="E7831">
        <v>106</v>
      </c>
      <c r="F7831" s="2">
        <v>1.093</v>
      </c>
      <c r="G7831">
        <v>134</v>
      </c>
      <c r="H7831">
        <v>134</v>
      </c>
      <c r="I7831" s="2">
        <v>1</v>
      </c>
      <c r="J7831">
        <v>115809</v>
      </c>
    </row>
    <row r="7832" spans="1:10" x14ac:dyDescent="0.45">
      <c r="A7832">
        <f t="shared" si="122"/>
        <v>8711120240612</v>
      </c>
      <c r="B7832" t="s">
        <v>371</v>
      </c>
      <c r="C7832" s="1">
        <v>45455</v>
      </c>
      <c r="D7832">
        <v>118</v>
      </c>
      <c r="E7832">
        <v>106</v>
      </c>
      <c r="F7832" s="2">
        <v>1.113</v>
      </c>
      <c r="G7832">
        <v>142</v>
      </c>
      <c r="H7832">
        <v>134</v>
      </c>
      <c r="I7832" s="2">
        <v>1.06</v>
      </c>
      <c r="J7832">
        <v>118021</v>
      </c>
    </row>
    <row r="7833" spans="1:10" x14ac:dyDescent="0.45">
      <c r="A7833">
        <f t="shared" si="122"/>
        <v>8711120240613</v>
      </c>
      <c r="B7833" t="s">
        <v>371</v>
      </c>
      <c r="C7833" s="1">
        <v>45456</v>
      </c>
      <c r="D7833">
        <v>125</v>
      </c>
      <c r="E7833">
        <v>106</v>
      </c>
      <c r="F7833" s="2">
        <v>1.179</v>
      </c>
      <c r="G7833">
        <v>149</v>
      </c>
      <c r="H7833">
        <v>134</v>
      </c>
      <c r="I7833" s="2">
        <v>1.1120000000000001</v>
      </c>
      <c r="J7833">
        <v>124981</v>
      </c>
    </row>
    <row r="7834" spans="1:10" x14ac:dyDescent="0.45">
      <c r="A7834">
        <f t="shared" si="122"/>
        <v>8711120240614</v>
      </c>
      <c r="B7834" t="s">
        <v>371</v>
      </c>
      <c r="C7834" s="1">
        <v>45457</v>
      </c>
      <c r="D7834">
        <v>147</v>
      </c>
      <c r="E7834">
        <v>106</v>
      </c>
      <c r="F7834" s="2">
        <v>1.3839999999999999</v>
      </c>
      <c r="G7834">
        <v>180</v>
      </c>
      <c r="H7834">
        <v>134</v>
      </c>
      <c r="I7834" s="2">
        <v>1.343</v>
      </c>
      <c r="J7834">
        <v>146731</v>
      </c>
    </row>
    <row r="7835" spans="1:10" x14ac:dyDescent="0.45">
      <c r="A7835">
        <f t="shared" si="122"/>
        <v>8711120240615</v>
      </c>
      <c r="B7835" t="s">
        <v>371</v>
      </c>
      <c r="C7835" s="1">
        <v>45458</v>
      </c>
      <c r="D7835">
        <v>131</v>
      </c>
      <c r="E7835">
        <v>121</v>
      </c>
      <c r="F7835" s="2">
        <v>1.0840000000000001</v>
      </c>
      <c r="G7835">
        <v>164</v>
      </c>
      <c r="H7835">
        <v>147</v>
      </c>
      <c r="I7835" s="2">
        <v>1.1160000000000001</v>
      </c>
      <c r="J7835">
        <v>131138</v>
      </c>
    </row>
    <row r="7836" spans="1:10" x14ac:dyDescent="0.45">
      <c r="A7836">
        <f t="shared" si="122"/>
        <v>8711120240616</v>
      </c>
      <c r="B7836" t="s">
        <v>371</v>
      </c>
      <c r="C7836" s="1">
        <v>45459</v>
      </c>
      <c r="D7836">
        <v>121</v>
      </c>
      <c r="E7836">
        <v>124</v>
      </c>
      <c r="F7836" s="2">
        <v>0.97699999999999998</v>
      </c>
      <c r="G7836">
        <v>164</v>
      </c>
      <c r="H7836">
        <v>150</v>
      </c>
      <c r="I7836" s="2">
        <v>1.093</v>
      </c>
      <c r="J7836">
        <v>121100</v>
      </c>
    </row>
    <row r="7837" spans="1:10" x14ac:dyDescent="0.45">
      <c r="A7837">
        <f t="shared" si="122"/>
        <v>8711120240617</v>
      </c>
      <c r="B7837" t="s">
        <v>371</v>
      </c>
      <c r="C7837" s="1">
        <v>45460</v>
      </c>
      <c r="D7837">
        <v>94</v>
      </c>
      <c r="E7837">
        <v>106</v>
      </c>
      <c r="F7837" s="2">
        <v>0.88800000000000001</v>
      </c>
      <c r="G7837">
        <v>120</v>
      </c>
      <c r="H7837">
        <v>134</v>
      </c>
      <c r="I7837" s="2">
        <v>0.89600000000000002</v>
      </c>
      <c r="J7837">
        <v>94145</v>
      </c>
    </row>
    <row r="7838" spans="1:10" x14ac:dyDescent="0.45">
      <c r="A7838">
        <f t="shared" si="122"/>
        <v>8711120240618</v>
      </c>
      <c r="B7838" t="s">
        <v>371</v>
      </c>
      <c r="C7838" s="1">
        <v>45461</v>
      </c>
      <c r="D7838">
        <v>99</v>
      </c>
      <c r="E7838">
        <v>106</v>
      </c>
      <c r="F7838" s="2">
        <v>0.93799999999999994</v>
      </c>
      <c r="G7838">
        <v>134</v>
      </c>
      <c r="H7838">
        <v>134</v>
      </c>
      <c r="I7838" s="2">
        <v>1</v>
      </c>
      <c r="J7838">
        <v>99448</v>
      </c>
    </row>
    <row r="7839" spans="1:10" x14ac:dyDescent="0.45">
      <c r="A7839">
        <f t="shared" si="122"/>
        <v>8711120240619</v>
      </c>
      <c r="B7839" t="s">
        <v>371</v>
      </c>
      <c r="C7839" s="1">
        <v>45462</v>
      </c>
      <c r="D7839">
        <v>108</v>
      </c>
      <c r="E7839">
        <v>106</v>
      </c>
      <c r="F7839" s="2">
        <v>1.018</v>
      </c>
      <c r="G7839">
        <v>131</v>
      </c>
      <c r="H7839">
        <v>134</v>
      </c>
      <c r="I7839" s="2">
        <v>0.97799999999999998</v>
      </c>
      <c r="J7839">
        <v>107912</v>
      </c>
    </row>
    <row r="7840" spans="1:10" x14ac:dyDescent="0.45">
      <c r="A7840">
        <f t="shared" si="122"/>
        <v>8711120240620</v>
      </c>
      <c r="B7840" t="s">
        <v>371</v>
      </c>
      <c r="C7840" s="1">
        <v>45463</v>
      </c>
      <c r="D7840">
        <v>135</v>
      </c>
      <c r="E7840">
        <v>106</v>
      </c>
      <c r="F7840" s="2">
        <v>1.2729999999999999</v>
      </c>
      <c r="G7840">
        <v>157</v>
      </c>
      <c r="H7840">
        <v>134</v>
      </c>
      <c r="I7840" s="2">
        <v>1.1719999999999999</v>
      </c>
      <c r="J7840">
        <v>134989</v>
      </c>
    </row>
    <row r="7841" spans="1:10" x14ac:dyDescent="0.45">
      <c r="A7841">
        <f t="shared" si="122"/>
        <v>8711120240621</v>
      </c>
      <c r="B7841" t="s">
        <v>371</v>
      </c>
      <c r="C7841" s="1">
        <v>45464</v>
      </c>
      <c r="D7841">
        <v>101</v>
      </c>
      <c r="E7841">
        <v>106</v>
      </c>
      <c r="F7841" s="2">
        <v>0.94799999999999995</v>
      </c>
      <c r="G7841">
        <v>122</v>
      </c>
      <c r="H7841">
        <v>134</v>
      </c>
      <c r="I7841" s="2">
        <v>0.91</v>
      </c>
      <c r="J7841">
        <v>100517</v>
      </c>
    </row>
    <row r="7842" spans="1:10" x14ac:dyDescent="0.45">
      <c r="A7842">
        <f t="shared" si="122"/>
        <v>8711120240622</v>
      </c>
      <c r="B7842" t="s">
        <v>371</v>
      </c>
      <c r="C7842" s="1">
        <v>45465</v>
      </c>
      <c r="D7842">
        <v>99</v>
      </c>
      <c r="E7842">
        <v>121</v>
      </c>
      <c r="F7842" s="2">
        <v>0.81899999999999995</v>
      </c>
      <c r="G7842">
        <v>112</v>
      </c>
      <c r="H7842">
        <v>147</v>
      </c>
      <c r="I7842" s="2">
        <v>0.76200000000000001</v>
      </c>
      <c r="J7842">
        <v>99159</v>
      </c>
    </row>
    <row r="7843" spans="1:10" x14ac:dyDescent="0.45">
      <c r="A7843">
        <f t="shared" si="122"/>
        <v>8711420240601</v>
      </c>
      <c r="B7843" t="s">
        <v>372</v>
      </c>
      <c r="C7843" s="1">
        <v>45444</v>
      </c>
      <c r="D7843">
        <v>44</v>
      </c>
      <c r="E7843">
        <v>91</v>
      </c>
      <c r="F7843" s="2">
        <v>0.48199999999999998</v>
      </c>
      <c r="G7843">
        <v>62</v>
      </c>
      <c r="H7843">
        <v>126</v>
      </c>
      <c r="I7843" s="2">
        <v>0.49199999999999999</v>
      </c>
      <c r="J7843">
        <v>43867</v>
      </c>
    </row>
    <row r="7844" spans="1:10" x14ac:dyDescent="0.45">
      <c r="A7844">
        <f t="shared" si="122"/>
        <v>8711420240603</v>
      </c>
      <c r="B7844" t="s">
        <v>372</v>
      </c>
      <c r="C7844" s="1">
        <v>45446</v>
      </c>
      <c r="D7844">
        <v>31</v>
      </c>
      <c r="E7844">
        <v>56</v>
      </c>
      <c r="F7844" s="2">
        <v>0.55700000000000005</v>
      </c>
      <c r="G7844">
        <v>53</v>
      </c>
      <c r="H7844">
        <v>84</v>
      </c>
      <c r="I7844" s="2">
        <v>0.63100000000000001</v>
      </c>
      <c r="J7844">
        <v>31214</v>
      </c>
    </row>
    <row r="7845" spans="1:10" x14ac:dyDescent="0.45">
      <c r="A7845">
        <f t="shared" si="122"/>
        <v>8711420240604</v>
      </c>
      <c r="B7845" t="s">
        <v>372</v>
      </c>
      <c r="C7845" s="1">
        <v>45447</v>
      </c>
      <c r="D7845">
        <v>56</v>
      </c>
      <c r="E7845">
        <v>56</v>
      </c>
      <c r="F7845" s="2">
        <v>0.99299999999999999</v>
      </c>
      <c r="G7845">
        <v>79</v>
      </c>
      <c r="H7845">
        <v>84</v>
      </c>
      <c r="I7845" s="2">
        <v>0.94</v>
      </c>
      <c r="J7845">
        <v>55604</v>
      </c>
    </row>
    <row r="7846" spans="1:10" x14ac:dyDescent="0.45">
      <c r="A7846">
        <f t="shared" si="122"/>
        <v>8711420240605</v>
      </c>
      <c r="B7846" t="s">
        <v>372</v>
      </c>
      <c r="C7846" s="1">
        <v>45448</v>
      </c>
      <c r="D7846">
        <v>38</v>
      </c>
      <c r="E7846">
        <v>56</v>
      </c>
      <c r="F7846" s="2">
        <v>0.68</v>
      </c>
      <c r="G7846">
        <v>58</v>
      </c>
      <c r="H7846">
        <v>84</v>
      </c>
      <c r="I7846" s="2">
        <v>0.69</v>
      </c>
      <c r="J7846">
        <v>38092</v>
      </c>
    </row>
    <row r="7847" spans="1:10" x14ac:dyDescent="0.45">
      <c r="A7847">
        <f t="shared" si="122"/>
        <v>8711420240606</v>
      </c>
      <c r="B7847" t="s">
        <v>372</v>
      </c>
      <c r="C7847" s="1">
        <v>45449</v>
      </c>
      <c r="D7847">
        <v>31</v>
      </c>
      <c r="E7847">
        <v>56</v>
      </c>
      <c r="F7847" s="2">
        <v>0.55300000000000005</v>
      </c>
      <c r="G7847">
        <v>52</v>
      </c>
      <c r="H7847">
        <v>84</v>
      </c>
      <c r="I7847" s="2">
        <v>0.61899999999999999</v>
      </c>
      <c r="J7847">
        <v>30952</v>
      </c>
    </row>
    <row r="7848" spans="1:10" x14ac:dyDescent="0.45">
      <c r="A7848">
        <f t="shared" si="122"/>
        <v>8711420240607</v>
      </c>
      <c r="B7848" t="s">
        <v>372</v>
      </c>
      <c r="C7848" s="1">
        <v>45450</v>
      </c>
      <c r="D7848">
        <v>39</v>
      </c>
      <c r="E7848">
        <v>56</v>
      </c>
      <c r="F7848" s="2">
        <v>0.69899999999999995</v>
      </c>
      <c r="G7848">
        <v>65</v>
      </c>
      <c r="H7848">
        <v>84</v>
      </c>
      <c r="I7848" s="2">
        <v>0.77400000000000002</v>
      </c>
      <c r="J7848">
        <v>39151</v>
      </c>
    </row>
    <row r="7849" spans="1:10" x14ac:dyDescent="0.45">
      <c r="A7849">
        <f t="shared" si="122"/>
        <v>8711420240608</v>
      </c>
      <c r="B7849" t="s">
        <v>372</v>
      </c>
      <c r="C7849" s="1">
        <v>45451</v>
      </c>
      <c r="D7849">
        <v>41</v>
      </c>
      <c r="E7849">
        <v>91</v>
      </c>
      <c r="F7849" s="2">
        <v>0.44900000000000001</v>
      </c>
      <c r="G7849">
        <v>59</v>
      </c>
      <c r="H7849">
        <v>124</v>
      </c>
      <c r="I7849" s="2">
        <v>0.47599999999999998</v>
      </c>
      <c r="J7849">
        <v>40876</v>
      </c>
    </row>
    <row r="7850" spans="1:10" x14ac:dyDescent="0.45">
      <c r="A7850">
        <f t="shared" si="122"/>
        <v>8711420240609</v>
      </c>
      <c r="B7850" t="s">
        <v>372</v>
      </c>
      <c r="C7850" s="1">
        <v>45452</v>
      </c>
      <c r="D7850">
        <v>45</v>
      </c>
      <c r="E7850">
        <v>81</v>
      </c>
      <c r="F7850" s="2">
        <v>0.55200000000000005</v>
      </c>
      <c r="G7850">
        <v>52</v>
      </c>
      <c r="H7850">
        <v>101</v>
      </c>
      <c r="I7850" s="2">
        <v>0.51500000000000001</v>
      </c>
      <c r="J7850">
        <v>44682</v>
      </c>
    </row>
    <row r="7851" spans="1:10" x14ac:dyDescent="0.45">
      <c r="A7851">
        <f t="shared" si="122"/>
        <v>8711420240611</v>
      </c>
      <c r="B7851" t="s">
        <v>372</v>
      </c>
      <c r="C7851" s="1">
        <v>45454</v>
      </c>
      <c r="D7851">
        <v>32</v>
      </c>
      <c r="E7851">
        <v>56</v>
      </c>
      <c r="F7851" s="2">
        <v>0.56999999999999995</v>
      </c>
      <c r="G7851">
        <v>59</v>
      </c>
      <c r="H7851">
        <v>84</v>
      </c>
      <c r="I7851" s="2">
        <v>0.70199999999999996</v>
      </c>
      <c r="J7851">
        <v>31916</v>
      </c>
    </row>
    <row r="7852" spans="1:10" x14ac:dyDescent="0.45">
      <c r="A7852">
        <f t="shared" si="122"/>
        <v>8711420240612</v>
      </c>
      <c r="B7852" t="s">
        <v>372</v>
      </c>
      <c r="C7852" s="1">
        <v>45455</v>
      </c>
      <c r="D7852">
        <v>37</v>
      </c>
      <c r="E7852">
        <v>56</v>
      </c>
      <c r="F7852" s="2">
        <v>0.65200000000000002</v>
      </c>
      <c r="G7852">
        <v>54</v>
      </c>
      <c r="H7852">
        <v>84</v>
      </c>
      <c r="I7852" s="2">
        <v>0.64300000000000002</v>
      </c>
      <c r="J7852">
        <v>36534</v>
      </c>
    </row>
    <row r="7853" spans="1:10" x14ac:dyDescent="0.45">
      <c r="A7853">
        <f t="shared" si="122"/>
        <v>8711420240613</v>
      </c>
      <c r="B7853" t="s">
        <v>372</v>
      </c>
      <c r="C7853" s="1">
        <v>45456</v>
      </c>
      <c r="D7853">
        <v>41</v>
      </c>
      <c r="E7853">
        <v>56</v>
      </c>
      <c r="F7853" s="2">
        <v>0.73499999999999999</v>
      </c>
      <c r="G7853">
        <v>59</v>
      </c>
      <c r="H7853">
        <v>84</v>
      </c>
      <c r="I7853" s="2">
        <v>0.70199999999999996</v>
      </c>
      <c r="J7853">
        <v>41143</v>
      </c>
    </row>
    <row r="7854" spans="1:10" x14ac:dyDescent="0.45">
      <c r="A7854">
        <f t="shared" si="122"/>
        <v>8711420240614</v>
      </c>
      <c r="B7854" t="s">
        <v>372</v>
      </c>
      <c r="C7854" s="1">
        <v>45457</v>
      </c>
      <c r="D7854">
        <v>48</v>
      </c>
      <c r="E7854">
        <v>56</v>
      </c>
      <c r="F7854" s="2">
        <v>0.85599999999999998</v>
      </c>
      <c r="G7854">
        <v>61</v>
      </c>
      <c r="H7854">
        <v>84</v>
      </c>
      <c r="I7854" s="2">
        <v>0.72599999999999998</v>
      </c>
      <c r="J7854">
        <v>47910</v>
      </c>
    </row>
    <row r="7855" spans="1:10" x14ac:dyDescent="0.45">
      <c r="A7855">
        <f t="shared" si="122"/>
        <v>8711420240615</v>
      </c>
      <c r="B7855" t="s">
        <v>372</v>
      </c>
      <c r="C7855" s="1">
        <v>45458</v>
      </c>
      <c r="D7855">
        <v>42</v>
      </c>
      <c r="E7855">
        <v>91</v>
      </c>
      <c r="F7855" s="2">
        <v>0.46500000000000002</v>
      </c>
      <c r="G7855">
        <v>61</v>
      </c>
      <c r="H7855">
        <v>124</v>
      </c>
      <c r="I7855" s="2">
        <v>0.49199999999999999</v>
      </c>
      <c r="J7855">
        <v>42293</v>
      </c>
    </row>
    <row r="7856" spans="1:10" x14ac:dyDescent="0.45">
      <c r="A7856">
        <f t="shared" si="122"/>
        <v>8711420240616</v>
      </c>
      <c r="B7856" t="s">
        <v>372</v>
      </c>
      <c r="C7856" s="1">
        <v>45459</v>
      </c>
      <c r="D7856">
        <v>17</v>
      </c>
      <c r="F7856" t="s">
        <v>179</v>
      </c>
      <c r="G7856">
        <v>19</v>
      </c>
      <c r="I7856" t="s">
        <v>179</v>
      </c>
      <c r="J7856">
        <v>16819</v>
      </c>
    </row>
    <row r="7857" spans="1:10" x14ac:dyDescent="0.45">
      <c r="A7857">
        <f t="shared" si="122"/>
        <v>8711420240617</v>
      </c>
      <c r="B7857" t="s">
        <v>372</v>
      </c>
      <c r="C7857" s="1">
        <v>45460</v>
      </c>
      <c r="D7857">
        <v>36</v>
      </c>
      <c r="E7857">
        <v>56</v>
      </c>
      <c r="F7857" s="2">
        <v>0.64800000000000002</v>
      </c>
      <c r="G7857">
        <v>52</v>
      </c>
      <c r="H7857">
        <v>84</v>
      </c>
      <c r="I7857" s="2">
        <v>0.61899999999999999</v>
      </c>
      <c r="J7857">
        <v>36296</v>
      </c>
    </row>
    <row r="7858" spans="1:10" x14ac:dyDescent="0.45">
      <c r="A7858">
        <f t="shared" si="122"/>
        <v>8711420240618</v>
      </c>
      <c r="B7858" t="s">
        <v>372</v>
      </c>
      <c r="C7858" s="1">
        <v>45461</v>
      </c>
      <c r="D7858">
        <v>39</v>
      </c>
      <c r="E7858">
        <v>56</v>
      </c>
      <c r="F7858" s="2">
        <v>0.70099999999999996</v>
      </c>
      <c r="G7858">
        <v>58</v>
      </c>
      <c r="H7858">
        <v>84</v>
      </c>
      <c r="I7858" s="2">
        <v>0.69</v>
      </c>
      <c r="J7858">
        <v>39239</v>
      </c>
    </row>
    <row r="7859" spans="1:10" x14ac:dyDescent="0.45">
      <c r="A7859">
        <f t="shared" si="122"/>
        <v>8711420240619</v>
      </c>
      <c r="B7859" t="s">
        <v>372</v>
      </c>
      <c r="C7859" s="1">
        <v>45462</v>
      </c>
      <c r="D7859">
        <v>44</v>
      </c>
      <c r="E7859">
        <v>56</v>
      </c>
      <c r="F7859" s="2">
        <v>0.77900000000000003</v>
      </c>
      <c r="G7859">
        <v>73</v>
      </c>
      <c r="H7859">
        <v>84</v>
      </c>
      <c r="I7859" s="2">
        <v>0.86899999999999999</v>
      </c>
      <c r="J7859">
        <v>43616</v>
      </c>
    </row>
    <row r="7860" spans="1:10" x14ac:dyDescent="0.45">
      <c r="A7860">
        <f t="shared" si="122"/>
        <v>8711420240620</v>
      </c>
      <c r="B7860" t="s">
        <v>372</v>
      </c>
      <c r="C7860" s="1">
        <v>45463</v>
      </c>
      <c r="D7860">
        <v>46</v>
      </c>
      <c r="E7860">
        <v>56</v>
      </c>
      <c r="F7860" s="2">
        <v>0.81499999999999995</v>
      </c>
      <c r="G7860">
        <v>73</v>
      </c>
      <c r="H7860">
        <v>84</v>
      </c>
      <c r="I7860" s="2">
        <v>0.86899999999999999</v>
      </c>
      <c r="J7860">
        <v>45612</v>
      </c>
    </row>
    <row r="7861" spans="1:10" x14ac:dyDescent="0.45">
      <c r="A7861">
        <f t="shared" si="122"/>
        <v>8711420240621</v>
      </c>
      <c r="B7861" t="s">
        <v>372</v>
      </c>
      <c r="C7861" s="1">
        <v>45464</v>
      </c>
      <c r="D7861">
        <v>31</v>
      </c>
      <c r="E7861">
        <v>56</v>
      </c>
      <c r="F7861" s="2">
        <v>0.54900000000000004</v>
      </c>
      <c r="G7861">
        <v>51</v>
      </c>
      <c r="H7861">
        <v>84</v>
      </c>
      <c r="I7861" s="2">
        <v>0.60699999999999998</v>
      </c>
      <c r="J7861">
        <v>30730</v>
      </c>
    </row>
    <row r="7862" spans="1:10" x14ac:dyDescent="0.45">
      <c r="A7862">
        <f t="shared" si="122"/>
        <v>8711420240622</v>
      </c>
      <c r="B7862" t="s">
        <v>372</v>
      </c>
      <c r="C7862" s="1">
        <v>45465</v>
      </c>
      <c r="D7862">
        <v>32</v>
      </c>
      <c r="E7862">
        <v>91</v>
      </c>
      <c r="F7862" s="2">
        <v>0.35199999999999998</v>
      </c>
      <c r="G7862">
        <v>48</v>
      </c>
      <c r="H7862">
        <v>124</v>
      </c>
      <c r="I7862" s="2">
        <v>0.38700000000000001</v>
      </c>
      <c r="J7862">
        <v>32034</v>
      </c>
    </row>
    <row r="7863" spans="1:10" x14ac:dyDescent="0.45">
      <c r="A7863">
        <f t="shared" si="122"/>
        <v>8712120240601</v>
      </c>
      <c r="B7863" t="s">
        <v>373</v>
      </c>
      <c r="C7863" s="1">
        <v>45444</v>
      </c>
      <c r="D7863">
        <v>153</v>
      </c>
      <c r="E7863">
        <v>169</v>
      </c>
      <c r="F7863" s="2">
        <v>0.90600000000000003</v>
      </c>
      <c r="G7863">
        <v>183</v>
      </c>
      <c r="H7863">
        <v>201</v>
      </c>
      <c r="I7863" s="2">
        <v>0.91</v>
      </c>
      <c r="J7863">
        <v>153080</v>
      </c>
    </row>
    <row r="7864" spans="1:10" x14ac:dyDescent="0.45">
      <c r="A7864">
        <f t="shared" si="122"/>
        <v>8712120240602</v>
      </c>
      <c r="B7864" t="s">
        <v>373</v>
      </c>
      <c r="C7864" s="1">
        <v>45445</v>
      </c>
      <c r="D7864">
        <v>172</v>
      </c>
      <c r="E7864">
        <v>185</v>
      </c>
      <c r="F7864" s="2">
        <v>0.93200000000000005</v>
      </c>
      <c r="G7864">
        <v>211</v>
      </c>
      <c r="H7864">
        <v>227</v>
      </c>
      <c r="I7864" s="2">
        <v>0.93</v>
      </c>
      <c r="J7864">
        <v>172328</v>
      </c>
    </row>
    <row r="7865" spans="1:10" x14ac:dyDescent="0.45">
      <c r="A7865">
        <f t="shared" si="122"/>
        <v>8712120240603</v>
      </c>
      <c r="B7865" t="s">
        <v>373</v>
      </c>
      <c r="C7865" s="1">
        <v>45446</v>
      </c>
      <c r="D7865">
        <v>110</v>
      </c>
      <c r="E7865">
        <v>127</v>
      </c>
      <c r="F7865" s="2">
        <v>0.86299999999999999</v>
      </c>
      <c r="G7865">
        <v>130</v>
      </c>
      <c r="H7865">
        <v>157</v>
      </c>
      <c r="I7865" s="2">
        <v>0.82799999999999996</v>
      </c>
      <c r="J7865">
        <v>109633</v>
      </c>
    </row>
    <row r="7866" spans="1:10" x14ac:dyDescent="0.45">
      <c r="A7866">
        <f t="shared" si="122"/>
        <v>8712120240604</v>
      </c>
      <c r="B7866" t="s">
        <v>373</v>
      </c>
      <c r="C7866" s="1">
        <v>45447</v>
      </c>
      <c r="D7866">
        <v>108</v>
      </c>
      <c r="E7866">
        <v>127</v>
      </c>
      <c r="F7866" s="2">
        <v>0.84699999999999998</v>
      </c>
      <c r="G7866">
        <v>139</v>
      </c>
      <c r="H7866">
        <v>157</v>
      </c>
      <c r="I7866" s="2">
        <v>0.88500000000000001</v>
      </c>
      <c r="J7866">
        <v>107520</v>
      </c>
    </row>
    <row r="7867" spans="1:10" x14ac:dyDescent="0.45">
      <c r="A7867">
        <f t="shared" si="122"/>
        <v>8712120240605</v>
      </c>
      <c r="B7867" t="s">
        <v>373</v>
      </c>
      <c r="C7867" s="1">
        <v>45448</v>
      </c>
      <c r="D7867">
        <v>97</v>
      </c>
      <c r="E7867">
        <v>127</v>
      </c>
      <c r="F7867" s="2">
        <v>0.76400000000000001</v>
      </c>
      <c r="G7867">
        <v>119</v>
      </c>
      <c r="H7867">
        <v>157</v>
      </c>
      <c r="I7867" s="2">
        <v>0.75800000000000001</v>
      </c>
      <c r="J7867">
        <v>97011</v>
      </c>
    </row>
    <row r="7868" spans="1:10" x14ac:dyDescent="0.45">
      <c r="A7868">
        <f t="shared" si="122"/>
        <v>8712120240606</v>
      </c>
      <c r="B7868" t="s">
        <v>373</v>
      </c>
      <c r="C7868" s="1">
        <v>45449</v>
      </c>
      <c r="D7868">
        <v>141</v>
      </c>
      <c r="E7868">
        <v>127</v>
      </c>
      <c r="F7868" s="2">
        <v>1.111</v>
      </c>
      <c r="G7868">
        <v>159</v>
      </c>
      <c r="H7868">
        <v>157</v>
      </c>
      <c r="I7868" s="2">
        <v>1.0129999999999999</v>
      </c>
      <c r="J7868">
        <v>141067</v>
      </c>
    </row>
    <row r="7869" spans="1:10" x14ac:dyDescent="0.45">
      <c r="A7869">
        <f t="shared" si="122"/>
        <v>8712120240607</v>
      </c>
      <c r="B7869" t="s">
        <v>373</v>
      </c>
      <c r="C7869" s="1">
        <v>45450</v>
      </c>
      <c r="D7869">
        <v>124</v>
      </c>
      <c r="E7869">
        <v>127</v>
      </c>
      <c r="F7869" s="2">
        <v>0.97799999999999998</v>
      </c>
      <c r="G7869">
        <v>142</v>
      </c>
      <c r="H7869">
        <v>157</v>
      </c>
      <c r="I7869" s="2">
        <v>0.90400000000000003</v>
      </c>
      <c r="J7869">
        <v>124161</v>
      </c>
    </row>
    <row r="7870" spans="1:10" x14ac:dyDescent="0.45">
      <c r="A7870">
        <f t="shared" si="122"/>
        <v>8712120240608</v>
      </c>
      <c r="B7870" t="s">
        <v>373</v>
      </c>
      <c r="C7870" s="1">
        <v>45451</v>
      </c>
      <c r="D7870">
        <v>158</v>
      </c>
      <c r="E7870">
        <v>169</v>
      </c>
      <c r="F7870" s="2">
        <v>0.93500000000000005</v>
      </c>
      <c r="G7870">
        <v>181</v>
      </c>
      <c r="H7870">
        <v>207</v>
      </c>
      <c r="I7870" s="2">
        <v>0.874</v>
      </c>
      <c r="J7870">
        <v>157955</v>
      </c>
    </row>
    <row r="7871" spans="1:10" x14ac:dyDescent="0.45">
      <c r="A7871">
        <f t="shared" si="122"/>
        <v>8712120240609</v>
      </c>
      <c r="B7871" t="s">
        <v>373</v>
      </c>
      <c r="C7871" s="1">
        <v>45452</v>
      </c>
      <c r="D7871">
        <v>205</v>
      </c>
      <c r="E7871">
        <v>185</v>
      </c>
      <c r="F7871" s="2">
        <v>1.107</v>
      </c>
      <c r="G7871">
        <v>250</v>
      </c>
      <c r="H7871">
        <v>227</v>
      </c>
      <c r="I7871" s="2">
        <v>1.101</v>
      </c>
      <c r="J7871">
        <v>204816</v>
      </c>
    </row>
    <row r="7872" spans="1:10" x14ac:dyDescent="0.45">
      <c r="A7872">
        <f t="shared" si="122"/>
        <v>8712120240610</v>
      </c>
      <c r="B7872" t="s">
        <v>373</v>
      </c>
      <c r="C7872" s="1">
        <v>45453</v>
      </c>
      <c r="D7872">
        <v>130</v>
      </c>
      <c r="E7872">
        <v>127</v>
      </c>
      <c r="F7872" s="2">
        <v>1.026</v>
      </c>
      <c r="G7872">
        <v>168</v>
      </c>
      <c r="H7872">
        <v>157</v>
      </c>
      <c r="I7872" s="2">
        <v>1.07</v>
      </c>
      <c r="J7872">
        <v>130330</v>
      </c>
    </row>
    <row r="7873" spans="1:10" x14ac:dyDescent="0.45">
      <c r="A7873">
        <f t="shared" si="122"/>
        <v>8712120240611</v>
      </c>
      <c r="B7873" t="s">
        <v>373</v>
      </c>
      <c r="C7873" s="1">
        <v>45454</v>
      </c>
      <c r="D7873">
        <v>126</v>
      </c>
      <c r="E7873">
        <v>127</v>
      </c>
      <c r="F7873" s="2">
        <v>0.98899999999999999</v>
      </c>
      <c r="G7873">
        <v>153</v>
      </c>
      <c r="H7873">
        <v>157</v>
      </c>
      <c r="I7873" s="2">
        <v>0.97499999999999998</v>
      </c>
      <c r="J7873">
        <v>125611</v>
      </c>
    </row>
    <row r="7874" spans="1:10" x14ac:dyDescent="0.45">
      <c r="A7874">
        <f t="shared" si="122"/>
        <v>8712120240612</v>
      </c>
      <c r="B7874" t="s">
        <v>373</v>
      </c>
      <c r="C7874" s="1">
        <v>45455</v>
      </c>
      <c r="D7874">
        <v>146</v>
      </c>
      <c r="E7874">
        <v>127</v>
      </c>
      <c r="F7874" s="2">
        <v>1.1479999999999999</v>
      </c>
      <c r="G7874">
        <v>174</v>
      </c>
      <c r="H7874">
        <v>157</v>
      </c>
      <c r="I7874" s="2">
        <v>1.1080000000000001</v>
      </c>
      <c r="J7874">
        <v>145763</v>
      </c>
    </row>
    <row r="7875" spans="1:10" x14ac:dyDescent="0.45">
      <c r="A7875">
        <f t="shared" ref="A7875:A7938" si="123">VALUE(LEFT(B7875,6)&amp;TEXT(C7875,"yyyymmdd"))</f>
        <v>8712120240613</v>
      </c>
      <c r="B7875" t="s">
        <v>373</v>
      </c>
      <c r="C7875" s="1">
        <v>45456</v>
      </c>
      <c r="D7875">
        <v>122</v>
      </c>
      <c r="E7875">
        <v>127</v>
      </c>
      <c r="F7875" s="2">
        <v>0.96099999999999997</v>
      </c>
      <c r="G7875">
        <v>151</v>
      </c>
      <c r="H7875">
        <v>157</v>
      </c>
      <c r="I7875" s="2">
        <v>0.96199999999999997</v>
      </c>
      <c r="J7875">
        <v>121988</v>
      </c>
    </row>
    <row r="7876" spans="1:10" x14ac:dyDescent="0.45">
      <c r="A7876">
        <f t="shared" si="123"/>
        <v>8712120240614</v>
      </c>
      <c r="B7876" t="s">
        <v>373</v>
      </c>
      <c r="C7876" s="1">
        <v>45457</v>
      </c>
      <c r="D7876">
        <v>128</v>
      </c>
      <c r="E7876">
        <v>127</v>
      </c>
      <c r="F7876" s="2">
        <v>1.0089999999999999</v>
      </c>
      <c r="G7876">
        <v>155</v>
      </c>
      <c r="H7876">
        <v>157</v>
      </c>
      <c r="I7876" s="2">
        <v>0.98699999999999999</v>
      </c>
      <c r="J7876">
        <v>128087</v>
      </c>
    </row>
    <row r="7877" spans="1:10" x14ac:dyDescent="0.45">
      <c r="A7877">
        <f t="shared" si="123"/>
        <v>8712120240615</v>
      </c>
      <c r="B7877" t="s">
        <v>373</v>
      </c>
      <c r="C7877" s="1">
        <v>45458</v>
      </c>
      <c r="D7877">
        <v>161</v>
      </c>
      <c r="E7877">
        <v>169</v>
      </c>
      <c r="F7877" s="2">
        <v>0.95499999999999996</v>
      </c>
      <c r="G7877">
        <v>203</v>
      </c>
      <c r="H7877">
        <v>207</v>
      </c>
      <c r="I7877" s="2">
        <v>0.98099999999999998</v>
      </c>
      <c r="J7877">
        <v>161387</v>
      </c>
    </row>
    <row r="7878" spans="1:10" x14ac:dyDescent="0.45">
      <c r="A7878">
        <f t="shared" si="123"/>
        <v>8712120240616</v>
      </c>
      <c r="B7878" t="s">
        <v>373</v>
      </c>
      <c r="C7878" s="1">
        <v>45459</v>
      </c>
      <c r="D7878">
        <v>188</v>
      </c>
      <c r="E7878">
        <v>185</v>
      </c>
      <c r="F7878" s="2">
        <v>1.0149999999999999</v>
      </c>
      <c r="G7878">
        <v>231</v>
      </c>
      <c r="H7878">
        <v>227</v>
      </c>
      <c r="I7878" s="2">
        <v>1.018</v>
      </c>
      <c r="J7878">
        <v>187773</v>
      </c>
    </row>
    <row r="7879" spans="1:10" x14ac:dyDescent="0.45">
      <c r="A7879">
        <f t="shared" si="123"/>
        <v>8712120240617</v>
      </c>
      <c r="B7879" t="s">
        <v>373</v>
      </c>
      <c r="C7879" s="1">
        <v>45460</v>
      </c>
      <c r="D7879">
        <v>117</v>
      </c>
      <c r="E7879">
        <v>127</v>
      </c>
      <c r="F7879" s="2">
        <v>0.92</v>
      </c>
      <c r="G7879">
        <v>146</v>
      </c>
      <c r="H7879">
        <v>157</v>
      </c>
      <c r="I7879" s="2">
        <v>0.93</v>
      </c>
      <c r="J7879">
        <v>116804</v>
      </c>
    </row>
    <row r="7880" spans="1:10" x14ac:dyDescent="0.45">
      <c r="A7880">
        <f t="shared" si="123"/>
        <v>8712120240618</v>
      </c>
      <c r="B7880" t="s">
        <v>373</v>
      </c>
      <c r="C7880" s="1">
        <v>45461</v>
      </c>
      <c r="D7880">
        <v>121</v>
      </c>
      <c r="E7880">
        <v>127</v>
      </c>
      <c r="F7880" s="2">
        <v>0.95</v>
      </c>
      <c r="G7880">
        <v>143</v>
      </c>
      <c r="H7880">
        <v>157</v>
      </c>
      <c r="I7880" s="2">
        <v>0.91100000000000003</v>
      </c>
      <c r="J7880">
        <v>120691</v>
      </c>
    </row>
    <row r="7881" spans="1:10" x14ac:dyDescent="0.45">
      <c r="A7881">
        <f t="shared" si="123"/>
        <v>8712120240619</v>
      </c>
      <c r="B7881" t="s">
        <v>373</v>
      </c>
      <c r="C7881" s="1">
        <v>45462</v>
      </c>
      <c r="D7881">
        <v>154</v>
      </c>
      <c r="E7881">
        <v>127</v>
      </c>
      <c r="F7881" s="2">
        <v>1.216</v>
      </c>
      <c r="G7881">
        <v>193</v>
      </c>
      <c r="H7881">
        <v>157</v>
      </c>
      <c r="I7881" s="2">
        <v>1.2290000000000001</v>
      </c>
      <c r="J7881">
        <v>154495</v>
      </c>
    </row>
    <row r="7882" spans="1:10" x14ac:dyDescent="0.45">
      <c r="A7882">
        <f t="shared" si="123"/>
        <v>8712120240620</v>
      </c>
      <c r="B7882" t="s">
        <v>373</v>
      </c>
      <c r="C7882" s="1">
        <v>45463</v>
      </c>
      <c r="D7882">
        <v>115</v>
      </c>
      <c r="E7882">
        <v>127</v>
      </c>
      <c r="F7882" s="2">
        <v>0.90600000000000003</v>
      </c>
      <c r="G7882">
        <v>141</v>
      </c>
      <c r="H7882">
        <v>157</v>
      </c>
      <c r="I7882" s="2">
        <v>0.89800000000000002</v>
      </c>
      <c r="J7882">
        <v>115007</v>
      </c>
    </row>
    <row r="7883" spans="1:10" x14ac:dyDescent="0.45">
      <c r="A7883">
        <f t="shared" si="123"/>
        <v>8712120240621</v>
      </c>
      <c r="B7883" t="s">
        <v>373</v>
      </c>
      <c r="C7883" s="1">
        <v>45464</v>
      </c>
      <c r="D7883">
        <v>135</v>
      </c>
      <c r="E7883">
        <v>127</v>
      </c>
      <c r="F7883" s="2">
        <v>1.0649999999999999</v>
      </c>
      <c r="G7883">
        <v>173</v>
      </c>
      <c r="H7883">
        <v>157</v>
      </c>
      <c r="I7883" s="2">
        <v>1.1020000000000001</v>
      </c>
      <c r="J7883">
        <v>135239</v>
      </c>
    </row>
    <row r="7884" spans="1:10" x14ac:dyDescent="0.45">
      <c r="A7884">
        <f t="shared" si="123"/>
        <v>8712120240622</v>
      </c>
      <c r="B7884" t="s">
        <v>373</v>
      </c>
      <c r="C7884" s="1">
        <v>45465</v>
      </c>
      <c r="D7884">
        <v>154</v>
      </c>
      <c r="E7884">
        <v>169</v>
      </c>
      <c r="F7884" s="2">
        <v>0.91300000000000003</v>
      </c>
      <c r="G7884">
        <v>180</v>
      </c>
      <c r="H7884">
        <v>207</v>
      </c>
      <c r="I7884" s="2">
        <v>0.87</v>
      </c>
      <c r="J7884">
        <v>154253</v>
      </c>
    </row>
    <row r="7885" spans="1:10" x14ac:dyDescent="0.45">
      <c r="A7885">
        <f t="shared" si="123"/>
        <v>8712720240601</v>
      </c>
      <c r="B7885" t="s">
        <v>374</v>
      </c>
      <c r="C7885" s="1">
        <v>45444</v>
      </c>
      <c r="D7885">
        <v>67</v>
      </c>
      <c r="E7885">
        <v>89</v>
      </c>
      <c r="F7885" s="2">
        <v>0.75800000000000001</v>
      </c>
      <c r="G7885">
        <v>87</v>
      </c>
      <c r="H7885">
        <v>105</v>
      </c>
      <c r="I7885" s="2">
        <v>0.82899999999999996</v>
      </c>
      <c r="J7885">
        <v>67424</v>
      </c>
    </row>
    <row r="7886" spans="1:10" x14ac:dyDescent="0.45">
      <c r="A7886">
        <f t="shared" si="123"/>
        <v>8712720240602</v>
      </c>
      <c r="B7886" t="s">
        <v>374</v>
      </c>
      <c r="C7886" s="1">
        <v>45445</v>
      </c>
      <c r="D7886">
        <v>76</v>
      </c>
      <c r="E7886">
        <v>79</v>
      </c>
      <c r="F7886" s="2">
        <v>0.95899999999999996</v>
      </c>
      <c r="G7886">
        <v>87</v>
      </c>
      <c r="H7886">
        <v>98</v>
      </c>
      <c r="I7886" s="2">
        <v>0.88800000000000001</v>
      </c>
      <c r="J7886">
        <v>75734</v>
      </c>
    </row>
    <row r="7887" spans="1:10" x14ac:dyDescent="0.45">
      <c r="A7887">
        <f t="shared" si="123"/>
        <v>8712720240603</v>
      </c>
      <c r="B7887" t="s">
        <v>374</v>
      </c>
      <c r="C7887" s="1">
        <v>45446</v>
      </c>
      <c r="D7887">
        <v>53</v>
      </c>
      <c r="E7887">
        <v>53</v>
      </c>
      <c r="F7887" s="2">
        <v>1.0069999999999999</v>
      </c>
      <c r="G7887">
        <v>68</v>
      </c>
      <c r="H7887">
        <v>67</v>
      </c>
      <c r="I7887" s="2">
        <v>1.0149999999999999</v>
      </c>
      <c r="J7887">
        <v>53391</v>
      </c>
    </row>
    <row r="7888" spans="1:10" x14ac:dyDescent="0.45">
      <c r="A7888">
        <f t="shared" si="123"/>
        <v>8712720240604</v>
      </c>
      <c r="B7888" t="s">
        <v>374</v>
      </c>
      <c r="C7888" s="1">
        <v>45447</v>
      </c>
      <c r="D7888">
        <v>59</v>
      </c>
      <c r="E7888">
        <v>53</v>
      </c>
      <c r="F7888" s="2">
        <v>1.121</v>
      </c>
      <c r="G7888">
        <v>64</v>
      </c>
      <c r="H7888">
        <v>67</v>
      </c>
      <c r="I7888" s="2">
        <v>0.95499999999999996</v>
      </c>
      <c r="J7888">
        <v>59393</v>
      </c>
    </row>
    <row r="7889" spans="1:10" x14ac:dyDescent="0.45">
      <c r="A7889">
        <f t="shared" si="123"/>
        <v>8712720240605</v>
      </c>
      <c r="B7889" t="s">
        <v>374</v>
      </c>
      <c r="C7889" s="1">
        <v>45448</v>
      </c>
      <c r="D7889">
        <v>53</v>
      </c>
      <c r="E7889">
        <v>53</v>
      </c>
      <c r="F7889" s="2">
        <v>0.997</v>
      </c>
      <c r="G7889">
        <v>67</v>
      </c>
      <c r="H7889">
        <v>67</v>
      </c>
      <c r="I7889" s="2">
        <v>1</v>
      </c>
      <c r="J7889">
        <v>52858</v>
      </c>
    </row>
    <row r="7890" spans="1:10" x14ac:dyDescent="0.45">
      <c r="A7890">
        <f t="shared" si="123"/>
        <v>8712720240606</v>
      </c>
      <c r="B7890" t="s">
        <v>374</v>
      </c>
      <c r="C7890" s="1">
        <v>45449</v>
      </c>
      <c r="D7890">
        <v>37</v>
      </c>
      <c r="E7890">
        <v>53</v>
      </c>
      <c r="F7890" s="2">
        <v>0.70699999999999996</v>
      </c>
      <c r="G7890">
        <v>48</v>
      </c>
      <c r="H7890">
        <v>67</v>
      </c>
      <c r="I7890" s="2">
        <v>0.71599999999999997</v>
      </c>
      <c r="J7890">
        <v>37479</v>
      </c>
    </row>
    <row r="7891" spans="1:10" x14ac:dyDescent="0.45">
      <c r="A7891">
        <f t="shared" si="123"/>
        <v>8712720240607</v>
      </c>
      <c r="B7891" t="s">
        <v>374</v>
      </c>
      <c r="C7891" s="1">
        <v>45450</v>
      </c>
      <c r="D7891">
        <v>38</v>
      </c>
      <c r="E7891">
        <v>53</v>
      </c>
      <c r="F7891" s="2">
        <v>0.71699999999999997</v>
      </c>
      <c r="G7891">
        <v>42</v>
      </c>
      <c r="H7891">
        <v>67</v>
      </c>
      <c r="I7891" s="2">
        <v>0.627</v>
      </c>
      <c r="J7891">
        <v>38020</v>
      </c>
    </row>
    <row r="7892" spans="1:10" x14ac:dyDescent="0.45">
      <c r="A7892">
        <f t="shared" si="123"/>
        <v>8712720240608</v>
      </c>
      <c r="B7892" t="s">
        <v>374</v>
      </c>
      <c r="C7892" s="1">
        <v>45451</v>
      </c>
      <c r="D7892">
        <v>97</v>
      </c>
      <c r="E7892">
        <v>89</v>
      </c>
      <c r="F7892" s="2">
        <v>1.0920000000000001</v>
      </c>
      <c r="G7892">
        <v>106</v>
      </c>
      <c r="H7892">
        <v>109</v>
      </c>
      <c r="I7892" s="2">
        <v>0.97199999999999998</v>
      </c>
      <c r="J7892">
        <v>97198</v>
      </c>
    </row>
    <row r="7893" spans="1:10" x14ac:dyDescent="0.45">
      <c r="A7893">
        <f t="shared" si="123"/>
        <v>8712720240609</v>
      </c>
      <c r="B7893" t="s">
        <v>374</v>
      </c>
      <c r="C7893" s="1">
        <v>45452</v>
      </c>
      <c r="D7893">
        <v>91</v>
      </c>
      <c r="E7893">
        <v>79</v>
      </c>
      <c r="F7893" s="2">
        <v>1.1519999999999999</v>
      </c>
      <c r="G7893">
        <v>110</v>
      </c>
      <c r="H7893">
        <v>98</v>
      </c>
      <c r="I7893" s="2">
        <v>1.1220000000000001</v>
      </c>
      <c r="J7893">
        <v>90969</v>
      </c>
    </row>
    <row r="7894" spans="1:10" x14ac:dyDescent="0.45">
      <c r="A7894">
        <f t="shared" si="123"/>
        <v>8712720240610</v>
      </c>
      <c r="B7894" t="s">
        <v>374</v>
      </c>
      <c r="C7894" s="1">
        <v>45453</v>
      </c>
      <c r="D7894">
        <v>56</v>
      </c>
      <c r="E7894">
        <v>53</v>
      </c>
      <c r="F7894" s="2">
        <v>1.0549999999999999</v>
      </c>
      <c r="G7894">
        <v>66</v>
      </c>
      <c r="H7894">
        <v>67</v>
      </c>
      <c r="I7894" s="2">
        <v>0.98499999999999999</v>
      </c>
      <c r="J7894">
        <v>55923</v>
      </c>
    </row>
    <row r="7895" spans="1:10" x14ac:dyDescent="0.45">
      <c r="A7895">
        <f t="shared" si="123"/>
        <v>8712720240611</v>
      </c>
      <c r="B7895" t="s">
        <v>374</v>
      </c>
      <c r="C7895" s="1">
        <v>45454</v>
      </c>
      <c r="D7895">
        <v>60</v>
      </c>
      <c r="E7895">
        <v>53</v>
      </c>
      <c r="F7895" s="2">
        <v>1.123</v>
      </c>
      <c r="G7895">
        <v>64</v>
      </c>
      <c r="H7895">
        <v>67</v>
      </c>
      <c r="I7895" s="2">
        <v>0.95499999999999996</v>
      </c>
      <c r="J7895">
        <v>59527</v>
      </c>
    </row>
    <row r="7896" spans="1:10" x14ac:dyDescent="0.45">
      <c r="A7896">
        <f t="shared" si="123"/>
        <v>8712720240612</v>
      </c>
      <c r="B7896" t="s">
        <v>374</v>
      </c>
      <c r="C7896" s="1">
        <v>45455</v>
      </c>
      <c r="D7896">
        <v>48</v>
      </c>
      <c r="E7896">
        <v>53</v>
      </c>
      <c r="F7896" s="2">
        <v>0.89600000000000002</v>
      </c>
      <c r="G7896">
        <v>61</v>
      </c>
      <c r="H7896">
        <v>67</v>
      </c>
      <c r="I7896" s="2">
        <v>0.91</v>
      </c>
      <c r="J7896">
        <v>47509</v>
      </c>
    </row>
    <row r="7897" spans="1:10" x14ac:dyDescent="0.45">
      <c r="A7897">
        <f t="shared" si="123"/>
        <v>8712720240613</v>
      </c>
      <c r="B7897" t="s">
        <v>374</v>
      </c>
      <c r="C7897" s="1">
        <v>45456</v>
      </c>
      <c r="D7897">
        <v>50</v>
      </c>
      <c r="E7897">
        <v>53</v>
      </c>
      <c r="F7897" s="2">
        <v>0.93799999999999994</v>
      </c>
      <c r="G7897">
        <v>65</v>
      </c>
      <c r="H7897">
        <v>67</v>
      </c>
      <c r="I7897" s="2">
        <v>0.97</v>
      </c>
      <c r="J7897">
        <v>49699</v>
      </c>
    </row>
    <row r="7898" spans="1:10" x14ac:dyDescent="0.45">
      <c r="A7898">
        <f t="shared" si="123"/>
        <v>8712720240614</v>
      </c>
      <c r="B7898" t="s">
        <v>374</v>
      </c>
      <c r="C7898" s="1">
        <v>45457</v>
      </c>
      <c r="D7898">
        <v>54</v>
      </c>
      <c r="E7898">
        <v>53</v>
      </c>
      <c r="F7898" s="2">
        <v>1.0149999999999999</v>
      </c>
      <c r="G7898">
        <v>62</v>
      </c>
      <c r="H7898">
        <v>67</v>
      </c>
      <c r="I7898" s="2">
        <v>0.92500000000000004</v>
      </c>
      <c r="J7898">
        <v>53783</v>
      </c>
    </row>
    <row r="7899" spans="1:10" x14ac:dyDescent="0.45">
      <c r="A7899">
        <f t="shared" si="123"/>
        <v>8712720240615</v>
      </c>
      <c r="B7899" t="s">
        <v>374</v>
      </c>
      <c r="C7899" s="1">
        <v>45458</v>
      </c>
      <c r="D7899">
        <v>64</v>
      </c>
      <c r="E7899">
        <v>89</v>
      </c>
      <c r="F7899" s="2">
        <v>0.71699999999999997</v>
      </c>
      <c r="G7899">
        <v>81</v>
      </c>
      <c r="H7899">
        <v>109</v>
      </c>
      <c r="I7899" s="2">
        <v>0.74299999999999999</v>
      </c>
      <c r="J7899">
        <v>63855</v>
      </c>
    </row>
    <row r="7900" spans="1:10" x14ac:dyDescent="0.45">
      <c r="A7900">
        <f t="shared" si="123"/>
        <v>8712720240616</v>
      </c>
      <c r="B7900" t="s">
        <v>374</v>
      </c>
      <c r="C7900" s="1">
        <v>45459</v>
      </c>
      <c r="D7900">
        <v>76</v>
      </c>
      <c r="E7900">
        <v>79</v>
      </c>
      <c r="F7900" s="2">
        <v>0.95799999999999996</v>
      </c>
      <c r="G7900">
        <v>92</v>
      </c>
      <c r="H7900">
        <v>98</v>
      </c>
      <c r="I7900" s="2">
        <v>0.93899999999999995</v>
      </c>
      <c r="J7900">
        <v>75660</v>
      </c>
    </row>
    <row r="7901" spans="1:10" x14ac:dyDescent="0.45">
      <c r="A7901">
        <f t="shared" si="123"/>
        <v>8712720240617</v>
      </c>
      <c r="B7901" t="s">
        <v>374</v>
      </c>
      <c r="C7901" s="1">
        <v>45460</v>
      </c>
      <c r="D7901">
        <v>39</v>
      </c>
      <c r="E7901">
        <v>53</v>
      </c>
      <c r="F7901" s="2">
        <v>0.73199999999999998</v>
      </c>
      <c r="G7901">
        <v>48</v>
      </c>
      <c r="H7901">
        <v>67</v>
      </c>
      <c r="I7901" s="2">
        <v>0.71599999999999997</v>
      </c>
      <c r="J7901">
        <v>38820</v>
      </c>
    </row>
    <row r="7902" spans="1:10" x14ac:dyDescent="0.45">
      <c r="A7902">
        <f t="shared" si="123"/>
        <v>8712720240618</v>
      </c>
      <c r="B7902" t="s">
        <v>374</v>
      </c>
      <c r="C7902" s="1">
        <v>45461</v>
      </c>
      <c r="D7902">
        <v>55</v>
      </c>
      <c r="E7902">
        <v>53</v>
      </c>
      <c r="F7902" s="2">
        <v>1.0369999999999999</v>
      </c>
      <c r="G7902">
        <v>68</v>
      </c>
      <c r="H7902">
        <v>67</v>
      </c>
      <c r="I7902" s="2">
        <v>1.0149999999999999</v>
      </c>
      <c r="J7902">
        <v>54957</v>
      </c>
    </row>
    <row r="7903" spans="1:10" x14ac:dyDescent="0.45">
      <c r="A7903">
        <f t="shared" si="123"/>
        <v>8712720240619</v>
      </c>
      <c r="B7903" t="s">
        <v>374</v>
      </c>
      <c r="C7903" s="1">
        <v>45462</v>
      </c>
      <c r="D7903">
        <v>57</v>
      </c>
      <c r="E7903">
        <v>53</v>
      </c>
      <c r="F7903" s="2">
        <v>1.0660000000000001</v>
      </c>
      <c r="G7903">
        <v>68</v>
      </c>
      <c r="H7903">
        <v>67</v>
      </c>
      <c r="I7903" s="2">
        <v>1.0149999999999999</v>
      </c>
      <c r="J7903">
        <v>56516</v>
      </c>
    </row>
    <row r="7904" spans="1:10" x14ac:dyDescent="0.45">
      <c r="A7904">
        <f t="shared" si="123"/>
        <v>8712720240620</v>
      </c>
      <c r="B7904" t="s">
        <v>374</v>
      </c>
      <c r="C7904" s="1">
        <v>45463</v>
      </c>
      <c r="D7904">
        <v>36</v>
      </c>
      <c r="E7904">
        <v>53</v>
      </c>
      <c r="F7904" s="2">
        <v>0.67900000000000005</v>
      </c>
      <c r="G7904">
        <v>45</v>
      </c>
      <c r="H7904">
        <v>67</v>
      </c>
      <c r="I7904" s="2">
        <v>0.67200000000000004</v>
      </c>
      <c r="J7904">
        <v>35984</v>
      </c>
    </row>
    <row r="7905" spans="1:10" x14ac:dyDescent="0.45">
      <c r="A7905">
        <f t="shared" si="123"/>
        <v>8712720240621</v>
      </c>
      <c r="B7905" t="s">
        <v>374</v>
      </c>
      <c r="C7905" s="1">
        <v>45464</v>
      </c>
      <c r="D7905">
        <v>62</v>
      </c>
      <c r="E7905">
        <v>53</v>
      </c>
      <c r="F7905" s="2">
        <v>1.1659999999999999</v>
      </c>
      <c r="G7905">
        <v>74</v>
      </c>
      <c r="H7905">
        <v>67</v>
      </c>
      <c r="I7905" s="2">
        <v>1.1040000000000001</v>
      </c>
      <c r="J7905">
        <v>61805</v>
      </c>
    </row>
    <row r="7906" spans="1:10" x14ac:dyDescent="0.45">
      <c r="A7906">
        <f t="shared" si="123"/>
        <v>8712720240622</v>
      </c>
      <c r="B7906" t="s">
        <v>374</v>
      </c>
      <c r="C7906" s="1">
        <v>45465</v>
      </c>
      <c r="D7906">
        <v>59</v>
      </c>
      <c r="E7906">
        <v>89</v>
      </c>
      <c r="F7906" s="2">
        <v>0.66</v>
      </c>
      <c r="G7906">
        <v>71</v>
      </c>
      <c r="H7906">
        <v>109</v>
      </c>
      <c r="I7906" s="2">
        <v>0.65100000000000002</v>
      </c>
      <c r="J7906">
        <v>58781</v>
      </c>
    </row>
    <row r="7907" spans="1:10" x14ac:dyDescent="0.45">
      <c r="A7907">
        <f t="shared" si="123"/>
        <v>8713020240601</v>
      </c>
      <c r="B7907" t="s">
        <v>375</v>
      </c>
      <c r="C7907" s="1">
        <v>45444</v>
      </c>
      <c r="D7907">
        <v>111</v>
      </c>
      <c r="E7907">
        <v>114</v>
      </c>
      <c r="F7907" s="2">
        <v>0.97399999999999998</v>
      </c>
      <c r="G7907">
        <v>146</v>
      </c>
      <c r="H7907">
        <v>135</v>
      </c>
      <c r="I7907" s="2">
        <v>1.081</v>
      </c>
      <c r="J7907">
        <v>111043</v>
      </c>
    </row>
    <row r="7908" spans="1:10" x14ac:dyDescent="0.45">
      <c r="A7908">
        <f t="shared" si="123"/>
        <v>8713020240602</v>
      </c>
      <c r="B7908" t="s">
        <v>375</v>
      </c>
      <c r="C7908" s="1">
        <v>45445</v>
      </c>
      <c r="D7908">
        <v>112</v>
      </c>
      <c r="E7908">
        <v>153</v>
      </c>
      <c r="F7908" s="2">
        <v>0.73099999999999998</v>
      </c>
      <c r="G7908">
        <v>133</v>
      </c>
      <c r="H7908">
        <v>184</v>
      </c>
      <c r="I7908" s="2">
        <v>0.72299999999999998</v>
      </c>
      <c r="J7908">
        <v>111778</v>
      </c>
    </row>
    <row r="7909" spans="1:10" x14ac:dyDescent="0.45">
      <c r="A7909">
        <f t="shared" si="123"/>
        <v>8713020240603</v>
      </c>
      <c r="B7909" t="s">
        <v>375</v>
      </c>
      <c r="C7909" s="1">
        <v>45446</v>
      </c>
      <c r="D7909">
        <v>80</v>
      </c>
      <c r="E7909">
        <v>83</v>
      </c>
      <c r="F7909" s="2">
        <v>0.96699999999999997</v>
      </c>
      <c r="G7909">
        <v>92</v>
      </c>
      <c r="H7909">
        <v>101</v>
      </c>
      <c r="I7909" s="2">
        <v>0.91100000000000003</v>
      </c>
      <c r="J7909">
        <v>80262</v>
      </c>
    </row>
    <row r="7910" spans="1:10" x14ac:dyDescent="0.45">
      <c r="A7910">
        <f t="shared" si="123"/>
        <v>8713020240604</v>
      </c>
      <c r="B7910" t="s">
        <v>375</v>
      </c>
      <c r="C7910" s="1">
        <v>45447</v>
      </c>
      <c r="D7910">
        <v>91</v>
      </c>
      <c r="E7910">
        <v>83</v>
      </c>
      <c r="F7910" s="2">
        <v>1.0980000000000001</v>
      </c>
      <c r="G7910">
        <v>93</v>
      </c>
      <c r="H7910">
        <v>101</v>
      </c>
      <c r="I7910" s="2">
        <v>0.92100000000000004</v>
      </c>
      <c r="J7910">
        <v>91165</v>
      </c>
    </row>
    <row r="7911" spans="1:10" x14ac:dyDescent="0.45">
      <c r="A7911">
        <f t="shared" si="123"/>
        <v>8713020240605</v>
      </c>
      <c r="B7911" t="s">
        <v>375</v>
      </c>
      <c r="C7911" s="1">
        <v>45448</v>
      </c>
      <c r="D7911">
        <v>85</v>
      </c>
      <c r="E7911">
        <v>83</v>
      </c>
      <c r="F7911" s="2">
        <v>1.022</v>
      </c>
      <c r="G7911">
        <v>101</v>
      </c>
      <c r="H7911">
        <v>101</v>
      </c>
      <c r="I7911" s="2">
        <v>1</v>
      </c>
      <c r="J7911">
        <v>84799</v>
      </c>
    </row>
    <row r="7912" spans="1:10" x14ac:dyDescent="0.45">
      <c r="A7912">
        <f t="shared" si="123"/>
        <v>8713020240606</v>
      </c>
      <c r="B7912" t="s">
        <v>375</v>
      </c>
      <c r="C7912" s="1">
        <v>45449</v>
      </c>
      <c r="D7912">
        <v>86</v>
      </c>
      <c r="E7912">
        <v>83</v>
      </c>
      <c r="F7912" s="2">
        <v>1.036</v>
      </c>
      <c r="G7912">
        <v>105</v>
      </c>
      <c r="H7912">
        <v>101</v>
      </c>
      <c r="I7912" s="2">
        <v>1.04</v>
      </c>
      <c r="J7912">
        <v>86014</v>
      </c>
    </row>
    <row r="7913" spans="1:10" x14ac:dyDescent="0.45">
      <c r="A7913">
        <f t="shared" si="123"/>
        <v>8713020240607</v>
      </c>
      <c r="B7913" t="s">
        <v>375</v>
      </c>
      <c r="C7913" s="1">
        <v>45450</v>
      </c>
      <c r="D7913">
        <v>105</v>
      </c>
      <c r="E7913">
        <v>83</v>
      </c>
      <c r="F7913" s="2">
        <v>1.262</v>
      </c>
      <c r="G7913">
        <v>125</v>
      </c>
      <c r="H7913">
        <v>101</v>
      </c>
      <c r="I7913" s="2">
        <v>1.238</v>
      </c>
      <c r="J7913">
        <v>104715</v>
      </c>
    </row>
    <row r="7914" spans="1:10" x14ac:dyDescent="0.45">
      <c r="A7914">
        <f t="shared" si="123"/>
        <v>8713020240608</v>
      </c>
      <c r="B7914" t="s">
        <v>375</v>
      </c>
      <c r="C7914" s="1">
        <v>45451</v>
      </c>
      <c r="D7914">
        <v>104</v>
      </c>
      <c r="E7914">
        <v>114</v>
      </c>
      <c r="F7914" s="2">
        <v>0.91300000000000003</v>
      </c>
      <c r="G7914">
        <v>129</v>
      </c>
      <c r="H7914">
        <v>137</v>
      </c>
      <c r="I7914" s="2">
        <v>0.94199999999999995</v>
      </c>
      <c r="J7914">
        <v>104035</v>
      </c>
    </row>
    <row r="7915" spans="1:10" x14ac:dyDescent="0.45">
      <c r="A7915">
        <f t="shared" si="123"/>
        <v>8713020240609</v>
      </c>
      <c r="B7915" t="s">
        <v>375</v>
      </c>
      <c r="C7915" s="1">
        <v>45452</v>
      </c>
      <c r="D7915">
        <v>125</v>
      </c>
      <c r="E7915">
        <v>153</v>
      </c>
      <c r="F7915" s="2">
        <v>0.81599999999999995</v>
      </c>
      <c r="G7915">
        <v>139</v>
      </c>
      <c r="H7915">
        <v>184</v>
      </c>
      <c r="I7915" s="2">
        <v>0.755</v>
      </c>
      <c r="J7915">
        <v>124822</v>
      </c>
    </row>
    <row r="7916" spans="1:10" x14ac:dyDescent="0.45">
      <c r="A7916">
        <f t="shared" si="123"/>
        <v>8713020240610</v>
      </c>
      <c r="B7916" t="s">
        <v>375</v>
      </c>
      <c r="C7916" s="1">
        <v>45453</v>
      </c>
      <c r="D7916">
        <v>97</v>
      </c>
      <c r="E7916">
        <v>83</v>
      </c>
      <c r="F7916" s="2">
        <v>1.167</v>
      </c>
      <c r="G7916">
        <v>116</v>
      </c>
      <c r="H7916">
        <v>101</v>
      </c>
      <c r="I7916" s="2">
        <v>1.149</v>
      </c>
      <c r="J7916">
        <v>96898</v>
      </c>
    </row>
    <row r="7917" spans="1:10" x14ac:dyDescent="0.45">
      <c r="A7917">
        <f t="shared" si="123"/>
        <v>8713020240611</v>
      </c>
      <c r="B7917" t="s">
        <v>375</v>
      </c>
      <c r="C7917" s="1">
        <v>45454</v>
      </c>
      <c r="D7917">
        <v>78</v>
      </c>
      <c r="E7917">
        <v>83</v>
      </c>
      <c r="F7917" s="2">
        <v>0.93799999999999994</v>
      </c>
      <c r="G7917">
        <v>93</v>
      </c>
      <c r="H7917">
        <v>101</v>
      </c>
      <c r="I7917" s="2">
        <v>0.92100000000000004</v>
      </c>
      <c r="J7917">
        <v>77838</v>
      </c>
    </row>
    <row r="7918" spans="1:10" x14ac:dyDescent="0.45">
      <c r="A7918">
        <f t="shared" si="123"/>
        <v>8713020240612</v>
      </c>
      <c r="B7918" t="s">
        <v>375</v>
      </c>
      <c r="C7918" s="1">
        <v>45455</v>
      </c>
      <c r="D7918">
        <v>108</v>
      </c>
      <c r="E7918">
        <v>83</v>
      </c>
      <c r="F7918" s="2">
        <v>1.3009999999999999</v>
      </c>
      <c r="G7918">
        <v>126</v>
      </c>
      <c r="H7918">
        <v>101</v>
      </c>
      <c r="I7918" s="2">
        <v>1.248</v>
      </c>
      <c r="J7918">
        <v>107955</v>
      </c>
    </row>
    <row r="7919" spans="1:10" x14ac:dyDescent="0.45">
      <c r="A7919">
        <f t="shared" si="123"/>
        <v>8713020240613</v>
      </c>
      <c r="B7919" t="s">
        <v>375</v>
      </c>
      <c r="C7919" s="1">
        <v>45456</v>
      </c>
      <c r="D7919">
        <v>132</v>
      </c>
      <c r="E7919">
        <v>83</v>
      </c>
      <c r="F7919" s="2">
        <v>1.595</v>
      </c>
      <c r="G7919">
        <v>138</v>
      </c>
      <c r="H7919">
        <v>101</v>
      </c>
      <c r="I7919" s="2">
        <v>1.3660000000000001</v>
      </c>
      <c r="J7919">
        <v>132417</v>
      </c>
    </row>
    <row r="7920" spans="1:10" x14ac:dyDescent="0.45">
      <c r="A7920">
        <f t="shared" si="123"/>
        <v>8713020240614</v>
      </c>
      <c r="B7920" t="s">
        <v>375</v>
      </c>
      <c r="C7920" s="1">
        <v>45457</v>
      </c>
      <c r="D7920">
        <v>118</v>
      </c>
      <c r="E7920">
        <v>83</v>
      </c>
      <c r="F7920" s="2">
        <v>1.42</v>
      </c>
      <c r="G7920">
        <v>146</v>
      </c>
      <c r="H7920">
        <v>101</v>
      </c>
      <c r="I7920" s="2">
        <v>1.446</v>
      </c>
      <c r="J7920">
        <v>117882</v>
      </c>
    </row>
    <row r="7921" spans="1:10" x14ac:dyDescent="0.45">
      <c r="A7921">
        <f t="shared" si="123"/>
        <v>8713020240615</v>
      </c>
      <c r="B7921" t="s">
        <v>375</v>
      </c>
      <c r="C7921" s="1">
        <v>45458</v>
      </c>
      <c r="D7921">
        <v>168</v>
      </c>
      <c r="E7921">
        <v>114</v>
      </c>
      <c r="F7921" s="2">
        <v>1.474</v>
      </c>
      <c r="G7921">
        <v>199</v>
      </c>
      <c r="H7921">
        <v>137</v>
      </c>
      <c r="I7921" s="2">
        <v>1.4530000000000001</v>
      </c>
      <c r="J7921">
        <v>168031</v>
      </c>
    </row>
    <row r="7922" spans="1:10" x14ac:dyDescent="0.45">
      <c r="A7922">
        <f t="shared" si="123"/>
        <v>8713020240616</v>
      </c>
      <c r="B7922" t="s">
        <v>375</v>
      </c>
      <c r="C7922" s="1">
        <v>45459</v>
      </c>
      <c r="D7922">
        <v>183</v>
      </c>
      <c r="E7922">
        <v>153</v>
      </c>
      <c r="F7922" s="2">
        <v>1.198</v>
      </c>
      <c r="G7922">
        <v>214</v>
      </c>
      <c r="H7922">
        <v>184</v>
      </c>
      <c r="I7922" s="2">
        <v>1.163</v>
      </c>
      <c r="J7922">
        <v>183344</v>
      </c>
    </row>
    <row r="7923" spans="1:10" x14ac:dyDescent="0.45">
      <c r="A7923">
        <f t="shared" si="123"/>
        <v>8713020240617</v>
      </c>
      <c r="B7923" t="s">
        <v>375</v>
      </c>
      <c r="C7923" s="1">
        <v>45460</v>
      </c>
      <c r="D7923">
        <v>100</v>
      </c>
      <c r="E7923">
        <v>83</v>
      </c>
      <c r="F7923" s="2">
        <v>1.208</v>
      </c>
      <c r="G7923">
        <v>124</v>
      </c>
      <c r="H7923">
        <v>101</v>
      </c>
      <c r="I7923" s="2">
        <v>1.228</v>
      </c>
      <c r="J7923">
        <v>100252</v>
      </c>
    </row>
    <row r="7924" spans="1:10" x14ac:dyDescent="0.45">
      <c r="A7924">
        <f t="shared" si="123"/>
        <v>8713020240618</v>
      </c>
      <c r="B7924" t="s">
        <v>375</v>
      </c>
      <c r="C7924" s="1">
        <v>45461</v>
      </c>
      <c r="D7924">
        <v>103</v>
      </c>
      <c r="E7924">
        <v>83</v>
      </c>
      <c r="F7924" s="2">
        <v>1.2350000000000001</v>
      </c>
      <c r="G7924">
        <v>114</v>
      </c>
      <c r="H7924">
        <v>101</v>
      </c>
      <c r="I7924" s="2">
        <v>1.129</v>
      </c>
      <c r="J7924">
        <v>102537</v>
      </c>
    </row>
    <row r="7925" spans="1:10" x14ac:dyDescent="0.45">
      <c r="A7925">
        <f t="shared" si="123"/>
        <v>8713020240619</v>
      </c>
      <c r="B7925" t="s">
        <v>375</v>
      </c>
      <c r="C7925" s="1">
        <v>45462</v>
      </c>
      <c r="D7925">
        <v>86</v>
      </c>
      <c r="E7925">
        <v>83</v>
      </c>
      <c r="F7925" s="2">
        <v>1.04</v>
      </c>
      <c r="G7925">
        <v>107</v>
      </c>
      <c r="H7925">
        <v>101</v>
      </c>
      <c r="I7925" s="2">
        <v>1.0589999999999999</v>
      </c>
      <c r="J7925">
        <v>86333</v>
      </c>
    </row>
    <row r="7926" spans="1:10" x14ac:dyDescent="0.45">
      <c r="A7926">
        <f t="shared" si="123"/>
        <v>8713020240620</v>
      </c>
      <c r="B7926" t="s">
        <v>375</v>
      </c>
      <c r="C7926" s="1">
        <v>45463</v>
      </c>
      <c r="D7926">
        <v>95</v>
      </c>
      <c r="E7926">
        <v>83</v>
      </c>
      <c r="F7926" s="2">
        <v>1.149</v>
      </c>
      <c r="G7926">
        <v>104</v>
      </c>
      <c r="H7926">
        <v>101</v>
      </c>
      <c r="I7926" s="2">
        <v>1.03</v>
      </c>
      <c r="J7926">
        <v>95369</v>
      </c>
    </row>
    <row r="7927" spans="1:10" x14ac:dyDescent="0.45">
      <c r="A7927">
        <f t="shared" si="123"/>
        <v>8713020240621</v>
      </c>
      <c r="B7927" t="s">
        <v>375</v>
      </c>
      <c r="C7927" s="1">
        <v>45464</v>
      </c>
      <c r="D7927">
        <v>116</v>
      </c>
      <c r="E7927">
        <v>83</v>
      </c>
      <c r="F7927" s="2">
        <v>1.3939999999999999</v>
      </c>
      <c r="G7927">
        <v>142</v>
      </c>
      <c r="H7927">
        <v>101</v>
      </c>
      <c r="I7927" s="2">
        <v>1.4059999999999999</v>
      </c>
      <c r="J7927">
        <v>115741</v>
      </c>
    </row>
    <row r="7928" spans="1:10" x14ac:dyDescent="0.45">
      <c r="A7928">
        <f t="shared" si="123"/>
        <v>8713020240622</v>
      </c>
      <c r="B7928" t="s">
        <v>375</v>
      </c>
      <c r="C7928" s="1">
        <v>45465</v>
      </c>
      <c r="D7928">
        <v>156</v>
      </c>
      <c r="E7928">
        <v>114</v>
      </c>
      <c r="F7928" s="2">
        <v>1.367</v>
      </c>
      <c r="G7928">
        <v>182</v>
      </c>
      <c r="H7928">
        <v>137</v>
      </c>
      <c r="I7928" s="2">
        <v>1.3280000000000001</v>
      </c>
      <c r="J7928">
        <v>155889</v>
      </c>
    </row>
    <row r="7929" spans="1:10" x14ac:dyDescent="0.45">
      <c r="A7929">
        <f t="shared" si="123"/>
        <v>8713120240601</v>
      </c>
      <c r="B7929" t="s">
        <v>376</v>
      </c>
      <c r="C7929" s="1">
        <v>45444</v>
      </c>
      <c r="D7929">
        <v>112</v>
      </c>
      <c r="E7929">
        <v>104</v>
      </c>
      <c r="F7929" s="2">
        <v>1.075</v>
      </c>
      <c r="G7929">
        <v>129</v>
      </c>
      <c r="H7929">
        <v>119</v>
      </c>
      <c r="I7929" s="2">
        <v>1.0840000000000001</v>
      </c>
      <c r="J7929">
        <v>111765</v>
      </c>
    </row>
    <row r="7930" spans="1:10" x14ac:dyDescent="0.45">
      <c r="A7930">
        <f t="shared" si="123"/>
        <v>8713120240602</v>
      </c>
      <c r="B7930" t="s">
        <v>376</v>
      </c>
      <c r="C7930" s="1">
        <v>45445</v>
      </c>
      <c r="D7930">
        <v>125</v>
      </c>
      <c r="E7930">
        <v>122</v>
      </c>
      <c r="F7930" s="2">
        <v>1.0209999999999999</v>
      </c>
      <c r="G7930">
        <v>151</v>
      </c>
      <c r="H7930">
        <v>145</v>
      </c>
      <c r="I7930" s="2">
        <v>1.0409999999999999</v>
      </c>
      <c r="J7930">
        <v>124585</v>
      </c>
    </row>
    <row r="7931" spans="1:10" x14ac:dyDescent="0.45">
      <c r="A7931">
        <f t="shared" si="123"/>
        <v>8713120240603</v>
      </c>
      <c r="B7931" t="s">
        <v>376</v>
      </c>
      <c r="C7931" s="1">
        <v>45446</v>
      </c>
      <c r="D7931">
        <v>90</v>
      </c>
      <c r="E7931">
        <v>75</v>
      </c>
      <c r="F7931" s="2">
        <v>1.202</v>
      </c>
      <c r="G7931">
        <v>109</v>
      </c>
      <c r="H7931">
        <v>92</v>
      </c>
      <c r="I7931" s="2">
        <v>1.1850000000000001</v>
      </c>
      <c r="J7931">
        <v>90173</v>
      </c>
    </row>
    <row r="7932" spans="1:10" x14ac:dyDescent="0.45">
      <c r="A7932">
        <f t="shared" si="123"/>
        <v>8713120240604</v>
      </c>
      <c r="B7932" t="s">
        <v>376</v>
      </c>
      <c r="C7932" s="1">
        <v>45447</v>
      </c>
      <c r="D7932">
        <v>83</v>
      </c>
      <c r="E7932">
        <v>75</v>
      </c>
      <c r="F7932" s="2">
        <v>1.103</v>
      </c>
      <c r="G7932">
        <v>101</v>
      </c>
      <c r="H7932">
        <v>92</v>
      </c>
      <c r="I7932" s="2">
        <v>1.0980000000000001</v>
      </c>
      <c r="J7932">
        <v>82751</v>
      </c>
    </row>
    <row r="7933" spans="1:10" x14ac:dyDescent="0.45">
      <c r="A7933">
        <f t="shared" si="123"/>
        <v>8713120240605</v>
      </c>
      <c r="B7933" t="s">
        <v>376</v>
      </c>
      <c r="C7933" s="1">
        <v>45448</v>
      </c>
      <c r="D7933">
        <v>85</v>
      </c>
      <c r="E7933">
        <v>75</v>
      </c>
      <c r="F7933" s="2">
        <v>1.133</v>
      </c>
      <c r="G7933">
        <v>107</v>
      </c>
      <c r="H7933">
        <v>92</v>
      </c>
      <c r="I7933" s="2">
        <v>1.163</v>
      </c>
      <c r="J7933">
        <v>85005</v>
      </c>
    </row>
    <row r="7934" spans="1:10" x14ac:dyDescent="0.45">
      <c r="A7934">
        <f t="shared" si="123"/>
        <v>8713120240606</v>
      </c>
      <c r="B7934" t="s">
        <v>376</v>
      </c>
      <c r="C7934" s="1">
        <v>45449</v>
      </c>
      <c r="D7934">
        <v>65</v>
      </c>
      <c r="E7934">
        <v>75</v>
      </c>
      <c r="F7934" s="2">
        <v>0.86599999999999999</v>
      </c>
      <c r="G7934">
        <v>75</v>
      </c>
      <c r="H7934">
        <v>92</v>
      </c>
      <c r="I7934" s="2">
        <v>0.81499999999999995</v>
      </c>
      <c r="J7934">
        <v>64918</v>
      </c>
    </row>
    <row r="7935" spans="1:10" x14ac:dyDescent="0.45">
      <c r="A7935">
        <f t="shared" si="123"/>
        <v>8713120240607</v>
      </c>
      <c r="B7935" t="s">
        <v>376</v>
      </c>
      <c r="C7935" s="1">
        <v>45450</v>
      </c>
      <c r="D7935">
        <v>83</v>
      </c>
      <c r="E7935">
        <v>75</v>
      </c>
      <c r="F7935" s="2">
        <v>1.1000000000000001</v>
      </c>
      <c r="G7935">
        <v>95</v>
      </c>
      <c r="H7935">
        <v>92</v>
      </c>
      <c r="I7935" s="2">
        <v>1.0329999999999999</v>
      </c>
      <c r="J7935">
        <v>82531</v>
      </c>
    </row>
    <row r="7936" spans="1:10" x14ac:dyDescent="0.45">
      <c r="A7936">
        <f t="shared" si="123"/>
        <v>8713120240608</v>
      </c>
      <c r="B7936" t="s">
        <v>376</v>
      </c>
      <c r="C7936" s="1">
        <v>45451</v>
      </c>
      <c r="D7936">
        <v>105</v>
      </c>
      <c r="E7936">
        <v>104</v>
      </c>
      <c r="F7936" s="2">
        <v>1.01</v>
      </c>
      <c r="G7936">
        <v>127</v>
      </c>
      <c r="H7936">
        <v>126</v>
      </c>
      <c r="I7936" s="2">
        <v>1.008</v>
      </c>
      <c r="J7936">
        <v>105078</v>
      </c>
    </row>
    <row r="7937" spans="1:10" x14ac:dyDescent="0.45">
      <c r="A7937">
        <f t="shared" si="123"/>
        <v>8713120240609</v>
      </c>
      <c r="B7937" t="s">
        <v>376</v>
      </c>
      <c r="C7937" s="1">
        <v>45452</v>
      </c>
      <c r="D7937">
        <v>101</v>
      </c>
      <c r="E7937">
        <v>122</v>
      </c>
      <c r="F7937" s="2">
        <v>0.82699999999999996</v>
      </c>
      <c r="G7937">
        <v>124</v>
      </c>
      <c r="H7937">
        <v>145</v>
      </c>
      <c r="I7937" s="2">
        <v>0.85499999999999998</v>
      </c>
      <c r="J7937">
        <v>100843</v>
      </c>
    </row>
    <row r="7938" spans="1:10" x14ac:dyDescent="0.45">
      <c r="A7938">
        <f t="shared" si="123"/>
        <v>8713120240610</v>
      </c>
      <c r="B7938" t="s">
        <v>376</v>
      </c>
      <c r="C7938" s="1">
        <v>45453</v>
      </c>
      <c r="D7938">
        <v>90</v>
      </c>
      <c r="E7938">
        <v>75</v>
      </c>
      <c r="F7938" s="2">
        <v>1.196</v>
      </c>
      <c r="G7938">
        <v>120</v>
      </c>
      <c r="H7938">
        <v>92</v>
      </c>
      <c r="I7938" s="2">
        <v>1.304</v>
      </c>
      <c r="J7938">
        <v>89710</v>
      </c>
    </row>
    <row r="7939" spans="1:10" x14ac:dyDescent="0.45">
      <c r="A7939">
        <f t="shared" ref="A7939:A8002" si="124">VALUE(LEFT(B7939,6)&amp;TEXT(C7939,"yyyymmdd"))</f>
        <v>8713120240611</v>
      </c>
      <c r="B7939" t="s">
        <v>376</v>
      </c>
      <c r="C7939" s="1">
        <v>45454</v>
      </c>
      <c r="D7939">
        <v>87</v>
      </c>
      <c r="E7939">
        <v>75</v>
      </c>
      <c r="F7939" s="2">
        <v>1.1639999999999999</v>
      </c>
      <c r="G7939">
        <v>105</v>
      </c>
      <c r="H7939">
        <v>92</v>
      </c>
      <c r="I7939" s="2">
        <v>1.141</v>
      </c>
      <c r="J7939">
        <v>87268</v>
      </c>
    </row>
    <row r="7940" spans="1:10" x14ac:dyDescent="0.45">
      <c r="A7940">
        <f t="shared" si="124"/>
        <v>8713120240612</v>
      </c>
      <c r="B7940" t="s">
        <v>376</v>
      </c>
      <c r="C7940" s="1">
        <v>45455</v>
      </c>
      <c r="D7940">
        <v>81</v>
      </c>
      <c r="E7940">
        <v>75</v>
      </c>
      <c r="F7940" s="2">
        <v>1.0760000000000001</v>
      </c>
      <c r="G7940">
        <v>101</v>
      </c>
      <c r="H7940">
        <v>92</v>
      </c>
      <c r="I7940" s="2">
        <v>1.0980000000000001</v>
      </c>
      <c r="J7940">
        <v>80687</v>
      </c>
    </row>
    <row r="7941" spans="1:10" x14ac:dyDescent="0.45">
      <c r="A7941">
        <f t="shared" si="124"/>
        <v>8713120240613</v>
      </c>
      <c r="B7941" t="s">
        <v>376</v>
      </c>
      <c r="C7941" s="1">
        <v>45456</v>
      </c>
      <c r="D7941">
        <v>80</v>
      </c>
      <c r="E7941">
        <v>75</v>
      </c>
      <c r="F7941" s="2">
        <v>1.07</v>
      </c>
      <c r="G7941">
        <v>99</v>
      </c>
      <c r="H7941">
        <v>92</v>
      </c>
      <c r="I7941" s="2">
        <v>1.0760000000000001</v>
      </c>
      <c r="J7941">
        <v>80246</v>
      </c>
    </row>
    <row r="7942" spans="1:10" x14ac:dyDescent="0.45">
      <c r="A7942">
        <f t="shared" si="124"/>
        <v>8713120240614</v>
      </c>
      <c r="B7942" t="s">
        <v>376</v>
      </c>
      <c r="C7942" s="1">
        <v>45457</v>
      </c>
      <c r="D7942">
        <v>79</v>
      </c>
      <c r="E7942">
        <v>75</v>
      </c>
      <c r="F7942" s="2">
        <v>1.052</v>
      </c>
      <c r="G7942">
        <v>96</v>
      </c>
      <c r="H7942">
        <v>92</v>
      </c>
      <c r="I7942" s="2">
        <v>1.0429999999999999</v>
      </c>
      <c r="J7942">
        <v>78887</v>
      </c>
    </row>
    <row r="7943" spans="1:10" x14ac:dyDescent="0.45">
      <c r="A7943">
        <f t="shared" si="124"/>
        <v>8713120240615</v>
      </c>
      <c r="B7943" t="s">
        <v>376</v>
      </c>
      <c r="C7943" s="1">
        <v>45458</v>
      </c>
      <c r="D7943">
        <v>99</v>
      </c>
      <c r="E7943">
        <v>104</v>
      </c>
      <c r="F7943" s="2">
        <v>0.94799999999999995</v>
      </c>
      <c r="G7943">
        <v>117</v>
      </c>
      <c r="H7943">
        <v>126</v>
      </c>
      <c r="I7943" s="2">
        <v>0.92900000000000005</v>
      </c>
      <c r="J7943">
        <v>98552</v>
      </c>
    </row>
    <row r="7944" spans="1:10" x14ac:dyDescent="0.45">
      <c r="A7944">
        <f t="shared" si="124"/>
        <v>8713120240616</v>
      </c>
      <c r="B7944" t="s">
        <v>376</v>
      </c>
      <c r="C7944" s="1">
        <v>45459</v>
      </c>
      <c r="D7944">
        <v>124</v>
      </c>
      <c r="E7944">
        <v>122</v>
      </c>
      <c r="F7944" s="2">
        <v>1.0189999999999999</v>
      </c>
      <c r="G7944">
        <v>142</v>
      </c>
      <c r="H7944">
        <v>145</v>
      </c>
      <c r="I7944" s="2">
        <v>0.97899999999999998</v>
      </c>
      <c r="J7944">
        <v>124260</v>
      </c>
    </row>
    <row r="7945" spans="1:10" x14ac:dyDescent="0.45">
      <c r="A7945">
        <f t="shared" si="124"/>
        <v>8713120240617</v>
      </c>
      <c r="B7945" t="s">
        <v>376</v>
      </c>
      <c r="C7945" s="1">
        <v>45460</v>
      </c>
      <c r="D7945">
        <v>91</v>
      </c>
      <c r="E7945">
        <v>75</v>
      </c>
      <c r="F7945" s="2">
        <v>1.21</v>
      </c>
      <c r="G7945">
        <v>103</v>
      </c>
      <c r="H7945">
        <v>92</v>
      </c>
      <c r="I7945" s="2">
        <v>1.1200000000000001</v>
      </c>
      <c r="J7945">
        <v>90779</v>
      </c>
    </row>
    <row r="7946" spans="1:10" x14ac:dyDescent="0.45">
      <c r="A7946">
        <f t="shared" si="124"/>
        <v>8713120240618</v>
      </c>
      <c r="B7946" t="s">
        <v>376</v>
      </c>
      <c r="C7946" s="1">
        <v>45461</v>
      </c>
      <c r="D7946">
        <v>77</v>
      </c>
      <c r="E7946">
        <v>75</v>
      </c>
      <c r="F7946" s="2">
        <v>1.0249999999999999</v>
      </c>
      <c r="G7946">
        <v>89</v>
      </c>
      <c r="H7946">
        <v>92</v>
      </c>
      <c r="I7946" s="2">
        <v>0.96699999999999997</v>
      </c>
      <c r="J7946">
        <v>76878</v>
      </c>
    </row>
    <row r="7947" spans="1:10" x14ac:dyDescent="0.45">
      <c r="A7947">
        <f t="shared" si="124"/>
        <v>8713120240619</v>
      </c>
      <c r="B7947" t="s">
        <v>376</v>
      </c>
      <c r="C7947" s="1">
        <v>45462</v>
      </c>
      <c r="D7947">
        <v>78</v>
      </c>
      <c r="E7947">
        <v>75</v>
      </c>
      <c r="F7947" s="2">
        <v>1.0449999999999999</v>
      </c>
      <c r="G7947">
        <v>110</v>
      </c>
      <c r="H7947">
        <v>92</v>
      </c>
      <c r="I7947" s="2">
        <v>1.196</v>
      </c>
      <c r="J7947">
        <v>78396</v>
      </c>
    </row>
    <row r="7948" spans="1:10" x14ac:dyDescent="0.45">
      <c r="A7948">
        <f t="shared" si="124"/>
        <v>8713120240620</v>
      </c>
      <c r="B7948" t="s">
        <v>376</v>
      </c>
      <c r="C7948" s="1">
        <v>45463</v>
      </c>
      <c r="D7948">
        <v>106</v>
      </c>
      <c r="E7948">
        <v>75</v>
      </c>
      <c r="F7948" s="2">
        <v>1.415</v>
      </c>
      <c r="G7948">
        <v>110</v>
      </c>
      <c r="H7948">
        <v>92</v>
      </c>
      <c r="I7948" s="2">
        <v>1.196</v>
      </c>
      <c r="J7948">
        <v>106157</v>
      </c>
    </row>
    <row r="7949" spans="1:10" x14ac:dyDescent="0.45">
      <c r="A7949">
        <f t="shared" si="124"/>
        <v>8713120240621</v>
      </c>
      <c r="B7949" t="s">
        <v>376</v>
      </c>
      <c r="C7949" s="1">
        <v>45464</v>
      </c>
      <c r="D7949">
        <v>91</v>
      </c>
      <c r="E7949">
        <v>75</v>
      </c>
      <c r="F7949" s="2">
        <v>1.2110000000000001</v>
      </c>
      <c r="G7949">
        <v>109</v>
      </c>
      <c r="H7949">
        <v>92</v>
      </c>
      <c r="I7949" s="2">
        <v>1.1850000000000001</v>
      </c>
      <c r="J7949">
        <v>90810</v>
      </c>
    </row>
    <row r="7950" spans="1:10" x14ac:dyDescent="0.45">
      <c r="A7950">
        <f t="shared" si="124"/>
        <v>8713120240622</v>
      </c>
      <c r="B7950" t="s">
        <v>376</v>
      </c>
      <c r="C7950" s="1">
        <v>45465</v>
      </c>
      <c r="D7950">
        <v>141</v>
      </c>
      <c r="E7950">
        <v>104</v>
      </c>
      <c r="F7950" s="2">
        <v>1.3540000000000001</v>
      </c>
      <c r="G7950">
        <v>153</v>
      </c>
      <c r="H7950">
        <v>126</v>
      </c>
      <c r="I7950" s="2">
        <v>1.214</v>
      </c>
      <c r="J7950">
        <v>140811</v>
      </c>
    </row>
    <row r="7951" spans="1:10" x14ac:dyDescent="0.45">
      <c r="A7951">
        <f t="shared" si="124"/>
        <v>8713220240601</v>
      </c>
      <c r="B7951" t="s">
        <v>377</v>
      </c>
      <c r="C7951" s="1">
        <v>45444</v>
      </c>
      <c r="D7951">
        <v>76</v>
      </c>
      <c r="E7951">
        <v>82</v>
      </c>
      <c r="F7951" s="2">
        <v>0.93100000000000005</v>
      </c>
      <c r="G7951">
        <v>94</v>
      </c>
      <c r="H7951">
        <v>84</v>
      </c>
      <c r="I7951" s="2">
        <v>1.119</v>
      </c>
      <c r="J7951">
        <v>76342</v>
      </c>
    </row>
    <row r="7952" spans="1:10" x14ac:dyDescent="0.45">
      <c r="A7952">
        <f t="shared" si="124"/>
        <v>8713220240602</v>
      </c>
      <c r="B7952" t="s">
        <v>377</v>
      </c>
      <c r="C7952" s="1">
        <v>45445</v>
      </c>
      <c r="D7952">
        <v>101</v>
      </c>
      <c r="E7952">
        <v>95</v>
      </c>
      <c r="F7952" s="2">
        <v>1.0629999999999999</v>
      </c>
      <c r="G7952">
        <v>111</v>
      </c>
      <c r="H7952">
        <v>110</v>
      </c>
      <c r="I7952" s="2">
        <v>1.0089999999999999</v>
      </c>
      <c r="J7952">
        <v>100939</v>
      </c>
    </row>
    <row r="7953" spans="1:10" x14ac:dyDescent="0.45">
      <c r="A7953">
        <f t="shared" si="124"/>
        <v>8713220240603</v>
      </c>
      <c r="B7953" t="s">
        <v>377</v>
      </c>
      <c r="C7953" s="1">
        <v>45446</v>
      </c>
      <c r="D7953">
        <v>55</v>
      </c>
      <c r="E7953">
        <v>51</v>
      </c>
      <c r="F7953" s="2">
        <v>1.079</v>
      </c>
      <c r="G7953">
        <v>68</v>
      </c>
      <c r="H7953">
        <v>59</v>
      </c>
      <c r="I7953" s="2">
        <v>1.153</v>
      </c>
      <c r="J7953">
        <v>55046</v>
      </c>
    </row>
    <row r="7954" spans="1:10" x14ac:dyDescent="0.45">
      <c r="A7954">
        <f t="shared" si="124"/>
        <v>8713220240604</v>
      </c>
      <c r="B7954" t="s">
        <v>377</v>
      </c>
      <c r="C7954" s="1">
        <v>45447</v>
      </c>
      <c r="D7954">
        <v>45</v>
      </c>
      <c r="E7954">
        <v>51</v>
      </c>
      <c r="F7954" s="2">
        <v>0.88500000000000001</v>
      </c>
      <c r="G7954">
        <v>56</v>
      </c>
      <c r="H7954">
        <v>59</v>
      </c>
      <c r="I7954" s="2">
        <v>0.94899999999999995</v>
      </c>
      <c r="J7954">
        <v>45116</v>
      </c>
    </row>
    <row r="7955" spans="1:10" x14ac:dyDescent="0.45">
      <c r="A7955">
        <f t="shared" si="124"/>
        <v>8713220240605</v>
      </c>
      <c r="B7955" t="s">
        <v>377</v>
      </c>
      <c r="C7955" s="1">
        <v>45448</v>
      </c>
      <c r="D7955">
        <v>70</v>
      </c>
      <c r="E7955">
        <v>51</v>
      </c>
      <c r="F7955" s="2">
        <v>1.381</v>
      </c>
      <c r="G7955">
        <v>72</v>
      </c>
      <c r="H7955">
        <v>59</v>
      </c>
      <c r="I7955" s="2">
        <v>1.22</v>
      </c>
      <c r="J7955">
        <v>70425</v>
      </c>
    </row>
    <row r="7956" spans="1:10" x14ac:dyDescent="0.45">
      <c r="A7956">
        <f t="shared" si="124"/>
        <v>8713220240606</v>
      </c>
      <c r="B7956" t="s">
        <v>377</v>
      </c>
      <c r="C7956" s="1">
        <v>45449</v>
      </c>
      <c r="D7956">
        <v>50</v>
      </c>
      <c r="E7956">
        <v>51</v>
      </c>
      <c r="F7956" s="2">
        <v>0.98499999999999999</v>
      </c>
      <c r="G7956">
        <v>62</v>
      </c>
      <c r="H7956">
        <v>59</v>
      </c>
      <c r="I7956" s="2">
        <v>1.0509999999999999</v>
      </c>
      <c r="J7956">
        <v>50256</v>
      </c>
    </row>
    <row r="7957" spans="1:10" x14ac:dyDescent="0.45">
      <c r="A7957">
        <f t="shared" si="124"/>
        <v>8713220240607</v>
      </c>
      <c r="B7957" t="s">
        <v>377</v>
      </c>
      <c r="C7957" s="1">
        <v>45450</v>
      </c>
      <c r="D7957">
        <v>67</v>
      </c>
      <c r="E7957">
        <v>51</v>
      </c>
      <c r="F7957" s="2">
        <v>1.3089999999999999</v>
      </c>
      <c r="G7957">
        <v>77</v>
      </c>
      <c r="H7957">
        <v>59</v>
      </c>
      <c r="I7957" s="2">
        <v>1.3049999999999999</v>
      </c>
      <c r="J7957">
        <v>66776</v>
      </c>
    </row>
    <row r="7958" spans="1:10" x14ac:dyDescent="0.45">
      <c r="A7958">
        <f t="shared" si="124"/>
        <v>8713220240608</v>
      </c>
      <c r="B7958" t="s">
        <v>377</v>
      </c>
      <c r="C7958" s="1">
        <v>45451</v>
      </c>
      <c r="D7958">
        <v>108</v>
      </c>
      <c r="E7958">
        <v>82</v>
      </c>
      <c r="F7958" s="2">
        <v>1.3169999999999999</v>
      </c>
      <c r="G7958">
        <v>136</v>
      </c>
      <c r="H7958">
        <v>94</v>
      </c>
      <c r="I7958" s="2">
        <v>1.4470000000000001</v>
      </c>
      <c r="J7958">
        <v>107981</v>
      </c>
    </row>
    <row r="7959" spans="1:10" x14ac:dyDescent="0.45">
      <c r="A7959">
        <f t="shared" si="124"/>
        <v>8713220240609</v>
      </c>
      <c r="B7959" t="s">
        <v>377</v>
      </c>
      <c r="C7959" s="1">
        <v>45452</v>
      </c>
      <c r="D7959">
        <v>90</v>
      </c>
      <c r="E7959">
        <v>95</v>
      </c>
      <c r="F7959" s="2">
        <v>0.94499999999999995</v>
      </c>
      <c r="G7959">
        <v>90</v>
      </c>
      <c r="H7959">
        <v>110</v>
      </c>
      <c r="I7959" s="2">
        <v>0.81799999999999995</v>
      </c>
      <c r="J7959">
        <v>89770</v>
      </c>
    </row>
    <row r="7960" spans="1:10" x14ac:dyDescent="0.45">
      <c r="A7960">
        <f t="shared" si="124"/>
        <v>8713220240610</v>
      </c>
      <c r="B7960" t="s">
        <v>377</v>
      </c>
      <c r="C7960" s="1">
        <v>45453</v>
      </c>
      <c r="D7960">
        <v>49</v>
      </c>
      <c r="E7960">
        <v>51</v>
      </c>
      <c r="F7960" s="2">
        <v>0.95299999999999996</v>
      </c>
      <c r="G7960">
        <v>60</v>
      </c>
      <c r="H7960">
        <v>59</v>
      </c>
      <c r="I7960" s="2">
        <v>1.0169999999999999</v>
      </c>
      <c r="J7960">
        <v>48601</v>
      </c>
    </row>
    <row r="7961" spans="1:10" x14ac:dyDescent="0.45">
      <c r="A7961">
        <f t="shared" si="124"/>
        <v>8713220240611</v>
      </c>
      <c r="B7961" t="s">
        <v>377</v>
      </c>
      <c r="C7961" s="1">
        <v>45454</v>
      </c>
      <c r="D7961">
        <v>53</v>
      </c>
      <c r="E7961">
        <v>51</v>
      </c>
      <c r="F7961" s="2">
        <v>1.04</v>
      </c>
      <c r="G7961">
        <v>68</v>
      </c>
      <c r="H7961">
        <v>59</v>
      </c>
      <c r="I7961" s="2">
        <v>1.153</v>
      </c>
      <c r="J7961">
        <v>53022</v>
      </c>
    </row>
    <row r="7962" spans="1:10" x14ac:dyDescent="0.45">
      <c r="A7962">
        <f t="shared" si="124"/>
        <v>8713220240612</v>
      </c>
      <c r="B7962" t="s">
        <v>377</v>
      </c>
      <c r="C7962" s="1">
        <v>45455</v>
      </c>
      <c r="D7962">
        <v>61</v>
      </c>
      <c r="E7962">
        <v>51</v>
      </c>
      <c r="F7962" s="2">
        <v>1.2030000000000001</v>
      </c>
      <c r="G7962">
        <v>64</v>
      </c>
      <c r="H7962">
        <v>59</v>
      </c>
      <c r="I7962" s="2">
        <v>1.085</v>
      </c>
      <c r="J7962">
        <v>61333</v>
      </c>
    </row>
    <row r="7963" spans="1:10" x14ac:dyDescent="0.45">
      <c r="A7963">
        <f t="shared" si="124"/>
        <v>8713220240613</v>
      </c>
      <c r="B7963" t="s">
        <v>377</v>
      </c>
      <c r="C7963" s="1">
        <v>45456</v>
      </c>
      <c r="D7963">
        <v>81</v>
      </c>
      <c r="E7963">
        <v>51</v>
      </c>
      <c r="F7963" s="2">
        <v>1.581</v>
      </c>
      <c r="G7963">
        <v>74</v>
      </c>
      <c r="H7963">
        <v>59</v>
      </c>
      <c r="I7963" s="2">
        <v>1.254</v>
      </c>
      <c r="J7963">
        <v>80649</v>
      </c>
    </row>
    <row r="7964" spans="1:10" x14ac:dyDescent="0.45">
      <c r="A7964">
        <f t="shared" si="124"/>
        <v>8713220240614</v>
      </c>
      <c r="B7964" t="s">
        <v>377</v>
      </c>
      <c r="C7964" s="1">
        <v>45457</v>
      </c>
      <c r="D7964">
        <v>50</v>
      </c>
      <c r="E7964">
        <v>51</v>
      </c>
      <c r="F7964" s="2">
        <v>0.98399999999999999</v>
      </c>
      <c r="G7964">
        <v>66</v>
      </c>
      <c r="H7964">
        <v>59</v>
      </c>
      <c r="I7964" s="2">
        <v>1.119</v>
      </c>
      <c r="J7964">
        <v>50180</v>
      </c>
    </row>
    <row r="7965" spans="1:10" x14ac:dyDescent="0.45">
      <c r="A7965">
        <f t="shared" si="124"/>
        <v>8713220240615</v>
      </c>
      <c r="B7965" t="s">
        <v>377</v>
      </c>
      <c r="C7965" s="1">
        <v>45458</v>
      </c>
      <c r="D7965">
        <v>127</v>
      </c>
      <c r="E7965">
        <v>82</v>
      </c>
      <c r="F7965" s="2">
        <v>1.5529999999999999</v>
      </c>
      <c r="G7965">
        <v>142</v>
      </c>
      <c r="H7965">
        <v>94</v>
      </c>
      <c r="I7965" s="2">
        <v>1.5109999999999999</v>
      </c>
      <c r="J7965">
        <v>127362</v>
      </c>
    </row>
    <row r="7966" spans="1:10" x14ac:dyDescent="0.45">
      <c r="A7966">
        <f t="shared" si="124"/>
        <v>8713220240616</v>
      </c>
      <c r="B7966" t="s">
        <v>377</v>
      </c>
      <c r="C7966" s="1">
        <v>45459</v>
      </c>
      <c r="D7966">
        <v>103</v>
      </c>
      <c r="E7966">
        <v>95</v>
      </c>
      <c r="F7966" s="2">
        <v>1.089</v>
      </c>
      <c r="G7966">
        <v>122</v>
      </c>
      <c r="H7966">
        <v>110</v>
      </c>
      <c r="I7966" s="2">
        <v>1.109</v>
      </c>
      <c r="J7966">
        <v>103469</v>
      </c>
    </row>
    <row r="7967" spans="1:10" x14ac:dyDescent="0.45">
      <c r="A7967">
        <f t="shared" si="124"/>
        <v>8713220240617</v>
      </c>
      <c r="B7967" t="s">
        <v>377</v>
      </c>
      <c r="C7967" s="1">
        <v>45460</v>
      </c>
      <c r="D7967">
        <v>53</v>
      </c>
      <c r="E7967">
        <v>51</v>
      </c>
      <c r="F7967" s="2">
        <v>1.0429999999999999</v>
      </c>
      <c r="G7967">
        <v>60</v>
      </c>
      <c r="H7967">
        <v>59</v>
      </c>
      <c r="I7967" s="2">
        <v>1.0169999999999999</v>
      </c>
      <c r="J7967">
        <v>53216</v>
      </c>
    </row>
    <row r="7968" spans="1:10" x14ac:dyDescent="0.45">
      <c r="A7968">
        <f t="shared" si="124"/>
        <v>8713220240618</v>
      </c>
      <c r="B7968" t="s">
        <v>377</v>
      </c>
      <c r="C7968" s="1">
        <v>45461</v>
      </c>
      <c r="D7968">
        <v>61</v>
      </c>
      <c r="E7968">
        <v>51</v>
      </c>
      <c r="F7968" s="2">
        <v>1.198</v>
      </c>
      <c r="G7968">
        <v>73</v>
      </c>
      <c r="H7968">
        <v>59</v>
      </c>
      <c r="I7968" s="2">
        <v>1.2370000000000001</v>
      </c>
      <c r="J7968">
        <v>61073</v>
      </c>
    </row>
    <row r="7969" spans="1:10" x14ac:dyDescent="0.45">
      <c r="A7969">
        <f t="shared" si="124"/>
        <v>8713220240619</v>
      </c>
      <c r="B7969" t="s">
        <v>377</v>
      </c>
      <c r="C7969" s="1">
        <v>45462</v>
      </c>
      <c r="D7969">
        <v>76</v>
      </c>
      <c r="E7969">
        <v>51</v>
      </c>
      <c r="F7969" s="2">
        <v>1.488</v>
      </c>
      <c r="G7969">
        <v>89</v>
      </c>
      <c r="H7969">
        <v>59</v>
      </c>
      <c r="I7969" s="2">
        <v>1.508</v>
      </c>
      <c r="J7969">
        <v>75870</v>
      </c>
    </row>
    <row r="7970" spans="1:10" x14ac:dyDescent="0.45">
      <c r="A7970">
        <f t="shared" si="124"/>
        <v>8713220240620</v>
      </c>
      <c r="B7970" t="s">
        <v>377</v>
      </c>
      <c r="C7970" s="1">
        <v>45463</v>
      </c>
      <c r="D7970">
        <v>86</v>
      </c>
      <c r="E7970">
        <v>51</v>
      </c>
      <c r="F7970" s="2">
        <v>1.679</v>
      </c>
      <c r="G7970">
        <v>87</v>
      </c>
      <c r="H7970">
        <v>59</v>
      </c>
      <c r="I7970" s="2">
        <v>1.4750000000000001</v>
      </c>
      <c r="J7970">
        <v>85635</v>
      </c>
    </row>
    <row r="7971" spans="1:10" x14ac:dyDescent="0.45">
      <c r="A7971">
        <f t="shared" si="124"/>
        <v>8713220240621</v>
      </c>
      <c r="B7971" t="s">
        <v>377</v>
      </c>
      <c r="C7971" s="1">
        <v>45464</v>
      </c>
      <c r="D7971">
        <v>49</v>
      </c>
      <c r="E7971">
        <v>51</v>
      </c>
      <c r="F7971" s="2">
        <v>0.96099999999999997</v>
      </c>
      <c r="G7971">
        <v>53</v>
      </c>
      <c r="H7971">
        <v>59</v>
      </c>
      <c r="I7971" s="2">
        <v>0.89800000000000002</v>
      </c>
      <c r="J7971">
        <v>48996</v>
      </c>
    </row>
    <row r="7972" spans="1:10" x14ac:dyDescent="0.45">
      <c r="A7972">
        <f t="shared" si="124"/>
        <v>8713220240622</v>
      </c>
      <c r="B7972" t="s">
        <v>377</v>
      </c>
      <c r="C7972" s="1">
        <v>45465</v>
      </c>
      <c r="D7972">
        <v>98</v>
      </c>
      <c r="E7972">
        <v>82</v>
      </c>
      <c r="F7972" s="2">
        <v>1.194</v>
      </c>
      <c r="G7972">
        <v>113</v>
      </c>
      <c r="H7972">
        <v>94</v>
      </c>
      <c r="I7972" s="2">
        <v>1.202</v>
      </c>
      <c r="J7972">
        <v>97907</v>
      </c>
    </row>
    <row r="7973" spans="1:10" x14ac:dyDescent="0.45">
      <c r="A7973">
        <f t="shared" si="124"/>
        <v>8720220240601</v>
      </c>
      <c r="B7973" t="s">
        <v>378</v>
      </c>
      <c r="C7973" s="1">
        <v>45444</v>
      </c>
      <c r="D7973">
        <v>254</v>
      </c>
      <c r="E7973">
        <v>266</v>
      </c>
      <c r="F7973" s="2">
        <v>0.95599999999999996</v>
      </c>
      <c r="G7973">
        <v>250</v>
      </c>
      <c r="H7973">
        <v>282</v>
      </c>
      <c r="I7973" s="2">
        <v>0.88700000000000001</v>
      </c>
      <c r="J7973">
        <v>254234</v>
      </c>
    </row>
    <row r="7974" spans="1:10" x14ac:dyDescent="0.45">
      <c r="A7974">
        <f t="shared" si="124"/>
        <v>8720220240602</v>
      </c>
      <c r="B7974" t="s">
        <v>378</v>
      </c>
      <c r="C7974" s="1">
        <v>45445</v>
      </c>
      <c r="D7974">
        <v>261</v>
      </c>
      <c r="E7974">
        <v>295</v>
      </c>
      <c r="F7974" s="2">
        <v>0.88400000000000001</v>
      </c>
      <c r="G7974">
        <v>281</v>
      </c>
      <c r="H7974">
        <v>303</v>
      </c>
      <c r="I7974" s="2">
        <v>0.92700000000000005</v>
      </c>
      <c r="J7974">
        <v>260640</v>
      </c>
    </row>
    <row r="7975" spans="1:10" x14ac:dyDescent="0.45">
      <c r="A7975">
        <f t="shared" si="124"/>
        <v>8720220240603</v>
      </c>
      <c r="B7975" t="s">
        <v>378</v>
      </c>
      <c r="C7975" s="1">
        <v>45446</v>
      </c>
      <c r="D7975">
        <v>137</v>
      </c>
      <c r="E7975">
        <v>165</v>
      </c>
      <c r="F7975" s="2">
        <v>0.83199999999999996</v>
      </c>
      <c r="G7975">
        <v>150</v>
      </c>
      <c r="H7975">
        <v>170</v>
      </c>
      <c r="I7975" s="2">
        <v>0.88200000000000001</v>
      </c>
      <c r="J7975">
        <v>137255</v>
      </c>
    </row>
    <row r="7976" spans="1:10" x14ac:dyDescent="0.45">
      <c r="A7976">
        <f t="shared" si="124"/>
        <v>8720220240604</v>
      </c>
      <c r="B7976" t="s">
        <v>378</v>
      </c>
      <c r="C7976" s="1">
        <v>45447</v>
      </c>
      <c r="D7976">
        <v>152</v>
      </c>
      <c r="E7976">
        <v>165</v>
      </c>
      <c r="F7976" s="2">
        <v>0.91900000000000004</v>
      </c>
      <c r="G7976">
        <v>145</v>
      </c>
      <c r="H7976">
        <v>170</v>
      </c>
      <c r="I7976" s="2">
        <v>0.85299999999999998</v>
      </c>
      <c r="J7976">
        <v>151626</v>
      </c>
    </row>
    <row r="7977" spans="1:10" x14ac:dyDescent="0.45">
      <c r="A7977">
        <f t="shared" si="124"/>
        <v>8720220240605</v>
      </c>
      <c r="B7977" t="s">
        <v>378</v>
      </c>
      <c r="C7977" s="1">
        <v>45448</v>
      </c>
      <c r="D7977">
        <v>140</v>
      </c>
      <c r="E7977">
        <v>165</v>
      </c>
      <c r="F7977" s="2">
        <v>0.84599999999999997</v>
      </c>
      <c r="G7977">
        <v>136</v>
      </c>
      <c r="H7977">
        <v>170</v>
      </c>
      <c r="I7977" s="2">
        <v>0.8</v>
      </c>
      <c r="J7977">
        <v>139542</v>
      </c>
    </row>
    <row r="7978" spans="1:10" x14ac:dyDescent="0.45">
      <c r="A7978">
        <f t="shared" si="124"/>
        <v>8720220240606</v>
      </c>
      <c r="B7978" t="s">
        <v>378</v>
      </c>
      <c r="C7978" s="1">
        <v>45449</v>
      </c>
      <c r="D7978">
        <v>148</v>
      </c>
      <c r="E7978">
        <v>165</v>
      </c>
      <c r="F7978" s="2">
        <v>0.89900000000000002</v>
      </c>
      <c r="G7978">
        <v>146</v>
      </c>
      <c r="H7978">
        <v>170</v>
      </c>
      <c r="I7978" s="2">
        <v>0.85899999999999999</v>
      </c>
      <c r="J7978">
        <v>148368</v>
      </c>
    </row>
    <row r="7979" spans="1:10" x14ac:dyDescent="0.45">
      <c r="A7979">
        <f t="shared" si="124"/>
        <v>8720220240607</v>
      </c>
      <c r="B7979" t="s">
        <v>378</v>
      </c>
      <c r="C7979" s="1">
        <v>45450</v>
      </c>
      <c r="D7979">
        <v>149</v>
      </c>
      <c r="E7979">
        <v>165</v>
      </c>
      <c r="F7979" s="2">
        <v>0.90300000000000002</v>
      </c>
      <c r="G7979">
        <v>165</v>
      </c>
      <c r="H7979">
        <v>170</v>
      </c>
      <c r="I7979" s="2">
        <v>0.97099999999999997</v>
      </c>
      <c r="J7979">
        <v>148970</v>
      </c>
    </row>
    <row r="7980" spans="1:10" x14ac:dyDescent="0.45">
      <c r="A7980">
        <f t="shared" si="124"/>
        <v>8720220240608</v>
      </c>
      <c r="B7980" t="s">
        <v>378</v>
      </c>
      <c r="C7980" s="1">
        <v>45451</v>
      </c>
      <c r="D7980">
        <v>200</v>
      </c>
      <c r="E7980">
        <v>266</v>
      </c>
      <c r="F7980" s="2">
        <v>0.754</v>
      </c>
      <c r="G7980">
        <v>217</v>
      </c>
      <c r="H7980">
        <v>273</v>
      </c>
      <c r="I7980" s="2">
        <v>0.79500000000000004</v>
      </c>
      <c r="J7980">
        <v>200485</v>
      </c>
    </row>
    <row r="7981" spans="1:10" x14ac:dyDescent="0.45">
      <c r="A7981">
        <f t="shared" si="124"/>
        <v>8720220240609</v>
      </c>
      <c r="B7981" t="s">
        <v>378</v>
      </c>
      <c r="C7981" s="1">
        <v>45452</v>
      </c>
      <c r="D7981">
        <v>253</v>
      </c>
      <c r="E7981">
        <v>295</v>
      </c>
      <c r="F7981" s="2">
        <v>0.85899999999999999</v>
      </c>
      <c r="G7981">
        <v>252</v>
      </c>
      <c r="H7981">
        <v>303</v>
      </c>
      <c r="I7981" s="2">
        <v>0.83199999999999996</v>
      </c>
      <c r="J7981">
        <v>253278</v>
      </c>
    </row>
    <row r="7982" spans="1:10" x14ac:dyDescent="0.45">
      <c r="A7982">
        <f t="shared" si="124"/>
        <v>8720220240610</v>
      </c>
      <c r="B7982" t="s">
        <v>378</v>
      </c>
      <c r="C7982" s="1">
        <v>45453</v>
      </c>
      <c r="D7982">
        <v>107</v>
      </c>
      <c r="E7982">
        <v>165</v>
      </c>
      <c r="F7982" s="2">
        <v>0.65</v>
      </c>
      <c r="G7982">
        <v>120</v>
      </c>
      <c r="H7982">
        <v>170</v>
      </c>
      <c r="I7982" s="2">
        <v>0.70599999999999996</v>
      </c>
      <c r="J7982">
        <v>107180</v>
      </c>
    </row>
    <row r="7983" spans="1:10" x14ac:dyDescent="0.45">
      <c r="A7983">
        <f t="shared" si="124"/>
        <v>8720220240611</v>
      </c>
      <c r="B7983" t="s">
        <v>378</v>
      </c>
      <c r="C7983" s="1">
        <v>45454</v>
      </c>
      <c r="D7983">
        <v>130</v>
      </c>
      <c r="E7983">
        <v>165</v>
      </c>
      <c r="F7983" s="2">
        <v>0.79100000000000004</v>
      </c>
      <c r="G7983">
        <v>131</v>
      </c>
      <c r="H7983">
        <v>170</v>
      </c>
      <c r="I7983" s="2">
        <v>0.77100000000000002</v>
      </c>
      <c r="J7983">
        <v>130442</v>
      </c>
    </row>
    <row r="7984" spans="1:10" x14ac:dyDescent="0.45">
      <c r="A7984">
        <f t="shared" si="124"/>
        <v>8720220240612</v>
      </c>
      <c r="B7984" t="s">
        <v>378</v>
      </c>
      <c r="C7984" s="1">
        <v>45455</v>
      </c>
      <c r="D7984">
        <v>134</v>
      </c>
      <c r="E7984">
        <v>165</v>
      </c>
      <c r="F7984" s="2">
        <v>0.81100000000000005</v>
      </c>
      <c r="G7984">
        <v>141</v>
      </c>
      <c r="H7984">
        <v>170</v>
      </c>
      <c r="I7984" s="2">
        <v>0.82899999999999996</v>
      </c>
      <c r="J7984">
        <v>133889</v>
      </c>
    </row>
    <row r="7985" spans="1:10" x14ac:dyDescent="0.45">
      <c r="A7985">
        <f t="shared" si="124"/>
        <v>8720220240613</v>
      </c>
      <c r="B7985" t="s">
        <v>378</v>
      </c>
      <c r="C7985" s="1">
        <v>45456</v>
      </c>
      <c r="D7985">
        <v>167</v>
      </c>
      <c r="E7985">
        <v>165</v>
      </c>
      <c r="F7985" s="2">
        <v>1.0089999999999999</v>
      </c>
      <c r="G7985">
        <v>164</v>
      </c>
      <c r="H7985">
        <v>170</v>
      </c>
      <c r="I7985" s="2">
        <v>0.96499999999999997</v>
      </c>
      <c r="J7985">
        <v>166522</v>
      </c>
    </row>
    <row r="7986" spans="1:10" x14ac:dyDescent="0.45">
      <c r="A7986">
        <f t="shared" si="124"/>
        <v>8720220240614</v>
      </c>
      <c r="B7986" t="s">
        <v>378</v>
      </c>
      <c r="C7986" s="1">
        <v>45457</v>
      </c>
      <c r="D7986">
        <v>150</v>
      </c>
      <c r="E7986">
        <v>165</v>
      </c>
      <c r="F7986" s="2">
        <v>0.91100000000000003</v>
      </c>
      <c r="G7986">
        <v>188</v>
      </c>
      <c r="H7986">
        <v>170</v>
      </c>
      <c r="I7986" s="2">
        <v>1.1060000000000001</v>
      </c>
      <c r="J7986">
        <v>150307</v>
      </c>
    </row>
    <row r="7987" spans="1:10" x14ac:dyDescent="0.45">
      <c r="A7987">
        <f t="shared" si="124"/>
        <v>8720220240615</v>
      </c>
      <c r="B7987" t="s">
        <v>378</v>
      </c>
      <c r="C7987" s="1">
        <v>45458</v>
      </c>
      <c r="D7987">
        <v>295</v>
      </c>
      <c r="E7987">
        <v>266</v>
      </c>
      <c r="F7987" s="2">
        <v>1.107</v>
      </c>
      <c r="G7987">
        <v>286</v>
      </c>
      <c r="H7987">
        <v>273</v>
      </c>
      <c r="I7987" s="2">
        <v>1.048</v>
      </c>
      <c r="J7987">
        <v>294541</v>
      </c>
    </row>
    <row r="7988" spans="1:10" x14ac:dyDescent="0.45">
      <c r="A7988">
        <f t="shared" si="124"/>
        <v>8720220240616</v>
      </c>
      <c r="B7988" t="s">
        <v>378</v>
      </c>
      <c r="C7988" s="1">
        <v>45459</v>
      </c>
      <c r="D7988">
        <v>291</v>
      </c>
      <c r="E7988">
        <v>295</v>
      </c>
      <c r="F7988" s="2">
        <v>0.98499999999999999</v>
      </c>
      <c r="G7988">
        <v>286</v>
      </c>
      <c r="H7988">
        <v>303</v>
      </c>
      <c r="I7988" s="2">
        <v>0.94399999999999995</v>
      </c>
      <c r="J7988">
        <v>290519</v>
      </c>
    </row>
    <row r="7989" spans="1:10" x14ac:dyDescent="0.45">
      <c r="A7989">
        <f t="shared" si="124"/>
        <v>8720220240617</v>
      </c>
      <c r="B7989" t="s">
        <v>378</v>
      </c>
      <c r="C7989" s="1">
        <v>45460</v>
      </c>
      <c r="D7989">
        <v>100</v>
      </c>
      <c r="E7989">
        <v>165</v>
      </c>
      <c r="F7989" s="2">
        <v>0.60499999999999998</v>
      </c>
      <c r="G7989">
        <v>108</v>
      </c>
      <c r="H7989">
        <v>170</v>
      </c>
      <c r="I7989" s="2">
        <v>0.63500000000000001</v>
      </c>
      <c r="J7989">
        <v>99806</v>
      </c>
    </row>
    <row r="7990" spans="1:10" x14ac:dyDescent="0.45">
      <c r="A7990">
        <f t="shared" si="124"/>
        <v>8720220240618</v>
      </c>
      <c r="B7990" t="s">
        <v>378</v>
      </c>
      <c r="C7990" s="1">
        <v>45461</v>
      </c>
      <c r="D7990">
        <v>120</v>
      </c>
      <c r="E7990">
        <v>165</v>
      </c>
      <c r="F7990" s="2">
        <v>0.72799999999999998</v>
      </c>
      <c r="G7990">
        <v>128</v>
      </c>
      <c r="H7990">
        <v>170</v>
      </c>
      <c r="I7990" s="2">
        <v>0.753</v>
      </c>
      <c r="J7990">
        <v>120088</v>
      </c>
    </row>
    <row r="7991" spans="1:10" x14ac:dyDescent="0.45">
      <c r="A7991">
        <f t="shared" si="124"/>
        <v>8720220240619</v>
      </c>
      <c r="B7991" t="s">
        <v>378</v>
      </c>
      <c r="C7991" s="1">
        <v>45462</v>
      </c>
      <c r="D7991">
        <v>184</v>
      </c>
      <c r="E7991">
        <v>165</v>
      </c>
      <c r="F7991" s="2">
        <v>1.1140000000000001</v>
      </c>
      <c r="G7991">
        <v>174</v>
      </c>
      <c r="H7991">
        <v>170</v>
      </c>
      <c r="I7991" s="2">
        <v>1.024</v>
      </c>
      <c r="J7991">
        <v>183835</v>
      </c>
    </row>
    <row r="7992" spans="1:10" x14ac:dyDescent="0.45">
      <c r="A7992">
        <f t="shared" si="124"/>
        <v>8720220240620</v>
      </c>
      <c r="B7992" t="s">
        <v>378</v>
      </c>
      <c r="C7992" s="1">
        <v>45463</v>
      </c>
      <c r="D7992">
        <v>156</v>
      </c>
      <c r="E7992">
        <v>165</v>
      </c>
      <c r="F7992" s="2">
        <v>0.94299999999999995</v>
      </c>
      <c r="G7992">
        <v>159</v>
      </c>
      <c r="H7992">
        <v>170</v>
      </c>
      <c r="I7992" s="2">
        <v>0.93500000000000005</v>
      </c>
      <c r="J7992">
        <v>155515</v>
      </c>
    </row>
    <row r="7993" spans="1:10" x14ac:dyDescent="0.45">
      <c r="A7993">
        <f t="shared" si="124"/>
        <v>8720220240621</v>
      </c>
      <c r="B7993" t="s">
        <v>378</v>
      </c>
      <c r="C7993" s="1">
        <v>45464</v>
      </c>
      <c r="D7993">
        <v>165</v>
      </c>
      <c r="E7993">
        <v>165</v>
      </c>
      <c r="F7993" s="2">
        <v>0.997</v>
      </c>
      <c r="G7993">
        <v>168</v>
      </c>
      <c r="H7993">
        <v>170</v>
      </c>
      <c r="I7993" s="2">
        <v>0.98799999999999999</v>
      </c>
      <c r="J7993">
        <v>164536</v>
      </c>
    </row>
    <row r="7994" spans="1:10" x14ac:dyDescent="0.45">
      <c r="A7994">
        <f t="shared" si="124"/>
        <v>8720220240622</v>
      </c>
      <c r="B7994" t="s">
        <v>378</v>
      </c>
      <c r="C7994" s="1">
        <v>45465</v>
      </c>
      <c r="D7994">
        <v>282</v>
      </c>
      <c r="E7994">
        <v>266</v>
      </c>
      <c r="F7994" s="2">
        <v>1.0580000000000001</v>
      </c>
      <c r="G7994">
        <v>261</v>
      </c>
      <c r="H7994">
        <v>273</v>
      </c>
      <c r="I7994" s="2">
        <v>0.95599999999999996</v>
      </c>
      <c r="J7994">
        <v>281544</v>
      </c>
    </row>
    <row r="7995" spans="1:10" x14ac:dyDescent="0.45">
      <c r="A7995">
        <f t="shared" si="124"/>
        <v>8720420240601</v>
      </c>
      <c r="B7995" t="s">
        <v>379</v>
      </c>
      <c r="C7995" s="1">
        <v>45444</v>
      </c>
      <c r="D7995">
        <v>161</v>
      </c>
      <c r="E7995">
        <v>201</v>
      </c>
      <c r="F7995" s="2">
        <v>0.80200000000000005</v>
      </c>
      <c r="G7995">
        <v>208</v>
      </c>
      <c r="H7995">
        <v>253</v>
      </c>
      <c r="I7995" s="2">
        <v>0.82199999999999995</v>
      </c>
      <c r="J7995">
        <v>161120</v>
      </c>
    </row>
    <row r="7996" spans="1:10" x14ac:dyDescent="0.45">
      <c r="A7996">
        <f t="shared" si="124"/>
        <v>8720420240602</v>
      </c>
      <c r="B7996" t="s">
        <v>379</v>
      </c>
      <c r="C7996" s="1">
        <v>45445</v>
      </c>
      <c r="D7996">
        <v>152</v>
      </c>
      <c r="E7996">
        <v>173</v>
      </c>
      <c r="F7996" s="2">
        <v>0.88100000000000001</v>
      </c>
      <c r="G7996">
        <v>179</v>
      </c>
      <c r="H7996">
        <v>205</v>
      </c>
      <c r="I7996" s="2">
        <v>0.873</v>
      </c>
      <c r="J7996">
        <v>152423</v>
      </c>
    </row>
    <row r="7997" spans="1:10" x14ac:dyDescent="0.45">
      <c r="A7997">
        <f t="shared" si="124"/>
        <v>8720420240603</v>
      </c>
      <c r="B7997" t="s">
        <v>379</v>
      </c>
      <c r="C7997" s="1">
        <v>45446</v>
      </c>
      <c r="D7997">
        <v>149</v>
      </c>
      <c r="E7997">
        <v>147</v>
      </c>
      <c r="F7997" s="2">
        <v>1.014</v>
      </c>
      <c r="G7997">
        <v>184</v>
      </c>
      <c r="H7997">
        <v>186</v>
      </c>
      <c r="I7997" s="2">
        <v>0.98899999999999999</v>
      </c>
      <c r="J7997">
        <v>148999</v>
      </c>
    </row>
    <row r="7998" spans="1:10" x14ac:dyDescent="0.45">
      <c r="A7998">
        <f t="shared" si="124"/>
        <v>8720420240604</v>
      </c>
      <c r="B7998" t="s">
        <v>379</v>
      </c>
      <c r="C7998" s="1">
        <v>45447</v>
      </c>
      <c r="D7998">
        <v>138</v>
      </c>
      <c r="E7998">
        <v>147</v>
      </c>
      <c r="F7998" s="2">
        <v>0.94099999999999995</v>
      </c>
      <c r="G7998">
        <v>223</v>
      </c>
      <c r="H7998">
        <v>186</v>
      </c>
      <c r="I7998" s="2">
        <v>1.1990000000000001</v>
      </c>
      <c r="J7998">
        <v>138351</v>
      </c>
    </row>
    <row r="7999" spans="1:10" x14ac:dyDescent="0.45">
      <c r="A7999">
        <f t="shared" si="124"/>
        <v>8720420240605</v>
      </c>
      <c r="B7999" t="s">
        <v>379</v>
      </c>
      <c r="C7999" s="1">
        <v>45448</v>
      </c>
      <c r="D7999">
        <v>133</v>
      </c>
      <c r="E7999">
        <v>147</v>
      </c>
      <c r="F7999" s="2">
        <v>0.90500000000000003</v>
      </c>
      <c r="G7999">
        <v>180</v>
      </c>
      <c r="H7999">
        <v>186</v>
      </c>
      <c r="I7999" s="2">
        <v>0.96799999999999997</v>
      </c>
      <c r="J7999">
        <v>133095</v>
      </c>
    </row>
    <row r="8000" spans="1:10" x14ac:dyDescent="0.45">
      <c r="A8000">
        <f t="shared" si="124"/>
        <v>8720420240606</v>
      </c>
      <c r="B8000" t="s">
        <v>379</v>
      </c>
      <c r="C8000" s="1">
        <v>45449</v>
      </c>
      <c r="D8000">
        <v>108</v>
      </c>
      <c r="E8000">
        <v>147</v>
      </c>
      <c r="F8000" s="2">
        <v>0.73499999999999999</v>
      </c>
      <c r="G8000">
        <v>146</v>
      </c>
      <c r="H8000">
        <v>186</v>
      </c>
      <c r="I8000" s="2">
        <v>0.78500000000000003</v>
      </c>
      <c r="J8000">
        <v>108088</v>
      </c>
    </row>
    <row r="8001" spans="1:10" x14ac:dyDescent="0.45">
      <c r="A8001">
        <f t="shared" si="124"/>
        <v>8720420240607</v>
      </c>
      <c r="B8001" t="s">
        <v>379</v>
      </c>
      <c r="C8001" s="1">
        <v>45450</v>
      </c>
      <c r="D8001">
        <v>142</v>
      </c>
      <c r="E8001">
        <v>147</v>
      </c>
      <c r="F8001" s="2">
        <v>0.96599999999999997</v>
      </c>
      <c r="G8001">
        <v>189</v>
      </c>
      <c r="H8001">
        <v>186</v>
      </c>
      <c r="I8001" s="2">
        <v>1.016</v>
      </c>
      <c r="J8001">
        <v>142017</v>
      </c>
    </row>
    <row r="8002" spans="1:10" x14ac:dyDescent="0.45">
      <c r="A8002">
        <f t="shared" si="124"/>
        <v>8720420240608</v>
      </c>
      <c r="B8002" t="s">
        <v>379</v>
      </c>
      <c r="C8002" s="1">
        <v>45451</v>
      </c>
      <c r="D8002">
        <v>158</v>
      </c>
      <c r="E8002">
        <v>201</v>
      </c>
      <c r="F8002" s="2">
        <v>0.78400000000000003</v>
      </c>
      <c r="G8002">
        <v>193</v>
      </c>
      <c r="H8002">
        <v>253</v>
      </c>
      <c r="I8002" s="2">
        <v>0.76300000000000001</v>
      </c>
      <c r="J8002">
        <v>157674</v>
      </c>
    </row>
    <row r="8003" spans="1:10" x14ac:dyDescent="0.45">
      <c r="A8003">
        <f t="shared" ref="A8003:A8066" si="125">VALUE(LEFT(B8003,6)&amp;TEXT(C8003,"yyyymmdd"))</f>
        <v>8720420240609</v>
      </c>
      <c r="B8003" t="s">
        <v>379</v>
      </c>
      <c r="C8003" s="1">
        <v>45452</v>
      </c>
      <c r="D8003">
        <v>143</v>
      </c>
      <c r="E8003">
        <v>173</v>
      </c>
      <c r="F8003" s="2">
        <v>0.82899999999999996</v>
      </c>
      <c r="G8003">
        <v>173</v>
      </c>
      <c r="H8003">
        <v>205</v>
      </c>
      <c r="I8003" s="2">
        <v>0.84399999999999997</v>
      </c>
      <c r="J8003">
        <v>143461</v>
      </c>
    </row>
    <row r="8004" spans="1:10" x14ac:dyDescent="0.45">
      <c r="A8004">
        <f t="shared" si="125"/>
        <v>8720420240610</v>
      </c>
      <c r="B8004" t="s">
        <v>379</v>
      </c>
      <c r="C8004" s="1">
        <v>45453</v>
      </c>
      <c r="D8004">
        <v>153</v>
      </c>
      <c r="E8004">
        <v>147</v>
      </c>
      <c r="F8004" s="2">
        <v>1.044</v>
      </c>
      <c r="G8004">
        <v>202</v>
      </c>
      <c r="H8004">
        <v>186</v>
      </c>
      <c r="I8004" s="2">
        <v>1.0860000000000001</v>
      </c>
      <c r="J8004">
        <v>153467</v>
      </c>
    </row>
    <row r="8005" spans="1:10" x14ac:dyDescent="0.45">
      <c r="A8005">
        <f t="shared" si="125"/>
        <v>8720420240611</v>
      </c>
      <c r="B8005" t="s">
        <v>379</v>
      </c>
      <c r="C8005" s="1">
        <v>45454</v>
      </c>
      <c r="D8005">
        <v>110</v>
      </c>
      <c r="E8005">
        <v>147</v>
      </c>
      <c r="F8005" s="2">
        <v>0.747</v>
      </c>
      <c r="G8005">
        <v>138</v>
      </c>
      <c r="H8005">
        <v>186</v>
      </c>
      <c r="I8005" s="2">
        <v>0.74199999999999999</v>
      </c>
      <c r="J8005">
        <v>109852</v>
      </c>
    </row>
    <row r="8006" spans="1:10" x14ac:dyDescent="0.45">
      <c r="A8006">
        <f t="shared" si="125"/>
        <v>8720420240612</v>
      </c>
      <c r="B8006" t="s">
        <v>379</v>
      </c>
      <c r="C8006" s="1">
        <v>45455</v>
      </c>
      <c r="D8006">
        <v>125</v>
      </c>
      <c r="E8006">
        <v>147</v>
      </c>
      <c r="F8006" s="2">
        <v>0.84799999999999998</v>
      </c>
      <c r="G8006">
        <v>163</v>
      </c>
      <c r="H8006">
        <v>186</v>
      </c>
      <c r="I8006" s="2">
        <v>0.876</v>
      </c>
      <c r="J8006">
        <v>124649</v>
      </c>
    </row>
    <row r="8007" spans="1:10" x14ac:dyDescent="0.45">
      <c r="A8007">
        <f t="shared" si="125"/>
        <v>8720420240613</v>
      </c>
      <c r="B8007" t="s">
        <v>379</v>
      </c>
      <c r="C8007" s="1">
        <v>45456</v>
      </c>
      <c r="D8007">
        <v>143</v>
      </c>
      <c r="E8007">
        <v>147</v>
      </c>
      <c r="F8007" s="2">
        <v>0.97399999999999998</v>
      </c>
      <c r="G8007">
        <v>180</v>
      </c>
      <c r="H8007">
        <v>186</v>
      </c>
      <c r="I8007" s="2">
        <v>0.96799999999999997</v>
      </c>
      <c r="J8007">
        <v>143199</v>
      </c>
    </row>
    <row r="8008" spans="1:10" x14ac:dyDescent="0.45">
      <c r="A8008">
        <f t="shared" si="125"/>
        <v>8720420240614</v>
      </c>
      <c r="B8008" t="s">
        <v>379</v>
      </c>
      <c r="C8008" s="1">
        <v>45457</v>
      </c>
      <c r="D8008">
        <v>170</v>
      </c>
      <c r="E8008">
        <v>147</v>
      </c>
      <c r="F8008" s="2">
        <v>1.1539999999999999</v>
      </c>
      <c r="G8008">
        <v>223</v>
      </c>
      <c r="H8008">
        <v>186</v>
      </c>
      <c r="I8008" s="2">
        <v>1.1990000000000001</v>
      </c>
      <c r="J8008">
        <v>169565</v>
      </c>
    </row>
    <row r="8009" spans="1:10" x14ac:dyDescent="0.45">
      <c r="A8009">
        <f t="shared" si="125"/>
        <v>8720420240615</v>
      </c>
      <c r="B8009" t="s">
        <v>379</v>
      </c>
      <c r="C8009" s="1">
        <v>45458</v>
      </c>
      <c r="D8009">
        <v>185</v>
      </c>
      <c r="E8009">
        <v>201</v>
      </c>
      <c r="F8009" s="2">
        <v>0.92300000000000004</v>
      </c>
      <c r="G8009">
        <v>228</v>
      </c>
      <c r="H8009">
        <v>253</v>
      </c>
      <c r="I8009" s="2">
        <v>0.90100000000000002</v>
      </c>
      <c r="J8009">
        <v>185449</v>
      </c>
    </row>
    <row r="8010" spans="1:10" x14ac:dyDescent="0.45">
      <c r="A8010">
        <f t="shared" si="125"/>
        <v>8720420240616</v>
      </c>
      <c r="B8010" t="s">
        <v>379</v>
      </c>
      <c r="C8010" s="1">
        <v>45459</v>
      </c>
      <c r="D8010">
        <v>152</v>
      </c>
      <c r="E8010">
        <v>173</v>
      </c>
      <c r="F8010" s="2">
        <v>0.877</v>
      </c>
      <c r="G8010">
        <v>186</v>
      </c>
      <c r="H8010">
        <v>205</v>
      </c>
      <c r="I8010" s="2">
        <v>0.90700000000000003</v>
      </c>
      <c r="J8010">
        <v>151783</v>
      </c>
    </row>
    <row r="8011" spans="1:10" x14ac:dyDescent="0.45">
      <c r="A8011">
        <f t="shared" si="125"/>
        <v>8720420240617</v>
      </c>
      <c r="B8011" t="s">
        <v>379</v>
      </c>
      <c r="C8011" s="1">
        <v>45460</v>
      </c>
      <c r="D8011">
        <v>147</v>
      </c>
      <c r="E8011">
        <v>147</v>
      </c>
      <c r="F8011" s="2">
        <v>1.0009999999999999</v>
      </c>
      <c r="G8011">
        <v>184</v>
      </c>
      <c r="H8011">
        <v>186</v>
      </c>
      <c r="I8011" s="2">
        <v>0.98899999999999999</v>
      </c>
      <c r="J8011">
        <v>147190</v>
      </c>
    </row>
    <row r="8012" spans="1:10" x14ac:dyDescent="0.45">
      <c r="A8012">
        <f t="shared" si="125"/>
        <v>8720420240618</v>
      </c>
      <c r="B8012" t="s">
        <v>379</v>
      </c>
      <c r="C8012" s="1">
        <v>45461</v>
      </c>
      <c r="D8012">
        <v>143</v>
      </c>
      <c r="E8012">
        <v>147</v>
      </c>
      <c r="F8012" s="2">
        <v>0.97099999999999997</v>
      </c>
      <c r="G8012">
        <v>184</v>
      </c>
      <c r="H8012">
        <v>186</v>
      </c>
      <c r="I8012" s="2">
        <v>0.98899999999999999</v>
      </c>
      <c r="J8012">
        <v>142747</v>
      </c>
    </row>
    <row r="8013" spans="1:10" x14ac:dyDescent="0.45">
      <c r="A8013">
        <f t="shared" si="125"/>
        <v>8720420240619</v>
      </c>
      <c r="B8013" t="s">
        <v>379</v>
      </c>
      <c r="C8013" s="1">
        <v>45462</v>
      </c>
      <c r="D8013">
        <v>139</v>
      </c>
      <c r="E8013">
        <v>147</v>
      </c>
      <c r="F8013" s="2">
        <v>0.94799999999999995</v>
      </c>
      <c r="G8013">
        <v>188</v>
      </c>
      <c r="H8013">
        <v>186</v>
      </c>
      <c r="I8013" s="2">
        <v>1.0109999999999999</v>
      </c>
      <c r="J8013">
        <v>139388</v>
      </c>
    </row>
    <row r="8014" spans="1:10" x14ac:dyDescent="0.45">
      <c r="A8014">
        <f t="shared" si="125"/>
        <v>8720420240620</v>
      </c>
      <c r="B8014" t="s">
        <v>379</v>
      </c>
      <c r="C8014" s="1">
        <v>45463</v>
      </c>
      <c r="D8014">
        <v>139</v>
      </c>
      <c r="E8014">
        <v>147</v>
      </c>
      <c r="F8014" s="2">
        <v>0.94799999999999995</v>
      </c>
      <c r="G8014">
        <v>178</v>
      </c>
      <c r="H8014">
        <v>186</v>
      </c>
      <c r="I8014" s="2">
        <v>0.95699999999999996</v>
      </c>
      <c r="J8014">
        <v>139325</v>
      </c>
    </row>
    <row r="8015" spans="1:10" x14ac:dyDescent="0.45">
      <c r="A8015">
        <f t="shared" si="125"/>
        <v>8720420240621</v>
      </c>
      <c r="B8015" t="s">
        <v>379</v>
      </c>
      <c r="C8015" s="1">
        <v>45464</v>
      </c>
      <c r="D8015">
        <v>158</v>
      </c>
      <c r="E8015">
        <v>147</v>
      </c>
      <c r="F8015" s="2">
        <v>1.075</v>
      </c>
      <c r="G8015">
        <v>214</v>
      </c>
      <c r="H8015">
        <v>186</v>
      </c>
      <c r="I8015" s="2">
        <v>1.151</v>
      </c>
      <c r="J8015">
        <v>158086</v>
      </c>
    </row>
    <row r="8016" spans="1:10" x14ac:dyDescent="0.45">
      <c r="A8016">
        <f t="shared" si="125"/>
        <v>8720420240622</v>
      </c>
      <c r="B8016" t="s">
        <v>379</v>
      </c>
      <c r="C8016" s="1">
        <v>45465</v>
      </c>
      <c r="D8016">
        <v>191</v>
      </c>
      <c r="E8016">
        <v>201</v>
      </c>
      <c r="F8016" s="2">
        <v>0.94799999999999995</v>
      </c>
      <c r="G8016">
        <v>217</v>
      </c>
      <c r="H8016">
        <v>253</v>
      </c>
      <c r="I8016" s="2">
        <v>0.85799999999999998</v>
      </c>
      <c r="J8016">
        <v>190623</v>
      </c>
    </row>
    <row r="8017" spans="1:10" x14ac:dyDescent="0.45">
      <c r="A8017">
        <f t="shared" si="125"/>
        <v>8720620240601</v>
      </c>
      <c r="B8017" t="s">
        <v>380</v>
      </c>
      <c r="C8017" s="1">
        <v>45444</v>
      </c>
      <c r="D8017">
        <v>115</v>
      </c>
      <c r="E8017">
        <v>166</v>
      </c>
      <c r="F8017" s="2">
        <v>0.69099999999999995</v>
      </c>
      <c r="G8017">
        <v>58</v>
      </c>
      <c r="H8017">
        <v>119</v>
      </c>
      <c r="I8017" s="2">
        <v>0.48699999999999999</v>
      </c>
      <c r="J8017">
        <v>114632</v>
      </c>
    </row>
    <row r="8018" spans="1:10" x14ac:dyDescent="0.45">
      <c r="A8018">
        <f t="shared" si="125"/>
        <v>8720620240602</v>
      </c>
      <c r="B8018" t="s">
        <v>380</v>
      </c>
      <c r="C8018" s="1">
        <v>45445</v>
      </c>
      <c r="D8018">
        <v>128</v>
      </c>
      <c r="E8018">
        <v>229</v>
      </c>
      <c r="F8018" s="2">
        <v>0.55900000000000005</v>
      </c>
      <c r="G8018">
        <v>78</v>
      </c>
      <c r="H8018">
        <v>159</v>
      </c>
      <c r="I8018" s="2">
        <v>0.49099999999999999</v>
      </c>
      <c r="J8018">
        <v>127916</v>
      </c>
    </row>
    <row r="8019" spans="1:10" x14ac:dyDescent="0.45">
      <c r="A8019">
        <f t="shared" si="125"/>
        <v>8720620240603</v>
      </c>
      <c r="B8019" t="s">
        <v>380</v>
      </c>
      <c r="C8019" s="1">
        <v>45446</v>
      </c>
      <c r="D8019">
        <v>54</v>
      </c>
      <c r="E8019">
        <v>61</v>
      </c>
      <c r="F8019" s="2">
        <v>0.89300000000000002</v>
      </c>
      <c r="G8019">
        <v>40</v>
      </c>
      <c r="H8019">
        <v>51</v>
      </c>
      <c r="I8019" s="2">
        <v>0.78400000000000003</v>
      </c>
      <c r="J8019">
        <v>54452</v>
      </c>
    </row>
    <row r="8020" spans="1:10" x14ac:dyDescent="0.45">
      <c r="A8020">
        <f t="shared" si="125"/>
        <v>8720620240604</v>
      </c>
      <c r="B8020" t="s">
        <v>380</v>
      </c>
      <c r="C8020" s="1">
        <v>45447</v>
      </c>
      <c r="D8020">
        <v>43</v>
      </c>
      <c r="E8020">
        <v>61</v>
      </c>
      <c r="F8020" s="2">
        <v>0.70099999999999996</v>
      </c>
      <c r="G8020">
        <v>39</v>
      </c>
      <c r="H8020">
        <v>51</v>
      </c>
      <c r="I8020" s="2">
        <v>0.76500000000000001</v>
      </c>
      <c r="J8020">
        <v>42760</v>
      </c>
    </row>
    <row r="8021" spans="1:10" x14ac:dyDescent="0.45">
      <c r="A8021">
        <f t="shared" si="125"/>
        <v>8720620240605</v>
      </c>
      <c r="B8021" t="s">
        <v>380</v>
      </c>
      <c r="C8021" s="1">
        <v>45448</v>
      </c>
      <c r="D8021">
        <v>42</v>
      </c>
      <c r="E8021">
        <v>61</v>
      </c>
      <c r="F8021" s="2">
        <v>0.69599999999999995</v>
      </c>
      <c r="G8021">
        <v>36</v>
      </c>
      <c r="H8021">
        <v>51</v>
      </c>
      <c r="I8021" s="2">
        <v>0.70599999999999996</v>
      </c>
      <c r="J8021">
        <v>42479</v>
      </c>
    </row>
    <row r="8022" spans="1:10" x14ac:dyDescent="0.45">
      <c r="A8022">
        <f t="shared" si="125"/>
        <v>8720620240606</v>
      </c>
      <c r="B8022" t="s">
        <v>380</v>
      </c>
      <c r="C8022" s="1">
        <v>45449</v>
      </c>
      <c r="D8022">
        <v>59</v>
      </c>
      <c r="E8022">
        <v>61</v>
      </c>
      <c r="F8022" s="2">
        <v>0.96699999999999997</v>
      </c>
      <c r="G8022">
        <v>57</v>
      </c>
      <c r="H8022">
        <v>51</v>
      </c>
      <c r="I8022" s="2">
        <v>1.1180000000000001</v>
      </c>
      <c r="J8022">
        <v>58975</v>
      </c>
    </row>
    <row r="8023" spans="1:10" x14ac:dyDescent="0.45">
      <c r="A8023">
        <f t="shared" si="125"/>
        <v>8720620240607</v>
      </c>
      <c r="B8023" t="s">
        <v>380</v>
      </c>
      <c r="C8023" s="1">
        <v>45450</v>
      </c>
      <c r="D8023">
        <v>51</v>
      </c>
      <c r="E8023">
        <v>61</v>
      </c>
      <c r="F8023" s="2">
        <v>0.83299999999999996</v>
      </c>
      <c r="G8023">
        <v>39</v>
      </c>
      <c r="H8023">
        <v>51</v>
      </c>
      <c r="I8023" s="2">
        <v>0.76500000000000001</v>
      </c>
      <c r="J8023">
        <v>50797</v>
      </c>
    </row>
    <row r="8024" spans="1:10" x14ac:dyDescent="0.45">
      <c r="A8024">
        <f t="shared" si="125"/>
        <v>8720620240608</v>
      </c>
      <c r="B8024" t="s">
        <v>380</v>
      </c>
      <c r="C8024" s="1">
        <v>45451</v>
      </c>
      <c r="D8024">
        <v>105</v>
      </c>
      <c r="E8024">
        <v>166</v>
      </c>
      <c r="F8024" s="2">
        <v>0.63600000000000001</v>
      </c>
      <c r="G8024">
        <v>71</v>
      </c>
      <c r="H8024">
        <v>119</v>
      </c>
      <c r="I8024" s="2">
        <v>0.59699999999999998</v>
      </c>
      <c r="J8024">
        <v>105495</v>
      </c>
    </row>
    <row r="8025" spans="1:10" x14ac:dyDescent="0.45">
      <c r="A8025">
        <f t="shared" si="125"/>
        <v>8720620240609</v>
      </c>
      <c r="B8025" t="s">
        <v>380</v>
      </c>
      <c r="C8025" s="1">
        <v>45452</v>
      </c>
      <c r="D8025">
        <v>157</v>
      </c>
      <c r="E8025">
        <v>229</v>
      </c>
      <c r="F8025" s="2">
        <v>0.68600000000000005</v>
      </c>
      <c r="G8025">
        <v>92</v>
      </c>
      <c r="H8025">
        <v>159</v>
      </c>
      <c r="I8025" s="2">
        <v>0.57899999999999996</v>
      </c>
      <c r="J8025">
        <v>157065</v>
      </c>
    </row>
    <row r="8026" spans="1:10" x14ac:dyDescent="0.45">
      <c r="A8026">
        <f t="shared" si="125"/>
        <v>8720620240610</v>
      </c>
      <c r="B8026" t="s">
        <v>380</v>
      </c>
      <c r="C8026" s="1">
        <v>45453</v>
      </c>
      <c r="D8026">
        <v>60</v>
      </c>
      <c r="E8026">
        <v>61</v>
      </c>
      <c r="F8026" s="2">
        <v>0.98499999999999999</v>
      </c>
      <c r="G8026">
        <v>36</v>
      </c>
      <c r="H8026">
        <v>51</v>
      </c>
      <c r="I8026" s="2">
        <v>0.70599999999999996</v>
      </c>
      <c r="J8026">
        <v>60090</v>
      </c>
    </row>
    <row r="8027" spans="1:10" x14ac:dyDescent="0.45">
      <c r="A8027">
        <f t="shared" si="125"/>
        <v>8720620240611</v>
      </c>
      <c r="B8027" t="s">
        <v>380</v>
      </c>
      <c r="C8027" s="1">
        <v>45454</v>
      </c>
      <c r="D8027">
        <v>42</v>
      </c>
      <c r="E8027">
        <v>61</v>
      </c>
      <c r="F8027" s="2">
        <v>0.69199999999999995</v>
      </c>
      <c r="G8027">
        <v>27</v>
      </c>
      <c r="H8027">
        <v>51</v>
      </c>
      <c r="I8027" s="2">
        <v>0.52900000000000003</v>
      </c>
      <c r="J8027">
        <v>42232</v>
      </c>
    </row>
    <row r="8028" spans="1:10" x14ac:dyDescent="0.45">
      <c r="A8028">
        <f t="shared" si="125"/>
        <v>8720620240612</v>
      </c>
      <c r="B8028" t="s">
        <v>380</v>
      </c>
      <c r="C8028" s="1">
        <v>45455</v>
      </c>
      <c r="D8028">
        <v>40</v>
      </c>
      <c r="E8028">
        <v>61</v>
      </c>
      <c r="F8028" s="2">
        <v>0.64800000000000002</v>
      </c>
      <c r="G8028">
        <v>40</v>
      </c>
      <c r="H8028">
        <v>51</v>
      </c>
      <c r="I8028" s="2">
        <v>0.78400000000000003</v>
      </c>
      <c r="J8028">
        <v>39503</v>
      </c>
    </row>
    <row r="8029" spans="1:10" x14ac:dyDescent="0.45">
      <c r="A8029">
        <f t="shared" si="125"/>
        <v>8720620240613</v>
      </c>
      <c r="B8029" t="s">
        <v>380</v>
      </c>
      <c r="C8029" s="1">
        <v>45456</v>
      </c>
      <c r="D8029">
        <v>45</v>
      </c>
      <c r="E8029">
        <v>61</v>
      </c>
      <c r="F8029" s="2">
        <v>0.73699999999999999</v>
      </c>
      <c r="G8029">
        <v>30</v>
      </c>
      <c r="H8029">
        <v>51</v>
      </c>
      <c r="I8029" s="2">
        <v>0.58799999999999997</v>
      </c>
      <c r="J8029">
        <v>44945</v>
      </c>
    </row>
    <row r="8030" spans="1:10" x14ac:dyDescent="0.45">
      <c r="A8030">
        <f t="shared" si="125"/>
        <v>8720620240614</v>
      </c>
      <c r="B8030" t="s">
        <v>380</v>
      </c>
      <c r="C8030" s="1">
        <v>45457</v>
      </c>
      <c r="D8030">
        <v>63</v>
      </c>
      <c r="E8030">
        <v>61</v>
      </c>
      <c r="F8030" s="2">
        <v>1.036</v>
      </c>
      <c r="G8030">
        <v>56</v>
      </c>
      <c r="H8030">
        <v>51</v>
      </c>
      <c r="I8030" s="2">
        <v>1.0980000000000001</v>
      </c>
      <c r="J8030">
        <v>63222</v>
      </c>
    </row>
    <row r="8031" spans="1:10" x14ac:dyDescent="0.45">
      <c r="A8031">
        <f t="shared" si="125"/>
        <v>8720620240615</v>
      </c>
      <c r="B8031" t="s">
        <v>380</v>
      </c>
      <c r="C8031" s="1">
        <v>45458</v>
      </c>
      <c r="D8031">
        <v>150</v>
      </c>
      <c r="E8031">
        <v>166</v>
      </c>
      <c r="F8031" s="2">
        <v>0.90100000000000002</v>
      </c>
      <c r="G8031">
        <v>99</v>
      </c>
      <c r="H8031">
        <v>119</v>
      </c>
      <c r="I8031" s="2">
        <v>0.83199999999999996</v>
      </c>
      <c r="J8031">
        <v>149506</v>
      </c>
    </row>
    <row r="8032" spans="1:10" x14ac:dyDescent="0.45">
      <c r="A8032">
        <f t="shared" si="125"/>
        <v>8720620240616</v>
      </c>
      <c r="B8032" t="s">
        <v>380</v>
      </c>
      <c r="C8032" s="1">
        <v>45459</v>
      </c>
      <c r="D8032">
        <v>146</v>
      </c>
      <c r="E8032">
        <v>229</v>
      </c>
      <c r="F8032" s="2">
        <v>0.64</v>
      </c>
      <c r="G8032">
        <v>92</v>
      </c>
      <c r="H8032">
        <v>159</v>
      </c>
      <c r="I8032" s="2">
        <v>0.57899999999999996</v>
      </c>
      <c r="J8032">
        <v>146473</v>
      </c>
    </row>
    <row r="8033" spans="1:10" x14ac:dyDescent="0.45">
      <c r="A8033">
        <f t="shared" si="125"/>
        <v>8720620240617</v>
      </c>
      <c r="B8033" t="s">
        <v>380</v>
      </c>
      <c r="C8033" s="1">
        <v>45460</v>
      </c>
      <c r="D8033">
        <v>55</v>
      </c>
      <c r="E8033">
        <v>61</v>
      </c>
      <c r="F8033" s="2">
        <v>0.89400000000000002</v>
      </c>
      <c r="G8033">
        <v>39</v>
      </c>
      <c r="H8033">
        <v>51</v>
      </c>
      <c r="I8033" s="2">
        <v>0.76500000000000001</v>
      </c>
      <c r="J8033">
        <v>54553</v>
      </c>
    </row>
    <row r="8034" spans="1:10" x14ac:dyDescent="0.45">
      <c r="A8034">
        <f t="shared" si="125"/>
        <v>8720620240618</v>
      </c>
      <c r="B8034" t="s">
        <v>380</v>
      </c>
      <c r="C8034" s="1">
        <v>45461</v>
      </c>
      <c r="D8034">
        <v>50</v>
      </c>
      <c r="E8034">
        <v>61</v>
      </c>
      <c r="F8034" s="2">
        <v>0.82599999999999996</v>
      </c>
      <c r="G8034">
        <v>48</v>
      </c>
      <c r="H8034">
        <v>51</v>
      </c>
      <c r="I8034" s="2">
        <v>0.94099999999999995</v>
      </c>
      <c r="J8034">
        <v>50398</v>
      </c>
    </row>
    <row r="8035" spans="1:10" x14ac:dyDescent="0.45">
      <c r="A8035">
        <f t="shared" si="125"/>
        <v>8720620240619</v>
      </c>
      <c r="B8035" t="s">
        <v>380</v>
      </c>
      <c r="C8035" s="1">
        <v>45462</v>
      </c>
      <c r="D8035">
        <v>49</v>
      </c>
      <c r="E8035">
        <v>61</v>
      </c>
      <c r="F8035" s="2">
        <v>0.80400000000000005</v>
      </c>
      <c r="G8035">
        <v>37</v>
      </c>
      <c r="H8035">
        <v>51</v>
      </c>
      <c r="I8035" s="2">
        <v>0.72499999999999998</v>
      </c>
      <c r="J8035">
        <v>49019</v>
      </c>
    </row>
    <row r="8036" spans="1:10" x14ac:dyDescent="0.45">
      <c r="A8036">
        <f t="shared" si="125"/>
        <v>8720620240620</v>
      </c>
      <c r="B8036" t="s">
        <v>380</v>
      </c>
      <c r="C8036" s="1">
        <v>45463</v>
      </c>
      <c r="D8036">
        <v>62</v>
      </c>
      <c r="E8036">
        <v>61</v>
      </c>
      <c r="F8036" s="2">
        <v>1.022</v>
      </c>
      <c r="G8036">
        <v>47</v>
      </c>
      <c r="H8036">
        <v>51</v>
      </c>
      <c r="I8036" s="2">
        <v>0.92200000000000004</v>
      </c>
      <c r="J8036">
        <v>62368</v>
      </c>
    </row>
    <row r="8037" spans="1:10" x14ac:dyDescent="0.45">
      <c r="A8037">
        <f t="shared" si="125"/>
        <v>8720620240621</v>
      </c>
      <c r="B8037" t="s">
        <v>380</v>
      </c>
      <c r="C8037" s="1">
        <v>45464</v>
      </c>
      <c r="D8037">
        <v>72</v>
      </c>
      <c r="E8037">
        <v>61</v>
      </c>
      <c r="F8037" s="2">
        <v>1.1859999999999999</v>
      </c>
      <c r="G8037">
        <v>51</v>
      </c>
      <c r="H8037">
        <v>51</v>
      </c>
      <c r="I8037" s="2">
        <v>1</v>
      </c>
      <c r="J8037">
        <v>72337</v>
      </c>
    </row>
    <row r="8038" spans="1:10" x14ac:dyDescent="0.45">
      <c r="A8038">
        <f t="shared" si="125"/>
        <v>8720620240622</v>
      </c>
      <c r="B8038" t="s">
        <v>380</v>
      </c>
      <c r="C8038" s="1">
        <v>45465</v>
      </c>
      <c r="D8038">
        <v>120</v>
      </c>
      <c r="E8038">
        <v>166</v>
      </c>
      <c r="F8038" s="2">
        <v>0.72599999999999998</v>
      </c>
      <c r="G8038">
        <v>91</v>
      </c>
      <c r="H8038">
        <v>119</v>
      </c>
      <c r="I8038" s="2">
        <v>0.76500000000000001</v>
      </c>
      <c r="J8038">
        <v>120487</v>
      </c>
    </row>
    <row r="8039" spans="1:10" x14ac:dyDescent="0.45">
      <c r="A8039">
        <f t="shared" si="125"/>
        <v>8721020240601</v>
      </c>
      <c r="B8039" t="s">
        <v>381</v>
      </c>
      <c r="C8039" s="1">
        <v>45444</v>
      </c>
      <c r="D8039">
        <v>142</v>
      </c>
      <c r="E8039">
        <v>119</v>
      </c>
      <c r="F8039" s="2">
        <v>1.19</v>
      </c>
      <c r="G8039">
        <v>164</v>
      </c>
      <c r="H8039">
        <v>132</v>
      </c>
      <c r="I8039" s="2">
        <v>1.242</v>
      </c>
      <c r="J8039">
        <v>141611</v>
      </c>
    </row>
    <row r="8040" spans="1:10" x14ac:dyDescent="0.45">
      <c r="A8040">
        <f t="shared" si="125"/>
        <v>8721020240602</v>
      </c>
      <c r="B8040" t="s">
        <v>381</v>
      </c>
      <c r="C8040" s="1">
        <v>45445</v>
      </c>
      <c r="D8040">
        <v>159</v>
      </c>
      <c r="E8040">
        <v>129</v>
      </c>
      <c r="F8040" s="2">
        <v>1.23</v>
      </c>
      <c r="G8040">
        <v>193</v>
      </c>
      <c r="H8040">
        <v>156</v>
      </c>
      <c r="I8040" s="2">
        <v>1.2370000000000001</v>
      </c>
      <c r="J8040">
        <v>158719</v>
      </c>
    </row>
    <row r="8041" spans="1:10" x14ac:dyDescent="0.45">
      <c r="A8041">
        <f t="shared" si="125"/>
        <v>8721020240603</v>
      </c>
      <c r="B8041" t="s">
        <v>381</v>
      </c>
      <c r="C8041" s="1">
        <v>45446</v>
      </c>
      <c r="D8041">
        <v>92</v>
      </c>
      <c r="E8041">
        <v>98</v>
      </c>
      <c r="F8041" s="2">
        <v>0.93600000000000005</v>
      </c>
      <c r="G8041">
        <v>115</v>
      </c>
      <c r="H8041">
        <v>126</v>
      </c>
      <c r="I8041" s="2">
        <v>0.91300000000000003</v>
      </c>
      <c r="J8041">
        <v>91735</v>
      </c>
    </row>
    <row r="8042" spans="1:10" x14ac:dyDescent="0.45">
      <c r="A8042">
        <f t="shared" si="125"/>
        <v>8721020240604</v>
      </c>
      <c r="B8042" t="s">
        <v>381</v>
      </c>
      <c r="C8042" s="1">
        <v>45447</v>
      </c>
      <c r="D8042">
        <v>105</v>
      </c>
      <c r="E8042">
        <v>98</v>
      </c>
      <c r="F8042" s="2">
        <v>1.0680000000000001</v>
      </c>
      <c r="G8042">
        <v>126</v>
      </c>
      <c r="H8042">
        <v>126</v>
      </c>
      <c r="I8042" s="2">
        <v>1</v>
      </c>
      <c r="J8042">
        <v>104644</v>
      </c>
    </row>
    <row r="8043" spans="1:10" x14ac:dyDescent="0.45">
      <c r="A8043">
        <f t="shared" si="125"/>
        <v>8721020240605</v>
      </c>
      <c r="B8043" t="s">
        <v>381</v>
      </c>
      <c r="C8043" s="1">
        <v>45448</v>
      </c>
      <c r="D8043">
        <v>119</v>
      </c>
      <c r="E8043">
        <v>98</v>
      </c>
      <c r="F8043" s="2">
        <v>1.2170000000000001</v>
      </c>
      <c r="G8043">
        <v>151</v>
      </c>
      <c r="H8043">
        <v>126</v>
      </c>
      <c r="I8043" s="2">
        <v>1.198</v>
      </c>
      <c r="J8043">
        <v>119242</v>
      </c>
    </row>
    <row r="8044" spans="1:10" x14ac:dyDescent="0.45">
      <c r="A8044">
        <f t="shared" si="125"/>
        <v>8721020240606</v>
      </c>
      <c r="B8044" t="s">
        <v>381</v>
      </c>
      <c r="C8044" s="1">
        <v>45449</v>
      </c>
      <c r="D8044">
        <v>125</v>
      </c>
      <c r="E8044">
        <v>98</v>
      </c>
      <c r="F8044" s="2">
        <v>1.278</v>
      </c>
      <c r="G8044">
        <v>145</v>
      </c>
      <c r="H8044">
        <v>126</v>
      </c>
      <c r="I8044" s="2">
        <v>1.151</v>
      </c>
      <c r="J8044">
        <v>125232</v>
      </c>
    </row>
    <row r="8045" spans="1:10" x14ac:dyDescent="0.45">
      <c r="A8045">
        <f t="shared" si="125"/>
        <v>8721020240607</v>
      </c>
      <c r="B8045" t="s">
        <v>381</v>
      </c>
      <c r="C8045" s="1">
        <v>45450</v>
      </c>
      <c r="D8045">
        <v>105</v>
      </c>
      <c r="E8045">
        <v>98</v>
      </c>
      <c r="F8045" s="2">
        <v>1.07</v>
      </c>
      <c r="G8045">
        <v>132</v>
      </c>
      <c r="H8045">
        <v>126</v>
      </c>
      <c r="I8045" s="2">
        <v>1.048</v>
      </c>
      <c r="J8045">
        <v>104864</v>
      </c>
    </row>
    <row r="8046" spans="1:10" x14ac:dyDescent="0.45">
      <c r="A8046">
        <f t="shared" si="125"/>
        <v>8721020240608</v>
      </c>
      <c r="B8046" t="s">
        <v>381</v>
      </c>
      <c r="C8046" s="1">
        <v>45451</v>
      </c>
      <c r="D8046">
        <v>122</v>
      </c>
      <c r="E8046">
        <v>119</v>
      </c>
      <c r="F8046" s="2">
        <v>1.024</v>
      </c>
      <c r="G8046">
        <v>150</v>
      </c>
      <c r="H8046">
        <v>143</v>
      </c>
      <c r="I8046" s="2">
        <v>1.0489999999999999</v>
      </c>
      <c r="J8046">
        <v>121817</v>
      </c>
    </row>
    <row r="8047" spans="1:10" x14ac:dyDescent="0.45">
      <c r="A8047">
        <f t="shared" si="125"/>
        <v>8721020240609</v>
      </c>
      <c r="B8047" t="s">
        <v>381</v>
      </c>
      <c r="C8047" s="1">
        <v>45452</v>
      </c>
      <c r="D8047">
        <v>154</v>
      </c>
      <c r="E8047">
        <v>129</v>
      </c>
      <c r="F8047" s="2">
        <v>1.196</v>
      </c>
      <c r="G8047">
        <v>182</v>
      </c>
      <c r="H8047">
        <v>156</v>
      </c>
      <c r="I8047" s="2">
        <v>1.167</v>
      </c>
      <c r="J8047">
        <v>154285</v>
      </c>
    </row>
    <row r="8048" spans="1:10" x14ac:dyDescent="0.45">
      <c r="A8048">
        <f t="shared" si="125"/>
        <v>8721020240610</v>
      </c>
      <c r="B8048" t="s">
        <v>381</v>
      </c>
      <c r="C8048" s="1">
        <v>45453</v>
      </c>
      <c r="D8048">
        <v>101</v>
      </c>
      <c r="E8048">
        <v>98</v>
      </c>
      <c r="F8048" s="2">
        <v>1.032</v>
      </c>
      <c r="G8048">
        <v>134</v>
      </c>
      <c r="H8048">
        <v>126</v>
      </c>
      <c r="I8048" s="2">
        <v>1.0629999999999999</v>
      </c>
      <c r="J8048">
        <v>101131</v>
      </c>
    </row>
    <row r="8049" spans="1:10" x14ac:dyDescent="0.45">
      <c r="A8049">
        <f t="shared" si="125"/>
        <v>8721020240611</v>
      </c>
      <c r="B8049" t="s">
        <v>381</v>
      </c>
      <c r="C8049" s="1">
        <v>45454</v>
      </c>
      <c r="D8049">
        <v>97</v>
      </c>
      <c r="E8049">
        <v>98</v>
      </c>
      <c r="F8049" s="2">
        <v>0.98899999999999999</v>
      </c>
      <c r="G8049">
        <v>120</v>
      </c>
      <c r="H8049">
        <v>126</v>
      </c>
      <c r="I8049" s="2">
        <v>0.95199999999999996</v>
      </c>
      <c r="J8049">
        <v>96931</v>
      </c>
    </row>
    <row r="8050" spans="1:10" x14ac:dyDescent="0.45">
      <c r="A8050">
        <f t="shared" si="125"/>
        <v>8721020240612</v>
      </c>
      <c r="B8050" t="s">
        <v>381</v>
      </c>
      <c r="C8050" s="1">
        <v>45455</v>
      </c>
      <c r="D8050">
        <v>101</v>
      </c>
      <c r="E8050">
        <v>98</v>
      </c>
      <c r="F8050" s="2">
        <v>1.0289999999999999</v>
      </c>
      <c r="G8050">
        <v>135</v>
      </c>
      <c r="H8050">
        <v>126</v>
      </c>
      <c r="I8050" s="2">
        <v>1.071</v>
      </c>
      <c r="J8050">
        <v>100815</v>
      </c>
    </row>
    <row r="8051" spans="1:10" x14ac:dyDescent="0.45">
      <c r="A8051">
        <f t="shared" si="125"/>
        <v>8721020240613</v>
      </c>
      <c r="B8051" t="s">
        <v>381</v>
      </c>
      <c r="C8051" s="1">
        <v>45456</v>
      </c>
      <c r="D8051">
        <v>90</v>
      </c>
      <c r="E8051">
        <v>98</v>
      </c>
      <c r="F8051" s="2">
        <v>0.92200000000000004</v>
      </c>
      <c r="G8051">
        <v>107</v>
      </c>
      <c r="H8051">
        <v>126</v>
      </c>
      <c r="I8051" s="2">
        <v>0.84899999999999998</v>
      </c>
      <c r="J8051">
        <v>90326</v>
      </c>
    </row>
    <row r="8052" spans="1:10" x14ac:dyDescent="0.45">
      <c r="A8052">
        <f t="shared" si="125"/>
        <v>8721020240614</v>
      </c>
      <c r="B8052" t="s">
        <v>381</v>
      </c>
      <c r="C8052" s="1">
        <v>45457</v>
      </c>
      <c r="D8052">
        <v>109</v>
      </c>
      <c r="E8052">
        <v>98</v>
      </c>
      <c r="F8052" s="2">
        <v>1.1140000000000001</v>
      </c>
      <c r="G8052">
        <v>138</v>
      </c>
      <c r="H8052">
        <v>126</v>
      </c>
      <c r="I8052" s="2">
        <v>1.095</v>
      </c>
      <c r="J8052">
        <v>109156</v>
      </c>
    </row>
    <row r="8053" spans="1:10" x14ac:dyDescent="0.45">
      <c r="A8053">
        <f t="shared" si="125"/>
        <v>8721020240615</v>
      </c>
      <c r="B8053" t="s">
        <v>381</v>
      </c>
      <c r="C8053" s="1">
        <v>45458</v>
      </c>
      <c r="D8053">
        <v>138</v>
      </c>
      <c r="E8053">
        <v>119</v>
      </c>
      <c r="F8053" s="2">
        <v>1.159</v>
      </c>
      <c r="G8053">
        <v>162</v>
      </c>
      <c r="H8053">
        <v>143</v>
      </c>
      <c r="I8053" s="2">
        <v>1.133</v>
      </c>
      <c r="J8053">
        <v>137872</v>
      </c>
    </row>
    <row r="8054" spans="1:10" x14ac:dyDescent="0.45">
      <c r="A8054">
        <f t="shared" si="125"/>
        <v>8721020240616</v>
      </c>
      <c r="B8054" t="s">
        <v>381</v>
      </c>
      <c r="C8054" s="1">
        <v>45459</v>
      </c>
      <c r="D8054">
        <v>142</v>
      </c>
      <c r="E8054">
        <v>129</v>
      </c>
      <c r="F8054" s="2">
        <v>1.1000000000000001</v>
      </c>
      <c r="G8054">
        <v>174</v>
      </c>
      <c r="H8054">
        <v>156</v>
      </c>
      <c r="I8054" s="2">
        <v>1.115</v>
      </c>
      <c r="J8054">
        <v>141862</v>
      </c>
    </row>
    <row r="8055" spans="1:10" x14ac:dyDescent="0.45">
      <c r="A8055">
        <f t="shared" si="125"/>
        <v>8721020240617</v>
      </c>
      <c r="B8055" t="s">
        <v>381</v>
      </c>
      <c r="C8055" s="1">
        <v>45460</v>
      </c>
      <c r="D8055">
        <v>93</v>
      </c>
      <c r="E8055">
        <v>98</v>
      </c>
      <c r="F8055" s="2">
        <v>0.95199999999999996</v>
      </c>
      <c r="G8055">
        <v>124</v>
      </c>
      <c r="H8055">
        <v>126</v>
      </c>
      <c r="I8055" s="2">
        <v>0.98399999999999999</v>
      </c>
      <c r="J8055">
        <v>93325</v>
      </c>
    </row>
    <row r="8056" spans="1:10" x14ac:dyDescent="0.45">
      <c r="A8056">
        <f t="shared" si="125"/>
        <v>8721020240618</v>
      </c>
      <c r="B8056" t="s">
        <v>381</v>
      </c>
      <c r="C8056" s="1">
        <v>45461</v>
      </c>
      <c r="D8056">
        <v>103</v>
      </c>
      <c r="E8056">
        <v>98</v>
      </c>
      <c r="F8056" s="2">
        <v>1.054</v>
      </c>
      <c r="G8056">
        <v>136</v>
      </c>
      <c r="H8056">
        <v>126</v>
      </c>
      <c r="I8056" s="2">
        <v>1.079</v>
      </c>
      <c r="J8056">
        <v>103303</v>
      </c>
    </row>
    <row r="8057" spans="1:10" x14ac:dyDescent="0.45">
      <c r="A8057">
        <f t="shared" si="125"/>
        <v>8721020240619</v>
      </c>
      <c r="B8057" t="s">
        <v>381</v>
      </c>
      <c r="C8057" s="1">
        <v>45462</v>
      </c>
      <c r="D8057">
        <v>116</v>
      </c>
      <c r="E8057">
        <v>98</v>
      </c>
      <c r="F8057" s="2">
        <v>1.1839999999999999</v>
      </c>
      <c r="G8057">
        <v>149</v>
      </c>
      <c r="H8057">
        <v>126</v>
      </c>
      <c r="I8057" s="2">
        <v>1.1830000000000001</v>
      </c>
      <c r="J8057">
        <v>116059</v>
      </c>
    </row>
    <row r="8058" spans="1:10" x14ac:dyDescent="0.45">
      <c r="A8058">
        <f t="shared" si="125"/>
        <v>8721020240620</v>
      </c>
      <c r="B8058" t="s">
        <v>381</v>
      </c>
      <c r="C8058" s="1">
        <v>45463</v>
      </c>
      <c r="D8058">
        <v>126</v>
      </c>
      <c r="E8058">
        <v>98</v>
      </c>
      <c r="F8058" s="2">
        <v>1.288</v>
      </c>
      <c r="G8058">
        <v>152</v>
      </c>
      <c r="H8058">
        <v>126</v>
      </c>
      <c r="I8058" s="2">
        <v>1.206</v>
      </c>
      <c r="J8058">
        <v>126221</v>
      </c>
    </row>
    <row r="8059" spans="1:10" x14ac:dyDescent="0.45">
      <c r="A8059">
        <f t="shared" si="125"/>
        <v>8721020240621</v>
      </c>
      <c r="B8059" t="s">
        <v>381</v>
      </c>
      <c r="C8059" s="1">
        <v>45464</v>
      </c>
      <c r="D8059">
        <v>82</v>
      </c>
      <c r="E8059">
        <v>98</v>
      </c>
      <c r="F8059" s="2">
        <v>0.83399999999999996</v>
      </c>
      <c r="G8059">
        <v>107</v>
      </c>
      <c r="H8059">
        <v>126</v>
      </c>
      <c r="I8059" s="2">
        <v>0.84899999999999998</v>
      </c>
      <c r="J8059">
        <v>81739</v>
      </c>
    </row>
    <row r="8060" spans="1:10" x14ac:dyDescent="0.45">
      <c r="A8060">
        <f t="shared" si="125"/>
        <v>8721020240622</v>
      </c>
      <c r="B8060" t="s">
        <v>381</v>
      </c>
      <c r="C8060" s="1">
        <v>45465</v>
      </c>
      <c r="D8060">
        <v>125</v>
      </c>
      <c r="E8060">
        <v>119</v>
      </c>
      <c r="F8060" s="2">
        <v>1.0469999999999999</v>
      </c>
      <c r="G8060">
        <v>143</v>
      </c>
      <c r="H8060">
        <v>143</v>
      </c>
      <c r="I8060" s="2">
        <v>1</v>
      </c>
      <c r="J8060">
        <v>124587</v>
      </c>
    </row>
    <row r="8061" spans="1:10" x14ac:dyDescent="0.45">
      <c r="A8061">
        <f t="shared" si="125"/>
        <v>8721120240601</v>
      </c>
      <c r="B8061" t="s">
        <v>382</v>
      </c>
      <c r="C8061" s="1">
        <v>45444</v>
      </c>
      <c r="D8061">
        <v>63</v>
      </c>
      <c r="E8061">
        <v>64</v>
      </c>
      <c r="F8061" s="2">
        <v>0.98199999999999998</v>
      </c>
      <c r="G8061">
        <v>73</v>
      </c>
      <c r="H8061">
        <v>61</v>
      </c>
      <c r="I8061" s="2">
        <v>1.1970000000000001</v>
      </c>
      <c r="J8061">
        <v>62872</v>
      </c>
    </row>
    <row r="8062" spans="1:10" x14ac:dyDescent="0.45">
      <c r="A8062">
        <f t="shared" si="125"/>
        <v>8721120240602</v>
      </c>
      <c r="B8062" t="s">
        <v>382</v>
      </c>
      <c r="C8062" s="1">
        <v>45445</v>
      </c>
      <c r="D8062">
        <v>48</v>
      </c>
      <c r="E8062">
        <v>86</v>
      </c>
      <c r="F8062" s="2">
        <v>0.55700000000000005</v>
      </c>
      <c r="G8062">
        <v>59</v>
      </c>
      <c r="H8062">
        <v>95</v>
      </c>
      <c r="I8062" s="2">
        <v>0.621</v>
      </c>
      <c r="J8062">
        <v>47906</v>
      </c>
    </row>
    <row r="8063" spans="1:10" x14ac:dyDescent="0.45">
      <c r="A8063">
        <f t="shared" si="125"/>
        <v>8721120240603</v>
      </c>
      <c r="B8063" t="s">
        <v>382</v>
      </c>
      <c r="C8063" s="1">
        <v>45446</v>
      </c>
      <c r="D8063">
        <v>31</v>
      </c>
      <c r="E8063">
        <v>47</v>
      </c>
      <c r="F8063" s="2">
        <v>0.65800000000000003</v>
      </c>
      <c r="G8063">
        <v>37</v>
      </c>
      <c r="H8063">
        <v>53</v>
      </c>
      <c r="I8063" s="2">
        <v>0.69799999999999995</v>
      </c>
      <c r="J8063">
        <v>30915</v>
      </c>
    </row>
    <row r="8064" spans="1:10" x14ac:dyDescent="0.45">
      <c r="A8064">
        <f t="shared" si="125"/>
        <v>8721120240604</v>
      </c>
      <c r="B8064" t="s">
        <v>382</v>
      </c>
      <c r="C8064" s="1">
        <v>45447</v>
      </c>
      <c r="D8064">
        <v>26</v>
      </c>
      <c r="E8064">
        <v>47</v>
      </c>
      <c r="F8064" s="2">
        <v>0.54600000000000004</v>
      </c>
      <c r="G8064">
        <v>36</v>
      </c>
      <c r="H8064">
        <v>53</v>
      </c>
      <c r="I8064" s="2">
        <v>0.67900000000000005</v>
      </c>
      <c r="J8064">
        <v>25644</v>
      </c>
    </row>
    <row r="8065" spans="1:10" x14ac:dyDescent="0.45">
      <c r="A8065">
        <f t="shared" si="125"/>
        <v>8721120240605</v>
      </c>
      <c r="B8065" t="s">
        <v>382</v>
      </c>
      <c r="C8065" s="1">
        <v>45448</v>
      </c>
      <c r="D8065">
        <v>29</v>
      </c>
      <c r="E8065">
        <v>47</v>
      </c>
      <c r="F8065" s="2">
        <v>0.624</v>
      </c>
      <c r="G8065">
        <v>34</v>
      </c>
      <c r="H8065">
        <v>53</v>
      </c>
      <c r="I8065" s="2">
        <v>0.64200000000000002</v>
      </c>
      <c r="J8065">
        <v>29317</v>
      </c>
    </row>
    <row r="8066" spans="1:10" x14ac:dyDescent="0.45">
      <c r="A8066">
        <f t="shared" si="125"/>
        <v>8721120240606</v>
      </c>
      <c r="B8066" t="s">
        <v>382</v>
      </c>
      <c r="C8066" s="1">
        <v>45449</v>
      </c>
      <c r="D8066">
        <v>39</v>
      </c>
      <c r="E8066">
        <v>47</v>
      </c>
      <c r="F8066" s="2">
        <v>0.82699999999999996</v>
      </c>
      <c r="G8066">
        <v>43</v>
      </c>
      <c r="H8066">
        <v>53</v>
      </c>
      <c r="I8066" s="2">
        <v>0.81100000000000005</v>
      </c>
      <c r="J8066">
        <v>38883</v>
      </c>
    </row>
    <row r="8067" spans="1:10" x14ac:dyDescent="0.45">
      <c r="A8067">
        <f t="shared" ref="A8067:A8130" si="126">VALUE(LEFT(B8067,6)&amp;TEXT(C8067,"yyyymmdd"))</f>
        <v>8721120240607</v>
      </c>
      <c r="B8067" t="s">
        <v>382</v>
      </c>
      <c r="C8067" s="1">
        <v>45450</v>
      </c>
      <c r="D8067">
        <v>37</v>
      </c>
      <c r="E8067">
        <v>47</v>
      </c>
      <c r="F8067" s="2">
        <v>0.78600000000000003</v>
      </c>
      <c r="G8067">
        <v>43</v>
      </c>
      <c r="H8067">
        <v>53</v>
      </c>
      <c r="I8067" s="2">
        <v>0.81100000000000005</v>
      </c>
      <c r="J8067">
        <v>36943</v>
      </c>
    </row>
    <row r="8068" spans="1:10" x14ac:dyDescent="0.45">
      <c r="A8068">
        <f t="shared" si="126"/>
        <v>8721120240608</v>
      </c>
      <c r="B8068" t="s">
        <v>382</v>
      </c>
      <c r="C8068" s="1">
        <v>45451</v>
      </c>
      <c r="D8068">
        <v>51</v>
      </c>
      <c r="E8068">
        <v>64</v>
      </c>
      <c r="F8068" s="2">
        <v>0.8</v>
      </c>
      <c r="G8068">
        <v>58</v>
      </c>
      <c r="H8068">
        <v>70</v>
      </c>
      <c r="I8068" s="2">
        <v>0.82899999999999996</v>
      </c>
      <c r="J8068">
        <v>51198</v>
      </c>
    </row>
    <row r="8069" spans="1:10" x14ac:dyDescent="0.45">
      <c r="A8069">
        <f t="shared" si="126"/>
        <v>8721120240609</v>
      </c>
      <c r="B8069" t="s">
        <v>382</v>
      </c>
      <c r="C8069" s="1">
        <v>45452</v>
      </c>
      <c r="D8069">
        <v>55</v>
      </c>
      <c r="E8069">
        <v>86</v>
      </c>
      <c r="F8069" s="2">
        <v>0.63800000000000001</v>
      </c>
      <c r="G8069">
        <v>57</v>
      </c>
      <c r="H8069">
        <v>95</v>
      </c>
      <c r="I8069" s="2">
        <v>0.6</v>
      </c>
      <c r="J8069">
        <v>54909</v>
      </c>
    </row>
    <row r="8070" spans="1:10" x14ac:dyDescent="0.45">
      <c r="A8070">
        <f t="shared" si="126"/>
        <v>8721120240610</v>
      </c>
      <c r="B8070" t="s">
        <v>382</v>
      </c>
      <c r="C8070" s="1">
        <v>45453</v>
      </c>
      <c r="D8070">
        <v>31</v>
      </c>
      <c r="E8070">
        <v>47</v>
      </c>
      <c r="F8070" s="2">
        <v>0.65500000000000003</v>
      </c>
      <c r="G8070">
        <v>35</v>
      </c>
      <c r="H8070">
        <v>53</v>
      </c>
      <c r="I8070" s="2">
        <v>0.66</v>
      </c>
      <c r="J8070">
        <v>30797</v>
      </c>
    </row>
    <row r="8071" spans="1:10" x14ac:dyDescent="0.45">
      <c r="A8071">
        <f t="shared" si="126"/>
        <v>8721120240611</v>
      </c>
      <c r="B8071" t="s">
        <v>382</v>
      </c>
      <c r="C8071" s="1">
        <v>45454</v>
      </c>
      <c r="D8071">
        <v>28</v>
      </c>
      <c r="E8071">
        <v>47</v>
      </c>
      <c r="F8071" s="2">
        <v>0.60299999999999998</v>
      </c>
      <c r="G8071">
        <v>33</v>
      </c>
      <c r="H8071">
        <v>53</v>
      </c>
      <c r="I8071" s="2">
        <v>0.623</v>
      </c>
      <c r="J8071">
        <v>28349</v>
      </c>
    </row>
    <row r="8072" spans="1:10" x14ac:dyDescent="0.45">
      <c r="A8072">
        <f t="shared" si="126"/>
        <v>8721120240612</v>
      </c>
      <c r="B8072" t="s">
        <v>382</v>
      </c>
      <c r="C8072" s="1">
        <v>45455</v>
      </c>
      <c r="D8072">
        <v>38</v>
      </c>
      <c r="E8072">
        <v>47</v>
      </c>
      <c r="F8072" s="2">
        <v>0.8</v>
      </c>
      <c r="G8072">
        <v>38</v>
      </c>
      <c r="H8072">
        <v>53</v>
      </c>
      <c r="I8072" s="2">
        <v>0.71699999999999997</v>
      </c>
      <c r="J8072">
        <v>37592</v>
      </c>
    </row>
    <row r="8073" spans="1:10" x14ac:dyDescent="0.45">
      <c r="A8073">
        <f t="shared" si="126"/>
        <v>8721120240613</v>
      </c>
      <c r="B8073" t="s">
        <v>382</v>
      </c>
      <c r="C8073" s="1">
        <v>45456</v>
      </c>
      <c r="D8073">
        <v>33</v>
      </c>
      <c r="E8073">
        <v>47</v>
      </c>
      <c r="F8073" s="2">
        <v>0.70499999999999996</v>
      </c>
      <c r="G8073">
        <v>40</v>
      </c>
      <c r="H8073">
        <v>53</v>
      </c>
      <c r="I8073" s="2">
        <v>0.755</v>
      </c>
      <c r="J8073">
        <v>33122</v>
      </c>
    </row>
    <row r="8074" spans="1:10" x14ac:dyDescent="0.45">
      <c r="A8074">
        <f t="shared" si="126"/>
        <v>8721120240614</v>
      </c>
      <c r="B8074" t="s">
        <v>382</v>
      </c>
      <c r="C8074" s="1">
        <v>45457</v>
      </c>
      <c r="D8074">
        <v>49</v>
      </c>
      <c r="E8074">
        <v>47</v>
      </c>
      <c r="F8074" s="2">
        <v>1.04</v>
      </c>
      <c r="G8074">
        <v>55</v>
      </c>
      <c r="H8074">
        <v>53</v>
      </c>
      <c r="I8074" s="2">
        <v>1.038</v>
      </c>
      <c r="J8074">
        <v>48878</v>
      </c>
    </row>
    <row r="8075" spans="1:10" x14ac:dyDescent="0.45">
      <c r="A8075">
        <f t="shared" si="126"/>
        <v>8721120240615</v>
      </c>
      <c r="B8075" t="s">
        <v>382</v>
      </c>
      <c r="C8075" s="1">
        <v>45458</v>
      </c>
      <c r="D8075">
        <v>55</v>
      </c>
      <c r="E8075">
        <v>64</v>
      </c>
      <c r="F8075" s="2">
        <v>0.86699999999999999</v>
      </c>
      <c r="G8075">
        <v>65</v>
      </c>
      <c r="H8075">
        <v>70</v>
      </c>
      <c r="I8075" s="2">
        <v>0.92900000000000005</v>
      </c>
      <c r="J8075">
        <v>55475</v>
      </c>
    </row>
    <row r="8076" spans="1:10" x14ac:dyDescent="0.45">
      <c r="A8076">
        <f t="shared" si="126"/>
        <v>8721120240616</v>
      </c>
      <c r="B8076" t="s">
        <v>382</v>
      </c>
      <c r="C8076" s="1">
        <v>45459</v>
      </c>
      <c r="D8076">
        <v>67</v>
      </c>
      <c r="E8076">
        <v>86</v>
      </c>
      <c r="F8076" s="2">
        <v>0.77600000000000002</v>
      </c>
      <c r="G8076">
        <v>74</v>
      </c>
      <c r="H8076">
        <v>95</v>
      </c>
      <c r="I8076" s="2">
        <v>0.77900000000000003</v>
      </c>
      <c r="J8076">
        <v>66773</v>
      </c>
    </row>
    <row r="8077" spans="1:10" x14ac:dyDescent="0.45">
      <c r="A8077">
        <f t="shared" si="126"/>
        <v>8721120240617</v>
      </c>
      <c r="B8077" t="s">
        <v>382</v>
      </c>
      <c r="C8077" s="1">
        <v>45460</v>
      </c>
      <c r="D8077">
        <v>47</v>
      </c>
      <c r="E8077">
        <v>47</v>
      </c>
      <c r="F8077" s="2">
        <v>0.997</v>
      </c>
      <c r="G8077">
        <v>50</v>
      </c>
      <c r="H8077">
        <v>53</v>
      </c>
      <c r="I8077" s="2">
        <v>0.94299999999999995</v>
      </c>
      <c r="J8077">
        <v>46837</v>
      </c>
    </row>
    <row r="8078" spans="1:10" x14ac:dyDescent="0.45">
      <c r="A8078">
        <f t="shared" si="126"/>
        <v>8721120240618</v>
      </c>
      <c r="B8078" t="s">
        <v>382</v>
      </c>
      <c r="C8078" s="1">
        <v>45461</v>
      </c>
      <c r="D8078">
        <v>47</v>
      </c>
      <c r="E8078">
        <v>47</v>
      </c>
      <c r="F8078" s="2">
        <v>0.998</v>
      </c>
      <c r="G8078">
        <v>55</v>
      </c>
      <c r="H8078">
        <v>53</v>
      </c>
      <c r="I8078" s="2">
        <v>1.038</v>
      </c>
      <c r="J8078">
        <v>46912</v>
      </c>
    </row>
    <row r="8079" spans="1:10" x14ac:dyDescent="0.45">
      <c r="A8079">
        <f t="shared" si="126"/>
        <v>8721120240619</v>
      </c>
      <c r="B8079" t="s">
        <v>382</v>
      </c>
      <c r="C8079" s="1">
        <v>45462</v>
      </c>
      <c r="D8079">
        <v>48</v>
      </c>
      <c r="E8079">
        <v>47</v>
      </c>
      <c r="F8079" s="2">
        <v>1.02</v>
      </c>
      <c r="G8079">
        <v>54</v>
      </c>
      <c r="H8079">
        <v>53</v>
      </c>
      <c r="I8079" s="2">
        <v>1.0189999999999999</v>
      </c>
      <c r="J8079">
        <v>47921</v>
      </c>
    </row>
    <row r="8080" spans="1:10" x14ac:dyDescent="0.45">
      <c r="A8080">
        <f t="shared" si="126"/>
        <v>8721120240620</v>
      </c>
      <c r="B8080" t="s">
        <v>382</v>
      </c>
      <c r="C8080" s="1">
        <v>45463</v>
      </c>
      <c r="D8080">
        <v>34</v>
      </c>
      <c r="E8080">
        <v>47</v>
      </c>
      <c r="F8080" s="2">
        <v>0.72499999999999998</v>
      </c>
      <c r="G8080">
        <v>39</v>
      </c>
      <c r="H8080">
        <v>53</v>
      </c>
      <c r="I8080" s="2">
        <v>0.73599999999999999</v>
      </c>
      <c r="J8080">
        <v>34091</v>
      </c>
    </row>
    <row r="8081" spans="1:10" x14ac:dyDescent="0.45">
      <c r="A8081">
        <f t="shared" si="126"/>
        <v>8721120240621</v>
      </c>
      <c r="B8081" t="s">
        <v>382</v>
      </c>
      <c r="C8081" s="1">
        <v>45464</v>
      </c>
      <c r="D8081">
        <v>40</v>
      </c>
      <c r="E8081">
        <v>47</v>
      </c>
      <c r="F8081" s="2">
        <v>0.85399999999999998</v>
      </c>
      <c r="G8081">
        <v>47</v>
      </c>
      <c r="H8081">
        <v>53</v>
      </c>
      <c r="I8081" s="2">
        <v>0.88700000000000001</v>
      </c>
      <c r="J8081">
        <v>40146</v>
      </c>
    </row>
    <row r="8082" spans="1:10" x14ac:dyDescent="0.45">
      <c r="A8082">
        <f t="shared" si="126"/>
        <v>8721120240622</v>
      </c>
      <c r="B8082" t="s">
        <v>382</v>
      </c>
      <c r="C8082" s="1">
        <v>45465</v>
      </c>
      <c r="D8082">
        <v>69</v>
      </c>
      <c r="E8082">
        <v>64</v>
      </c>
      <c r="F8082" s="2">
        <v>1.083</v>
      </c>
      <c r="G8082">
        <v>80</v>
      </c>
      <c r="H8082">
        <v>70</v>
      </c>
      <c r="I8082" s="2">
        <v>1.143</v>
      </c>
      <c r="J8082">
        <v>69289</v>
      </c>
    </row>
    <row r="8083" spans="1:10" x14ac:dyDescent="0.45">
      <c r="A8083">
        <f t="shared" si="126"/>
        <v>8721220240601</v>
      </c>
      <c r="B8083" t="s">
        <v>383</v>
      </c>
      <c r="C8083" s="1">
        <v>45444</v>
      </c>
      <c r="D8083">
        <v>101</v>
      </c>
      <c r="E8083">
        <v>106</v>
      </c>
      <c r="F8083" s="2">
        <v>0.95099999999999996</v>
      </c>
      <c r="G8083">
        <v>120</v>
      </c>
      <c r="H8083">
        <v>128</v>
      </c>
      <c r="I8083" s="2">
        <v>0.93799999999999994</v>
      </c>
      <c r="J8083">
        <v>100821</v>
      </c>
    </row>
    <row r="8084" spans="1:10" x14ac:dyDescent="0.45">
      <c r="A8084">
        <f t="shared" si="126"/>
        <v>8721220240602</v>
      </c>
      <c r="B8084" t="s">
        <v>383</v>
      </c>
      <c r="C8084" s="1">
        <v>45445</v>
      </c>
      <c r="D8084">
        <v>141</v>
      </c>
      <c r="E8084">
        <v>131</v>
      </c>
      <c r="F8084" s="2">
        <v>1.073</v>
      </c>
      <c r="G8084">
        <v>160</v>
      </c>
      <c r="H8084">
        <v>154</v>
      </c>
      <c r="I8084" s="2">
        <v>1.0389999999999999</v>
      </c>
      <c r="J8084">
        <v>140581</v>
      </c>
    </row>
    <row r="8085" spans="1:10" x14ac:dyDescent="0.45">
      <c r="A8085">
        <f t="shared" si="126"/>
        <v>8721220240603</v>
      </c>
      <c r="B8085" t="s">
        <v>383</v>
      </c>
      <c r="C8085" s="1">
        <v>45446</v>
      </c>
      <c r="D8085">
        <v>54</v>
      </c>
      <c r="E8085">
        <v>58</v>
      </c>
      <c r="F8085" s="2">
        <v>0.92900000000000005</v>
      </c>
      <c r="G8085">
        <v>62</v>
      </c>
      <c r="H8085">
        <v>66</v>
      </c>
      <c r="I8085" s="2">
        <v>0.93899999999999995</v>
      </c>
      <c r="J8085">
        <v>53903</v>
      </c>
    </row>
    <row r="8086" spans="1:10" x14ac:dyDescent="0.45">
      <c r="A8086">
        <f t="shared" si="126"/>
        <v>8721220240604</v>
      </c>
      <c r="B8086" t="s">
        <v>383</v>
      </c>
      <c r="C8086" s="1">
        <v>45447</v>
      </c>
      <c r="D8086">
        <v>60</v>
      </c>
      <c r="E8086">
        <v>58</v>
      </c>
      <c r="F8086" s="2">
        <v>1.0269999999999999</v>
      </c>
      <c r="G8086">
        <v>64</v>
      </c>
      <c r="H8086">
        <v>66</v>
      </c>
      <c r="I8086" s="2">
        <v>0.97</v>
      </c>
      <c r="J8086">
        <v>59583</v>
      </c>
    </row>
    <row r="8087" spans="1:10" x14ac:dyDescent="0.45">
      <c r="A8087">
        <f t="shared" si="126"/>
        <v>8721220240605</v>
      </c>
      <c r="B8087" t="s">
        <v>383</v>
      </c>
      <c r="C8087" s="1">
        <v>45448</v>
      </c>
      <c r="D8087">
        <v>40</v>
      </c>
      <c r="E8087">
        <v>58</v>
      </c>
      <c r="F8087" s="2">
        <v>0.68100000000000005</v>
      </c>
      <c r="G8087">
        <v>45</v>
      </c>
      <c r="H8087">
        <v>66</v>
      </c>
      <c r="I8087" s="2">
        <v>0.68200000000000005</v>
      </c>
      <c r="J8087">
        <v>39525</v>
      </c>
    </row>
    <row r="8088" spans="1:10" x14ac:dyDescent="0.45">
      <c r="A8088">
        <f t="shared" si="126"/>
        <v>8721220240606</v>
      </c>
      <c r="B8088" t="s">
        <v>383</v>
      </c>
      <c r="C8088" s="1">
        <v>45449</v>
      </c>
      <c r="D8088">
        <v>47</v>
      </c>
      <c r="E8088">
        <v>58</v>
      </c>
      <c r="F8088" s="2">
        <v>0.80300000000000005</v>
      </c>
      <c r="G8088">
        <v>58</v>
      </c>
      <c r="H8088">
        <v>66</v>
      </c>
      <c r="I8088" s="2">
        <v>0.879</v>
      </c>
      <c r="J8088">
        <v>46597</v>
      </c>
    </row>
    <row r="8089" spans="1:10" x14ac:dyDescent="0.45">
      <c r="A8089">
        <f t="shared" si="126"/>
        <v>8721220240607</v>
      </c>
      <c r="B8089" t="s">
        <v>383</v>
      </c>
      <c r="C8089" s="1">
        <v>45450</v>
      </c>
      <c r="D8089">
        <v>65</v>
      </c>
      <c r="E8089">
        <v>58</v>
      </c>
      <c r="F8089" s="2">
        <v>1.119</v>
      </c>
      <c r="G8089">
        <v>71</v>
      </c>
      <c r="H8089">
        <v>66</v>
      </c>
      <c r="I8089" s="2">
        <v>1.0760000000000001</v>
      </c>
      <c r="J8089">
        <v>64898</v>
      </c>
    </row>
    <row r="8090" spans="1:10" x14ac:dyDescent="0.45">
      <c r="A8090">
        <f t="shared" si="126"/>
        <v>8721220240608</v>
      </c>
      <c r="B8090" t="s">
        <v>383</v>
      </c>
      <c r="C8090" s="1">
        <v>45451</v>
      </c>
      <c r="D8090">
        <v>92</v>
      </c>
      <c r="E8090">
        <v>106</v>
      </c>
      <c r="F8090" s="2">
        <v>0.86599999999999999</v>
      </c>
      <c r="G8090">
        <v>105</v>
      </c>
      <c r="H8090">
        <v>122</v>
      </c>
      <c r="I8090" s="2">
        <v>0.86099999999999999</v>
      </c>
      <c r="J8090">
        <v>91819</v>
      </c>
    </row>
    <row r="8091" spans="1:10" x14ac:dyDescent="0.45">
      <c r="A8091">
        <f t="shared" si="126"/>
        <v>8721220240609</v>
      </c>
      <c r="B8091" t="s">
        <v>383</v>
      </c>
      <c r="C8091" s="1">
        <v>45452</v>
      </c>
      <c r="D8091">
        <v>128</v>
      </c>
      <c r="E8091">
        <v>131</v>
      </c>
      <c r="F8091" s="2">
        <v>0.97699999999999998</v>
      </c>
      <c r="G8091">
        <v>151</v>
      </c>
      <c r="H8091">
        <v>154</v>
      </c>
      <c r="I8091" s="2">
        <v>0.98099999999999998</v>
      </c>
      <c r="J8091">
        <v>128024</v>
      </c>
    </row>
    <row r="8092" spans="1:10" x14ac:dyDescent="0.45">
      <c r="A8092">
        <f t="shared" si="126"/>
        <v>8721220240610</v>
      </c>
      <c r="B8092" t="s">
        <v>383</v>
      </c>
      <c r="C8092" s="1">
        <v>45453</v>
      </c>
      <c r="D8092">
        <v>58</v>
      </c>
      <c r="E8092">
        <v>58</v>
      </c>
      <c r="F8092" s="2">
        <v>1.006</v>
      </c>
      <c r="G8092">
        <v>61</v>
      </c>
      <c r="H8092">
        <v>66</v>
      </c>
      <c r="I8092" s="2">
        <v>0.92400000000000004</v>
      </c>
      <c r="J8092">
        <v>58344</v>
      </c>
    </row>
    <row r="8093" spans="1:10" x14ac:dyDescent="0.45">
      <c r="A8093">
        <f t="shared" si="126"/>
        <v>8721220240611</v>
      </c>
      <c r="B8093" t="s">
        <v>383</v>
      </c>
      <c r="C8093" s="1">
        <v>45454</v>
      </c>
      <c r="D8093">
        <v>53</v>
      </c>
      <c r="E8093">
        <v>58</v>
      </c>
      <c r="F8093" s="2">
        <v>0.91300000000000003</v>
      </c>
      <c r="G8093">
        <v>59</v>
      </c>
      <c r="H8093">
        <v>66</v>
      </c>
      <c r="I8093" s="2">
        <v>0.89400000000000002</v>
      </c>
      <c r="J8093">
        <v>52981</v>
      </c>
    </row>
    <row r="8094" spans="1:10" x14ac:dyDescent="0.45">
      <c r="A8094">
        <f t="shared" si="126"/>
        <v>8721220240612</v>
      </c>
      <c r="B8094" t="s">
        <v>383</v>
      </c>
      <c r="C8094" s="1">
        <v>45455</v>
      </c>
      <c r="D8094">
        <v>48</v>
      </c>
      <c r="E8094">
        <v>58</v>
      </c>
      <c r="F8094" s="2">
        <v>0.83199999999999996</v>
      </c>
      <c r="G8094">
        <v>55</v>
      </c>
      <c r="H8094">
        <v>66</v>
      </c>
      <c r="I8094" s="2">
        <v>0.83299999999999996</v>
      </c>
      <c r="J8094">
        <v>48250</v>
      </c>
    </row>
    <row r="8095" spans="1:10" x14ac:dyDescent="0.45">
      <c r="A8095">
        <f t="shared" si="126"/>
        <v>8721220240613</v>
      </c>
      <c r="B8095" t="s">
        <v>383</v>
      </c>
      <c r="C8095" s="1">
        <v>45456</v>
      </c>
      <c r="D8095">
        <v>58</v>
      </c>
      <c r="E8095">
        <v>58</v>
      </c>
      <c r="F8095" s="2">
        <v>0.998</v>
      </c>
      <c r="G8095">
        <v>72</v>
      </c>
      <c r="H8095">
        <v>66</v>
      </c>
      <c r="I8095" s="2">
        <v>1.091</v>
      </c>
      <c r="J8095">
        <v>57882</v>
      </c>
    </row>
    <row r="8096" spans="1:10" x14ac:dyDescent="0.45">
      <c r="A8096">
        <f t="shared" si="126"/>
        <v>8721220240614</v>
      </c>
      <c r="B8096" t="s">
        <v>383</v>
      </c>
      <c r="C8096" s="1">
        <v>45457</v>
      </c>
      <c r="D8096">
        <v>86</v>
      </c>
      <c r="E8096">
        <v>58</v>
      </c>
      <c r="F8096" s="2">
        <v>1.482</v>
      </c>
      <c r="G8096">
        <v>101</v>
      </c>
      <c r="H8096">
        <v>66</v>
      </c>
      <c r="I8096" s="2">
        <v>1.53</v>
      </c>
      <c r="J8096">
        <v>85931</v>
      </c>
    </row>
    <row r="8097" spans="1:10" x14ac:dyDescent="0.45">
      <c r="A8097">
        <f t="shared" si="126"/>
        <v>8721220240615</v>
      </c>
      <c r="B8097" t="s">
        <v>383</v>
      </c>
      <c r="C8097" s="1">
        <v>45458</v>
      </c>
      <c r="D8097">
        <v>108</v>
      </c>
      <c r="E8097">
        <v>106</v>
      </c>
      <c r="F8097" s="2">
        <v>1.022</v>
      </c>
      <c r="G8097">
        <v>121</v>
      </c>
      <c r="H8097">
        <v>122</v>
      </c>
      <c r="I8097" s="2">
        <v>0.99199999999999999</v>
      </c>
      <c r="J8097">
        <v>108369</v>
      </c>
    </row>
    <row r="8098" spans="1:10" x14ac:dyDescent="0.45">
      <c r="A8098">
        <f t="shared" si="126"/>
        <v>8721220240616</v>
      </c>
      <c r="B8098" t="s">
        <v>383</v>
      </c>
      <c r="C8098" s="1">
        <v>45459</v>
      </c>
      <c r="D8098">
        <v>156</v>
      </c>
      <c r="E8098">
        <v>131</v>
      </c>
      <c r="F8098" s="2">
        <v>1.1870000000000001</v>
      </c>
      <c r="G8098">
        <v>166</v>
      </c>
      <c r="H8098">
        <v>154</v>
      </c>
      <c r="I8098" s="2">
        <v>1.0780000000000001</v>
      </c>
      <c r="J8098">
        <v>155539</v>
      </c>
    </row>
    <row r="8099" spans="1:10" x14ac:dyDescent="0.45">
      <c r="A8099">
        <f t="shared" si="126"/>
        <v>8721220240617</v>
      </c>
      <c r="B8099" t="s">
        <v>383</v>
      </c>
      <c r="C8099" s="1">
        <v>45460</v>
      </c>
      <c r="D8099">
        <v>63</v>
      </c>
      <c r="E8099">
        <v>58</v>
      </c>
      <c r="F8099" s="2">
        <v>1.091</v>
      </c>
      <c r="G8099">
        <v>70</v>
      </c>
      <c r="H8099">
        <v>66</v>
      </c>
      <c r="I8099" s="2">
        <v>1.0609999999999999</v>
      </c>
      <c r="J8099">
        <v>63297</v>
      </c>
    </row>
    <row r="8100" spans="1:10" x14ac:dyDescent="0.45">
      <c r="A8100">
        <f t="shared" si="126"/>
        <v>8721220240618</v>
      </c>
      <c r="B8100" t="s">
        <v>383</v>
      </c>
      <c r="C8100" s="1">
        <v>45461</v>
      </c>
      <c r="D8100">
        <v>82</v>
      </c>
      <c r="E8100">
        <v>58</v>
      </c>
      <c r="F8100" s="2">
        <v>1.417</v>
      </c>
      <c r="G8100">
        <v>85</v>
      </c>
      <c r="H8100">
        <v>66</v>
      </c>
      <c r="I8100" s="2">
        <v>1.288</v>
      </c>
      <c r="J8100">
        <v>82211</v>
      </c>
    </row>
    <row r="8101" spans="1:10" x14ac:dyDescent="0.45">
      <c r="A8101">
        <f t="shared" si="126"/>
        <v>8721220240619</v>
      </c>
      <c r="B8101" t="s">
        <v>383</v>
      </c>
      <c r="C8101" s="1">
        <v>45462</v>
      </c>
      <c r="D8101">
        <v>56</v>
      </c>
      <c r="E8101">
        <v>58</v>
      </c>
      <c r="F8101" s="2">
        <v>0.95799999999999996</v>
      </c>
      <c r="G8101">
        <v>63</v>
      </c>
      <c r="H8101">
        <v>66</v>
      </c>
      <c r="I8101" s="2">
        <v>0.95499999999999996</v>
      </c>
      <c r="J8101">
        <v>55559</v>
      </c>
    </row>
    <row r="8102" spans="1:10" x14ac:dyDescent="0.45">
      <c r="A8102">
        <f t="shared" si="126"/>
        <v>8721220240620</v>
      </c>
      <c r="B8102" t="s">
        <v>383</v>
      </c>
      <c r="C8102" s="1">
        <v>45463</v>
      </c>
      <c r="D8102">
        <v>69</v>
      </c>
      <c r="E8102">
        <v>58</v>
      </c>
      <c r="F8102" s="2">
        <v>1.1830000000000001</v>
      </c>
      <c r="G8102">
        <v>83</v>
      </c>
      <c r="H8102">
        <v>66</v>
      </c>
      <c r="I8102" s="2">
        <v>1.258</v>
      </c>
      <c r="J8102">
        <v>68640</v>
      </c>
    </row>
    <row r="8103" spans="1:10" x14ac:dyDescent="0.45">
      <c r="A8103">
        <f t="shared" si="126"/>
        <v>8721220240621</v>
      </c>
      <c r="B8103" t="s">
        <v>383</v>
      </c>
      <c r="C8103" s="1">
        <v>45464</v>
      </c>
      <c r="D8103">
        <v>77</v>
      </c>
      <c r="E8103">
        <v>58</v>
      </c>
      <c r="F8103" s="2">
        <v>1.3340000000000001</v>
      </c>
      <c r="G8103">
        <v>84</v>
      </c>
      <c r="H8103">
        <v>66</v>
      </c>
      <c r="I8103" s="2">
        <v>1.2729999999999999</v>
      </c>
      <c r="J8103">
        <v>77364</v>
      </c>
    </row>
    <row r="8104" spans="1:10" x14ac:dyDescent="0.45">
      <c r="A8104">
        <f t="shared" si="126"/>
        <v>8721220240622</v>
      </c>
      <c r="B8104" t="s">
        <v>383</v>
      </c>
      <c r="C8104" s="1">
        <v>45465</v>
      </c>
      <c r="D8104">
        <v>123</v>
      </c>
      <c r="E8104">
        <v>106</v>
      </c>
      <c r="F8104" s="2">
        <v>1.157</v>
      </c>
      <c r="G8104">
        <v>136</v>
      </c>
      <c r="H8104">
        <v>122</v>
      </c>
      <c r="I8104" s="2">
        <v>1.115</v>
      </c>
      <c r="J8104">
        <v>122592</v>
      </c>
    </row>
    <row r="8105" spans="1:10" x14ac:dyDescent="0.45">
      <c r="A8105">
        <f t="shared" si="126"/>
        <v>8721420240601</v>
      </c>
      <c r="B8105" t="s">
        <v>384</v>
      </c>
      <c r="C8105" s="1">
        <v>45444</v>
      </c>
      <c r="D8105">
        <v>48</v>
      </c>
      <c r="E8105">
        <v>54</v>
      </c>
      <c r="F8105" s="2">
        <v>0.88300000000000001</v>
      </c>
      <c r="G8105">
        <v>50</v>
      </c>
      <c r="H8105">
        <v>67</v>
      </c>
      <c r="I8105" s="2">
        <v>0.746</v>
      </c>
      <c r="J8105">
        <v>47678</v>
      </c>
    </row>
    <row r="8106" spans="1:10" x14ac:dyDescent="0.45">
      <c r="A8106">
        <f t="shared" si="126"/>
        <v>8721420240602</v>
      </c>
      <c r="B8106" t="s">
        <v>384</v>
      </c>
      <c r="C8106" s="1">
        <v>45445</v>
      </c>
      <c r="D8106">
        <v>41</v>
      </c>
      <c r="E8106">
        <v>65</v>
      </c>
      <c r="F8106" s="2">
        <v>0.628</v>
      </c>
      <c r="G8106">
        <v>53</v>
      </c>
      <c r="H8106">
        <v>75</v>
      </c>
      <c r="I8106" s="2">
        <v>0.70699999999999996</v>
      </c>
      <c r="J8106">
        <v>40850</v>
      </c>
    </row>
    <row r="8107" spans="1:10" x14ac:dyDescent="0.45">
      <c r="A8107">
        <f t="shared" si="126"/>
        <v>8721420240603</v>
      </c>
      <c r="B8107" t="s">
        <v>384</v>
      </c>
      <c r="C8107" s="1">
        <v>45446</v>
      </c>
      <c r="D8107">
        <v>16</v>
      </c>
      <c r="E8107">
        <v>30</v>
      </c>
      <c r="F8107" s="2">
        <v>0.52500000000000002</v>
      </c>
      <c r="G8107">
        <v>21</v>
      </c>
      <c r="H8107">
        <v>33</v>
      </c>
      <c r="I8107" s="2">
        <v>0.63600000000000001</v>
      </c>
      <c r="J8107">
        <v>15744</v>
      </c>
    </row>
    <row r="8108" spans="1:10" x14ac:dyDescent="0.45">
      <c r="A8108">
        <f t="shared" si="126"/>
        <v>8721420240604</v>
      </c>
      <c r="B8108" t="s">
        <v>384</v>
      </c>
      <c r="C8108" s="1">
        <v>45447</v>
      </c>
      <c r="D8108">
        <v>17</v>
      </c>
      <c r="E8108">
        <v>30</v>
      </c>
      <c r="F8108" s="2">
        <v>0.56799999999999995</v>
      </c>
      <c r="G8108">
        <v>19</v>
      </c>
      <c r="H8108">
        <v>33</v>
      </c>
      <c r="I8108" s="2">
        <v>0.57599999999999996</v>
      </c>
      <c r="J8108">
        <v>17035</v>
      </c>
    </row>
    <row r="8109" spans="1:10" x14ac:dyDescent="0.45">
      <c r="A8109">
        <f t="shared" si="126"/>
        <v>8721420240605</v>
      </c>
      <c r="B8109" t="s">
        <v>384</v>
      </c>
      <c r="C8109" s="1">
        <v>45448</v>
      </c>
      <c r="D8109">
        <v>24</v>
      </c>
      <c r="E8109">
        <v>30</v>
      </c>
      <c r="F8109" s="2">
        <v>0.81599999999999995</v>
      </c>
      <c r="G8109">
        <v>31</v>
      </c>
      <c r="H8109">
        <v>33</v>
      </c>
      <c r="I8109" s="2">
        <v>0.93899999999999995</v>
      </c>
      <c r="J8109">
        <v>24472</v>
      </c>
    </row>
    <row r="8110" spans="1:10" x14ac:dyDescent="0.45">
      <c r="A8110">
        <f t="shared" si="126"/>
        <v>8721420240606</v>
      </c>
      <c r="B8110" t="s">
        <v>384</v>
      </c>
      <c r="C8110" s="1">
        <v>45449</v>
      </c>
      <c r="D8110">
        <v>30</v>
      </c>
      <c r="E8110">
        <v>30</v>
      </c>
      <c r="F8110" s="2">
        <v>1.0149999999999999</v>
      </c>
      <c r="G8110">
        <v>36</v>
      </c>
      <c r="H8110">
        <v>33</v>
      </c>
      <c r="I8110" s="2">
        <v>1.091</v>
      </c>
      <c r="J8110">
        <v>30446</v>
      </c>
    </row>
    <row r="8111" spans="1:10" x14ac:dyDescent="0.45">
      <c r="A8111">
        <f t="shared" si="126"/>
        <v>8721420240607</v>
      </c>
      <c r="B8111" t="s">
        <v>384</v>
      </c>
      <c r="C8111" s="1">
        <v>45450</v>
      </c>
      <c r="D8111">
        <v>19</v>
      </c>
      <c r="E8111">
        <v>30</v>
      </c>
      <c r="F8111" s="2">
        <v>0.63300000000000001</v>
      </c>
      <c r="G8111">
        <v>21</v>
      </c>
      <c r="H8111">
        <v>33</v>
      </c>
      <c r="I8111" s="2">
        <v>0.63600000000000001</v>
      </c>
      <c r="J8111">
        <v>19003</v>
      </c>
    </row>
    <row r="8112" spans="1:10" x14ac:dyDescent="0.45">
      <c r="A8112">
        <f t="shared" si="126"/>
        <v>8721420240608</v>
      </c>
      <c r="B8112" t="s">
        <v>384</v>
      </c>
      <c r="C8112" s="1">
        <v>45451</v>
      </c>
      <c r="D8112">
        <v>38</v>
      </c>
      <c r="E8112">
        <v>54</v>
      </c>
      <c r="F8112" s="2">
        <v>0.69699999999999995</v>
      </c>
      <c r="G8112">
        <v>43</v>
      </c>
      <c r="H8112">
        <v>59</v>
      </c>
      <c r="I8112" s="2">
        <v>0.72899999999999998</v>
      </c>
      <c r="J8112">
        <v>37638</v>
      </c>
    </row>
    <row r="8113" spans="1:10" x14ac:dyDescent="0.45">
      <c r="A8113">
        <f t="shared" si="126"/>
        <v>8721420240609</v>
      </c>
      <c r="B8113" t="s">
        <v>384</v>
      </c>
      <c r="C8113" s="1">
        <v>45452</v>
      </c>
      <c r="D8113">
        <v>39</v>
      </c>
      <c r="E8113">
        <v>65</v>
      </c>
      <c r="F8113" s="2">
        <v>0.60099999999999998</v>
      </c>
      <c r="G8113">
        <v>46</v>
      </c>
      <c r="H8113">
        <v>75</v>
      </c>
      <c r="I8113" s="2">
        <v>0.61299999999999999</v>
      </c>
      <c r="J8113">
        <v>39043</v>
      </c>
    </row>
    <row r="8114" spans="1:10" x14ac:dyDescent="0.45">
      <c r="A8114">
        <f t="shared" si="126"/>
        <v>8721420240610</v>
      </c>
      <c r="B8114" t="s">
        <v>384</v>
      </c>
      <c r="C8114" s="1">
        <v>45453</v>
      </c>
      <c r="D8114">
        <v>25</v>
      </c>
      <c r="E8114">
        <v>30</v>
      </c>
      <c r="F8114" s="2">
        <v>0.82299999999999995</v>
      </c>
      <c r="G8114">
        <v>31</v>
      </c>
      <c r="H8114">
        <v>33</v>
      </c>
      <c r="I8114" s="2">
        <v>0.93899999999999995</v>
      </c>
      <c r="J8114">
        <v>24703</v>
      </c>
    </row>
    <row r="8115" spans="1:10" x14ac:dyDescent="0.45">
      <c r="A8115">
        <f t="shared" si="126"/>
        <v>8721420240611</v>
      </c>
      <c r="B8115" t="s">
        <v>384</v>
      </c>
      <c r="C8115" s="1">
        <v>45454</v>
      </c>
      <c r="D8115">
        <v>13</v>
      </c>
      <c r="E8115">
        <v>30</v>
      </c>
      <c r="F8115" s="2">
        <v>0.438</v>
      </c>
      <c r="G8115">
        <v>17</v>
      </c>
      <c r="H8115">
        <v>33</v>
      </c>
      <c r="I8115" s="2">
        <v>0.51500000000000001</v>
      </c>
      <c r="J8115">
        <v>13142</v>
      </c>
    </row>
    <row r="8116" spans="1:10" x14ac:dyDescent="0.45">
      <c r="A8116">
        <f t="shared" si="126"/>
        <v>8721420240612</v>
      </c>
      <c r="B8116" t="s">
        <v>384</v>
      </c>
      <c r="C8116" s="1">
        <v>45455</v>
      </c>
      <c r="D8116">
        <v>26</v>
      </c>
      <c r="E8116">
        <v>30</v>
      </c>
      <c r="F8116" s="2">
        <v>0.86099999999999999</v>
      </c>
      <c r="G8116">
        <v>32</v>
      </c>
      <c r="H8116">
        <v>33</v>
      </c>
      <c r="I8116" s="2">
        <v>0.97</v>
      </c>
      <c r="J8116">
        <v>25832</v>
      </c>
    </row>
    <row r="8117" spans="1:10" x14ac:dyDescent="0.45">
      <c r="A8117">
        <f t="shared" si="126"/>
        <v>8721420240613</v>
      </c>
      <c r="B8117" t="s">
        <v>384</v>
      </c>
      <c r="C8117" s="1">
        <v>45456</v>
      </c>
      <c r="D8117">
        <v>28</v>
      </c>
      <c r="E8117">
        <v>30</v>
      </c>
      <c r="F8117" s="2">
        <v>0.93899999999999995</v>
      </c>
      <c r="G8117">
        <v>32</v>
      </c>
      <c r="H8117">
        <v>33</v>
      </c>
      <c r="I8117" s="2">
        <v>0.97</v>
      </c>
      <c r="J8117">
        <v>28184</v>
      </c>
    </row>
    <row r="8118" spans="1:10" x14ac:dyDescent="0.45">
      <c r="A8118">
        <f t="shared" si="126"/>
        <v>8721420240614</v>
      </c>
      <c r="B8118" t="s">
        <v>384</v>
      </c>
      <c r="C8118" s="1">
        <v>45457</v>
      </c>
      <c r="D8118">
        <v>34</v>
      </c>
      <c r="E8118">
        <v>30</v>
      </c>
      <c r="F8118" s="2">
        <v>1.1220000000000001</v>
      </c>
      <c r="G8118">
        <v>34</v>
      </c>
      <c r="H8118">
        <v>33</v>
      </c>
      <c r="I8118" s="2">
        <v>1.03</v>
      </c>
      <c r="J8118">
        <v>33648</v>
      </c>
    </row>
    <row r="8119" spans="1:10" x14ac:dyDescent="0.45">
      <c r="A8119">
        <f t="shared" si="126"/>
        <v>8721420240615</v>
      </c>
      <c r="B8119" t="s">
        <v>384</v>
      </c>
      <c r="C8119" s="1">
        <v>45458</v>
      </c>
      <c r="D8119">
        <v>60</v>
      </c>
      <c r="E8119">
        <v>54</v>
      </c>
      <c r="F8119" s="2">
        <v>1.1140000000000001</v>
      </c>
      <c r="G8119">
        <v>70</v>
      </c>
      <c r="H8119">
        <v>59</v>
      </c>
      <c r="I8119" s="2">
        <v>1.1859999999999999</v>
      </c>
      <c r="J8119">
        <v>60169</v>
      </c>
    </row>
    <row r="8120" spans="1:10" x14ac:dyDescent="0.45">
      <c r="A8120">
        <f t="shared" si="126"/>
        <v>8721420240616</v>
      </c>
      <c r="B8120" t="s">
        <v>384</v>
      </c>
      <c r="C8120" s="1">
        <v>45459</v>
      </c>
      <c r="D8120">
        <v>59</v>
      </c>
      <c r="E8120">
        <v>65</v>
      </c>
      <c r="F8120" s="2">
        <v>0.90200000000000002</v>
      </c>
      <c r="G8120">
        <v>73</v>
      </c>
      <c r="H8120">
        <v>75</v>
      </c>
      <c r="I8120" s="2">
        <v>0.97299999999999998</v>
      </c>
      <c r="J8120">
        <v>58658</v>
      </c>
    </row>
    <row r="8121" spans="1:10" x14ac:dyDescent="0.45">
      <c r="A8121">
        <f t="shared" si="126"/>
        <v>8721420240617</v>
      </c>
      <c r="B8121" t="s">
        <v>384</v>
      </c>
      <c r="C8121" s="1">
        <v>45460</v>
      </c>
      <c r="D8121">
        <v>30</v>
      </c>
      <c r="E8121">
        <v>30</v>
      </c>
      <c r="F8121" s="2">
        <v>1.004</v>
      </c>
      <c r="G8121">
        <v>33</v>
      </c>
      <c r="H8121">
        <v>33</v>
      </c>
      <c r="I8121" s="2">
        <v>1</v>
      </c>
      <c r="J8121">
        <v>30111</v>
      </c>
    </row>
    <row r="8122" spans="1:10" x14ac:dyDescent="0.45">
      <c r="A8122">
        <f t="shared" si="126"/>
        <v>8721420240618</v>
      </c>
      <c r="B8122" t="s">
        <v>384</v>
      </c>
      <c r="C8122" s="1">
        <v>45461</v>
      </c>
      <c r="D8122">
        <v>28</v>
      </c>
      <c r="E8122">
        <v>30</v>
      </c>
      <c r="F8122" s="2">
        <v>0.94699999999999995</v>
      </c>
      <c r="G8122">
        <v>29</v>
      </c>
      <c r="H8122">
        <v>33</v>
      </c>
      <c r="I8122" s="2">
        <v>0.879</v>
      </c>
      <c r="J8122">
        <v>28417</v>
      </c>
    </row>
    <row r="8123" spans="1:10" x14ac:dyDescent="0.45">
      <c r="A8123">
        <f t="shared" si="126"/>
        <v>8721420240619</v>
      </c>
      <c r="B8123" t="s">
        <v>384</v>
      </c>
      <c r="C8123" s="1">
        <v>45462</v>
      </c>
      <c r="D8123">
        <v>19</v>
      </c>
      <c r="E8123">
        <v>30</v>
      </c>
      <c r="F8123" s="2">
        <v>0.64400000000000002</v>
      </c>
      <c r="G8123">
        <v>23</v>
      </c>
      <c r="H8123">
        <v>33</v>
      </c>
      <c r="I8123" s="2">
        <v>0.69699999999999995</v>
      </c>
      <c r="J8123">
        <v>19313</v>
      </c>
    </row>
    <row r="8124" spans="1:10" x14ac:dyDescent="0.45">
      <c r="A8124">
        <f t="shared" si="126"/>
        <v>8721420240620</v>
      </c>
      <c r="B8124" t="s">
        <v>384</v>
      </c>
      <c r="C8124" s="1">
        <v>45463</v>
      </c>
      <c r="D8124">
        <v>24</v>
      </c>
      <c r="E8124">
        <v>30</v>
      </c>
      <c r="F8124" s="2">
        <v>0.79800000000000004</v>
      </c>
      <c r="G8124">
        <v>24</v>
      </c>
      <c r="H8124">
        <v>33</v>
      </c>
      <c r="I8124" s="2">
        <v>0.72699999999999998</v>
      </c>
      <c r="J8124">
        <v>23947</v>
      </c>
    </row>
    <row r="8125" spans="1:10" x14ac:dyDescent="0.45">
      <c r="A8125">
        <f t="shared" si="126"/>
        <v>8721420240621</v>
      </c>
      <c r="B8125" t="s">
        <v>384</v>
      </c>
      <c r="C8125" s="1">
        <v>45464</v>
      </c>
      <c r="D8125">
        <v>33</v>
      </c>
      <c r="E8125">
        <v>30</v>
      </c>
      <c r="F8125" s="2">
        <v>1.1120000000000001</v>
      </c>
      <c r="G8125">
        <v>40</v>
      </c>
      <c r="H8125">
        <v>33</v>
      </c>
      <c r="I8125" s="2">
        <v>1.212</v>
      </c>
      <c r="J8125">
        <v>33358</v>
      </c>
    </row>
    <row r="8126" spans="1:10" x14ac:dyDescent="0.45">
      <c r="A8126">
        <f t="shared" si="126"/>
        <v>8721420240622</v>
      </c>
      <c r="B8126" t="s">
        <v>384</v>
      </c>
      <c r="C8126" s="1">
        <v>45465</v>
      </c>
      <c r="D8126">
        <v>47</v>
      </c>
      <c r="E8126">
        <v>54</v>
      </c>
      <c r="F8126" s="2">
        <v>0.86199999999999999</v>
      </c>
      <c r="G8126">
        <v>56</v>
      </c>
      <c r="H8126">
        <v>59</v>
      </c>
      <c r="I8126" s="2">
        <v>0.94899999999999995</v>
      </c>
      <c r="J8126">
        <v>46523</v>
      </c>
    </row>
    <row r="8127" spans="1:10" x14ac:dyDescent="0.45">
      <c r="A8127">
        <f t="shared" si="126"/>
        <v>8721620240601</v>
      </c>
      <c r="B8127" t="s">
        <v>385</v>
      </c>
      <c r="C8127" s="1">
        <v>45444</v>
      </c>
      <c r="D8127">
        <v>24</v>
      </c>
      <c r="E8127">
        <v>22</v>
      </c>
      <c r="F8127" s="2">
        <v>1.0860000000000001</v>
      </c>
      <c r="G8127">
        <v>27</v>
      </c>
      <c r="H8127">
        <v>18</v>
      </c>
      <c r="I8127" s="2">
        <v>1.5</v>
      </c>
      <c r="J8127">
        <v>23882</v>
      </c>
    </row>
    <row r="8128" spans="1:10" x14ac:dyDescent="0.45">
      <c r="A8128">
        <f t="shared" si="126"/>
        <v>8721620240602</v>
      </c>
      <c r="B8128" t="s">
        <v>385</v>
      </c>
      <c r="C8128" s="1">
        <v>45445</v>
      </c>
      <c r="D8128">
        <v>31</v>
      </c>
      <c r="E8128">
        <v>36</v>
      </c>
      <c r="F8128" s="2">
        <v>0.86199999999999999</v>
      </c>
      <c r="G8128">
        <v>32</v>
      </c>
      <c r="H8128">
        <v>45</v>
      </c>
      <c r="I8128" s="2">
        <v>0.71099999999999997</v>
      </c>
      <c r="J8128">
        <v>31025</v>
      </c>
    </row>
    <row r="8129" spans="1:10" x14ac:dyDescent="0.45">
      <c r="A8129">
        <f t="shared" si="126"/>
        <v>8721620240603</v>
      </c>
      <c r="B8129" t="s">
        <v>385</v>
      </c>
      <c r="C8129" s="1">
        <v>45446</v>
      </c>
      <c r="D8129">
        <v>21</v>
      </c>
      <c r="E8129">
        <v>20</v>
      </c>
      <c r="F8129" s="2">
        <v>1.0509999999999999</v>
      </c>
      <c r="G8129">
        <v>25</v>
      </c>
      <c r="H8129">
        <v>26</v>
      </c>
      <c r="I8129" s="2">
        <v>0.96199999999999997</v>
      </c>
      <c r="J8129">
        <v>21011</v>
      </c>
    </row>
    <row r="8130" spans="1:10" x14ac:dyDescent="0.45">
      <c r="A8130">
        <f t="shared" si="126"/>
        <v>8721620240604</v>
      </c>
      <c r="B8130" t="s">
        <v>385</v>
      </c>
      <c r="C8130" s="1">
        <v>45447</v>
      </c>
      <c r="D8130">
        <v>15</v>
      </c>
      <c r="E8130">
        <v>20</v>
      </c>
      <c r="F8130" s="2">
        <v>0.73099999999999998</v>
      </c>
      <c r="G8130">
        <v>15</v>
      </c>
      <c r="H8130">
        <v>26</v>
      </c>
      <c r="I8130" s="2">
        <v>0.57699999999999996</v>
      </c>
      <c r="J8130">
        <v>14614</v>
      </c>
    </row>
    <row r="8131" spans="1:10" x14ac:dyDescent="0.45">
      <c r="A8131">
        <f t="shared" ref="A8131:A8148" si="127">VALUE(LEFT(B8131,6)&amp;TEXT(C8131,"yyyymmdd"))</f>
        <v>8721620240605</v>
      </c>
      <c r="B8131" t="s">
        <v>385</v>
      </c>
      <c r="C8131" s="1">
        <v>45448</v>
      </c>
      <c r="D8131">
        <v>19</v>
      </c>
      <c r="E8131">
        <v>20</v>
      </c>
      <c r="F8131" s="2">
        <v>0.96</v>
      </c>
      <c r="G8131">
        <v>21</v>
      </c>
      <c r="H8131">
        <v>26</v>
      </c>
      <c r="I8131" s="2">
        <v>0.80800000000000005</v>
      </c>
      <c r="J8131">
        <v>19204</v>
      </c>
    </row>
    <row r="8132" spans="1:10" x14ac:dyDescent="0.45">
      <c r="A8132">
        <f t="shared" si="127"/>
        <v>8721620240606</v>
      </c>
      <c r="B8132" t="s">
        <v>385</v>
      </c>
      <c r="C8132" s="1">
        <v>45449</v>
      </c>
      <c r="D8132">
        <v>22</v>
      </c>
      <c r="E8132">
        <v>20</v>
      </c>
      <c r="F8132" s="2">
        <v>1.0960000000000001</v>
      </c>
      <c r="G8132">
        <v>26</v>
      </c>
      <c r="H8132">
        <v>26</v>
      </c>
      <c r="I8132" s="2">
        <v>1</v>
      </c>
      <c r="J8132">
        <v>21911</v>
      </c>
    </row>
    <row r="8133" spans="1:10" x14ac:dyDescent="0.45">
      <c r="A8133">
        <f t="shared" si="127"/>
        <v>8721620240607</v>
      </c>
      <c r="B8133" t="s">
        <v>385</v>
      </c>
      <c r="C8133" s="1">
        <v>45450</v>
      </c>
      <c r="D8133">
        <v>19</v>
      </c>
      <c r="E8133">
        <v>20</v>
      </c>
      <c r="F8133" s="2">
        <v>0.96299999999999997</v>
      </c>
      <c r="G8133">
        <v>25</v>
      </c>
      <c r="H8133">
        <v>26</v>
      </c>
      <c r="I8133" s="2">
        <v>0.96199999999999997</v>
      </c>
      <c r="J8133">
        <v>19258</v>
      </c>
    </row>
    <row r="8134" spans="1:10" x14ac:dyDescent="0.45">
      <c r="A8134">
        <f t="shared" si="127"/>
        <v>8721620240608</v>
      </c>
      <c r="B8134" t="s">
        <v>385</v>
      </c>
      <c r="C8134" s="1">
        <v>45451</v>
      </c>
      <c r="D8134">
        <v>26</v>
      </c>
      <c r="E8134">
        <v>22</v>
      </c>
      <c r="F8134" s="2">
        <v>1.1639999999999999</v>
      </c>
      <c r="G8134">
        <v>30</v>
      </c>
      <c r="H8134">
        <v>26</v>
      </c>
      <c r="I8134" s="2">
        <v>1.1539999999999999</v>
      </c>
      <c r="J8134">
        <v>25597</v>
      </c>
    </row>
    <row r="8135" spans="1:10" x14ac:dyDescent="0.45">
      <c r="A8135">
        <f t="shared" si="127"/>
        <v>8721620240609</v>
      </c>
      <c r="B8135" t="s">
        <v>385</v>
      </c>
      <c r="C8135" s="1">
        <v>45452</v>
      </c>
      <c r="D8135">
        <v>30</v>
      </c>
      <c r="E8135">
        <v>36</v>
      </c>
      <c r="F8135" s="2">
        <v>0.83599999999999997</v>
      </c>
      <c r="G8135">
        <v>34</v>
      </c>
      <c r="H8135">
        <v>45</v>
      </c>
      <c r="I8135" s="2">
        <v>0.75600000000000001</v>
      </c>
      <c r="J8135">
        <v>30095</v>
      </c>
    </row>
    <row r="8136" spans="1:10" x14ac:dyDescent="0.45">
      <c r="A8136">
        <f t="shared" si="127"/>
        <v>8721620240610</v>
      </c>
      <c r="B8136" t="s">
        <v>385</v>
      </c>
      <c r="C8136" s="1">
        <v>45453</v>
      </c>
      <c r="D8136">
        <v>16</v>
      </c>
      <c r="E8136">
        <v>20</v>
      </c>
      <c r="F8136" s="2">
        <v>0.77800000000000002</v>
      </c>
      <c r="G8136">
        <v>23</v>
      </c>
      <c r="H8136">
        <v>26</v>
      </c>
      <c r="I8136" s="2">
        <v>0.88500000000000001</v>
      </c>
      <c r="J8136">
        <v>15567</v>
      </c>
    </row>
    <row r="8137" spans="1:10" x14ac:dyDescent="0.45">
      <c r="A8137">
        <f t="shared" si="127"/>
        <v>8721620240611</v>
      </c>
      <c r="B8137" t="s">
        <v>385</v>
      </c>
      <c r="C8137" s="1">
        <v>45454</v>
      </c>
      <c r="D8137">
        <v>27</v>
      </c>
      <c r="E8137">
        <v>20</v>
      </c>
      <c r="F8137" s="2">
        <v>1.327</v>
      </c>
      <c r="G8137">
        <v>30</v>
      </c>
      <c r="H8137">
        <v>26</v>
      </c>
      <c r="I8137" s="2">
        <v>1.1539999999999999</v>
      </c>
      <c r="J8137">
        <v>26538</v>
      </c>
    </row>
    <row r="8138" spans="1:10" x14ac:dyDescent="0.45">
      <c r="A8138">
        <f t="shared" si="127"/>
        <v>8721620240612</v>
      </c>
      <c r="B8138" t="s">
        <v>385</v>
      </c>
      <c r="C8138" s="1">
        <v>45455</v>
      </c>
      <c r="D8138">
        <v>10</v>
      </c>
      <c r="E8138">
        <v>20</v>
      </c>
      <c r="F8138" s="2">
        <v>0.50700000000000001</v>
      </c>
      <c r="G8138">
        <v>15</v>
      </c>
      <c r="H8138">
        <v>26</v>
      </c>
      <c r="I8138" s="2">
        <v>0.57699999999999996</v>
      </c>
      <c r="J8138">
        <v>10137</v>
      </c>
    </row>
    <row r="8139" spans="1:10" x14ac:dyDescent="0.45">
      <c r="A8139">
        <f t="shared" si="127"/>
        <v>8721620240613</v>
      </c>
      <c r="B8139" t="s">
        <v>385</v>
      </c>
      <c r="C8139" s="1">
        <v>45456</v>
      </c>
      <c r="D8139">
        <v>28</v>
      </c>
      <c r="E8139">
        <v>20</v>
      </c>
      <c r="F8139" s="2">
        <v>1.415</v>
      </c>
      <c r="G8139">
        <v>32</v>
      </c>
      <c r="H8139">
        <v>26</v>
      </c>
      <c r="I8139" s="2">
        <v>1.2310000000000001</v>
      </c>
      <c r="J8139">
        <v>28301</v>
      </c>
    </row>
    <row r="8140" spans="1:10" x14ac:dyDescent="0.45">
      <c r="A8140">
        <f t="shared" si="127"/>
        <v>8721620240614</v>
      </c>
      <c r="B8140" t="s">
        <v>385</v>
      </c>
      <c r="C8140" s="1">
        <v>45457</v>
      </c>
      <c r="D8140">
        <v>25</v>
      </c>
      <c r="E8140">
        <v>20</v>
      </c>
      <c r="F8140" s="2">
        <v>1.2330000000000001</v>
      </c>
      <c r="G8140">
        <v>24</v>
      </c>
      <c r="H8140">
        <v>26</v>
      </c>
      <c r="I8140" s="2">
        <v>0.92300000000000004</v>
      </c>
      <c r="J8140">
        <v>24660</v>
      </c>
    </row>
    <row r="8141" spans="1:10" x14ac:dyDescent="0.45">
      <c r="A8141">
        <f t="shared" si="127"/>
        <v>8721620240615</v>
      </c>
      <c r="B8141" t="s">
        <v>385</v>
      </c>
      <c r="C8141" s="1">
        <v>45458</v>
      </c>
      <c r="D8141">
        <v>16</v>
      </c>
      <c r="E8141">
        <v>22</v>
      </c>
      <c r="F8141" s="2">
        <v>0.749</v>
      </c>
      <c r="G8141">
        <v>19</v>
      </c>
      <c r="H8141">
        <v>26</v>
      </c>
      <c r="I8141" s="2">
        <v>0.73099999999999998</v>
      </c>
      <c r="J8141">
        <v>16481</v>
      </c>
    </row>
    <row r="8142" spans="1:10" x14ac:dyDescent="0.45">
      <c r="A8142">
        <f t="shared" si="127"/>
        <v>8721620240616</v>
      </c>
      <c r="B8142" t="s">
        <v>385</v>
      </c>
      <c r="C8142" s="1">
        <v>45459</v>
      </c>
      <c r="D8142">
        <v>46</v>
      </c>
      <c r="E8142">
        <v>36</v>
      </c>
      <c r="F8142" s="2">
        <v>1.2669999999999999</v>
      </c>
      <c r="G8142">
        <v>47</v>
      </c>
      <c r="H8142">
        <v>45</v>
      </c>
      <c r="I8142" s="2">
        <v>1.044</v>
      </c>
      <c r="J8142">
        <v>45620</v>
      </c>
    </row>
    <row r="8143" spans="1:10" x14ac:dyDescent="0.45">
      <c r="A8143">
        <f t="shared" si="127"/>
        <v>8721620240617</v>
      </c>
      <c r="B8143" t="s">
        <v>385</v>
      </c>
      <c r="C8143" s="1">
        <v>45460</v>
      </c>
      <c r="D8143">
        <v>19</v>
      </c>
      <c r="E8143">
        <v>20</v>
      </c>
      <c r="F8143" s="2">
        <v>0.96099999999999997</v>
      </c>
      <c r="G8143">
        <v>23</v>
      </c>
      <c r="H8143">
        <v>26</v>
      </c>
      <c r="I8143" s="2">
        <v>0.88500000000000001</v>
      </c>
      <c r="J8143">
        <v>19212</v>
      </c>
    </row>
    <row r="8144" spans="1:10" x14ac:dyDescent="0.45">
      <c r="A8144">
        <f t="shared" si="127"/>
        <v>8721620240618</v>
      </c>
      <c r="B8144" t="s">
        <v>385</v>
      </c>
      <c r="C8144" s="1">
        <v>45461</v>
      </c>
      <c r="D8144">
        <v>16</v>
      </c>
      <c r="E8144">
        <v>20</v>
      </c>
      <c r="F8144" s="2">
        <v>0.82099999999999995</v>
      </c>
      <c r="G8144">
        <v>16</v>
      </c>
      <c r="H8144">
        <v>26</v>
      </c>
      <c r="I8144" s="2">
        <v>0.61499999999999999</v>
      </c>
      <c r="J8144">
        <v>16425</v>
      </c>
    </row>
    <row r="8145" spans="1:10" x14ac:dyDescent="0.45">
      <c r="A8145">
        <f t="shared" si="127"/>
        <v>8721620240619</v>
      </c>
      <c r="B8145" t="s">
        <v>385</v>
      </c>
      <c r="C8145" s="1">
        <v>45462</v>
      </c>
      <c r="D8145">
        <v>22</v>
      </c>
      <c r="E8145">
        <v>20</v>
      </c>
      <c r="F8145" s="2">
        <v>1.095</v>
      </c>
      <c r="G8145">
        <v>24</v>
      </c>
      <c r="H8145">
        <v>26</v>
      </c>
      <c r="I8145" s="2">
        <v>0.92300000000000004</v>
      </c>
      <c r="J8145">
        <v>21893</v>
      </c>
    </row>
    <row r="8146" spans="1:10" x14ac:dyDescent="0.45">
      <c r="A8146">
        <f t="shared" si="127"/>
        <v>8721620240620</v>
      </c>
      <c r="B8146" t="s">
        <v>385</v>
      </c>
      <c r="C8146" s="1">
        <v>45463</v>
      </c>
      <c r="D8146">
        <v>16</v>
      </c>
      <c r="E8146">
        <v>20</v>
      </c>
      <c r="F8146" s="2">
        <v>0.78</v>
      </c>
      <c r="G8146">
        <v>23</v>
      </c>
      <c r="H8146">
        <v>26</v>
      </c>
      <c r="I8146" s="2">
        <v>0.88500000000000001</v>
      </c>
      <c r="J8146">
        <v>15592</v>
      </c>
    </row>
    <row r="8147" spans="1:10" x14ac:dyDescent="0.45">
      <c r="A8147">
        <f t="shared" si="127"/>
        <v>8721620240621</v>
      </c>
      <c r="B8147" t="s">
        <v>385</v>
      </c>
      <c r="C8147" s="1">
        <v>45464</v>
      </c>
      <c r="D8147">
        <v>17</v>
      </c>
      <c r="E8147">
        <v>20</v>
      </c>
      <c r="F8147" s="2">
        <v>0.871</v>
      </c>
      <c r="G8147">
        <v>19</v>
      </c>
      <c r="H8147">
        <v>26</v>
      </c>
      <c r="I8147" s="2">
        <v>0.73099999999999998</v>
      </c>
      <c r="J8147">
        <v>17427</v>
      </c>
    </row>
    <row r="8148" spans="1:10" x14ac:dyDescent="0.45">
      <c r="A8148">
        <f t="shared" si="127"/>
        <v>8721620240622</v>
      </c>
      <c r="B8148" t="s">
        <v>385</v>
      </c>
      <c r="C8148" s="1">
        <v>45465</v>
      </c>
      <c r="D8148">
        <v>27</v>
      </c>
      <c r="E8148">
        <v>22</v>
      </c>
      <c r="F8148" s="2">
        <v>1.2450000000000001</v>
      </c>
      <c r="G8148">
        <v>31</v>
      </c>
      <c r="H8148">
        <v>26</v>
      </c>
      <c r="I8148" s="2">
        <v>1.1919999999999999</v>
      </c>
      <c r="J8148">
        <v>27390</v>
      </c>
    </row>
  </sheetData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2F58F-D54B-405B-B274-731BF6F5B7AB}">
  <sheetPr filterMode="1"/>
  <dimension ref="A1:AB3742"/>
  <sheetViews>
    <sheetView tabSelected="1" workbookViewId="0">
      <pane xSplit="3" ySplit="2" topLeftCell="D3717" activePane="bottomRight" state="frozen"/>
      <selection pane="topRight" activeCell="D1" sqref="D1"/>
      <selection pane="bottomLeft" activeCell="A3" sqref="A3"/>
      <selection pane="bottomRight" activeCell="P9" sqref="P9"/>
    </sheetView>
  </sheetViews>
  <sheetFormatPr defaultRowHeight="18" x14ac:dyDescent="0.45"/>
  <cols>
    <col min="1" max="1" width="12.69921875" bestFit="1" customWidth="1"/>
    <col min="2" max="2" width="11" bestFit="1" customWidth="1"/>
    <col min="3" max="3" width="31.3984375" bestFit="1" customWidth="1"/>
    <col min="4" max="5" width="8.69921875" style="5" bestFit="1" customWidth="1"/>
    <col min="6" max="6" width="8.5" bestFit="1" customWidth="1"/>
    <col min="7" max="7" width="8.3984375" bestFit="1" customWidth="1"/>
    <col min="8" max="8" width="3.69921875" customWidth="1"/>
    <col min="9" max="9" width="10.19921875" style="5" bestFit="1" customWidth="1"/>
    <col min="10" max="10" width="9.19921875" style="5" bestFit="1" customWidth="1"/>
    <col min="11" max="12" width="13" style="5" bestFit="1" customWidth="1"/>
    <col min="13" max="21" width="3.69921875" customWidth="1"/>
    <col min="22" max="23" width="6.69921875" style="5" bestFit="1" customWidth="1"/>
    <col min="24" max="24" width="3.69921875" customWidth="1"/>
  </cols>
  <sheetData>
    <row r="1" spans="1:28" s="3" customFormat="1" x14ac:dyDescent="0.45">
      <c r="D1" s="4" t="s">
        <v>563</v>
      </c>
      <c r="E1" s="4"/>
      <c r="I1" s="4" t="s">
        <v>564</v>
      </c>
      <c r="J1" s="4"/>
      <c r="K1" s="6"/>
      <c r="L1" s="6"/>
      <c r="V1" s="4" t="s">
        <v>562</v>
      </c>
      <c r="W1" s="4"/>
      <c r="Y1" s="4" t="s">
        <v>570</v>
      </c>
      <c r="Z1" s="4"/>
    </row>
    <row r="2" spans="1:28" s="3" customFormat="1" x14ac:dyDescent="0.45">
      <c r="A2" s="3" t="s">
        <v>567</v>
      </c>
      <c r="B2" s="3" t="s">
        <v>386</v>
      </c>
      <c r="C2" s="3" t="s">
        <v>387</v>
      </c>
      <c r="D2" s="6" t="s">
        <v>388</v>
      </c>
      <c r="E2" s="6" t="s">
        <v>389</v>
      </c>
      <c r="F2" s="3" t="s">
        <v>390</v>
      </c>
      <c r="G2" s="3" t="s">
        <v>391</v>
      </c>
      <c r="I2" s="6" t="s">
        <v>565</v>
      </c>
      <c r="J2" s="6" t="s">
        <v>566</v>
      </c>
      <c r="K2" s="6" t="s">
        <v>568</v>
      </c>
      <c r="L2" s="6" t="s">
        <v>569</v>
      </c>
      <c r="V2" s="6" t="s">
        <v>388</v>
      </c>
      <c r="W2" s="6" t="s">
        <v>389</v>
      </c>
      <c r="Y2" s="6" t="s">
        <v>565</v>
      </c>
      <c r="Z2" s="6" t="s">
        <v>566</v>
      </c>
      <c r="AA2" s="3" t="s">
        <v>568</v>
      </c>
      <c r="AB2" s="3" t="s">
        <v>569</v>
      </c>
    </row>
    <row r="3" spans="1:28" hidden="1" x14ac:dyDescent="0.45">
      <c r="A3">
        <f>VALUE(B3&amp;20240622)</f>
        <v>21120240622</v>
      </c>
      <c r="B3">
        <v>211</v>
      </c>
      <c r="C3" t="s">
        <v>397</v>
      </c>
      <c r="D3" s="5">
        <v>0</v>
      </c>
      <c r="E3" s="5">
        <v>0</v>
      </c>
      <c r="F3" s="2">
        <v>0</v>
      </c>
      <c r="G3">
        <v>0</v>
      </c>
      <c r="I3" s="5" t="e">
        <f>VLOOKUP($A3,PowerBI売上速報!$A:$J,10,FALSE)</f>
        <v>#N/A</v>
      </c>
      <c r="J3" s="5" t="e">
        <f>VLOOKUP($A3,PowerBI売上速報!$A:$J,5,FALSE)*1000</f>
        <v>#N/A</v>
      </c>
      <c r="K3" s="5" t="e">
        <f>D3-I3</f>
        <v>#N/A</v>
      </c>
      <c r="L3" s="5" t="e">
        <f>E3-J3</f>
        <v>#N/A</v>
      </c>
      <c r="P3" s="2"/>
      <c r="T3" s="2"/>
      <c r="V3" s="5">
        <v>0</v>
      </c>
      <c r="W3" s="5">
        <v>0</v>
      </c>
      <c r="Y3" s="2"/>
    </row>
    <row r="4" spans="1:28" hidden="1" x14ac:dyDescent="0.45">
      <c r="A4">
        <f>VALUE(B4&amp;20240622)</f>
        <v>22420240622</v>
      </c>
      <c r="B4">
        <v>224</v>
      </c>
      <c r="C4" t="s">
        <v>408</v>
      </c>
      <c r="D4" s="5">
        <v>0</v>
      </c>
      <c r="E4" s="5">
        <v>0</v>
      </c>
      <c r="F4" s="2">
        <v>0</v>
      </c>
      <c r="G4">
        <v>0</v>
      </c>
      <c r="I4" s="5" t="e">
        <f>VLOOKUP($A4,PowerBI売上速報!$A:$J,10,FALSE)</f>
        <v>#N/A</v>
      </c>
      <c r="J4" s="5" t="e">
        <f>VLOOKUP($A4,PowerBI売上速報!$A:$J,5,FALSE)*1000</f>
        <v>#N/A</v>
      </c>
      <c r="K4" s="5" t="e">
        <f>D4-I4</f>
        <v>#N/A</v>
      </c>
      <c r="L4" s="5" t="e">
        <f>E4-J4</f>
        <v>#N/A</v>
      </c>
      <c r="P4" s="2"/>
      <c r="T4" s="2"/>
      <c r="V4" s="5">
        <v>0</v>
      </c>
      <c r="W4" s="5">
        <v>0</v>
      </c>
      <c r="Y4" s="2"/>
    </row>
    <row r="5" spans="1:28" hidden="1" x14ac:dyDescent="0.45">
      <c r="A5">
        <f>VALUE(B5&amp;20240622)</f>
        <v>26020240622</v>
      </c>
      <c r="B5">
        <v>260</v>
      </c>
      <c r="C5" t="s">
        <v>435</v>
      </c>
      <c r="D5" s="5">
        <v>0</v>
      </c>
      <c r="E5" s="5">
        <v>0</v>
      </c>
      <c r="F5" s="2">
        <v>0</v>
      </c>
      <c r="G5">
        <v>0</v>
      </c>
      <c r="I5" s="5" t="e">
        <f>VLOOKUP($A5,PowerBI売上速報!$A:$J,10,FALSE)</f>
        <v>#N/A</v>
      </c>
      <c r="J5" s="5" t="e">
        <f>VLOOKUP($A5,PowerBI売上速報!$A:$J,5,FALSE)*1000</f>
        <v>#N/A</v>
      </c>
      <c r="K5" s="5" t="e">
        <f>D5-I5</f>
        <v>#N/A</v>
      </c>
      <c r="L5" s="5" t="e">
        <f>E5-J5</f>
        <v>#N/A</v>
      </c>
      <c r="P5" s="2"/>
      <c r="T5" s="2"/>
      <c r="V5" s="5">
        <v>0</v>
      </c>
      <c r="W5" s="5">
        <v>0</v>
      </c>
      <c r="Y5" s="2"/>
    </row>
    <row r="6" spans="1:28" hidden="1" x14ac:dyDescent="0.45">
      <c r="A6">
        <f>VALUE(B6&amp;20240622)</f>
        <v>34720240622</v>
      </c>
      <c r="B6">
        <v>347</v>
      </c>
      <c r="C6" t="s">
        <v>487</v>
      </c>
      <c r="D6" s="5">
        <v>0</v>
      </c>
      <c r="E6" s="5">
        <v>0</v>
      </c>
      <c r="F6" s="2">
        <v>0</v>
      </c>
      <c r="G6">
        <v>0</v>
      </c>
      <c r="I6" s="5" t="e">
        <f>VLOOKUP($A6,PowerBI売上速報!$A:$J,10,FALSE)</f>
        <v>#N/A</v>
      </c>
      <c r="J6" s="5" t="e">
        <f>VLOOKUP($A6,PowerBI売上速報!$A:$J,5,FALSE)*1000</f>
        <v>#N/A</v>
      </c>
      <c r="K6" s="5" t="e">
        <f>D6-I6</f>
        <v>#N/A</v>
      </c>
      <c r="L6" s="5" t="e">
        <f>E6-J6</f>
        <v>#N/A</v>
      </c>
      <c r="P6" s="2"/>
      <c r="T6" s="2"/>
      <c r="V6" s="5">
        <v>0</v>
      </c>
      <c r="W6" s="5">
        <v>0</v>
      </c>
      <c r="Y6" s="2"/>
    </row>
    <row r="7" spans="1:28" hidden="1" x14ac:dyDescent="0.45">
      <c r="A7">
        <f>VALUE(B7&amp;20240622)</f>
        <v>36420240622</v>
      </c>
      <c r="B7">
        <v>364</v>
      </c>
      <c r="C7" t="s">
        <v>502</v>
      </c>
      <c r="D7" s="5">
        <v>0</v>
      </c>
      <c r="E7" s="5">
        <v>0</v>
      </c>
      <c r="F7" s="2">
        <v>0</v>
      </c>
      <c r="G7">
        <v>0</v>
      </c>
      <c r="I7" s="5" t="e">
        <f>VLOOKUP($A7,PowerBI売上速報!$A:$J,10,FALSE)</f>
        <v>#N/A</v>
      </c>
      <c r="J7" s="5" t="e">
        <f>VLOOKUP($A7,PowerBI売上速報!$A:$J,5,FALSE)*1000</f>
        <v>#N/A</v>
      </c>
      <c r="K7" s="5" t="e">
        <f>D7-I7</f>
        <v>#N/A</v>
      </c>
      <c r="L7" s="5" t="e">
        <f>E7-J7</f>
        <v>#N/A</v>
      </c>
      <c r="P7" s="2"/>
      <c r="T7" s="2"/>
      <c r="V7" s="5">
        <v>0</v>
      </c>
      <c r="W7" s="5">
        <v>0</v>
      </c>
      <c r="Y7" s="2"/>
    </row>
    <row r="8" spans="1:28" hidden="1" x14ac:dyDescent="0.45">
      <c r="A8">
        <f>VALUE(B8&amp;20240622)</f>
        <v>39120240622</v>
      </c>
      <c r="B8">
        <v>391</v>
      </c>
      <c r="C8" t="s">
        <v>517</v>
      </c>
      <c r="D8" s="5">
        <v>0</v>
      </c>
      <c r="E8" s="5">
        <v>0</v>
      </c>
      <c r="F8" s="2">
        <v>0</v>
      </c>
      <c r="G8">
        <v>0</v>
      </c>
      <c r="I8" s="5" t="e">
        <f>VLOOKUP($A8,PowerBI売上速報!$A:$J,10,FALSE)</f>
        <v>#N/A</v>
      </c>
      <c r="J8" s="5" t="e">
        <f>VLOOKUP($A8,PowerBI売上速報!$A:$J,5,FALSE)*1000</f>
        <v>#N/A</v>
      </c>
      <c r="K8" s="5" t="e">
        <f>D8-I8</f>
        <v>#N/A</v>
      </c>
      <c r="L8" s="5" t="e">
        <f>E8-J8</f>
        <v>#N/A</v>
      </c>
      <c r="P8" s="2"/>
      <c r="T8" s="2"/>
      <c r="V8" s="5">
        <v>0</v>
      </c>
      <c r="W8" s="5">
        <v>0</v>
      </c>
      <c r="Y8" s="2"/>
    </row>
    <row r="9" spans="1:28" hidden="1" x14ac:dyDescent="0.45">
      <c r="A9">
        <f>VALUE(B9&amp;20240622)</f>
        <v>43620240622</v>
      </c>
      <c r="B9">
        <v>436</v>
      </c>
      <c r="C9" t="s">
        <v>555</v>
      </c>
      <c r="D9" s="5">
        <v>0</v>
      </c>
      <c r="E9" s="5">
        <v>0</v>
      </c>
      <c r="F9" s="2">
        <v>0</v>
      </c>
      <c r="G9">
        <v>0</v>
      </c>
      <c r="I9" s="5" t="e">
        <f>VLOOKUP($A9,PowerBI売上速報!$A:$J,10,FALSE)</f>
        <v>#N/A</v>
      </c>
      <c r="J9" s="5" t="e">
        <f>VLOOKUP($A9,PowerBI売上速報!$A:$J,5,FALSE)*1000</f>
        <v>#N/A</v>
      </c>
      <c r="K9" s="5" t="e">
        <f>D9-I9</f>
        <v>#N/A</v>
      </c>
      <c r="L9" s="5" t="e">
        <f>E9-J9</f>
        <v>#N/A</v>
      </c>
      <c r="P9" s="2"/>
      <c r="T9" s="2"/>
      <c r="V9" s="5">
        <v>0</v>
      </c>
      <c r="W9" s="5">
        <v>0</v>
      </c>
      <c r="Y9" s="2"/>
    </row>
    <row r="10" spans="1:28" hidden="1" x14ac:dyDescent="0.45">
      <c r="A10">
        <f>VALUE(B10&amp;20240622)</f>
        <v>84120240622</v>
      </c>
      <c r="B10">
        <v>841</v>
      </c>
      <c r="C10" t="s">
        <v>561</v>
      </c>
      <c r="D10" s="5">
        <v>0</v>
      </c>
      <c r="E10" s="5">
        <v>0</v>
      </c>
      <c r="F10" s="2">
        <v>0</v>
      </c>
      <c r="G10">
        <v>0</v>
      </c>
      <c r="I10" s="5" t="e">
        <f>VLOOKUP($A10,PowerBI売上速報!$A:$J,10,FALSE)</f>
        <v>#N/A</v>
      </c>
      <c r="J10" s="5" t="e">
        <f>VLOOKUP($A10,PowerBI売上速報!$A:$J,5,FALSE)*1000</f>
        <v>#N/A</v>
      </c>
      <c r="K10" s="5" t="e">
        <f>D10-I10</f>
        <v>#N/A</v>
      </c>
      <c r="L10" s="5" t="e">
        <f>E10-J10</f>
        <v>#N/A</v>
      </c>
      <c r="P10" s="2"/>
      <c r="T10" s="2"/>
      <c r="V10" s="5">
        <v>0</v>
      </c>
      <c r="W10" s="5">
        <v>0</v>
      </c>
      <c r="Y10" s="2"/>
    </row>
    <row r="11" spans="1:28" hidden="1" x14ac:dyDescent="0.45">
      <c r="A11">
        <f>VALUE(B11&amp;20240621)</f>
        <v>21120240621</v>
      </c>
      <c r="B11">
        <v>211</v>
      </c>
      <c r="C11" t="s">
        <v>397</v>
      </c>
      <c r="D11" s="5">
        <v>0</v>
      </c>
      <c r="E11" s="5">
        <v>0</v>
      </c>
      <c r="F11" s="2">
        <v>0</v>
      </c>
      <c r="G11">
        <v>0</v>
      </c>
      <c r="I11" s="5" t="e">
        <f>VLOOKUP($A11,PowerBI売上速報!$A:$J,10,FALSE)</f>
        <v>#N/A</v>
      </c>
      <c r="J11" s="5" t="e">
        <f>VLOOKUP($A11,PowerBI売上速報!$A:$J,5,FALSE)*1000</f>
        <v>#N/A</v>
      </c>
      <c r="K11" s="5" t="e">
        <f>D11-I11</f>
        <v>#N/A</v>
      </c>
      <c r="L11" s="5" t="e">
        <f>E11-J11</f>
        <v>#N/A</v>
      </c>
      <c r="P11" s="2"/>
      <c r="T11" s="2"/>
      <c r="V11" s="5">
        <v>0</v>
      </c>
      <c r="W11" s="5">
        <v>0</v>
      </c>
      <c r="Y11" s="2"/>
    </row>
    <row r="12" spans="1:28" hidden="1" x14ac:dyDescent="0.45">
      <c r="A12">
        <f>VALUE(B12&amp;20240621)</f>
        <v>22420240621</v>
      </c>
      <c r="B12">
        <v>224</v>
      </c>
      <c r="C12" t="s">
        <v>408</v>
      </c>
      <c r="D12" s="5">
        <v>0</v>
      </c>
      <c r="E12" s="5">
        <v>0</v>
      </c>
      <c r="F12" s="2">
        <v>0</v>
      </c>
      <c r="G12">
        <v>0</v>
      </c>
      <c r="I12" s="5" t="e">
        <f>VLOOKUP($A12,PowerBI売上速報!$A:$J,10,FALSE)</f>
        <v>#N/A</v>
      </c>
      <c r="J12" s="5" t="e">
        <f>VLOOKUP($A12,PowerBI売上速報!$A:$J,5,FALSE)*1000</f>
        <v>#N/A</v>
      </c>
      <c r="K12" s="5" t="e">
        <f>D12-I12</f>
        <v>#N/A</v>
      </c>
      <c r="L12" s="5" t="e">
        <f>E12-J12</f>
        <v>#N/A</v>
      </c>
      <c r="P12" s="2"/>
      <c r="T12" s="2"/>
      <c r="V12" s="5">
        <v>0</v>
      </c>
      <c r="W12" s="5">
        <v>0</v>
      </c>
      <c r="Y12" s="2"/>
    </row>
    <row r="13" spans="1:28" hidden="1" x14ac:dyDescent="0.45">
      <c r="A13">
        <f>VALUE(B13&amp;20240621)</f>
        <v>26020240621</v>
      </c>
      <c r="B13">
        <v>260</v>
      </c>
      <c r="C13" t="s">
        <v>435</v>
      </c>
      <c r="D13" s="5">
        <v>0</v>
      </c>
      <c r="E13" s="5">
        <v>0</v>
      </c>
      <c r="F13" s="2">
        <v>0</v>
      </c>
      <c r="G13">
        <v>0</v>
      </c>
      <c r="I13" s="5" t="e">
        <f>VLOOKUP($A13,PowerBI売上速報!$A:$J,10,FALSE)</f>
        <v>#N/A</v>
      </c>
      <c r="J13" s="5" t="e">
        <f>VLOOKUP($A13,PowerBI売上速報!$A:$J,5,FALSE)*1000</f>
        <v>#N/A</v>
      </c>
      <c r="K13" s="5" t="e">
        <f>D13-I13</f>
        <v>#N/A</v>
      </c>
      <c r="L13" s="5" t="e">
        <f>E13-J13</f>
        <v>#N/A</v>
      </c>
      <c r="P13" s="2"/>
      <c r="T13" s="2"/>
      <c r="V13" s="5">
        <v>0</v>
      </c>
      <c r="W13" s="5">
        <v>0</v>
      </c>
      <c r="Y13" s="2"/>
    </row>
    <row r="14" spans="1:28" hidden="1" x14ac:dyDescent="0.45">
      <c r="A14">
        <f>VALUE(B14&amp;20240621)</f>
        <v>34720240621</v>
      </c>
      <c r="B14">
        <v>347</v>
      </c>
      <c r="C14" t="s">
        <v>487</v>
      </c>
      <c r="D14" s="5">
        <v>0</v>
      </c>
      <c r="E14" s="5">
        <v>0</v>
      </c>
      <c r="F14" s="2">
        <v>0</v>
      </c>
      <c r="G14">
        <v>0</v>
      </c>
      <c r="I14" s="5" t="e">
        <f>VLOOKUP($A14,PowerBI売上速報!$A:$J,10,FALSE)</f>
        <v>#N/A</v>
      </c>
      <c r="J14" s="5" t="e">
        <f>VLOOKUP($A14,PowerBI売上速報!$A:$J,5,FALSE)*1000</f>
        <v>#N/A</v>
      </c>
      <c r="K14" s="5" t="e">
        <f>D14-I14</f>
        <v>#N/A</v>
      </c>
      <c r="L14" s="5" t="e">
        <f>E14-J14</f>
        <v>#N/A</v>
      </c>
      <c r="P14" s="2"/>
      <c r="T14" s="2"/>
      <c r="V14" s="5">
        <v>0</v>
      </c>
      <c r="W14" s="5">
        <v>0</v>
      </c>
      <c r="Y14" s="2"/>
    </row>
    <row r="15" spans="1:28" hidden="1" x14ac:dyDescent="0.45">
      <c r="A15">
        <f>VALUE(B15&amp;20240621)</f>
        <v>36420240621</v>
      </c>
      <c r="B15">
        <v>364</v>
      </c>
      <c r="C15" t="s">
        <v>502</v>
      </c>
      <c r="D15" s="5">
        <v>0</v>
      </c>
      <c r="E15" s="5">
        <v>0</v>
      </c>
      <c r="F15" s="2">
        <v>0</v>
      </c>
      <c r="G15">
        <v>0</v>
      </c>
      <c r="I15" s="5" t="e">
        <f>VLOOKUP($A15,PowerBI売上速報!$A:$J,10,FALSE)</f>
        <v>#N/A</v>
      </c>
      <c r="J15" s="5" t="e">
        <f>VLOOKUP($A15,PowerBI売上速報!$A:$J,5,FALSE)*1000</f>
        <v>#N/A</v>
      </c>
      <c r="K15" s="5" t="e">
        <f>D15-I15</f>
        <v>#N/A</v>
      </c>
      <c r="L15" s="5" t="e">
        <f>E15-J15</f>
        <v>#N/A</v>
      </c>
      <c r="P15" s="2"/>
      <c r="T15" s="2"/>
      <c r="V15" s="5">
        <v>0</v>
      </c>
      <c r="W15" s="5">
        <v>0</v>
      </c>
      <c r="Y15" s="2"/>
    </row>
    <row r="16" spans="1:28" hidden="1" x14ac:dyDescent="0.45">
      <c r="A16">
        <f>VALUE(B16&amp;20240621)</f>
        <v>39120240621</v>
      </c>
      <c r="B16">
        <v>391</v>
      </c>
      <c r="C16" t="s">
        <v>517</v>
      </c>
      <c r="D16" s="5">
        <v>0</v>
      </c>
      <c r="E16" s="5">
        <v>0</v>
      </c>
      <c r="F16" s="2">
        <v>0</v>
      </c>
      <c r="G16">
        <v>0</v>
      </c>
      <c r="I16" s="5" t="e">
        <f>VLOOKUP($A16,PowerBI売上速報!$A:$J,10,FALSE)</f>
        <v>#N/A</v>
      </c>
      <c r="J16" s="5" t="e">
        <f>VLOOKUP($A16,PowerBI売上速報!$A:$J,5,FALSE)*1000</f>
        <v>#N/A</v>
      </c>
      <c r="K16" s="5" t="e">
        <f>D16-I16</f>
        <v>#N/A</v>
      </c>
      <c r="L16" s="5" t="e">
        <f>E16-J16</f>
        <v>#N/A</v>
      </c>
      <c r="P16" s="2"/>
      <c r="T16" s="2"/>
      <c r="V16" s="5">
        <v>0</v>
      </c>
      <c r="W16" s="5">
        <v>0</v>
      </c>
      <c r="Y16" s="2"/>
    </row>
    <row r="17" spans="1:25" hidden="1" x14ac:dyDescent="0.45">
      <c r="A17">
        <f>VALUE(B17&amp;20240621)</f>
        <v>43620240621</v>
      </c>
      <c r="B17">
        <v>436</v>
      </c>
      <c r="C17" t="s">
        <v>555</v>
      </c>
      <c r="D17" s="5">
        <v>0</v>
      </c>
      <c r="E17" s="5">
        <v>0</v>
      </c>
      <c r="F17" s="2">
        <v>0</v>
      </c>
      <c r="G17">
        <v>0</v>
      </c>
      <c r="I17" s="5" t="e">
        <f>VLOOKUP($A17,PowerBI売上速報!$A:$J,10,FALSE)</f>
        <v>#N/A</v>
      </c>
      <c r="J17" s="5" t="e">
        <f>VLOOKUP($A17,PowerBI売上速報!$A:$J,5,FALSE)*1000</f>
        <v>#N/A</v>
      </c>
      <c r="K17" s="5" t="e">
        <f>D17-I17</f>
        <v>#N/A</v>
      </c>
      <c r="L17" s="5" t="e">
        <f>E17-J17</f>
        <v>#N/A</v>
      </c>
      <c r="P17" s="2"/>
      <c r="T17" s="2"/>
      <c r="V17" s="5">
        <v>0</v>
      </c>
      <c r="W17" s="5">
        <v>0</v>
      </c>
      <c r="Y17" s="2"/>
    </row>
    <row r="18" spans="1:25" hidden="1" x14ac:dyDescent="0.45">
      <c r="A18">
        <f>VALUE(B18&amp;20240621)</f>
        <v>84120240621</v>
      </c>
      <c r="B18">
        <v>841</v>
      </c>
      <c r="C18" t="s">
        <v>561</v>
      </c>
      <c r="D18" s="5">
        <v>0</v>
      </c>
      <c r="E18" s="5">
        <v>0</v>
      </c>
      <c r="F18" s="2">
        <v>0</v>
      </c>
      <c r="G18">
        <v>0</v>
      </c>
      <c r="I18" s="5" t="e">
        <f>VLOOKUP($A18,PowerBI売上速報!$A:$J,10,FALSE)</f>
        <v>#N/A</v>
      </c>
      <c r="J18" s="5" t="e">
        <f>VLOOKUP($A18,PowerBI売上速報!$A:$J,5,FALSE)*1000</f>
        <v>#N/A</v>
      </c>
      <c r="K18" s="5" t="e">
        <f>D18-I18</f>
        <v>#N/A</v>
      </c>
      <c r="L18" s="5" t="e">
        <f>E18-J18</f>
        <v>#N/A</v>
      </c>
      <c r="P18" s="2"/>
      <c r="T18" s="2"/>
      <c r="V18" s="5">
        <v>0</v>
      </c>
      <c r="W18" s="5">
        <v>0</v>
      </c>
      <c r="Y18" s="2"/>
    </row>
    <row r="19" spans="1:25" hidden="1" x14ac:dyDescent="0.45">
      <c r="A19">
        <f>VALUE(B19&amp;20240620)</f>
        <v>21120240620</v>
      </c>
      <c r="B19">
        <v>211</v>
      </c>
      <c r="C19" t="s">
        <v>397</v>
      </c>
      <c r="D19" s="5">
        <v>0</v>
      </c>
      <c r="E19" s="5">
        <v>0</v>
      </c>
      <c r="F19" s="2">
        <v>0</v>
      </c>
      <c r="G19">
        <v>0</v>
      </c>
      <c r="I19" s="5" t="e">
        <f>VLOOKUP($A19,PowerBI売上速報!$A:$J,10,FALSE)</f>
        <v>#N/A</v>
      </c>
      <c r="J19" s="5" t="e">
        <f>VLOOKUP($A19,PowerBI売上速報!$A:$J,5,FALSE)*1000</f>
        <v>#N/A</v>
      </c>
      <c r="K19" s="5" t="e">
        <f>D19-I19</f>
        <v>#N/A</v>
      </c>
      <c r="L19" s="5" t="e">
        <f>E19-J19</f>
        <v>#N/A</v>
      </c>
      <c r="P19" s="2"/>
      <c r="T19" s="2"/>
      <c r="V19" s="5">
        <v>0</v>
      </c>
      <c r="W19" s="5">
        <v>0</v>
      </c>
      <c r="Y19" s="2"/>
    </row>
    <row r="20" spans="1:25" hidden="1" x14ac:dyDescent="0.45">
      <c r="A20">
        <f>VALUE(B20&amp;20240620)</f>
        <v>22420240620</v>
      </c>
      <c r="B20">
        <v>224</v>
      </c>
      <c r="C20" t="s">
        <v>408</v>
      </c>
      <c r="D20" s="5">
        <v>0</v>
      </c>
      <c r="E20" s="5">
        <v>0</v>
      </c>
      <c r="F20" s="2">
        <v>0</v>
      </c>
      <c r="G20">
        <v>0</v>
      </c>
      <c r="I20" s="5" t="e">
        <f>VLOOKUP($A20,PowerBI売上速報!$A:$J,10,FALSE)</f>
        <v>#N/A</v>
      </c>
      <c r="J20" s="5" t="e">
        <f>VLOOKUP($A20,PowerBI売上速報!$A:$J,5,FALSE)*1000</f>
        <v>#N/A</v>
      </c>
      <c r="K20" s="5" t="e">
        <f>D20-I20</f>
        <v>#N/A</v>
      </c>
      <c r="L20" s="5" t="e">
        <f>E20-J20</f>
        <v>#N/A</v>
      </c>
      <c r="P20" s="2"/>
      <c r="T20" s="2"/>
      <c r="V20" s="5">
        <v>0</v>
      </c>
      <c r="W20" s="5">
        <v>0</v>
      </c>
    </row>
    <row r="21" spans="1:25" hidden="1" x14ac:dyDescent="0.45">
      <c r="A21">
        <f>VALUE(B21&amp;20240620)</f>
        <v>26020240620</v>
      </c>
      <c r="B21">
        <v>260</v>
      </c>
      <c r="C21" t="s">
        <v>435</v>
      </c>
      <c r="D21" s="5">
        <v>0</v>
      </c>
      <c r="E21" s="5">
        <v>0</v>
      </c>
      <c r="F21" s="2">
        <v>0</v>
      </c>
      <c r="G21">
        <v>0</v>
      </c>
      <c r="I21" s="5" t="e">
        <f>VLOOKUP($A21,PowerBI売上速報!$A:$J,10,FALSE)</f>
        <v>#N/A</v>
      </c>
      <c r="J21" s="5" t="e">
        <f>VLOOKUP($A21,PowerBI売上速報!$A:$J,5,FALSE)*1000</f>
        <v>#N/A</v>
      </c>
      <c r="K21" s="5" t="e">
        <f>D21-I21</f>
        <v>#N/A</v>
      </c>
      <c r="L21" s="5" t="e">
        <f>E21-J21</f>
        <v>#N/A</v>
      </c>
      <c r="P21" s="2"/>
      <c r="T21" s="2"/>
      <c r="V21" s="5">
        <v>0</v>
      </c>
      <c r="W21" s="5">
        <v>0</v>
      </c>
    </row>
    <row r="22" spans="1:25" hidden="1" x14ac:dyDescent="0.45">
      <c r="A22">
        <f>VALUE(B22&amp;20240620)</f>
        <v>34720240620</v>
      </c>
      <c r="B22">
        <v>347</v>
      </c>
      <c r="C22" t="s">
        <v>487</v>
      </c>
      <c r="D22" s="5">
        <v>0</v>
      </c>
      <c r="E22" s="5">
        <v>0</v>
      </c>
      <c r="F22" s="2">
        <v>0</v>
      </c>
      <c r="G22">
        <v>0</v>
      </c>
      <c r="I22" s="5" t="e">
        <f>VLOOKUP($A22,PowerBI売上速報!$A:$J,10,FALSE)</f>
        <v>#N/A</v>
      </c>
      <c r="J22" s="5" t="e">
        <f>VLOOKUP($A22,PowerBI売上速報!$A:$J,5,FALSE)*1000</f>
        <v>#N/A</v>
      </c>
      <c r="K22" s="5" t="e">
        <f>D22-I22</f>
        <v>#N/A</v>
      </c>
      <c r="L22" s="5" t="e">
        <f>E22-J22</f>
        <v>#N/A</v>
      </c>
      <c r="P22" s="2"/>
      <c r="T22" s="2"/>
      <c r="V22" s="5">
        <v>0</v>
      </c>
      <c r="W22" s="5">
        <v>0</v>
      </c>
    </row>
    <row r="23" spans="1:25" hidden="1" x14ac:dyDescent="0.45">
      <c r="A23">
        <f>VALUE(B23&amp;20240620)</f>
        <v>36420240620</v>
      </c>
      <c r="B23">
        <v>364</v>
      </c>
      <c r="C23" t="s">
        <v>502</v>
      </c>
      <c r="D23" s="5">
        <v>0</v>
      </c>
      <c r="E23" s="5">
        <v>0</v>
      </c>
      <c r="F23" s="2">
        <v>0</v>
      </c>
      <c r="G23">
        <v>0</v>
      </c>
      <c r="I23" s="5" t="e">
        <f>VLOOKUP($A23,PowerBI売上速報!$A:$J,10,FALSE)</f>
        <v>#N/A</v>
      </c>
      <c r="J23" s="5" t="e">
        <f>VLOOKUP($A23,PowerBI売上速報!$A:$J,5,FALSE)*1000</f>
        <v>#N/A</v>
      </c>
      <c r="K23" s="5" t="e">
        <f>D23-I23</f>
        <v>#N/A</v>
      </c>
      <c r="L23" s="5" t="e">
        <f>E23-J23</f>
        <v>#N/A</v>
      </c>
      <c r="P23" s="2"/>
      <c r="T23" s="2"/>
      <c r="V23" s="5">
        <v>0</v>
      </c>
      <c r="W23" s="5">
        <v>0</v>
      </c>
    </row>
    <row r="24" spans="1:25" hidden="1" x14ac:dyDescent="0.45">
      <c r="A24">
        <f>VALUE(B24&amp;20240620)</f>
        <v>39120240620</v>
      </c>
      <c r="B24">
        <v>391</v>
      </c>
      <c r="C24" t="s">
        <v>517</v>
      </c>
      <c r="D24" s="5">
        <v>0</v>
      </c>
      <c r="E24" s="5">
        <v>0</v>
      </c>
      <c r="F24" s="2">
        <v>0</v>
      </c>
      <c r="G24">
        <v>0</v>
      </c>
      <c r="I24" s="5" t="e">
        <f>VLOOKUP($A24,PowerBI売上速報!$A:$J,10,FALSE)</f>
        <v>#N/A</v>
      </c>
      <c r="J24" s="5" t="e">
        <f>VLOOKUP($A24,PowerBI売上速報!$A:$J,5,FALSE)*1000</f>
        <v>#N/A</v>
      </c>
      <c r="K24" s="5" t="e">
        <f>D24-I24</f>
        <v>#N/A</v>
      </c>
      <c r="L24" s="5" t="e">
        <f>E24-J24</f>
        <v>#N/A</v>
      </c>
      <c r="P24" s="2"/>
      <c r="T24" s="2"/>
      <c r="V24" s="5">
        <v>0</v>
      </c>
      <c r="W24" s="5">
        <v>0</v>
      </c>
    </row>
    <row r="25" spans="1:25" hidden="1" x14ac:dyDescent="0.45">
      <c r="A25">
        <f>VALUE(B25&amp;20240620)</f>
        <v>43620240620</v>
      </c>
      <c r="B25">
        <v>436</v>
      </c>
      <c r="C25" t="s">
        <v>555</v>
      </c>
      <c r="D25" s="5">
        <v>0</v>
      </c>
      <c r="E25" s="5">
        <v>0</v>
      </c>
      <c r="F25" s="2">
        <v>0</v>
      </c>
      <c r="G25">
        <v>0</v>
      </c>
      <c r="I25" s="5" t="e">
        <f>VLOOKUP($A25,PowerBI売上速報!$A:$J,10,FALSE)</f>
        <v>#N/A</v>
      </c>
      <c r="J25" s="5" t="e">
        <f>VLOOKUP($A25,PowerBI売上速報!$A:$J,5,FALSE)*1000</f>
        <v>#N/A</v>
      </c>
      <c r="K25" s="5" t="e">
        <f>D25-I25</f>
        <v>#N/A</v>
      </c>
      <c r="L25" s="5" t="e">
        <f>E25-J25</f>
        <v>#N/A</v>
      </c>
      <c r="P25" s="2"/>
      <c r="T25" s="2"/>
      <c r="V25" s="5">
        <v>0</v>
      </c>
      <c r="W25" s="5">
        <v>0</v>
      </c>
    </row>
    <row r="26" spans="1:25" hidden="1" x14ac:dyDescent="0.45">
      <c r="A26">
        <f>VALUE(B26&amp;20240620)</f>
        <v>84120240620</v>
      </c>
      <c r="B26">
        <v>841</v>
      </c>
      <c r="C26" t="s">
        <v>561</v>
      </c>
      <c r="D26" s="5">
        <v>0</v>
      </c>
      <c r="E26" s="5">
        <v>0</v>
      </c>
      <c r="F26" s="2">
        <v>0</v>
      </c>
      <c r="G26">
        <v>0</v>
      </c>
      <c r="I26" s="5" t="e">
        <f>VLOOKUP($A26,PowerBI売上速報!$A:$J,10,FALSE)</f>
        <v>#N/A</v>
      </c>
      <c r="J26" s="5" t="e">
        <f>VLOOKUP($A26,PowerBI売上速報!$A:$J,5,FALSE)*1000</f>
        <v>#N/A</v>
      </c>
      <c r="K26" s="5" t="e">
        <f>D26-I26</f>
        <v>#N/A</v>
      </c>
      <c r="L26" s="5" t="e">
        <f>E26-J26</f>
        <v>#N/A</v>
      </c>
      <c r="P26" s="2"/>
      <c r="T26" s="2"/>
      <c r="V26" s="5">
        <v>0</v>
      </c>
      <c r="W26" s="5">
        <v>0</v>
      </c>
    </row>
    <row r="27" spans="1:25" hidden="1" x14ac:dyDescent="0.45">
      <c r="A27">
        <f>VALUE(B27&amp;20240619)</f>
        <v>21120240619</v>
      </c>
      <c r="B27">
        <v>211</v>
      </c>
      <c r="C27" t="s">
        <v>397</v>
      </c>
      <c r="D27" s="5">
        <v>0</v>
      </c>
      <c r="E27" s="5">
        <v>0</v>
      </c>
      <c r="F27" s="2">
        <v>0</v>
      </c>
      <c r="G27">
        <v>0</v>
      </c>
      <c r="I27" s="5" t="e">
        <f>VLOOKUP($A27,PowerBI売上速報!$A:$J,10,FALSE)</f>
        <v>#N/A</v>
      </c>
      <c r="J27" s="5" t="e">
        <f>VLOOKUP($A27,PowerBI売上速報!$A:$J,5,FALSE)*1000</f>
        <v>#N/A</v>
      </c>
      <c r="K27" s="5" t="e">
        <f>D27-I27</f>
        <v>#N/A</v>
      </c>
      <c r="L27" s="5" t="e">
        <f>E27-J27</f>
        <v>#N/A</v>
      </c>
      <c r="P27" s="2"/>
      <c r="T27" s="2"/>
      <c r="V27" s="5">
        <v>0</v>
      </c>
      <c r="W27" s="5">
        <v>0</v>
      </c>
    </row>
    <row r="28" spans="1:25" hidden="1" x14ac:dyDescent="0.45">
      <c r="A28">
        <f>VALUE(B28&amp;20240619)</f>
        <v>22420240619</v>
      </c>
      <c r="B28">
        <v>224</v>
      </c>
      <c r="C28" t="s">
        <v>408</v>
      </c>
      <c r="D28" s="5">
        <v>0</v>
      </c>
      <c r="E28" s="5">
        <v>0</v>
      </c>
      <c r="F28" s="2">
        <v>0</v>
      </c>
      <c r="G28">
        <v>0</v>
      </c>
      <c r="I28" s="5" t="e">
        <f>VLOOKUP($A28,PowerBI売上速報!$A:$J,10,FALSE)</f>
        <v>#N/A</v>
      </c>
      <c r="J28" s="5" t="e">
        <f>VLOOKUP($A28,PowerBI売上速報!$A:$J,5,FALSE)*1000</f>
        <v>#N/A</v>
      </c>
      <c r="K28" s="5" t="e">
        <f>D28-I28</f>
        <v>#N/A</v>
      </c>
      <c r="L28" s="5" t="e">
        <f>E28-J28</f>
        <v>#N/A</v>
      </c>
      <c r="P28" s="2"/>
      <c r="T28" s="2"/>
      <c r="V28" s="5">
        <v>0</v>
      </c>
      <c r="W28" s="5">
        <v>0</v>
      </c>
    </row>
    <row r="29" spans="1:25" hidden="1" x14ac:dyDescent="0.45">
      <c r="A29">
        <f>VALUE(B29&amp;20240619)</f>
        <v>26020240619</v>
      </c>
      <c r="B29">
        <v>260</v>
      </c>
      <c r="C29" t="s">
        <v>435</v>
      </c>
      <c r="D29" s="5">
        <v>0</v>
      </c>
      <c r="E29" s="5">
        <v>0</v>
      </c>
      <c r="F29" s="2">
        <v>0</v>
      </c>
      <c r="G29">
        <v>0</v>
      </c>
      <c r="I29" s="5" t="e">
        <f>VLOOKUP($A29,PowerBI売上速報!$A:$J,10,FALSE)</f>
        <v>#N/A</v>
      </c>
      <c r="J29" s="5" t="e">
        <f>VLOOKUP($A29,PowerBI売上速報!$A:$J,5,FALSE)*1000</f>
        <v>#N/A</v>
      </c>
      <c r="K29" s="5" t="e">
        <f>D29-I29</f>
        <v>#N/A</v>
      </c>
      <c r="L29" s="5" t="e">
        <f>E29-J29</f>
        <v>#N/A</v>
      </c>
      <c r="P29" s="2"/>
      <c r="T29" s="2"/>
      <c r="V29" s="5">
        <v>0</v>
      </c>
      <c r="W29" s="5">
        <v>0</v>
      </c>
    </row>
    <row r="30" spans="1:25" hidden="1" x14ac:dyDescent="0.45">
      <c r="A30">
        <f>VALUE(B30&amp;20240619)</f>
        <v>34720240619</v>
      </c>
      <c r="B30">
        <v>347</v>
      </c>
      <c r="C30" t="s">
        <v>487</v>
      </c>
      <c r="D30" s="5">
        <v>0</v>
      </c>
      <c r="E30" s="5">
        <v>0</v>
      </c>
      <c r="F30" s="2">
        <v>0</v>
      </c>
      <c r="G30">
        <v>0</v>
      </c>
      <c r="I30" s="5" t="e">
        <f>VLOOKUP($A30,PowerBI売上速報!$A:$J,10,FALSE)</f>
        <v>#N/A</v>
      </c>
      <c r="J30" s="5" t="e">
        <f>VLOOKUP($A30,PowerBI売上速報!$A:$J,5,FALSE)*1000</f>
        <v>#N/A</v>
      </c>
      <c r="K30" s="5" t="e">
        <f>D30-I30</f>
        <v>#N/A</v>
      </c>
      <c r="L30" s="5" t="e">
        <f>E30-J30</f>
        <v>#N/A</v>
      </c>
      <c r="P30" s="2"/>
      <c r="T30" s="2"/>
      <c r="V30" s="5">
        <v>0</v>
      </c>
      <c r="W30" s="5">
        <v>0</v>
      </c>
    </row>
    <row r="31" spans="1:25" hidden="1" x14ac:dyDescent="0.45">
      <c r="A31">
        <f>VALUE(B31&amp;20240619)</f>
        <v>36420240619</v>
      </c>
      <c r="B31">
        <v>364</v>
      </c>
      <c r="C31" t="s">
        <v>502</v>
      </c>
      <c r="D31" s="5">
        <v>0</v>
      </c>
      <c r="E31" s="5">
        <v>0</v>
      </c>
      <c r="F31" s="2">
        <v>0</v>
      </c>
      <c r="G31">
        <v>0</v>
      </c>
      <c r="I31" s="5" t="e">
        <f>VLOOKUP($A31,PowerBI売上速報!$A:$J,10,FALSE)</f>
        <v>#N/A</v>
      </c>
      <c r="J31" s="5" t="e">
        <f>VLOOKUP($A31,PowerBI売上速報!$A:$J,5,FALSE)*1000</f>
        <v>#N/A</v>
      </c>
      <c r="K31" s="5" t="e">
        <f>D31-I31</f>
        <v>#N/A</v>
      </c>
      <c r="L31" s="5" t="e">
        <f>E31-J31</f>
        <v>#N/A</v>
      </c>
      <c r="P31" s="2"/>
      <c r="T31" s="2"/>
      <c r="V31" s="5">
        <v>0</v>
      </c>
      <c r="W31" s="5">
        <v>0</v>
      </c>
    </row>
    <row r="32" spans="1:25" hidden="1" x14ac:dyDescent="0.45">
      <c r="A32">
        <f>VALUE(B32&amp;20240619)</f>
        <v>39120240619</v>
      </c>
      <c r="B32">
        <v>391</v>
      </c>
      <c r="C32" t="s">
        <v>517</v>
      </c>
      <c r="D32" s="5">
        <v>0</v>
      </c>
      <c r="E32" s="5">
        <v>0</v>
      </c>
      <c r="F32" s="2">
        <v>0</v>
      </c>
      <c r="G32">
        <v>0</v>
      </c>
      <c r="I32" s="5" t="e">
        <f>VLOOKUP($A32,PowerBI売上速報!$A:$J,10,FALSE)</f>
        <v>#N/A</v>
      </c>
      <c r="J32" s="5" t="e">
        <f>VLOOKUP($A32,PowerBI売上速報!$A:$J,5,FALSE)*1000</f>
        <v>#N/A</v>
      </c>
      <c r="K32" s="5" t="e">
        <f>D32-I32</f>
        <v>#N/A</v>
      </c>
      <c r="L32" s="5" t="e">
        <f>E32-J32</f>
        <v>#N/A</v>
      </c>
      <c r="P32" s="2"/>
      <c r="T32" s="2"/>
      <c r="V32" s="5">
        <v>0</v>
      </c>
      <c r="W32" s="5">
        <v>0</v>
      </c>
    </row>
    <row r="33" spans="1:23" hidden="1" x14ac:dyDescent="0.45">
      <c r="A33">
        <f>VALUE(B33&amp;20240619)</f>
        <v>43620240619</v>
      </c>
      <c r="B33">
        <v>436</v>
      </c>
      <c r="C33" t="s">
        <v>555</v>
      </c>
      <c r="D33" s="5">
        <v>0</v>
      </c>
      <c r="E33" s="5">
        <v>0</v>
      </c>
      <c r="F33" s="2">
        <v>0</v>
      </c>
      <c r="G33">
        <v>0</v>
      </c>
      <c r="I33" s="5" t="e">
        <f>VLOOKUP($A33,PowerBI売上速報!$A:$J,10,FALSE)</f>
        <v>#N/A</v>
      </c>
      <c r="J33" s="5" t="e">
        <f>VLOOKUP($A33,PowerBI売上速報!$A:$J,5,FALSE)*1000</f>
        <v>#N/A</v>
      </c>
      <c r="K33" s="5" t="e">
        <f>D33-I33</f>
        <v>#N/A</v>
      </c>
      <c r="L33" s="5" t="e">
        <f>E33-J33</f>
        <v>#N/A</v>
      </c>
      <c r="P33" s="2"/>
      <c r="T33" s="2"/>
      <c r="V33" s="5">
        <v>0</v>
      </c>
      <c r="W33" s="5">
        <v>0</v>
      </c>
    </row>
    <row r="34" spans="1:23" hidden="1" x14ac:dyDescent="0.45">
      <c r="A34">
        <f>VALUE(B34&amp;20240619)</f>
        <v>84120240619</v>
      </c>
      <c r="B34">
        <v>841</v>
      </c>
      <c r="C34" t="s">
        <v>561</v>
      </c>
      <c r="D34" s="5">
        <v>0</v>
      </c>
      <c r="E34" s="5">
        <v>0</v>
      </c>
      <c r="F34" s="2">
        <v>0</v>
      </c>
      <c r="G34">
        <v>0</v>
      </c>
      <c r="I34" s="5" t="e">
        <f>VLOOKUP($A34,PowerBI売上速報!$A:$J,10,FALSE)</f>
        <v>#N/A</v>
      </c>
      <c r="J34" s="5" t="e">
        <f>VLOOKUP($A34,PowerBI売上速報!$A:$J,5,FALSE)*1000</f>
        <v>#N/A</v>
      </c>
      <c r="K34" s="5" t="e">
        <f>D34-I34</f>
        <v>#N/A</v>
      </c>
      <c r="L34" s="5" t="e">
        <f>E34-J34</f>
        <v>#N/A</v>
      </c>
      <c r="P34" s="2"/>
      <c r="T34" s="2"/>
      <c r="V34" s="5">
        <v>0</v>
      </c>
      <c r="W34" s="5">
        <v>0</v>
      </c>
    </row>
    <row r="35" spans="1:23" hidden="1" x14ac:dyDescent="0.45">
      <c r="A35">
        <f>VALUE(B35&amp;20240618)</f>
        <v>21120240618</v>
      </c>
      <c r="B35">
        <v>211</v>
      </c>
      <c r="C35" t="s">
        <v>397</v>
      </c>
      <c r="D35" s="5">
        <v>0</v>
      </c>
      <c r="E35" s="5">
        <v>0</v>
      </c>
      <c r="F35" s="2">
        <v>0</v>
      </c>
      <c r="G35">
        <v>0</v>
      </c>
      <c r="I35" s="5" t="e">
        <f>VLOOKUP($A35,PowerBI売上速報!$A:$J,10,FALSE)</f>
        <v>#N/A</v>
      </c>
      <c r="J35" s="5" t="e">
        <f>VLOOKUP($A35,PowerBI売上速報!$A:$J,5,FALSE)*1000</f>
        <v>#N/A</v>
      </c>
      <c r="K35" s="5" t="e">
        <f>D35-I35</f>
        <v>#N/A</v>
      </c>
      <c r="L35" s="5" t="e">
        <f>E35-J35</f>
        <v>#N/A</v>
      </c>
      <c r="P35" s="2"/>
      <c r="T35" s="2"/>
      <c r="V35" s="5">
        <v>0</v>
      </c>
      <c r="W35" s="5">
        <v>0</v>
      </c>
    </row>
    <row r="36" spans="1:23" hidden="1" x14ac:dyDescent="0.45">
      <c r="A36">
        <f>VALUE(B36&amp;20240618)</f>
        <v>22420240618</v>
      </c>
      <c r="B36">
        <v>224</v>
      </c>
      <c r="C36" t="s">
        <v>408</v>
      </c>
      <c r="D36" s="5">
        <v>0</v>
      </c>
      <c r="E36" s="5">
        <v>0</v>
      </c>
      <c r="F36" s="2">
        <v>0</v>
      </c>
      <c r="G36">
        <v>0</v>
      </c>
      <c r="I36" s="5" t="e">
        <f>VLOOKUP($A36,PowerBI売上速報!$A:$J,10,FALSE)</f>
        <v>#N/A</v>
      </c>
      <c r="J36" s="5" t="e">
        <f>VLOOKUP($A36,PowerBI売上速報!$A:$J,5,FALSE)*1000</f>
        <v>#N/A</v>
      </c>
      <c r="K36" s="5" t="e">
        <f>D36-I36</f>
        <v>#N/A</v>
      </c>
      <c r="L36" s="5" t="e">
        <f>E36-J36</f>
        <v>#N/A</v>
      </c>
      <c r="P36" s="2"/>
      <c r="T36" s="2"/>
      <c r="V36" s="5">
        <v>0</v>
      </c>
      <c r="W36" s="5">
        <v>0</v>
      </c>
    </row>
    <row r="37" spans="1:23" hidden="1" x14ac:dyDescent="0.45">
      <c r="A37">
        <f>VALUE(B37&amp;20240618)</f>
        <v>26020240618</v>
      </c>
      <c r="B37">
        <v>260</v>
      </c>
      <c r="C37" t="s">
        <v>435</v>
      </c>
      <c r="D37" s="5">
        <v>0</v>
      </c>
      <c r="E37" s="5">
        <v>0</v>
      </c>
      <c r="F37" s="2">
        <v>0</v>
      </c>
      <c r="G37">
        <v>0</v>
      </c>
      <c r="I37" s="5" t="e">
        <f>VLOOKUP($A37,PowerBI売上速報!$A:$J,10,FALSE)</f>
        <v>#N/A</v>
      </c>
      <c r="J37" s="5" t="e">
        <f>VLOOKUP($A37,PowerBI売上速報!$A:$J,5,FALSE)*1000</f>
        <v>#N/A</v>
      </c>
      <c r="K37" s="5" t="e">
        <f>D37-I37</f>
        <v>#N/A</v>
      </c>
      <c r="L37" s="5" t="e">
        <f>E37-J37</f>
        <v>#N/A</v>
      </c>
      <c r="P37" s="2"/>
      <c r="T37" s="2"/>
      <c r="V37" s="5">
        <v>0</v>
      </c>
      <c r="W37" s="5">
        <v>0</v>
      </c>
    </row>
    <row r="38" spans="1:23" hidden="1" x14ac:dyDescent="0.45">
      <c r="A38">
        <f>VALUE(B38&amp;20240618)</f>
        <v>34720240618</v>
      </c>
      <c r="B38">
        <v>347</v>
      </c>
      <c r="C38" t="s">
        <v>487</v>
      </c>
      <c r="D38" s="5">
        <v>0</v>
      </c>
      <c r="E38" s="5">
        <v>0</v>
      </c>
      <c r="F38" s="2">
        <v>0</v>
      </c>
      <c r="G38">
        <v>0</v>
      </c>
      <c r="I38" s="5" t="e">
        <f>VLOOKUP($A38,PowerBI売上速報!$A:$J,10,FALSE)</f>
        <v>#N/A</v>
      </c>
      <c r="J38" s="5" t="e">
        <f>VLOOKUP($A38,PowerBI売上速報!$A:$J,5,FALSE)*1000</f>
        <v>#N/A</v>
      </c>
      <c r="K38" s="5" t="e">
        <f>D38-I38</f>
        <v>#N/A</v>
      </c>
      <c r="L38" s="5" t="e">
        <f>E38-J38</f>
        <v>#N/A</v>
      </c>
      <c r="P38" s="2"/>
      <c r="T38" s="2"/>
      <c r="V38" s="5">
        <v>0</v>
      </c>
      <c r="W38" s="5">
        <v>0</v>
      </c>
    </row>
    <row r="39" spans="1:23" hidden="1" x14ac:dyDescent="0.45">
      <c r="A39">
        <f>VALUE(B39&amp;20240618)</f>
        <v>36420240618</v>
      </c>
      <c r="B39">
        <v>364</v>
      </c>
      <c r="C39" t="s">
        <v>502</v>
      </c>
      <c r="D39" s="5">
        <v>0</v>
      </c>
      <c r="E39" s="5">
        <v>0</v>
      </c>
      <c r="F39" s="2">
        <v>0</v>
      </c>
      <c r="G39">
        <v>0</v>
      </c>
      <c r="I39" s="5" t="e">
        <f>VLOOKUP($A39,PowerBI売上速報!$A:$J,10,FALSE)</f>
        <v>#N/A</v>
      </c>
      <c r="J39" s="5" t="e">
        <f>VLOOKUP($A39,PowerBI売上速報!$A:$J,5,FALSE)*1000</f>
        <v>#N/A</v>
      </c>
      <c r="K39" s="5" t="e">
        <f>D39-I39</f>
        <v>#N/A</v>
      </c>
      <c r="L39" s="5" t="e">
        <f>E39-J39</f>
        <v>#N/A</v>
      </c>
      <c r="P39" s="2"/>
      <c r="T39" s="2"/>
      <c r="V39" s="5">
        <v>0</v>
      </c>
      <c r="W39" s="5">
        <v>0</v>
      </c>
    </row>
    <row r="40" spans="1:23" hidden="1" x14ac:dyDescent="0.45">
      <c r="A40">
        <f>VALUE(B40&amp;20240618)</f>
        <v>39120240618</v>
      </c>
      <c r="B40">
        <v>391</v>
      </c>
      <c r="C40" t="s">
        <v>517</v>
      </c>
      <c r="D40" s="5">
        <v>0</v>
      </c>
      <c r="E40" s="5">
        <v>0</v>
      </c>
      <c r="F40" s="2">
        <v>0</v>
      </c>
      <c r="G40">
        <v>0</v>
      </c>
      <c r="I40" s="5" t="e">
        <f>VLOOKUP($A40,PowerBI売上速報!$A:$J,10,FALSE)</f>
        <v>#N/A</v>
      </c>
      <c r="J40" s="5" t="e">
        <f>VLOOKUP($A40,PowerBI売上速報!$A:$J,5,FALSE)*1000</f>
        <v>#N/A</v>
      </c>
      <c r="K40" s="5" t="e">
        <f>D40-I40</f>
        <v>#N/A</v>
      </c>
      <c r="L40" s="5" t="e">
        <f>E40-J40</f>
        <v>#N/A</v>
      </c>
      <c r="P40" s="2"/>
      <c r="T40" s="2"/>
      <c r="V40" s="5">
        <v>0</v>
      </c>
      <c r="W40" s="5">
        <v>0</v>
      </c>
    </row>
    <row r="41" spans="1:23" hidden="1" x14ac:dyDescent="0.45">
      <c r="A41">
        <f>VALUE(B41&amp;20240618)</f>
        <v>43620240618</v>
      </c>
      <c r="B41">
        <v>436</v>
      </c>
      <c r="C41" t="s">
        <v>555</v>
      </c>
      <c r="D41" s="5">
        <v>0</v>
      </c>
      <c r="E41" s="5">
        <v>0</v>
      </c>
      <c r="F41" s="2">
        <v>0</v>
      </c>
      <c r="G41">
        <v>0</v>
      </c>
      <c r="I41" s="5" t="e">
        <f>VLOOKUP($A41,PowerBI売上速報!$A:$J,10,FALSE)</f>
        <v>#N/A</v>
      </c>
      <c r="J41" s="5" t="e">
        <f>VLOOKUP($A41,PowerBI売上速報!$A:$J,5,FALSE)*1000</f>
        <v>#N/A</v>
      </c>
      <c r="K41" s="5" t="e">
        <f>D41-I41</f>
        <v>#N/A</v>
      </c>
      <c r="L41" s="5" t="e">
        <f>E41-J41</f>
        <v>#N/A</v>
      </c>
      <c r="P41" s="2"/>
      <c r="T41" s="2"/>
      <c r="V41" s="5">
        <v>0</v>
      </c>
      <c r="W41" s="5">
        <v>0</v>
      </c>
    </row>
    <row r="42" spans="1:23" hidden="1" x14ac:dyDescent="0.45">
      <c r="A42">
        <f>VALUE(B42&amp;20240618)</f>
        <v>84120240618</v>
      </c>
      <c r="B42">
        <v>841</v>
      </c>
      <c r="C42" t="s">
        <v>561</v>
      </c>
      <c r="D42" s="5">
        <v>0</v>
      </c>
      <c r="E42" s="5">
        <v>0</v>
      </c>
      <c r="F42" s="2">
        <v>0</v>
      </c>
      <c r="G42">
        <v>0</v>
      </c>
      <c r="I42" s="5" t="e">
        <f>VLOOKUP($A42,PowerBI売上速報!$A:$J,10,FALSE)</f>
        <v>#N/A</v>
      </c>
      <c r="J42" s="5" t="e">
        <f>VLOOKUP($A42,PowerBI売上速報!$A:$J,5,FALSE)*1000</f>
        <v>#N/A</v>
      </c>
      <c r="K42" s="5" t="e">
        <f>D42-I42</f>
        <v>#N/A</v>
      </c>
      <c r="L42" s="5" t="e">
        <f>E42-J42</f>
        <v>#N/A</v>
      </c>
      <c r="P42" s="2"/>
      <c r="T42" s="2"/>
      <c r="V42" s="5">
        <v>0</v>
      </c>
      <c r="W42" s="5">
        <v>0</v>
      </c>
    </row>
    <row r="43" spans="1:23" hidden="1" x14ac:dyDescent="0.45">
      <c r="A43">
        <f>VALUE(B43&amp;20240617)</f>
        <v>21120240617</v>
      </c>
      <c r="B43">
        <v>211</v>
      </c>
      <c r="C43" t="s">
        <v>397</v>
      </c>
      <c r="D43" s="5">
        <v>0</v>
      </c>
      <c r="E43" s="5">
        <v>0</v>
      </c>
      <c r="F43" s="2">
        <v>0</v>
      </c>
      <c r="G43">
        <v>0</v>
      </c>
      <c r="I43" s="5" t="e">
        <f>VLOOKUP($A43,PowerBI売上速報!$A:$J,10,FALSE)</f>
        <v>#N/A</v>
      </c>
      <c r="J43" s="5" t="e">
        <f>VLOOKUP($A43,PowerBI売上速報!$A:$J,5,FALSE)*1000</f>
        <v>#N/A</v>
      </c>
      <c r="K43" s="5" t="e">
        <f>D43-I43</f>
        <v>#N/A</v>
      </c>
      <c r="L43" s="5" t="e">
        <f>E43-J43</f>
        <v>#N/A</v>
      </c>
      <c r="P43" s="2"/>
      <c r="T43" s="2"/>
      <c r="V43" s="5">
        <v>0</v>
      </c>
      <c r="W43" s="5">
        <v>0</v>
      </c>
    </row>
    <row r="44" spans="1:23" hidden="1" x14ac:dyDescent="0.45">
      <c r="A44">
        <f>VALUE(B44&amp;20240617)</f>
        <v>22420240617</v>
      </c>
      <c r="B44">
        <v>224</v>
      </c>
      <c r="C44" t="s">
        <v>408</v>
      </c>
      <c r="D44" s="5">
        <v>0</v>
      </c>
      <c r="E44" s="5">
        <v>0</v>
      </c>
      <c r="F44" s="2">
        <v>0</v>
      </c>
      <c r="G44">
        <v>0</v>
      </c>
      <c r="I44" s="5" t="e">
        <f>VLOOKUP($A44,PowerBI売上速報!$A:$J,10,FALSE)</f>
        <v>#N/A</v>
      </c>
      <c r="J44" s="5" t="e">
        <f>VLOOKUP($A44,PowerBI売上速報!$A:$J,5,FALSE)*1000</f>
        <v>#N/A</v>
      </c>
      <c r="K44" s="5" t="e">
        <f>D44-I44</f>
        <v>#N/A</v>
      </c>
      <c r="L44" s="5" t="e">
        <f>E44-J44</f>
        <v>#N/A</v>
      </c>
      <c r="P44" s="2"/>
      <c r="T44" s="2"/>
      <c r="V44" s="5">
        <v>0</v>
      </c>
      <c r="W44" s="5">
        <v>0</v>
      </c>
    </row>
    <row r="45" spans="1:23" hidden="1" x14ac:dyDescent="0.45">
      <c r="A45">
        <f>VALUE(B45&amp;20240617)</f>
        <v>26020240617</v>
      </c>
      <c r="B45">
        <v>260</v>
      </c>
      <c r="C45" t="s">
        <v>435</v>
      </c>
      <c r="D45" s="5">
        <v>0</v>
      </c>
      <c r="E45" s="5">
        <v>0</v>
      </c>
      <c r="F45" s="2">
        <v>0</v>
      </c>
      <c r="G45">
        <v>0</v>
      </c>
      <c r="I45" s="5" t="e">
        <f>VLOOKUP($A45,PowerBI売上速報!$A:$J,10,FALSE)</f>
        <v>#N/A</v>
      </c>
      <c r="J45" s="5" t="e">
        <f>VLOOKUP($A45,PowerBI売上速報!$A:$J,5,FALSE)*1000</f>
        <v>#N/A</v>
      </c>
      <c r="K45" s="5" t="e">
        <f>D45-I45</f>
        <v>#N/A</v>
      </c>
      <c r="L45" s="5" t="e">
        <f>E45-J45</f>
        <v>#N/A</v>
      </c>
      <c r="P45" s="2"/>
      <c r="T45" s="2"/>
      <c r="V45" s="5">
        <v>0</v>
      </c>
      <c r="W45" s="5">
        <v>0</v>
      </c>
    </row>
    <row r="46" spans="1:23" hidden="1" x14ac:dyDescent="0.45">
      <c r="A46">
        <f>VALUE(B46&amp;20240617)</f>
        <v>34720240617</v>
      </c>
      <c r="B46">
        <v>347</v>
      </c>
      <c r="C46" t="s">
        <v>487</v>
      </c>
      <c r="D46" s="5">
        <v>0</v>
      </c>
      <c r="E46" s="5">
        <v>0</v>
      </c>
      <c r="F46" s="2">
        <v>0</v>
      </c>
      <c r="G46">
        <v>0</v>
      </c>
      <c r="I46" s="5" t="e">
        <f>VLOOKUP($A46,PowerBI売上速報!$A:$J,10,FALSE)</f>
        <v>#N/A</v>
      </c>
      <c r="J46" s="5" t="e">
        <f>VLOOKUP($A46,PowerBI売上速報!$A:$J,5,FALSE)*1000</f>
        <v>#N/A</v>
      </c>
      <c r="K46" s="5" t="e">
        <f>D46-I46</f>
        <v>#N/A</v>
      </c>
      <c r="L46" s="5" t="e">
        <f>E46-J46</f>
        <v>#N/A</v>
      </c>
      <c r="P46" s="2"/>
      <c r="T46" s="2"/>
      <c r="V46" s="5">
        <v>0</v>
      </c>
      <c r="W46" s="5">
        <v>0</v>
      </c>
    </row>
    <row r="47" spans="1:23" hidden="1" x14ac:dyDescent="0.45">
      <c r="A47">
        <f>VALUE(B47&amp;20240617)</f>
        <v>36420240617</v>
      </c>
      <c r="B47">
        <v>364</v>
      </c>
      <c r="C47" t="s">
        <v>502</v>
      </c>
      <c r="D47" s="5">
        <v>0</v>
      </c>
      <c r="E47" s="5">
        <v>0</v>
      </c>
      <c r="F47" s="2">
        <v>0</v>
      </c>
      <c r="G47">
        <v>0</v>
      </c>
      <c r="I47" s="5" t="e">
        <f>VLOOKUP($A47,PowerBI売上速報!$A:$J,10,FALSE)</f>
        <v>#N/A</v>
      </c>
      <c r="J47" s="5" t="e">
        <f>VLOOKUP($A47,PowerBI売上速報!$A:$J,5,FALSE)*1000</f>
        <v>#N/A</v>
      </c>
      <c r="K47" s="5" t="e">
        <f>D47-I47</f>
        <v>#N/A</v>
      </c>
      <c r="L47" s="5" t="e">
        <f>E47-J47</f>
        <v>#N/A</v>
      </c>
      <c r="P47" s="2"/>
      <c r="T47" s="2"/>
      <c r="V47" s="5">
        <v>0</v>
      </c>
      <c r="W47" s="5">
        <v>0</v>
      </c>
    </row>
    <row r="48" spans="1:23" hidden="1" x14ac:dyDescent="0.45">
      <c r="A48">
        <f>VALUE(B48&amp;20240617)</f>
        <v>39120240617</v>
      </c>
      <c r="B48">
        <v>391</v>
      </c>
      <c r="C48" t="s">
        <v>517</v>
      </c>
      <c r="D48" s="5">
        <v>0</v>
      </c>
      <c r="E48" s="5">
        <v>0</v>
      </c>
      <c r="F48" s="2">
        <v>0</v>
      </c>
      <c r="G48">
        <v>0</v>
      </c>
      <c r="I48" s="5" t="e">
        <f>VLOOKUP($A48,PowerBI売上速報!$A:$J,10,FALSE)</f>
        <v>#N/A</v>
      </c>
      <c r="J48" s="5" t="e">
        <f>VLOOKUP($A48,PowerBI売上速報!$A:$J,5,FALSE)*1000</f>
        <v>#N/A</v>
      </c>
      <c r="K48" s="5" t="e">
        <f>D48-I48</f>
        <v>#N/A</v>
      </c>
      <c r="L48" s="5" t="e">
        <f>E48-J48</f>
        <v>#N/A</v>
      </c>
      <c r="P48" s="2"/>
      <c r="T48" s="2"/>
      <c r="V48" s="5">
        <v>0</v>
      </c>
      <c r="W48" s="5">
        <v>0</v>
      </c>
    </row>
    <row r="49" spans="1:23" hidden="1" x14ac:dyDescent="0.45">
      <c r="A49">
        <f>VALUE(B49&amp;20240617)</f>
        <v>43620240617</v>
      </c>
      <c r="B49">
        <v>436</v>
      </c>
      <c r="C49" t="s">
        <v>555</v>
      </c>
      <c r="D49" s="5">
        <v>0</v>
      </c>
      <c r="E49" s="5">
        <v>0</v>
      </c>
      <c r="F49" s="2">
        <v>0</v>
      </c>
      <c r="G49">
        <v>0</v>
      </c>
      <c r="I49" s="5" t="e">
        <f>VLOOKUP($A49,PowerBI売上速報!$A:$J,10,FALSE)</f>
        <v>#N/A</v>
      </c>
      <c r="J49" s="5" t="e">
        <f>VLOOKUP($A49,PowerBI売上速報!$A:$J,5,FALSE)*1000</f>
        <v>#N/A</v>
      </c>
      <c r="K49" s="5" t="e">
        <f>D49-I49</f>
        <v>#N/A</v>
      </c>
      <c r="L49" s="5" t="e">
        <f>E49-J49</f>
        <v>#N/A</v>
      </c>
      <c r="P49" s="2"/>
      <c r="T49" s="2"/>
      <c r="V49" s="5">
        <v>0</v>
      </c>
      <c r="W49" s="5">
        <v>0</v>
      </c>
    </row>
    <row r="50" spans="1:23" hidden="1" x14ac:dyDescent="0.45">
      <c r="A50">
        <f>VALUE(B50&amp;20240617)</f>
        <v>84120240617</v>
      </c>
      <c r="B50">
        <v>841</v>
      </c>
      <c r="C50" t="s">
        <v>561</v>
      </c>
      <c r="D50" s="5">
        <v>0</v>
      </c>
      <c r="E50" s="5">
        <v>0</v>
      </c>
      <c r="F50" s="2">
        <v>0</v>
      </c>
      <c r="G50">
        <v>0</v>
      </c>
      <c r="I50" s="5" t="e">
        <f>VLOOKUP($A50,PowerBI売上速報!$A:$J,10,FALSE)</f>
        <v>#N/A</v>
      </c>
      <c r="J50" s="5" t="e">
        <f>VLOOKUP($A50,PowerBI売上速報!$A:$J,5,FALSE)*1000</f>
        <v>#N/A</v>
      </c>
      <c r="K50" s="5" t="e">
        <f>D50-I50</f>
        <v>#N/A</v>
      </c>
      <c r="L50" s="5" t="e">
        <f>E50-J50</f>
        <v>#N/A</v>
      </c>
      <c r="P50" s="2"/>
      <c r="T50" s="2"/>
      <c r="V50" s="5">
        <v>0</v>
      </c>
      <c r="W50" s="5">
        <v>0</v>
      </c>
    </row>
    <row r="51" spans="1:23" hidden="1" x14ac:dyDescent="0.45">
      <c r="A51">
        <f>VALUE(B51&amp;20240616)</f>
        <v>21120240616</v>
      </c>
      <c r="B51">
        <v>211</v>
      </c>
      <c r="C51" t="s">
        <v>397</v>
      </c>
      <c r="D51" s="5">
        <v>0</v>
      </c>
      <c r="E51" s="5">
        <v>0</v>
      </c>
      <c r="F51" s="2">
        <v>0</v>
      </c>
      <c r="G51">
        <v>0</v>
      </c>
      <c r="I51" s="5" t="e">
        <f>VLOOKUP($A51,PowerBI売上速報!$A:$J,10,FALSE)</f>
        <v>#N/A</v>
      </c>
      <c r="J51" s="5" t="e">
        <f>VLOOKUP($A51,PowerBI売上速報!$A:$J,5,FALSE)*1000</f>
        <v>#N/A</v>
      </c>
      <c r="K51" s="5" t="e">
        <f>D51-I51</f>
        <v>#N/A</v>
      </c>
      <c r="L51" s="5" t="e">
        <f>E51-J51</f>
        <v>#N/A</v>
      </c>
      <c r="P51" s="2"/>
      <c r="T51" s="2"/>
      <c r="V51" s="5">
        <v>0</v>
      </c>
      <c r="W51" s="5">
        <v>0</v>
      </c>
    </row>
    <row r="52" spans="1:23" hidden="1" x14ac:dyDescent="0.45">
      <c r="A52">
        <f>VALUE(B52&amp;20240616)</f>
        <v>22420240616</v>
      </c>
      <c r="B52">
        <v>224</v>
      </c>
      <c r="C52" t="s">
        <v>408</v>
      </c>
      <c r="D52" s="5">
        <v>0</v>
      </c>
      <c r="E52" s="5">
        <v>0</v>
      </c>
      <c r="F52" s="2">
        <v>0</v>
      </c>
      <c r="G52">
        <v>0</v>
      </c>
      <c r="I52" s="5" t="e">
        <f>VLOOKUP($A52,PowerBI売上速報!$A:$J,10,FALSE)</f>
        <v>#N/A</v>
      </c>
      <c r="J52" s="5" t="e">
        <f>VLOOKUP($A52,PowerBI売上速報!$A:$J,5,FALSE)*1000</f>
        <v>#N/A</v>
      </c>
      <c r="K52" s="5" t="e">
        <f>D52-I52</f>
        <v>#N/A</v>
      </c>
      <c r="L52" s="5" t="e">
        <f>E52-J52</f>
        <v>#N/A</v>
      </c>
      <c r="P52" s="2"/>
      <c r="T52" s="2"/>
      <c r="V52" s="5">
        <v>0</v>
      </c>
      <c r="W52" s="5">
        <v>0</v>
      </c>
    </row>
    <row r="53" spans="1:23" x14ac:dyDescent="0.45">
      <c r="A53">
        <f>VALUE(B53&amp;20240615)</f>
        <v>27620240615</v>
      </c>
      <c r="B53">
        <v>276</v>
      </c>
      <c r="C53" t="s">
        <v>448</v>
      </c>
      <c r="D53" s="5">
        <v>362179</v>
      </c>
      <c r="E53" s="5">
        <v>315000</v>
      </c>
      <c r="F53" s="2">
        <v>1.1497999999999999</v>
      </c>
      <c r="G53">
        <v>47179</v>
      </c>
      <c r="I53" s="5">
        <f>VLOOKUP($A53,PowerBI売上速報!$A:$J,10,FALSE)</f>
        <v>1086537</v>
      </c>
      <c r="J53" s="5">
        <f>VLOOKUP($A53,PowerBI売上速報!$A:$J,5,FALSE)*1000</f>
        <v>541000</v>
      </c>
      <c r="K53" s="5">
        <f>D53-I53</f>
        <v>-724358</v>
      </c>
      <c r="L53" s="5">
        <f>E53-J53</f>
        <v>-226000</v>
      </c>
      <c r="P53" s="2"/>
      <c r="T53" s="2"/>
      <c r="V53" s="5">
        <v>760</v>
      </c>
      <c r="W53" s="5">
        <v>685</v>
      </c>
    </row>
    <row r="54" spans="1:23" hidden="1" x14ac:dyDescent="0.45">
      <c r="A54">
        <f>VALUE(B54&amp;20240616)</f>
        <v>26020240616</v>
      </c>
      <c r="B54">
        <v>260</v>
      </c>
      <c r="C54" t="s">
        <v>435</v>
      </c>
      <c r="D54" s="5">
        <v>0</v>
      </c>
      <c r="E54" s="5">
        <v>0</v>
      </c>
      <c r="F54" s="2">
        <v>0</v>
      </c>
      <c r="G54">
        <v>0</v>
      </c>
      <c r="I54" s="5" t="e">
        <f>VLOOKUP($A54,PowerBI売上速報!$A:$J,10,FALSE)</f>
        <v>#N/A</v>
      </c>
      <c r="J54" s="5" t="e">
        <f>VLOOKUP($A54,PowerBI売上速報!$A:$J,5,FALSE)*1000</f>
        <v>#N/A</v>
      </c>
      <c r="K54" s="5" t="e">
        <f>D54-I54</f>
        <v>#N/A</v>
      </c>
      <c r="L54" s="5" t="e">
        <f>E54-J54</f>
        <v>#N/A</v>
      </c>
      <c r="P54" s="2"/>
      <c r="T54" s="2"/>
      <c r="V54" s="5">
        <v>0</v>
      </c>
      <c r="W54" s="5">
        <v>0</v>
      </c>
    </row>
    <row r="55" spans="1:23" hidden="1" x14ac:dyDescent="0.45">
      <c r="A55">
        <f>VALUE(B55&amp;20240616)</f>
        <v>34720240616</v>
      </c>
      <c r="B55">
        <v>347</v>
      </c>
      <c r="C55" t="s">
        <v>487</v>
      </c>
      <c r="D55" s="5">
        <v>0</v>
      </c>
      <c r="E55" s="5">
        <v>0</v>
      </c>
      <c r="F55" s="2">
        <v>0</v>
      </c>
      <c r="G55">
        <v>0</v>
      </c>
      <c r="I55" s="5" t="e">
        <f>VLOOKUP($A55,PowerBI売上速報!$A:$J,10,FALSE)</f>
        <v>#N/A</v>
      </c>
      <c r="J55" s="5" t="e">
        <f>VLOOKUP($A55,PowerBI売上速報!$A:$J,5,FALSE)*1000</f>
        <v>#N/A</v>
      </c>
      <c r="K55" s="5" t="e">
        <f>D55-I55</f>
        <v>#N/A</v>
      </c>
      <c r="L55" s="5" t="e">
        <f>E55-J55</f>
        <v>#N/A</v>
      </c>
      <c r="P55" s="2"/>
      <c r="T55" s="2"/>
      <c r="V55" s="5">
        <v>0</v>
      </c>
      <c r="W55" s="5">
        <v>0</v>
      </c>
    </row>
    <row r="56" spans="1:23" hidden="1" x14ac:dyDescent="0.45">
      <c r="A56">
        <f>VALUE(B56&amp;20240616)</f>
        <v>36420240616</v>
      </c>
      <c r="B56">
        <v>364</v>
      </c>
      <c r="C56" t="s">
        <v>502</v>
      </c>
      <c r="D56" s="5">
        <v>0</v>
      </c>
      <c r="E56" s="5">
        <v>0</v>
      </c>
      <c r="F56" s="2">
        <v>0</v>
      </c>
      <c r="G56">
        <v>0</v>
      </c>
      <c r="I56" s="5" t="e">
        <f>VLOOKUP($A56,PowerBI売上速報!$A:$J,10,FALSE)</f>
        <v>#N/A</v>
      </c>
      <c r="J56" s="5" t="e">
        <f>VLOOKUP($A56,PowerBI売上速報!$A:$J,5,FALSE)*1000</f>
        <v>#N/A</v>
      </c>
      <c r="K56" s="5" t="e">
        <f>D56-I56</f>
        <v>#N/A</v>
      </c>
      <c r="L56" s="5" t="e">
        <f>E56-J56</f>
        <v>#N/A</v>
      </c>
      <c r="P56" s="2"/>
      <c r="T56" s="2"/>
      <c r="V56" s="5">
        <v>0</v>
      </c>
      <c r="W56" s="5">
        <v>0</v>
      </c>
    </row>
    <row r="57" spans="1:23" hidden="1" x14ac:dyDescent="0.45">
      <c r="A57">
        <f>VALUE(B57&amp;20240616)</f>
        <v>39120240616</v>
      </c>
      <c r="B57">
        <v>391</v>
      </c>
      <c r="C57" t="s">
        <v>517</v>
      </c>
      <c r="D57" s="5">
        <v>0</v>
      </c>
      <c r="E57" s="5">
        <v>0</v>
      </c>
      <c r="F57" s="2">
        <v>0</v>
      </c>
      <c r="G57">
        <v>0</v>
      </c>
      <c r="I57" s="5" t="e">
        <f>VLOOKUP($A57,PowerBI売上速報!$A:$J,10,FALSE)</f>
        <v>#N/A</v>
      </c>
      <c r="J57" s="5" t="e">
        <f>VLOOKUP($A57,PowerBI売上速報!$A:$J,5,FALSE)*1000</f>
        <v>#N/A</v>
      </c>
      <c r="K57" s="5" t="e">
        <f>D57-I57</f>
        <v>#N/A</v>
      </c>
      <c r="L57" s="5" t="e">
        <f>E57-J57</f>
        <v>#N/A</v>
      </c>
      <c r="P57" s="2"/>
      <c r="T57" s="2"/>
      <c r="V57" s="5">
        <v>0</v>
      </c>
      <c r="W57" s="5">
        <v>0</v>
      </c>
    </row>
    <row r="58" spans="1:23" hidden="1" x14ac:dyDescent="0.45">
      <c r="A58">
        <f>VALUE(B58&amp;20240616)</f>
        <v>43620240616</v>
      </c>
      <c r="B58">
        <v>436</v>
      </c>
      <c r="C58" t="s">
        <v>555</v>
      </c>
      <c r="D58" s="5">
        <v>0</v>
      </c>
      <c r="E58" s="5">
        <v>0</v>
      </c>
      <c r="F58" s="2">
        <v>0</v>
      </c>
      <c r="G58">
        <v>0</v>
      </c>
      <c r="I58" s="5" t="e">
        <f>VLOOKUP($A58,PowerBI売上速報!$A:$J,10,FALSE)</f>
        <v>#N/A</v>
      </c>
      <c r="J58" s="5" t="e">
        <f>VLOOKUP($A58,PowerBI売上速報!$A:$J,5,FALSE)*1000</f>
        <v>#N/A</v>
      </c>
      <c r="K58" s="5" t="e">
        <f>D58-I58</f>
        <v>#N/A</v>
      </c>
      <c r="L58" s="5" t="e">
        <f>E58-J58</f>
        <v>#N/A</v>
      </c>
      <c r="P58" s="2"/>
      <c r="T58" s="2"/>
      <c r="V58" s="5">
        <v>0</v>
      </c>
      <c r="W58" s="5">
        <v>0</v>
      </c>
    </row>
    <row r="59" spans="1:23" x14ac:dyDescent="0.45">
      <c r="A59">
        <f>VALUE(B59&amp;20240601)</f>
        <v>22720240601</v>
      </c>
      <c r="B59">
        <v>227</v>
      </c>
      <c r="C59" t="s">
        <v>410</v>
      </c>
      <c r="D59" s="5">
        <v>688911</v>
      </c>
      <c r="E59" s="5">
        <v>560000</v>
      </c>
      <c r="F59" s="2">
        <v>1.2302</v>
      </c>
      <c r="G59">
        <v>128911</v>
      </c>
      <c r="I59" s="5">
        <f>VLOOKUP($A59,PowerBI売上速報!$A:$J,10,FALSE)</f>
        <v>689366</v>
      </c>
      <c r="J59" s="5">
        <f>VLOOKUP($A59,PowerBI売上速報!$A:$J,5,FALSE)*1000</f>
        <v>560000</v>
      </c>
      <c r="K59" s="5">
        <f>D59-I59</f>
        <v>-455</v>
      </c>
      <c r="L59" s="5">
        <f>E59-J59</f>
        <v>0</v>
      </c>
      <c r="P59" s="2"/>
      <c r="T59" s="2"/>
      <c r="V59" s="5">
        <v>1186</v>
      </c>
      <c r="W59" s="5">
        <v>962</v>
      </c>
    </row>
    <row r="60" spans="1:23" hidden="1" x14ac:dyDescent="0.45">
      <c r="A60">
        <f>VALUE(B60&amp;20240616)</f>
        <v>84120240616</v>
      </c>
      <c r="B60">
        <v>841</v>
      </c>
      <c r="C60" t="s">
        <v>561</v>
      </c>
      <c r="D60" s="5">
        <v>0</v>
      </c>
      <c r="E60" s="5">
        <v>0</v>
      </c>
      <c r="F60" s="2">
        <v>0</v>
      </c>
      <c r="G60">
        <v>0</v>
      </c>
      <c r="I60" s="5" t="e">
        <f>VLOOKUP($A60,PowerBI売上速報!$A:$J,10,FALSE)</f>
        <v>#N/A</v>
      </c>
      <c r="J60" s="5" t="e">
        <f>VLOOKUP($A60,PowerBI売上速報!$A:$J,5,FALSE)*1000</f>
        <v>#N/A</v>
      </c>
      <c r="K60" s="5" t="e">
        <f>D60-I60</f>
        <v>#N/A</v>
      </c>
      <c r="L60" s="5" t="e">
        <f>E60-J60</f>
        <v>#N/A</v>
      </c>
      <c r="P60" s="2"/>
      <c r="T60" s="2"/>
      <c r="V60" s="5">
        <v>0</v>
      </c>
      <c r="W60" s="5">
        <v>0</v>
      </c>
    </row>
    <row r="61" spans="1:23" hidden="1" x14ac:dyDescent="0.45">
      <c r="A61">
        <f>VALUE(B61&amp;20240615)</f>
        <v>21120240615</v>
      </c>
      <c r="B61">
        <v>211</v>
      </c>
      <c r="C61" t="s">
        <v>397</v>
      </c>
      <c r="D61" s="5">
        <v>0</v>
      </c>
      <c r="E61" s="5">
        <v>0</v>
      </c>
      <c r="F61" s="2">
        <v>0</v>
      </c>
      <c r="G61">
        <v>0</v>
      </c>
      <c r="I61" s="5" t="e">
        <f>VLOOKUP($A61,PowerBI売上速報!$A:$J,10,FALSE)</f>
        <v>#N/A</v>
      </c>
      <c r="J61" s="5" t="e">
        <f>VLOOKUP($A61,PowerBI売上速報!$A:$J,5,FALSE)*1000</f>
        <v>#N/A</v>
      </c>
      <c r="K61" s="5" t="e">
        <f>D61-I61</f>
        <v>#N/A</v>
      </c>
      <c r="L61" s="5" t="e">
        <f>E61-J61</f>
        <v>#N/A</v>
      </c>
      <c r="P61" s="2"/>
      <c r="T61" s="2"/>
      <c r="V61" s="5">
        <v>0</v>
      </c>
      <c r="W61" s="5">
        <v>0</v>
      </c>
    </row>
    <row r="62" spans="1:23" hidden="1" x14ac:dyDescent="0.45">
      <c r="A62">
        <f>VALUE(B62&amp;20240615)</f>
        <v>22420240615</v>
      </c>
      <c r="B62">
        <v>224</v>
      </c>
      <c r="C62" t="s">
        <v>408</v>
      </c>
      <c r="D62" s="5">
        <v>0</v>
      </c>
      <c r="E62" s="5">
        <v>0</v>
      </c>
      <c r="F62" s="2">
        <v>0</v>
      </c>
      <c r="G62">
        <v>0</v>
      </c>
      <c r="I62" s="5" t="e">
        <f>VLOOKUP($A62,PowerBI売上速報!$A:$J,10,FALSE)</f>
        <v>#N/A</v>
      </c>
      <c r="J62" s="5" t="e">
        <f>VLOOKUP($A62,PowerBI売上速報!$A:$J,5,FALSE)*1000</f>
        <v>#N/A</v>
      </c>
      <c r="K62" s="5" t="e">
        <f>D62-I62</f>
        <v>#N/A</v>
      </c>
      <c r="L62" s="5" t="e">
        <f>E62-J62</f>
        <v>#N/A</v>
      </c>
      <c r="P62" s="2"/>
      <c r="T62" s="2"/>
      <c r="V62" s="5">
        <v>0</v>
      </c>
      <c r="W62" s="5">
        <v>0</v>
      </c>
    </row>
    <row r="63" spans="1:23" hidden="1" x14ac:dyDescent="0.45">
      <c r="A63">
        <f>VALUE(B63&amp;20240615)</f>
        <v>26020240615</v>
      </c>
      <c r="B63">
        <v>260</v>
      </c>
      <c r="C63" t="s">
        <v>435</v>
      </c>
      <c r="D63" s="5">
        <v>0</v>
      </c>
      <c r="E63" s="5">
        <v>0</v>
      </c>
      <c r="F63" s="2">
        <v>0</v>
      </c>
      <c r="G63">
        <v>0</v>
      </c>
      <c r="I63" s="5" t="e">
        <f>VLOOKUP($A63,PowerBI売上速報!$A:$J,10,FALSE)</f>
        <v>#N/A</v>
      </c>
      <c r="J63" s="5" t="e">
        <f>VLOOKUP($A63,PowerBI売上速報!$A:$J,5,FALSE)*1000</f>
        <v>#N/A</v>
      </c>
      <c r="K63" s="5" t="e">
        <f>D63-I63</f>
        <v>#N/A</v>
      </c>
      <c r="L63" s="5" t="e">
        <f>E63-J63</f>
        <v>#N/A</v>
      </c>
      <c r="P63" s="2"/>
      <c r="T63" s="2"/>
      <c r="V63" s="5">
        <v>0</v>
      </c>
      <c r="W63" s="5">
        <v>0</v>
      </c>
    </row>
    <row r="64" spans="1:23" hidden="1" x14ac:dyDescent="0.45">
      <c r="A64">
        <f>VALUE(B64&amp;20240615)</f>
        <v>34720240615</v>
      </c>
      <c r="B64">
        <v>347</v>
      </c>
      <c r="C64" t="s">
        <v>487</v>
      </c>
      <c r="D64" s="5">
        <v>0</v>
      </c>
      <c r="E64" s="5">
        <v>0</v>
      </c>
      <c r="F64" s="2">
        <v>0</v>
      </c>
      <c r="G64">
        <v>0</v>
      </c>
      <c r="I64" s="5" t="e">
        <f>VLOOKUP($A64,PowerBI売上速報!$A:$J,10,FALSE)</f>
        <v>#N/A</v>
      </c>
      <c r="J64" s="5" t="e">
        <f>VLOOKUP($A64,PowerBI売上速報!$A:$J,5,FALSE)*1000</f>
        <v>#N/A</v>
      </c>
      <c r="K64" s="5" t="e">
        <f>D64-I64</f>
        <v>#N/A</v>
      </c>
      <c r="L64" s="5" t="e">
        <f>E64-J64</f>
        <v>#N/A</v>
      </c>
      <c r="P64" s="2"/>
      <c r="T64" s="2"/>
      <c r="V64" s="5">
        <v>0</v>
      </c>
      <c r="W64" s="5">
        <v>0</v>
      </c>
    </row>
    <row r="65" spans="1:23" hidden="1" x14ac:dyDescent="0.45">
      <c r="A65">
        <f>VALUE(B65&amp;20240615)</f>
        <v>36420240615</v>
      </c>
      <c r="B65">
        <v>364</v>
      </c>
      <c r="C65" t="s">
        <v>502</v>
      </c>
      <c r="D65" s="5">
        <v>0</v>
      </c>
      <c r="E65" s="5">
        <v>0</v>
      </c>
      <c r="F65" s="2">
        <v>0</v>
      </c>
      <c r="G65">
        <v>0</v>
      </c>
      <c r="I65" s="5" t="e">
        <f>VLOOKUP($A65,PowerBI売上速報!$A:$J,10,FALSE)</f>
        <v>#N/A</v>
      </c>
      <c r="J65" s="5" t="e">
        <f>VLOOKUP($A65,PowerBI売上速報!$A:$J,5,FALSE)*1000</f>
        <v>#N/A</v>
      </c>
      <c r="K65" s="5" t="e">
        <f>D65-I65</f>
        <v>#N/A</v>
      </c>
      <c r="L65" s="5" t="e">
        <f>E65-J65</f>
        <v>#N/A</v>
      </c>
      <c r="P65" s="2"/>
      <c r="T65" s="2"/>
      <c r="V65" s="5">
        <v>0</v>
      </c>
      <c r="W65" s="5">
        <v>0</v>
      </c>
    </row>
    <row r="66" spans="1:23" hidden="1" x14ac:dyDescent="0.45">
      <c r="A66">
        <f>VALUE(B66&amp;20240615)</f>
        <v>39120240615</v>
      </c>
      <c r="B66">
        <v>391</v>
      </c>
      <c r="C66" t="s">
        <v>517</v>
      </c>
      <c r="D66" s="5">
        <v>0</v>
      </c>
      <c r="E66" s="5">
        <v>0</v>
      </c>
      <c r="F66" s="2">
        <v>0</v>
      </c>
      <c r="G66">
        <v>0</v>
      </c>
      <c r="I66" s="5" t="e">
        <f>VLOOKUP($A66,PowerBI売上速報!$A:$J,10,FALSE)</f>
        <v>#N/A</v>
      </c>
      <c r="J66" s="5" t="e">
        <f>VLOOKUP($A66,PowerBI売上速報!$A:$J,5,FALSE)*1000</f>
        <v>#N/A</v>
      </c>
      <c r="K66" s="5" t="e">
        <f>D66-I66</f>
        <v>#N/A</v>
      </c>
      <c r="L66" s="5" t="e">
        <f>E66-J66</f>
        <v>#N/A</v>
      </c>
      <c r="P66" s="2"/>
      <c r="T66" s="2"/>
      <c r="V66" s="5">
        <v>0</v>
      </c>
      <c r="W66" s="5">
        <v>0</v>
      </c>
    </row>
    <row r="67" spans="1:23" hidden="1" x14ac:dyDescent="0.45">
      <c r="A67">
        <f>VALUE(B67&amp;20240615)</f>
        <v>43620240615</v>
      </c>
      <c r="B67">
        <v>436</v>
      </c>
      <c r="C67" t="s">
        <v>555</v>
      </c>
      <c r="D67" s="5">
        <v>0</v>
      </c>
      <c r="E67" s="5">
        <v>0</v>
      </c>
      <c r="F67" s="2">
        <v>0</v>
      </c>
      <c r="G67">
        <v>0</v>
      </c>
      <c r="I67" s="5" t="e">
        <f>VLOOKUP($A67,PowerBI売上速報!$A:$J,10,FALSE)</f>
        <v>#N/A</v>
      </c>
      <c r="J67" s="5" t="e">
        <f>VLOOKUP($A67,PowerBI売上速報!$A:$J,5,FALSE)*1000</f>
        <v>#N/A</v>
      </c>
      <c r="K67" s="5" t="e">
        <f>D67-I67</f>
        <v>#N/A</v>
      </c>
      <c r="L67" s="5" t="e">
        <f>E67-J67</f>
        <v>#N/A</v>
      </c>
      <c r="P67" s="2"/>
      <c r="T67" s="2"/>
      <c r="V67" s="5">
        <v>0</v>
      </c>
      <c r="W67" s="5">
        <v>0</v>
      </c>
    </row>
    <row r="68" spans="1:23" hidden="1" x14ac:dyDescent="0.45">
      <c r="A68">
        <f>VALUE(B68&amp;20240615)</f>
        <v>84120240615</v>
      </c>
      <c r="B68">
        <v>841</v>
      </c>
      <c r="C68" t="s">
        <v>561</v>
      </c>
      <c r="D68" s="5">
        <v>0</v>
      </c>
      <c r="E68" s="5">
        <v>0</v>
      </c>
      <c r="F68" s="2">
        <v>0</v>
      </c>
      <c r="G68">
        <v>0</v>
      </c>
      <c r="I68" s="5" t="e">
        <f>VLOOKUP($A68,PowerBI売上速報!$A:$J,10,FALSE)</f>
        <v>#N/A</v>
      </c>
      <c r="J68" s="5" t="e">
        <f>VLOOKUP($A68,PowerBI売上速報!$A:$J,5,FALSE)*1000</f>
        <v>#N/A</v>
      </c>
      <c r="K68" s="5" t="e">
        <f>D68-I68</f>
        <v>#N/A</v>
      </c>
      <c r="L68" s="5" t="e">
        <f>E68-J68</f>
        <v>#N/A</v>
      </c>
      <c r="P68" s="2"/>
      <c r="T68" s="2"/>
      <c r="V68" s="5">
        <v>0</v>
      </c>
      <c r="W68" s="5">
        <v>0</v>
      </c>
    </row>
    <row r="69" spans="1:23" hidden="1" x14ac:dyDescent="0.45">
      <c r="A69">
        <f>VALUE(B69&amp;20240614)</f>
        <v>21120240614</v>
      </c>
      <c r="B69">
        <v>211</v>
      </c>
      <c r="C69" t="s">
        <v>397</v>
      </c>
      <c r="D69" s="5">
        <v>0</v>
      </c>
      <c r="E69" s="5">
        <v>0</v>
      </c>
      <c r="F69" s="2">
        <v>0</v>
      </c>
      <c r="G69">
        <v>0</v>
      </c>
      <c r="I69" s="5" t="e">
        <f>VLOOKUP($A69,PowerBI売上速報!$A:$J,10,FALSE)</f>
        <v>#N/A</v>
      </c>
      <c r="J69" s="5" t="e">
        <f>VLOOKUP($A69,PowerBI売上速報!$A:$J,5,FALSE)*1000</f>
        <v>#N/A</v>
      </c>
      <c r="K69" s="5" t="e">
        <f>D69-I69</f>
        <v>#N/A</v>
      </c>
      <c r="L69" s="5" t="e">
        <f>E69-J69</f>
        <v>#N/A</v>
      </c>
      <c r="P69" s="2"/>
      <c r="T69" s="2"/>
      <c r="V69" s="5">
        <v>0</v>
      </c>
      <c r="W69" s="5">
        <v>0</v>
      </c>
    </row>
    <row r="70" spans="1:23" hidden="1" x14ac:dyDescent="0.45">
      <c r="A70">
        <f>VALUE(B70&amp;20240614)</f>
        <v>22420240614</v>
      </c>
      <c r="B70">
        <v>224</v>
      </c>
      <c r="C70" t="s">
        <v>408</v>
      </c>
      <c r="D70" s="5">
        <v>0</v>
      </c>
      <c r="E70" s="5">
        <v>0</v>
      </c>
      <c r="F70" s="2">
        <v>0</v>
      </c>
      <c r="G70">
        <v>0</v>
      </c>
      <c r="I70" s="5" t="e">
        <f>VLOOKUP($A70,PowerBI売上速報!$A:$J,10,FALSE)</f>
        <v>#N/A</v>
      </c>
      <c r="J70" s="5" t="e">
        <f>VLOOKUP($A70,PowerBI売上速報!$A:$J,5,FALSE)*1000</f>
        <v>#N/A</v>
      </c>
      <c r="K70" s="5" t="e">
        <f>D70-I70</f>
        <v>#N/A</v>
      </c>
      <c r="L70" s="5" t="e">
        <f>E70-J70</f>
        <v>#N/A</v>
      </c>
      <c r="P70" s="2"/>
      <c r="T70" s="2"/>
      <c r="V70" s="5">
        <v>0</v>
      </c>
      <c r="W70" s="5">
        <v>0</v>
      </c>
    </row>
    <row r="71" spans="1:23" hidden="1" x14ac:dyDescent="0.45">
      <c r="A71">
        <f>VALUE(B71&amp;20240614)</f>
        <v>26020240614</v>
      </c>
      <c r="B71">
        <v>260</v>
      </c>
      <c r="C71" t="s">
        <v>435</v>
      </c>
      <c r="D71" s="5">
        <v>0</v>
      </c>
      <c r="E71" s="5">
        <v>0</v>
      </c>
      <c r="F71" s="2">
        <v>0</v>
      </c>
      <c r="G71">
        <v>0</v>
      </c>
      <c r="I71" s="5" t="e">
        <f>VLOOKUP($A71,PowerBI売上速報!$A:$J,10,FALSE)</f>
        <v>#N/A</v>
      </c>
      <c r="J71" s="5" t="e">
        <f>VLOOKUP($A71,PowerBI売上速報!$A:$J,5,FALSE)*1000</f>
        <v>#N/A</v>
      </c>
      <c r="K71" s="5" t="e">
        <f>D71-I71</f>
        <v>#N/A</v>
      </c>
      <c r="L71" s="5" t="e">
        <f>E71-J71</f>
        <v>#N/A</v>
      </c>
      <c r="P71" s="2"/>
      <c r="T71" s="2"/>
      <c r="V71" s="5">
        <v>0</v>
      </c>
      <c r="W71" s="5">
        <v>0</v>
      </c>
    </row>
    <row r="72" spans="1:23" hidden="1" x14ac:dyDescent="0.45">
      <c r="A72">
        <f>VALUE(B72&amp;20240614)</f>
        <v>34720240614</v>
      </c>
      <c r="B72">
        <v>347</v>
      </c>
      <c r="C72" t="s">
        <v>487</v>
      </c>
      <c r="D72" s="5">
        <v>0</v>
      </c>
      <c r="E72" s="5">
        <v>0</v>
      </c>
      <c r="F72" s="2">
        <v>0</v>
      </c>
      <c r="G72">
        <v>0</v>
      </c>
      <c r="I72" s="5" t="e">
        <f>VLOOKUP($A72,PowerBI売上速報!$A:$J,10,FALSE)</f>
        <v>#N/A</v>
      </c>
      <c r="J72" s="5" t="e">
        <f>VLOOKUP($A72,PowerBI売上速報!$A:$J,5,FALSE)*1000</f>
        <v>#N/A</v>
      </c>
      <c r="K72" s="5" t="e">
        <f>D72-I72</f>
        <v>#N/A</v>
      </c>
      <c r="L72" s="5" t="e">
        <f>E72-J72</f>
        <v>#N/A</v>
      </c>
      <c r="P72" s="2"/>
      <c r="T72" s="2"/>
      <c r="V72" s="5">
        <v>0</v>
      </c>
      <c r="W72" s="5">
        <v>0</v>
      </c>
    </row>
    <row r="73" spans="1:23" hidden="1" x14ac:dyDescent="0.45">
      <c r="A73">
        <f>VALUE(B73&amp;20240614)</f>
        <v>36420240614</v>
      </c>
      <c r="B73">
        <v>364</v>
      </c>
      <c r="C73" t="s">
        <v>502</v>
      </c>
      <c r="D73" s="5">
        <v>0</v>
      </c>
      <c r="E73" s="5">
        <v>0</v>
      </c>
      <c r="F73" s="2">
        <v>0</v>
      </c>
      <c r="G73">
        <v>0</v>
      </c>
      <c r="I73" s="5" t="e">
        <f>VLOOKUP($A73,PowerBI売上速報!$A:$J,10,FALSE)</f>
        <v>#N/A</v>
      </c>
      <c r="J73" s="5" t="e">
        <f>VLOOKUP($A73,PowerBI売上速報!$A:$J,5,FALSE)*1000</f>
        <v>#N/A</v>
      </c>
      <c r="K73" s="5" t="e">
        <f>D73-I73</f>
        <v>#N/A</v>
      </c>
      <c r="L73" s="5" t="e">
        <f>E73-J73</f>
        <v>#N/A</v>
      </c>
      <c r="P73" s="2"/>
      <c r="T73" s="2"/>
      <c r="V73" s="5">
        <v>0</v>
      </c>
      <c r="W73" s="5">
        <v>0</v>
      </c>
    </row>
    <row r="74" spans="1:23" hidden="1" x14ac:dyDescent="0.45">
      <c r="A74">
        <f>VALUE(B74&amp;20240614)</f>
        <v>39120240614</v>
      </c>
      <c r="B74">
        <v>391</v>
      </c>
      <c r="C74" t="s">
        <v>517</v>
      </c>
      <c r="D74" s="5">
        <v>0</v>
      </c>
      <c r="E74" s="5">
        <v>0</v>
      </c>
      <c r="F74" s="2">
        <v>0</v>
      </c>
      <c r="G74">
        <v>0</v>
      </c>
      <c r="I74" s="5" t="e">
        <f>VLOOKUP($A74,PowerBI売上速報!$A:$J,10,FALSE)</f>
        <v>#N/A</v>
      </c>
      <c r="J74" s="5" t="e">
        <f>VLOOKUP($A74,PowerBI売上速報!$A:$J,5,FALSE)*1000</f>
        <v>#N/A</v>
      </c>
      <c r="K74" s="5" t="e">
        <f>D74-I74</f>
        <v>#N/A</v>
      </c>
      <c r="L74" s="5" t="e">
        <f>E74-J74</f>
        <v>#N/A</v>
      </c>
      <c r="P74" s="2"/>
      <c r="T74" s="2"/>
      <c r="V74" s="5">
        <v>0</v>
      </c>
      <c r="W74" s="5">
        <v>0</v>
      </c>
    </row>
    <row r="75" spans="1:23" hidden="1" x14ac:dyDescent="0.45">
      <c r="A75">
        <f>VALUE(B75&amp;20240614)</f>
        <v>43620240614</v>
      </c>
      <c r="B75">
        <v>436</v>
      </c>
      <c r="C75" t="s">
        <v>555</v>
      </c>
      <c r="D75" s="5">
        <v>0</v>
      </c>
      <c r="E75" s="5">
        <v>0</v>
      </c>
      <c r="F75" s="2">
        <v>0</v>
      </c>
      <c r="G75">
        <v>0</v>
      </c>
      <c r="I75" s="5" t="e">
        <f>VLOOKUP($A75,PowerBI売上速報!$A:$J,10,FALSE)</f>
        <v>#N/A</v>
      </c>
      <c r="J75" s="5" t="e">
        <f>VLOOKUP($A75,PowerBI売上速報!$A:$J,5,FALSE)*1000</f>
        <v>#N/A</v>
      </c>
      <c r="K75" s="5" t="e">
        <f>D75-I75</f>
        <v>#N/A</v>
      </c>
      <c r="L75" s="5" t="e">
        <f>E75-J75</f>
        <v>#N/A</v>
      </c>
      <c r="P75" s="2"/>
      <c r="T75" s="2"/>
      <c r="V75" s="5">
        <v>0</v>
      </c>
      <c r="W75" s="5">
        <v>0</v>
      </c>
    </row>
    <row r="76" spans="1:23" hidden="1" x14ac:dyDescent="0.45">
      <c r="A76">
        <f>VALUE(B76&amp;20240614)</f>
        <v>84120240614</v>
      </c>
      <c r="B76">
        <v>841</v>
      </c>
      <c r="C76" t="s">
        <v>561</v>
      </c>
      <c r="D76" s="5">
        <v>0</v>
      </c>
      <c r="E76" s="5">
        <v>0</v>
      </c>
      <c r="F76" s="2">
        <v>0</v>
      </c>
      <c r="G76">
        <v>0</v>
      </c>
      <c r="I76" s="5" t="e">
        <f>VLOOKUP($A76,PowerBI売上速報!$A:$J,10,FALSE)</f>
        <v>#N/A</v>
      </c>
      <c r="J76" s="5" t="e">
        <f>VLOOKUP($A76,PowerBI売上速報!$A:$J,5,FALSE)*1000</f>
        <v>#N/A</v>
      </c>
      <c r="K76" s="5" t="e">
        <f>D76-I76</f>
        <v>#N/A</v>
      </c>
      <c r="L76" s="5" t="e">
        <f>E76-J76</f>
        <v>#N/A</v>
      </c>
      <c r="P76" s="2"/>
      <c r="T76" s="2"/>
      <c r="V76" s="5">
        <v>0</v>
      </c>
      <c r="W76" s="5">
        <v>0</v>
      </c>
    </row>
    <row r="77" spans="1:23" hidden="1" x14ac:dyDescent="0.45">
      <c r="A77">
        <f>VALUE(B77&amp;20240613)</f>
        <v>21120240613</v>
      </c>
      <c r="B77">
        <v>211</v>
      </c>
      <c r="C77" t="s">
        <v>397</v>
      </c>
      <c r="D77" s="5">
        <v>0</v>
      </c>
      <c r="E77" s="5">
        <v>0</v>
      </c>
      <c r="F77" s="2">
        <v>0</v>
      </c>
      <c r="G77">
        <v>0</v>
      </c>
      <c r="I77" s="5" t="e">
        <f>VLOOKUP($A77,PowerBI売上速報!$A:$J,10,FALSE)</f>
        <v>#N/A</v>
      </c>
      <c r="J77" s="5" t="e">
        <f>VLOOKUP($A77,PowerBI売上速報!$A:$J,5,FALSE)*1000</f>
        <v>#N/A</v>
      </c>
      <c r="K77" s="5" t="e">
        <f>D77-I77</f>
        <v>#N/A</v>
      </c>
      <c r="L77" s="5" t="e">
        <f>E77-J77</f>
        <v>#N/A</v>
      </c>
      <c r="P77" s="2"/>
      <c r="T77" s="2"/>
      <c r="V77" s="5">
        <v>0</v>
      </c>
      <c r="W77" s="5">
        <v>0</v>
      </c>
    </row>
    <row r="78" spans="1:23" hidden="1" x14ac:dyDescent="0.45">
      <c r="A78">
        <f>VALUE(B78&amp;20240613)</f>
        <v>22420240613</v>
      </c>
      <c r="B78">
        <v>224</v>
      </c>
      <c r="C78" t="s">
        <v>408</v>
      </c>
      <c r="D78" s="5">
        <v>0</v>
      </c>
      <c r="E78" s="5">
        <v>0</v>
      </c>
      <c r="F78" s="2">
        <v>0</v>
      </c>
      <c r="G78">
        <v>0</v>
      </c>
      <c r="I78" s="5" t="e">
        <f>VLOOKUP($A78,PowerBI売上速報!$A:$J,10,FALSE)</f>
        <v>#N/A</v>
      </c>
      <c r="J78" s="5" t="e">
        <f>VLOOKUP($A78,PowerBI売上速報!$A:$J,5,FALSE)*1000</f>
        <v>#N/A</v>
      </c>
      <c r="K78" s="5" t="e">
        <f>D78-I78</f>
        <v>#N/A</v>
      </c>
      <c r="L78" s="5" t="e">
        <f>E78-J78</f>
        <v>#N/A</v>
      </c>
      <c r="P78" s="2"/>
      <c r="T78" s="2"/>
      <c r="V78" s="5">
        <v>0</v>
      </c>
      <c r="W78" s="5">
        <v>0</v>
      </c>
    </row>
    <row r="79" spans="1:23" x14ac:dyDescent="0.45">
      <c r="A79">
        <f>VALUE(B79&amp;20240601)</f>
        <v>20320240601</v>
      </c>
      <c r="B79">
        <v>203</v>
      </c>
      <c r="C79" t="s">
        <v>392</v>
      </c>
      <c r="D79" s="5">
        <v>123118</v>
      </c>
      <c r="E79" s="5">
        <v>131000</v>
      </c>
      <c r="F79" s="2">
        <v>0.93979999999999997</v>
      </c>
      <c r="G79">
        <v>-7882</v>
      </c>
      <c r="I79" s="5">
        <f>VLOOKUP($A79,PowerBI売上速報!$A:$J,10,FALSE)</f>
        <v>123118</v>
      </c>
      <c r="J79" s="5">
        <f>VLOOKUP($A79,PowerBI売上速報!$A:$J,5,FALSE)*1000</f>
        <v>131000</v>
      </c>
      <c r="K79" s="5">
        <f>D79-I79</f>
        <v>0</v>
      </c>
      <c r="L79" s="5">
        <f>E79-J79</f>
        <v>0</v>
      </c>
      <c r="P79" s="2"/>
      <c r="T79" s="2"/>
      <c r="V79" s="5">
        <v>239</v>
      </c>
      <c r="W79" s="5">
        <v>278</v>
      </c>
    </row>
    <row r="80" spans="1:23" hidden="1" x14ac:dyDescent="0.45">
      <c r="A80">
        <f>VALUE(B80&amp;20240613)</f>
        <v>26020240613</v>
      </c>
      <c r="B80">
        <v>260</v>
      </c>
      <c r="C80" t="s">
        <v>435</v>
      </c>
      <c r="D80" s="5">
        <v>0</v>
      </c>
      <c r="E80" s="5">
        <v>0</v>
      </c>
      <c r="F80" s="2">
        <v>0</v>
      </c>
      <c r="G80">
        <v>0</v>
      </c>
      <c r="I80" s="5" t="e">
        <f>VLOOKUP($A80,PowerBI売上速報!$A:$J,10,FALSE)</f>
        <v>#N/A</v>
      </c>
      <c r="J80" s="5" t="e">
        <f>VLOOKUP($A80,PowerBI売上速報!$A:$J,5,FALSE)*1000</f>
        <v>#N/A</v>
      </c>
      <c r="K80" s="5" t="e">
        <f>D80-I80</f>
        <v>#N/A</v>
      </c>
      <c r="L80" s="5" t="e">
        <f>E80-J80</f>
        <v>#N/A</v>
      </c>
      <c r="P80" s="2"/>
      <c r="T80" s="2"/>
      <c r="V80" s="5">
        <v>0</v>
      </c>
      <c r="W80" s="5">
        <v>0</v>
      </c>
    </row>
    <row r="81" spans="1:23" hidden="1" x14ac:dyDescent="0.45">
      <c r="A81">
        <f>VALUE(B81&amp;20240613)</f>
        <v>34720240613</v>
      </c>
      <c r="B81">
        <v>347</v>
      </c>
      <c r="C81" t="s">
        <v>487</v>
      </c>
      <c r="D81" s="5">
        <v>0</v>
      </c>
      <c r="E81" s="5">
        <v>0</v>
      </c>
      <c r="F81" s="2">
        <v>0</v>
      </c>
      <c r="G81">
        <v>0</v>
      </c>
      <c r="I81" s="5" t="e">
        <f>VLOOKUP($A81,PowerBI売上速報!$A:$J,10,FALSE)</f>
        <v>#N/A</v>
      </c>
      <c r="J81" s="5" t="e">
        <f>VLOOKUP($A81,PowerBI売上速報!$A:$J,5,FALSE)*1000</f>
        <v>#N/A</v>
      </c>
      <c r="K81" s="5" t="e">
        <f>D81-I81</f>
        <v>#N/A</v>
      </c>
      <c r="L81" s="5" t="e">
        <f>E81-J81</f>
        <v>#N/A</v>
      </c>
      <c r="P81" s="2"/>
      <c r="T81" s="2"/>
      <c r="V81" s="5">
        <v>0</v>
      </c>
      <c r="W81" s="5">
        <v>0</v>
      </c>
    </row>
    <row r="82" spans="1:23" hidden="1" x14ac:dyDescent="0.45">
      <c r="A82">
        <f>VALUE(B82&amp;20240613)</f>
        <v>36420240613</v>
      </c>
      <c r="B82">
        <v>364</v>
      </c>
      <c r="C82" t="s">
        <v>502</v>
      </c>
      <c r="D82" s="5">
        <v>0</v>
      </c>
      <c r="E82" s="5">
        <v>0</v>
      </c>
      <c r="F82" s="2">
        <v>0</v>
      </c>
      <c r="G82">
        <v>0</v>
      </c>
      <c r="I82" s="5" t="e">
        <f>VLOOKUP($A82,PowerBI売上速報!$A:$J,10,FALSE)</f>
        <v>#N/A</v>
      </c>
      <c r="J82" s="5" t="e">
        <f>VLOOKUP($A82,PowerBI売上速報!$A:$J,5,FALSE)*1000</f>
        <v>#N/A</v>
      </c>
      <c r="K82" s="5" t="e">
        <f>D82-I82</f>
        <v>#N/A</v>
      </c>
      <c r="L82" s="5" t="e">
        <f>E82-J82</f>
        <v>#N/A</v>
      </c>
      <c r="P82" s="2"/>
      <c r="T82" s="2"/>
      <c r="V82" s="5">
        <v>0</v>
      </c>
      <c r="W82" s="5">
        <v>0</v>
      </c>
    </row>
    <row r="83" spans="1:23" hidden="1" x14ac:dyDescent="0.45">
      <c r="A83">
        <f>VALUE(B83&amp;20240613)</f>
        <v>39120240613</v>
      </c>
      <c r="B83">
        <v>391</v>
      </c>
      <c r="C83" t="s">
        <v>517</v>
      </c>
      <c r="D83" s="5">
        <v>0</v>
      </c>
      <c r="E83" s="5">
        <v>0</v>
      </c>
      <c r="F83" s="2">
        <v>0</v>
      </c>
      <c r="G83">
        <v>0</v>
      </c>
      <c r="I83" s="5" t="e">
        <f>VLOOKUP($A83,PowerBI売上速報!$A:$J,10,FALSE)</f>
        <v>#N/A</v>
      </c>
      <c r="J83" s="5" t="e">
        <f>VLOOKUP($A83,PowerBI売上速報!$A:$J,5,FALSE)*1000</f>
        <v>#N/A</v>
      </c>
      <c r="K83" s="5" t="e">
        <f>D83-I83</f>
        <v>#N/A</v>
      </c>
      <c r="L83" s="5" t="e">
        <f>E83-J83</f>
        <v>#N/A</v>
      </c>
      <c r="P83" s="2"/>
      <c r="T83" s="2"/>
      <c r="V83" s="5">
        <v>0</v>
      </c>
      <c r="W83" s="5">
        <v>0</v>
      </c>
    </row>
    <row r="84" spans="1:23" hidden="1" x14ac:dyDescent="0.45">
      <c r="A84">
        <f>VALUE(B84&amp;20240613)</f>
        <v>43620240613</v>
      </c>
      <c r="B84">
        <v>436</v>
      </c>
      <c r="C84" t="s">
        <v>555</v>
      </c>
      <c r="D84" s="5">
        <v>0</v>
      </c>
      <c r="E84" s="5">
        <v>0</v>
      </c>
      <c r="F84" s="2">
        <v>0</v>
      </c>
      <c r="G84">
        <v>0</v>
      </c>
      <c r="I84" s="5" t="e">
        <f>VLOOKUP($A84,PowerBI売上速報!$A:$J,10,FALSE)</f>
        <v>#N/A</v>
      </c>
      <c r="J84" s="5" t="e">
        <f>VLOOKUP($A84,PowerBI売上速報!$A:$J,5,FALSE)*1000</f>
        <v>#N/A</v>
      </c>
      <c r="K84" s="5" t="e">
        <f>D84-I84</f>
        <v>#N/A</v>
      </c>
      <c r="L84" s="5" t="e">
        <f>E84-J84</f>
        <v>#N/A</v>
      </c>
      <c r="P84" s="2"/>
      <c r="T84" s="2"/>
      <c r="V84" s="5">
        <v>0</v>
      </c>
      <c r="W84" s="5">
        <v>0</v>
      </c>
    </row>
    <row r="85" spans="1:23" hidden="1" x14ac:dyDescent="0.45">
      <c r="A85">
        <f>VALUE(B85&amp;20240613)</f>
        <v>84120240613</v>
      </c>
      <c r="B85">
        <v>841</v>
      </c>
      <c r="C85" t="s">
        <v>561</v>
      </c>
      <c r="D85" s="5">
        <v>0</v>
      </c>
      <c r="E85" s="5">
        <v>0</v>
      </c>
      <c r="F85" s="2">
        <v>0</v>
      </c>
      <c r="G85">
        <v>0</v>
      </c>
      <c r="I85" s="5" t="e">
        <f>VLOOKUP($A85,PowerBI売上速報!$A:$J,10,FALSE)</f>
        <v>#N/A</v>
      </c>
      <c r="J85" s="5" t="e">
        <f>VLOOKUP($A85,PowerBI売上速報!$A:$J,5,FALSE)*1000</f>
        <v>#N/A</v>
      </c>
      <c r="K85" s="5" t="e">
        <f>D85-I85</f>
        <v>#N/A</v>
      </c>
      <c r="L85" s="5" t="e">
        <f>E85-J85</f>
        <v>#N/A</v>
      </c>
      <c r="P85" s="2"/>
      <c r="T85" s="2"/>
      <c r="V85" s="5">
        <v>0</v>
      </c>
      <c r="W85" s="5">
        <v>0</v>
      </c>
    </row>
    <row r="86" spans="1:23" hidden="1" x14ac:dyDescent="0.45">
      <c r="A86">
        <f>VALUE(B86&amp;20240612)</f>
        <v>21120240612</v>
      </c>
      <c r="B86">
        <v>211</v>
      </c>
      <c r="C86" t="s">
        <v>397</v>
      </c>
      <c r="D86" s="5">
        <v>0</v>
      </c>
      <c r="E86" s="5">
        <v>0</v>
      </c>
      <c r="F86" s="2">
        <v>0</v>
      </c>
      <c r="G86">
        <v>0</v>
      </c>
      <c r="I86" s="5" t="e">
        <f>VLOOKUP($A86,PowerBI売上速報!$A:$J,10,FALSE)</f>
        <v>#N/A</v>
      </c>
      <c r="J86" s="5" t="e">
        <f>VLOOKUP($A86,PowerBI売上速報!$A:$J,5,FALSE)*1000</f>
        <v>#N/A</v>
      </c>
      <c r="K86" s="5" t="e">
        <f>D86-I86</f>
        <v>#N/A</v>
      </c>
      <c r="L86" s="5" t="e">
        <f>E86-J86</f>
        <v>#N/A</v>
      </c>
      <c r="P86" s="2"/>
      <c r="T86" s="2"/>
      <c r="V86" s="5">
        <v>0</v>
      </c>
      <c r="W86" s="5">
        <v>0</v>
      </c>
    </row>
    <row r="87" spans="1:23" hidden="1" x14ac:dyDescent="0.45">
      <c r="A87">
        <f>VALUE(B87&amp;20240612)</f>
        <v>22420240612</v>
      </c>
      <c r="B87">
        <v>224</v>
      </c>
      <c r="C87" t="s">
        <v>408</v>
      </c>
      <c r="D87" s="5">
        <v>0</v>
      </c>
      <c r="E87" s="5">
        <v>0</v>
      </c>
      <c r="F87" s="2">
        <v>0</v>
      </c>
      <c r="G87">
        <v>0</v>
      </c>
      <c r="I87" s="5" t="e">
        <f>VLOOKUP($A87,PowerBI売上速報!$A:$J,10,FALSE)</f>
        <v>#N/A</v>
      </c>
      <c r="J87" s="5" t="e">
        <f>VLOOKUP($A87,PowerBI売上速報!$A:$J,5,FALSE)*1000</f>
        <v>#N/A</v>
      </c>
      <c r="K87" s="5" t="e">
        <f>D87-I87</f>
        <v>#N/A</v>
      </c>
      <c r="L87" s="5" t="e">
        <f>E87-J87</f>
        <v>#N/A</v>
      </c>
      <c r="P87" s="2"/>
      <c r="T87" s="2"/>
      <c r="V87" s="5">
        <v>0</v>
      </c>
      <c r="W87" s="5">
        <v>0</v>
      </c>
    </row>
    <row r="88" spans="1:23" hidden="1" x14ac:dyDescent="0.45">
      <c r="A88">
        <f>VALUE(B88&amp;20240612)</f>
        <v>26020240612</v>
      </c>
      <c r="B88">
        <v>260</v>
      </c>
      <c r="C88" t="s">
        <v>435</v>
      </c>
      <c r="D88" s="5">
        <v>0</v>
      </c>
      <c r="E88" s="5">
        <v>0</v>
      </c>
      <c r="F88" s="2">
        <v>0</v>
      </c>
      <c r="G88">
        <v>0</v>
      </c>
      <c r="I88" s="5" t="e">
        <f>VLOOKUP($A88,PowerBI売上速報!$A:$J,10,FALSE)</f>
        <v>#N/A</v>
      </c>
      <c r="J88" s="5" t="e">
        <f>VLOOKUP($A88,PowerBI売上速報!$A:$J,5,FALSE)*1000</f>
        <v>#N/A</v>
      </c>
      <c r="K88" s="5" t="e">
        <f>D88-I88</f>
        <v>#N/A</v>
      </c>
      <c r="L88" s="5" t="e">
        <f>E88-J88</f>
        <v>#N/A</v>
      </c>
      <c r="P88" s="2"/>
      <c r="T88" s="2"/>
      <c r="V88" s="5">
        <v>0</v>
      </c>
      <c r="W88" s="5">
        <v>0</v>
      </c>
    </row>
    <row r="89" spans="1:23" hidden="1" x14ac:dyDescent="0.45">
      <c r="A89">
        <f>VALUE(B89&amp;20240612)</f>
        <v>34720240612</v>
      </c>
      <c r="B89">
        <v>347</v>
      </c>
      <c r="C89" t="s">
        <v>487</v>
      </c>
      <c r="D89" s="5">
        <v>0</v>
      </c>
      <c r="E89" s="5">
        <v>0</v>
      </c>
      <c r="F89" s="2">
        <v>0</v>
      </c>
      <c r="G89">
        <v>0</v>
      </c>
      <c r="I89" s="5" t="e">
        <f>VLOOKUP($A89,PowerBI売上速報!$A:$J,10,FALSE)</f>
        <v>#N/A</v>
      </c>
      <c r="J89" s="5" t="e">
        <f>VLOOKUP($A89,PowerBI売上速報!$A:$J,5,FALSE)*1000</f>
        <v>#N/A</v>
      </c>
      <c r="K89" s="5" t="e">
        <f>D89-I89</f>
        <v>#N/A</v>
      </c>
      <c r="L89" s="5" t="e">
        <f>E89-J89</f>
        <v>#N/A</v>
      </c>
      <c r="P89" s="2"/>
      <c r="T89" s="2"/>
      <c r="V89" s="5">
        <v>0</v>
      </c>
      <c r="W89" s="5">
        <v>0</v>
      </c>
    </row>
    <row r="90" spans="1:23" hidden="1" x14ac:dyDescent="0.45">
      <c r="A90">
        <f>VALUE(B90&amp;20240612)</f>
        <v>36420240612</v>
      </c>
      <c r="B90">
        <v>364</v>
      </c>
      <c r="C90" t="s">
        <v>502</v>
      </c>
      <c r="D90" s="5">
        <v>0</v>
      </c>
      <c r="E90" s="5">
        <v>0</v>
      </c>
      <c r="F90" s="2">
        <v>0</v>
      </c>
      <c r="G90">
        <v>0</v>
      </c>
      <c r="I90" s="5" t="e">
        <f>VLOOKUP($A90,PowerBI売上速報!$A:$J,10,FALSE)</f>
        <v>#N/A</v>
      </c>
      <c r="J90" s="5" t="e">
        <f>VLOOKUP($A90,PowerBI売上速報!$A:$J,5,FALSE)*1000</f>
        <v>#N/A</v>
      </c>
      <c r="K90" s="5" t="e">
        <f>D90-I90</f>
        <v>#N/A</v>
      </c>
      <c r="L90" s="5" t="e">
        <f>E90-J90</f>
        <v>#N/A</v>
      </c>
      <c r="P90" s="2"/>
      <c r="T90" s="2"/>
      <c r="V90" s="5">
        <v>0</v>
      </c>
      <c r="W90" s="5">
        <v>0</v>
      </c>
    </row>
    <row r="91" spans="1:23" hidden="1" x14ac:dyDescent="0.45">
      <c r="A91">
        <f>VALUE(B91&amp;20240612)</f>
        <v>39120240612</v>
      </c>
      <c r="B91">
        <v>391</v>
      </c>
      <c r="C91" t="s">
        <v>517</v>
      </c>
      <c r="D91" s="5">
        <v>0</v>
      </c>
      <c r="E91" s="5">
        <v>0</v>
      </c>
      <c r="F91" s="2">
        <v>0</v>
      </c>
      <c r="G91">
        <v>0</v>
      </c>
      <c r="I91" s="5" t="e">
        <f>VLOOKUP($A91,PowerBI売上速報!$A:$J,10,FALSE)</f>
        <v>#N/A</v>
      </c>
      <c r="J91" s="5" t="e">
        <f>VLOOKUP($A91,PowerBI売上速報!$A:$J,5,FALSE)*1000</f>
        <v>#N/A</v>
      </c>
      <c r="K91" s="5" t="e">
        <f>D91-I91</f>
        <v>#N/A</v>
      </c>
      <c r="L91" s="5" t="e">
        <f>E91-J91</f>
        <v>#N/A</v>
      </c>
      <c r="P91" s="2"/>
      <c r="T91" s="2"/>
      <c r="V91" s="5">
        <v>0</v>
      </c>
      <c r="W91" s="5">
        <v>0</v>
      </c>
    </row>
    <row r="92" spans="1:23" hidden="1" x14ac:dyDescent="0.45">
      <c r="A92">
        <f>VALUE(B92&amp;20240612)</f>
        <v>43620240612</v>
      </c>
      <c r="B92">
        <v>436</v>
      </c>
      <c r="C92" t="s">
        <v>555</v>
      </c>
      <c r="D92" s="5">
        <v>0</v>
      </c>
      <c r="E92" s="5">
        <v>0</v>
      </c>
      <c r="F92" s="2">
        <v>0</v>
      </c>
      <c r="G92">
        <v>0</v>
      </c>
      <c r="I92" s="5" t="e">
        <f>VLOOKUP($A92,PowerBI売上速報!$A:$J,10,FALSE)</f>
        <v>#N/A</v>
      </c>
      <c r="J92" s="5" t="e">
        <f>VLOOKUP($A92,PowerBI売上速報!$A:$J,5,FALSE)*1000</f>
        <v>#N/A</v>
      </c>
      <c r="K92" s="5" t="e">
        <f>D92-I92</f>
        <v>#N/A</v>
      </c>
      <c r="L92" s="5" t="e">
        <f>E92-J92</f>
        <v>#N/A</v>
      </c>
      <c r="P92" s="2"/>
      <c r="T92" s="2"/>
      <c r="V92" s="5">
        <v>0</v>
      </c>
      <c r="W92" s="5">
        <v>0</v>
      </c>
    </row>
    <row r="93" spans="1:23" hidden="1" x14ac:dyDescent="0.45">
      <c r="A93">
        <f>VALUE(B93&amp;20240612)</f>
        <v>84120240612</v>
      </c>
      <c r="B93">
        <v>841</v>
      </c>
      <c r="C93" t="s">
        <v>561</v>
      </c>
      <c r="D93" s="5">
        <v>0</v>
      </c>
      <c r="E93" s="5">
        <v>0</v>
      </c>
      <c r="F93" s="2">
        <v>0</v>
      </c>
      <c r="G93">
        <v>0</v>
      </c>
      <c r="I93" s="5" t="e">
        <f>VLOOKUP($A93,PowerBI売上速報!$A:$J,10,FALSE)</f>
        <v>#N/A</v>
      </c>
      <c r="J93" s="5" t="e">
        <f>VLOOKUP($A93,PowerBI売上速報!$A:$J,5,FALSE)*1000</f>
        <v>#N/A</v>
      </c>
      <c r="K93" s="5" t="e">
        <f>D93-I93</f>
        <v>#N/A</v>
      </c>
      <c r="L93" s="5" t="e">
        <f>E93-J93</f>
        <v>#N/A</v>
      </c>
      <c r="P93" s="2"/>
      <c r="T93" s="2"/>
      <c r="V93" s="5">
        <v>0</v>
      </c>
      <c r="W93" s="5">
        <v>0</v>
      </c>
    </row>
    <row r="94" spans="1:23" hidden="1" x14ac:dyDescent="0.45">
      <c r="A94">
        <f>VALUE(B94&amp;20240611)</f>
        <v>21120240611</v>
      </c>
      <c r="B94">
        <v>211</v>
      </c>
      <c r="C94" t="s">
        <v>397</v>
      </c>
      <c r="D94" s="5">
        <v>0</v>
      </c>
      <c r="E94" s="5">
        <v>0</v>
      </c>
      <c r="F94" s="2">
        <v>0</v>
      </c>
      <c r="G94">
        <v>0</v>
      </c>
      <c r="I94" s="5" t="e">
        <f>VLOOKUP($A94,PowerBI売上速報!$A:$J,10,FALSE)</f>
        <v>#N/A</v>
      </c>
      <c r="J94" s="5" t="e">
        <f>VLOOKUP($A94,PowerBI売上速報!$A:$J,5,FALSE)*1000</f>
        <v>#N/A</v>
      </c>
      <c r="K94" s="5" t="e">
        <f>D94-I94</f>
        <v>#N/A</v>
      </c>
      <c r="L94" s="5" t="e">
        <f>E94-J94</f>
        <v>#N/A</v>
      </c>
      <c r="P94" s="2"/>
      <c r="T94" s="2"/>
      <c r="V94" s="5">
        <v>0</v>
      </c>
      <c r="W94" s="5">
        <v>0</v>
      </c>
    </row>
    <row r="95" spans="1:23" hidden="1" x14ac:dyDescent="0.45">
      <c r="A95">
        <f>VALUE(B95&amp;20240611)</f>
        <v>22420240611</v>
      </c>
      <c r="B95">
        <v>224</v>
      </c>
      <c r="C95" t="s">
        <v>408</v>
      </c>
      <c r="D95" s="5">
        <v>0</v>
      </c>
      <c r="E95" s="5">
        <v>0</v>
      </c>
      <c r="F95" s="2">
        <v>0</v>
      </c>
      <c r="G95">
        <v>0</v>
      </c>
      <c r="I95" s="5" t="e">
        <f>VLOOKUP($A95,PowerBI売上速報!$A:$J,10,FALSE)</f>
        <v>#N/A</v>
      </c>
      <c r="J95" s="5" t="e">
        <f>VLOOKUP($A95,PowerBI売上速報!$A:$J,5,FALSE)*1000</f>
        <v>#N/A</v>
      </c>
      <c r="K95" s="5" t="e">
        <f>D95-I95</f>
        <v>#N/A</v>
      </c>
      <c r="L95" s="5" t="e">
        <f>E95-J95</f>
        <v>#N/A</v>
      </c>
      <c r="P95" s="2"/>
      <c r="T95" s="2"/>
      <c r="V95" s="5">
        <v>0</v>
      </c>
      <c r="W95" s="5">
        <v>0</v>
      </c>
    </row>
    <row r="96" spans="1:23" x14ac:dyDescent="0.45">
      <c r="A96">
        <f>VALUE(B96&amp;20240602)</f>
        <v>20320240602</v>
      </c>
      <c r="B96">
        <v>203</v>
      </c>
      <c r="C96" t="s">
        <v>392</v>
      </c>
      <c r="D96" s="5">
        <v>85309</v>
      </c>
      <c r="E96" s="5">
        <v>123000</v>
      </c>
      <c r="F96" s="2">
        <v>0.69359999999999999</v>
      </c>
      <c r="G96">
        <v>-37691</v>
      </c>
      <c r="I96" s="5">
        <f>VLOOKUP($A96,PowerBI売上速報!$A:$J,10,FALSE)</f>
        <v>85309</v>
      </c>
      <c r="J96" s="5">
        <f>VLOOKUP($A96,PowerBI売上速報!$A:$J,5,FALSE)*1000</f>
        <v>123000</v>
      </c>
      <c r="K96" s="5">
        <f>D96-I96</f>
        <v>0</v>
      </c>
      <c r="L96" s="5">
        <f>E96-J96</f>
        <v>0</v>
      </c>
      <c r="P96" s="2"/>
      <c r="T96" s="2"/>
      <c r="V96" s="5">
        <v>188</v>
      </c>
      <c r="W96" s="5">
        <v>245</v>
      </c>
    </row>
    <row r="97" spans="1:23" hidden="1" x14ac:dyDescent="0.45">
      <c r="A97">
        <f>VALUE(B97&amp;20240611)</f>
        <v>26020240611</v>
      </c>
      <c r="B97">
        <v>260</v>
      </c>
      <c r="C97" t="s">
        <v>435</v>
      </c>
      <c r="D97" s="5">
        <v>0</v>
      </c>
      <c r="E97" s="5">
        <v>0</v>
      </c>
      <c r="F97" s="2">
        <v>0</v>
      </c>
      <c r="G97">
        <v>0</v>
      </c>
      <c r="I97" s="5" t="e">
        <f>VLOOKUP($A97,PowerBI売上速報!$A:$J,10,FALSE)</f>
        <v>#N/A</v>
      </c>
      <c r="J97" s="5" t="e">
        <f>VLOOKUP($A97,PowerBI売上速報!$A:$J,5,FALSE)*1000</f>
        <v>#N/A</v>
      </c>
      <c r="K97" s="5" t="e">
        <f>D97-I97</f>
        <v>#N/A</v>
      </c>
      <c r="L97" s="5" t="e">
        <f>E97-J97</f>
        <v>#N/A</v>
      </c>
      <c r="P97" s="2"/>
      <c r="T97" s="2"/>
      <c r="V97" s="5">
        <v>0</v>
      </c>
      <c r="W97" s="5">
        <v>0</v>
      </c>
    </row>
    <row r="98" spans="1:23" hidden="1" x14ac:dyDescent="0.45">
      <c r="A98">
        <f>VALUE(B98&amp;20240611)</f>
        <v>34720240611</v>
      </c>
      <c r="B98">
        <v>347</v>
      </c>
      <c r="C98" t="s">
        <v>487</v>
      </c>
      <c r="D98" s="5">
        <v>0</v>
      </c>
      <c r="E98" s="5">
        <v>0</v>
      </c>
      <c r="F98" s="2">
        <v>0</v>
      </c>
      <c r="G98">
        <v>0</v>
      </c>
      <c r="I98" s="5" t="e">
        <f>VLOOKUP($A98,PowerBI売上速報!$A:$J,10,FALSE)</f>
        <v>#N/A</v>
      </c>
      <c r="J98" s="5" t="e">
        <f>VLOOKUP($A98,PowerBI売上速報!$A:$J,5,FALSE)*1000</f>
        <v>#N/A</v>
      </c>
      <c r="K98" s="5" t="e">
        <f>D98-I98</f>
        <v>#N/A</v>
      </c>
      <c r="L98" s="5" t="e">
        <f>E98-J98</f>
        <v>#N/A</v>
      </c>
      <c r="P98" s="2"/>
      <c r="T98" s="2"/>
      <c r="V98" s="5">
        <v>0</v>
      </c>
      <c r="W98" s="5">
        <v>0</v>
      </c>
    </row>
    <row r="99" spans="1:23" hidden="1" x14ac:dyDescent="0.45">
      <c r="A99">
        <f>VALUE(B99&amp;20240611)</f>
        <v>36420240611</v>
      </c>
      <c r="B99">
        <v>364</v>
      </c>
      <c r="C99" t="s">
        <v>502</v>
      </c>
      <c r="D99" s="5">
        <v>0</v>
      </c>
      <c r="E99" s="5">
        <v>0</v>
      </c>
      <c r="F99" s="2">
        <v>0</v>
      </c>
      <c r="G99">
        <v>0</v>
      </c>
      <c r="I99" s="5" t="e">
        <f>VLOOKUP($A99,PowerBI売上速報!$A:$J,10,FALSE)</f>
        <v>#N/A</v>
      </c>
      <c r="J99" s="5" t="e">
        <f>VLOOKUP($A99,PowerBI売上速報!$A:$J,5,FALSE)*1000</f>
        <v>#N/A</v>
      </c>
      <c r="K99" s="5" t="e">
        <f>D99-I99</f>
        <v>#N/A</v>
      </c>
      <c r="L99" s="5" t="e">
        <f>E99-J99</f>
        <v>#N/A</v>
      </c>
      <c r="P99" s="2"/>
      <c r="T99" s="2"/>
      <c r="V99" s="5">
        <v>0</v>
      </c>
      <c r="W99" s="5">
        <v>0</v>
      </c>
    </row>
    <row r="100" spans="1:23" hidden="1" x14ac:dyDescent="0.45">
      <c r="A100">
        <f>VALUE(B100&amp;20240611)</f>
        <v>39120240611</v>
      </c>
      <c r="B100">
        <v>391</v>
      </c>
      <c r="C100" t="s">
        <v>517</v>
      </c>
      <c r="D100" s="5">
        <v>0</v>
      </c>
      <c r="E100" s="5">
        <v>0</v>
      </c>
      <c r="F100" s="2">
        <v>0</v>
      </c>
      <c r="G100">
        <v>0</v>
      </c>
      <c r="I100" s="5" t="e">
        <f>VLOOKUP($A100,PowerBI売上速報!$A:$J,10,FALSE)</f>
        <v>#N/A</v>
      </c>
      <c r="J100" s="5" t="e">
        <f>VLOOKUP($A100,PowerBI売上速報!$A:$J,5,FALSE)*1000</f>
        <v>#N/A</v>
      </c>
      <c r="K100" s="5" t="e">
        <f>D100-I100</f>
        <v>#N/A</v>
      </c>
      <c r="L100" s="5" t="e">
        <f>E100-J100</f>
        <v>#N/A</v>
      </c>
      <c r="P100" s="2"/>
      <c r="T100" s="2"/>
      <c r="V100" s="5">
        <v>0</v>
      </c>
      <c r="W100" s="5">
        <v>0</v>
      </c>
    </row>
    <row r="101" spans="1:23" hidden="1" x14ac:dyDescent="0.45">
      <c r="A101">
        <f>VALUE(B101&amp;20240611)</f>
        <v>43620240611</v>
      </c>
      <c r="B101">
        <v>436</v>
      </c>
      <c r="C101" t="s">
        <v>555</v>
      </c>
      <c r="D101" s="5">
        <v>0</v>
      </c>
      <c r="E101" s="5">
        <v>0</v>
      </c>
      <c r="F101" s="2">
        <v>0</v>
      </c>
      <c r="G101">
        <v>0</v>
      </c>
      <c r="I101" s="5" t="e">
        <f>VLOOKUP($A101,PowerBI売上速報!$A:$J,10,FALSE)</f>
        <v>#N/A</v>
      </c>
      <c r="J101" s="5" t="e">
        <f>VLOOKUP($A101,PowerBI売上速報!$A:$J,5,FALSE)*1000</f>
        <v>#N/A</v>
      </c>
      <c r="K101" s="5" t="e">
        <f>D101-I101</f>
        <v>#N/A</v>
      </c>
      <c r="L101" s="5" t="e">
        <f>E101-J101</f>
        <v>#N/A</v>
      </c>
      <c r="P101" s="2"/>
      <c r="T101" s="2"/>
      <c r="V101" s="5">
        <v>0</v>
      </c>
      <c r="W101" s="5">
        <v>0</v>
      </c>
    </row>
    <row r="102" spans="1:23" hidden="1" x14ac:dyDescent="0.45">
      <c r="A102">
        <f>VALUE(B102&amp;20240611)</f>
        <v>84120240611</v>
      </c>
      <c r="B102">
        <v>841</v>
      </c>
      <c r="C102" t="s">
        <v>561</v>
      </c>
      <c r="D102" s="5">
        <v>0</v>
      </c>
      <c r="E102" s="5">
        <v>0</v>
      </c>
      <c r="F102" s="2">
        <v>0</v>
      </c>
      <c r="G102">
        <v>0</v>
      </c>
      <c r="I102" s="5" t="e">
        <f>VLOOKUP($A102,PowerBI売上速報!$A:$J,10,FALSE)</f>
        <v>#N/A</v>
      </c>
      <c r="J102" s="5" t="e">
        <f>VLOOKUP($A102,PowerBI売上速報!$A:$J,5,FALSE)*1000</f>
        <v>#N/A</v>
      </c>
      <c r="K102" s="5" t="e">
        <f>D102-I102</f>
        <v>#N/A</v>
      </c>
      <c r="L102" s="5" t="e">
        <f>E102-J102</f>
        <v>#N/A</v>
      </c>
      <c r="P102" s="2"/>
      <c r="T102" s="2"/>
      <c r="V102" s="5">
        <v>0</v>
      </c>
      <c r="W102" s="5">
        <v>0</v>
      </c>
    </row>
    <row r="103" spans="1:23" hidden="1" x14ac:dyDescent="0.45">
      <c r="A103">
        <f>VALUE(B103&amp;20240610)</f>
        <v>21120240610</v>
      </c>
      <c r="B103">
        <v>211</v>
      </c>
      <c r="C103" t="s">
        <v>397</v>
      </c>
      <c r="D103" s="5">
        <v>0</v>
      </c>
      <c r="E103" s="5">
        <v>0</v>
      </c>
      <c r="F103" s="2">
        <v>0</v>
      </c>
      <c r="G103">
        <v>0</v>
      </c>
      <c r="I103" s="5" t="e">
        <f>VLOOKUP($A103,PowerBI売上速報!$A:$J,10,FALSE)</f>
        <v>#N/A</v>
      </c>
      <c r="J103" s="5" t="e">
        <f>VLOOKUP($A103,PowerBI売上速報!$A:$J,5,FALSE)*1000</f>
        <v>#N/A</v>
      </c>
      <c r="K103" s="5" t="e">
        <f>D103-I103</f>
        <v>#N/A</v>
      </c>
      <c r="L103" s="5" t="e">
        <f>E103-J103</f>
        <v>#N/A</v>
      </c>
      <c r="P103" s="2"/>
      <c r="T103" s="2"/>
      <c r="V103" s="5">
        <v>0</v>
      </c>
      <c r="W103" s="5">
        <v>0</v>
      </c>
    </row>
    <row r="104" spans="1:23" hidden="1" x14ac:dyDescent="0.45">
      <c r="A104">
        <f>VALUE(B104&amp;20240610)</f>
        <v>22420240610</v>
      </c>
      <c r="B104">
        <v>224</v>
      </c>
      <c r="C104" t="s">
        <v>408</v>
      </c>
      <c r="D104" s="5">
        <v>0</v>
      </c>
      <c r="E104" s="5">
        <v>0</v>
      </c>
      <c r="F104" s="2">
        <v>0</v>
      </c>
      <c r="G104">
        <v>0</v>
      </c>
      <c r="I104" s="5" t="e">
        <f>VLOOKUP($A104,PowerBI売上速報!$A:$J,10,FALSE)</f>
        <v>#N/A</v>
      </c>
      <c r="J104" s="5" t="e">
        <f>VLOOKUP($A104,PowerBI売上速報!$A:$J,5,FALSE)*1000</f>
        <v>#N/A</v>
      </c>
      <c r="K104" s="5" t="e">
        <f>D104-I104</f>
        <v>#N/A</v>
      </c>
      <c r="L104" s="5" t="e">
        <f>E104-J104</f>
        <v>#N/A</v>
      </c>
      <c r="P104" s="2"/>
      <c r="T104" s="2"/>
      <c r="V104" s="5">
        <v>0</v>
      </c>
      <c r="W104" s="5">
        <v>0</v>
      </c>
    </row>
    <row r="105" spans="1:23" x14ac:dyDescent="0.45">
      <c r="A105">
        <f>VALUE(B105&amp;20240603)</f>
        <v>20320240603</v>
      </c>
      <c r="B105">
        <v>203</v>
      </c>
      <c r="C105" t="s">
        <v>392</v>
      </c>
      <c r="D105" s="5">
        <v>179678</v>
      </c>
      <c r="E105" s="5">
        <v>172000</v>
      </c>
      <c r="F105" s="2">
        <v>1.0446</v>
      </c>
      <c r="G105">
        <v>7678</v>
      </c>
      <c r="I105" s="5">
        <f>VLOOKUP($A105,PowerBI売上速報!$A:$J,10,FALSE)</f>
        <v>179678</v>
      </c>
      <c r="J105" s="5">
        <f>VLOOKUP($A105,PowerBI売上速報!$A:$J,5,FALSE)*1000</f>
        <v>172000</v>
      </c>
      <c r="K105" s="5">
        <f>D105-I105</f>
        <v>0</v>
      </c>
      <c r="L105" s="5">
        <f>E105-J105</f>
        <v>0</v>
      </c>
      <c r="P105" s="2"/>
      <c r="T105" s="2"/>
      <c r="V105" s="5">
        <v>394</v>
      </c>
      <c r="W105" s="5">
        <v>428</v>
      </c>
    </row>
    <row r="106" spans="1:23" hidden="1" x14ac:dyDescent="0.45">
      <c r="A106">
        <f>VALUE(B106&amp;20240610)</f>
        <v>26020240610</v>
      </c>
      <c r="B106">
        <v>260</v>
      </c>
      <c r="C106" t="s">
        <v>435</v>
      </c>
      <c r="D106" s="5">
        <v>0</v>
      </c>
      <c r="E106" s="5">
        <v>0</v>
      </c>
      <c r="F106" s="2">
        <v>0</v>
      </c>
      <c r="G106">
        <v>0</v>
      </c>
      <c r="I106" s="5" t="e">
        <f>VLOOKUP($A106,PowerBI売上速報!$A:$J,10,FALSE)</f>
        <v>#N/A</v>
      </c>
      <c r="J106" s="5" t="e">
        <f>VLOOKUP($A106,PowerBI売上速報!$A:$J,5,FALSE)*1000</f>
        <v>#N/A</v>
      </c>
      <c r="K106" s="5" t="e">
        <f>D106-I106</f>
        <v>#N/A</v>
      </c>
      <c r="L106" s="5" t="e">
        <f>E106-J106</f>
        <v>#N/A</v>
      </c>
      <c r="P106" s="2"/>
      <c r="T106" s="2"/>
      <c r="V106" s="5">
        <v>0</v>
      </c>
      <c r="W106" s="5">
        <v>0</v>
      </c>
    </row>
    <row r="107" spans="1:23" hidden="1" x14ac:dyDescent="0.45">
      <c r="A107">
        <f>VALUE(B107&amp;20240610)</f>
        <v>34720240610</v>
      </c>
      <c r="B107">
        <v>347</v>
      </c>
      <c r="C107" t="s">
        <v>487</v>
      </c>
      <c r="D107" s="5">
        <v>0</v>
      </c>
      <c r="E107" s="5">
        <v>0</v>
      </c>
      <c r="F107" s="2">
        <v>0</v>
      </c>
      <c r="G107">
        <v>0</v>
      </c>
      <c r="I107" s="5" t="e">
        <f>VLOOKUP($A107,PowerBI売上速報!$A:$J,10,FALSE)</f>
        <v>#N/A</v>
      </c>
      <c r="J107" s="5" t="e">
        <f>VLOOKUP($A107,PowerBI売上速報!$A:$J,5,FALSE)*1000</f>
        <v>#N/A</v>
      </c>
      <c r="K107" s="5" t="e">
        <f>D107-I107</f>
        <v>#N/A</v>
      </c>
      <c r="L107" s="5" t="e">
        <f>E107-J107</f>
        <v>#N/A</v>
      </c>
      <c r="P107" s="2"/>
      <c r="T107" s="2"/>
      <c r="V107" s="5">
        <v>0</v>
      </c>
      <c r="W107" s="5">
        <v>0</v>
      </c>
    </row>
    <row r="108" spans="1:23" hidden="1" x14ac:dyDescent="0.45">
      <c r="A108">
        <f>VALUE(B108&amp;20240610)</f>
        <v>36420240610</v>
      </c>
      <c r="B108">
        <v>364</v>
      </c>
      <c r="C108" t="s">
        <v>502</v>
      </c>
      <c r="D108" s="5">
        <v>0</v>
      </c>
      <c r="E108" s="5">
        <v>0</v>
      </c>
      <c r="F108" s="2">
        <v>0</v>
      </c>
      <c r="G108">
        <v>0</v>
      </c>
      <c r="I108" s="5" t="e">
        <f>VLOOKUP($A108,PowerBI売上速報!$A:$J,10,FALSE)</f>
        <v>#N/A</v>
      </c>
      <c r="J108" s="5" t="e">
        <f>VLOOKUP($A108,PowerBI売上速報!$A:$J,5,FALSE)*1000</f>
        <v>#N/A</v>
      </c>
      <c r="K108" s="5" t="e">
        <f>D108-I108</f>
        <v>#N/A</v>
      </c>
      <c r="L108" s="5" t="e">
        <f>E108-J108</f>
        <v>#N/A</v>
      </c>
      <c r="P108" s="2"/>
      <c r="T108" s="2"/>
      <c r="V108" s="5">
        <v>0</v>
      </c>
      <c r="W108" s="5">
        <v>0</v>
      </c>
    </row>
    <row r="109" spans="1:23" hidden="1" x14ac:dyDescent="0.45">
      <c r="A109">
        <f>VALUE(B109&amp;20240610)</f>
        <v>39120240610</v>
      </c>
      <c r="B109">
        <v>391</v>
      </c>
      <c r="C109" t="s">
        <v>517</v>
      </c>
      <c r="D109" s="5">
        <v>0</v>
      </c>
      <c r="E109" s="5">
        <v>0</v>
      </c>
      <c r="F109" s="2">
        <v>0</v>
      </c>
      <c r="G109">
        <v>0</v>
      </c>
      <c r="I109" s="5" t="e">
        <f>VLOOKUP($A109,PowerBI売上速報!$A:$J,10,FALSE)</f>
        <v>#N/A</v>
      </c>
      <c r="J109" s="5" t="e">
        <f>VLOOKUP($A109,PowerBI売上速報!$A:$J,5,FALSE)*1000</f>
        <v>#N/A</v>
      </c>
      <c r="K109" s="5" t="e">
        <f>D109-I109</f>
        <v>#N/A</v>
      </c>
      <c r="L109" s="5" t="e">
        <f>E109-J109</f>
        <v>#N/A</v>
      </c>
      <c r="P109" s="2"/>
      <c r="T109" s="2"/>
      <c r="V109" s="5">
        <v>0</v>
      </c>
      <c r="W109" s="5">
        <v>0</v>
      </c>
    </row>
    <row r="110" spans="1:23" hidden="1" x14ac:dyDescent="0.45">
      <c r="A110">
        <f>VALUE(B110&amp;20240610)</f>
        <v>43620240610</v>
      </c>
      <c r="B110">
        <v>436</v>
      </c>
      <c r="C110" t="s">
        <v>555</v>
      </c>
      <c r="D110" s="5">
        <v>0</v>
      </c>
      <c r="E110" s="5">
        <v>0</v>
      </c>
      <c r="F110" s="2">
        <v>0</v>
      </c>
      <c r="G110">
        <v>0</v>
      </c>
      <c r="I110" s="5" t="e">
        <f>VLOOKUP($A110,PowerBI売上速報!$A:$J,10,FALSE)</f>
        <v>#N/A</v>
      </c>
      <c r="J110" s="5" t="e">
        <f>VLOOKUP($A110,PowerBI売上速報!$A:$J,5,FALSE)*1000</f>
        <v>#N/A</v>
      </c>
      <c r="K110" s="5" t="e">
        <f>D110-I110</f>
        <v>#N/A</v>
      </c>
      <c r="L110" s="5" t="e">
        <f>E110-J110</f>
        <v>#N/A</v>
      </c>
      <c r="P110" s="2"/>
      <c r="T110" s="2"/>
      <c r="V110" s="5">
        <v>0</v>
      </c>
      <c r="W110" s="5">
        <v>0</v>
      </c>
    </row>
    <row r="111" spans="1:23" hidden="1" x14ac:dyDescent="0.45">
      <c r="A111">
        <f>VALUE(B111&amp;20240610)</f>
        <v>84120240610</v>
      </c>
      <c r="B111">
        <v>841</v>
      </c>
      <c r="C111" t="s">
        <v>561</v>
      </c>
      <c r="D111" s="5">
        <v>0</v>
      </c>
      <c r="E111" s="5">
        <v>0</v>
      </c>
      <c r="F111" s="2">
        <v>0</v>
      </c>
      <c r="G111">
        <v>0</v>
      </c>
      <c r="I111" s="5" t="e">
        <f>VLOOKUP($A111,PowerBI売上速報!$A:$J,10,FALSE)</f>
        <v>#N/A</v>
      </c>
      <c r="J111" s="5" t="e">
        <f>VLOOKUP($A111,PowerBI売上速報!$A:$J,5,FALSE)*1000</f>
        <v>#N/A</v>
      </c>
      <c r="K111" s="5" t="e">
        <f>D111-I111</f>
        <v>#N/A</v>
      </c>
      <c r="L111" s="5" t="e">
        <f>E111-J111</f>
        <v>#N/A</v>
      </c>
      <c r="P111" s="2"/>
      <c r="T111" s="2"/>
      <c r="V111" s="5">
        <v>0</v>
      </c>
      <c r="W111" s="5">
        <v>0</v>
      </c>
    </row>
    <row r="112" spans="1:23" hidden="1" x14ac:dyDescent="0.45">
      <c r="A112">
        <f>VALUE(B112&amp;20240609)</f>
        <v>21120240609</v>
      </c>
      <c r="B112">
        <v>211</v>
      </c>
      <c r="C112" t="s">
        <v>397</v>
      </c>
      <c r="D112" s="5">
        <v>0</v>
      </c>
      <c r="E112" s="5">
        <v>0</v>
      </c>
      <c r="F112" s="2">
        <v>0</v>
      </c>
      <c r="G112">
        <v>0</v>
      </c>
      <c r="I112" s="5" t="e">
        <f>VLOOKUP($A112,PowerBI売上速報!$A:$J,10,FALSE)</f>
        <v>#N/A</v>
      </c>
      <c r="J112" s="5" t="e">
        <f>VLOOKUP($A112,PowerBI売上速報!$A:$J,5,FALSE)*1000</f>
        <v>#N/A</v>
      </c>
      <c r="K112" s="5" t="e">
        <f>D112-I112</f>
        <v>#N/A</v>
      </c>
      <c r="L112" s="5" t="e">
        <f>E112-J112</f>
        <v>#N/A</v>
      </c>
      <c r="P112" s="2"/>
      <c r="T112" s="2"/>
      <c r="V112" s="5">
        <v>0</v>
      </c>
      <c r="W112" s="5">
        <v>0</v>
      </c>
    </row>
    <row r="113" spans="1:23" hidden="1" x14ac:dyDescent="0.45">
      <c r="A113">
        <f>VALUE(B113&amp;20240609)</f>
        <v>22420240609</v>
      </c>
      <c r="B113">
        <v>224</v>
      </c>
      <c r="C113" t="s">
        <v>408</v>
      </c>
      <c r="D113" s="5">
        <v>0</v>
      </c>
      <c r="E113" s="5">
        <v>0</v>
      </c>
      <c r="F113" s="2">
        <v>0</v>
      </c>
      <c r="G113">
        <v>0</v>
      </c>
      <c r="I113" s="5" t="e">
        <f>VLOOKUP($A113,PowerBI売上速報!$A:$J,10,FALSE)</f>
        <v>#N/A</v>
      </c>
      <c r="J113" s="5" t="e">
        <f>VLOOKUP($A113,PowerBI売上速報!$A:$J,5,FALSE)*1000</f>
        <v>#N/A</v>
      </c>
      <c r="K113" s="5" t="e">
        <f>D113-I113</f>
        <v>#N/A</v>
      </c>
      <c r="L113" s="5" t="e">
        <f>E113-J113</f>
        <v>#N/A</v>
      </c>
      <c r="P113" s="2"/>
      <c r="T113" s="2"/>
      <c r="V113" s="5">
        <v>0</v>
      </c>
      <c r="W113" s="5">
        <v>0</v>
      </c>
    </row>
    <row r="114" spans="1:23" x14ac:dyDescent="0.45">
      <c r="A114">
        <f>VALUE(B114&amp;20240604)</f>
        <v>20320240604</v>
      </c>
      <c r="B114">
        <v>203</v>
      </c>
      <c r="C114" t="s">
        <v>392</v>
      </c>
      <c r="D114" s="5">
        <v>172513</v>
      </c>
      <c r="E114" s="5">
        <v>172000</v>
      </c>
      <c r="F114" s="2">
        <v>1.0029999999999999</v>
      </c>
      <c r="G114">
        <v>513</v>
      </c>
      <c r="I114" s="5">
        <f>VLOOKUP($A114,PowerBI売上速報!$A:$J,10,FALSE)</f>
        <v>172513</v>
      </c>
      <c r="J114" s="5">
        <f>VLOOKUP($A114,PowerBI売上速報!$A:$J,5,FALSE)*1000</f>
        <v>172000</v>
      </c>
      <c r="K114" s="5">
        <f>D114-I114</f>
        <v>0</v>
      </c>
      <c r="L114" s="5">
        <f>E114-J114</f>
        <v>0</v>
      </c>
      <c r="P114" s="2"/>
      <c r="T114" s="2"/>
      <c r="V114" s="5">
        <v>387</v>
      </c>
      <c r="W114" s="5">
        <v>428</v>
      </c>
    </row>
    <row r="115" spans="1:23" x14ac:dyDescent="0.45">
      <c r="A115">
        <f>VALUE(B115&amp;20240605)</f>
        <v>20320240605</v>
      </c>
      <c r="B115">
        <v>203</v>
      </c>
      <c r="C115" t="s">
        <v>392</v>
      </c>
      <c r="D115" s="5">
        <v>180102</v>
      </c>
      <c r="E115" s="5">
        <v>172000</v>
      </c>
      <c r="F115" s="2">
        <v>1.0470999999999999</v>
      </c>
      <c r="G115">
        <v>8102</v>
      </c>
      <c r="I115" s="5">
        <f>VLOOKUP($A115,PowerBI売上速報!$A:$J,10,FALSE)</f>
        <v>180102</v>
      </c>
      <c r="J115" s="5">
        <f>VLOOKUP($A115,PowerBI売上速報!$A:$J,5,FALSE)*1000</f>
        <v>172000</v>
      </c>
      <c r="K115" s="5">
        <f>D115-I115</f>
        <v>0</v>
      </c>
      <c r="L115" s="5">
        <f>E115-J115</f>
        <v>0</v>
      </c>
      <c r="P115" s="2"/>
      <c r="T115" s="2"/>
      <c r="V115" s="5">
        <v>410</v>
      </c>
      <c r="W115" s="5">
        <v>428</v>
      </c>
    </row>
    <row r="116" spans="1:23" hidden="1" x14ac:dyDescent="0.45">
      <c r="A116">
        <f>VALUE(B116&amp;20240609)</f>
        <v>26020240609</v>
      </c>
      <c r="B116">
        <v>260</v>
      </c>
      <c r="C116" t="s">
        <v>435</v>
      </c>
      <c r="D116" s="5">
        <v>0</v>
      </c>
      <c r="E116" s="5">
        <v>0</v>
      </c>
      <c r="F116" s="2">
        <v>0</v>
      </c>
      <c r="G116">
        <v>0</v>
      </c>
      <c r="I116" s="5" t="e">
        <f>VLOOKUP($A116,PowerBI売上速報!$A:$J,10,FALSE)</f>
        <v>#N/A</v>
      </c>
      <c r="J116" s="5" t="e">
        <f>VLOOKUP($A116,PowerBI売上速報!$A:$J,5,FALSE)*1000</f>
        <v>#N/A</v>
      </c>
      <c r="K116" s="5" t="e">
        <f>D116-I116</f>
        <v>#N/A</v>
      </c>
      <c r="L116" s="5" t="e">
        <f>E116-J116</f>
        <v>#N/A</v>
      </c>
      <c r="P116" s="2"/>
      <c r="T116" s="2"/>
      <c r="V116" s="5">
        <v>0</v>
      </c>
      <c r="W116" s="5">
        <v>0</v>
      </c>
    </row>
    <row r="117" spans="1:23" hidden="1" x14ac:dyDescent="0.45">
      <c r="A117">
        <f>VALUE(B117&amp;20240609)</f>
        <v>34720240609</v>
      </c>
      <c r="B117">
        <v>347</v>
      </c>
      <c r="C117" t="s">
        <v>487</v>
      </c>
      <c r="D117" s="5">
        <v>0</v>
      </c>
      <c r="E117" s="5">
        <v>0</v>
      </c>
      <c r="F117" s="2">
        <v>0</v>
      </c>
      <c r="G117">
        <v>0</v>
      </c>
      <c r="I117" s="5" t="e">
        <f>VLOOKUP($A117,PowerBI売上速報!$A:$J,10,FALSE)</f>
        <v>#N/A</v>
      </c>
      <c r="J117" s="5" t="e">
        <f>VLOOKUP($A117,PowerBI売上速報!$A:$J,5,FALSE)*1000</f>
        <v>#N/A</v>
      </c>
      <c r="K117" s="5" t="e">
        <f>D117-I117</f>
        <v>#N/A</v>
      </c>
      <c r="L117" s="5" t="e">
        <f>E117-J117</f>
        <v>#N/A</v>
      </c>
      <c r="P117" s="2"/>
      <c r="T117" s="2"/>
      <c r="V117" s="5">
        <v>0</v>
      </c>
      <c r="W117" s="5">
        <v>0</v>
      </c>
    </row>
    <row r="118" spans="1:23" hidden="1" x14ac:dyDescent="0.45">
      <c r="A118">
        <f>VALUE(B118&amp;20240609)</f>
        <v>36420240609</v>
      </c>
      <c r="B118">
        <v>364</v>
      </c>
      <c r="C118" t="s">
        <v>502</v>
      </c>
      <c r="D118" s="5">
        <v>0</v>
      </c>
      <c r="E118" s="5">
        <v>0</v>
      </c>
      <c r="F118" s="2">
        <v>0</v>
      </c>
      <c r="G118">
        <v>0</v>
      </c>
      <c r="I118" s="5" t="e">
        <f>VLOOKUP($A118,PowerBI売上速報!$A:$J,10,FALSE)</f>
        <v>#N/A</v>
      </c>
      <c r="J118" s="5" t="e">
        <f>VLOOKUP($A118,PowerBI売上速報!$A:$J,5,FALSE)*1000</f>
        <v>#N/A</v>
      </c>
      <c r="K118" s="5" t="e">
        <f>D118-I118</f>
        <v>#N/A</v>
      </c>
      <c r="L118" s="5" t="e">
        <f>E118-J118</f>
        <v>#N/A</v>
      </c>
      <c r="P118" s="2"/>
      <c r="T118" s="2"/>
      <c r="V118" s="5">
        <v>0</v>
      </c>
      <c r="W118" s="5">
        <v>0</v>
      </c>
    </row>
    <row r="119" spans="1:23" hidden="1" x14ac:dyDescent="0.45">
      <c r="A119">
        <f>VALUE(B119&amp;20240609)</f>
        <v>39120240609</v>
      </c>
      <c r="B119">
        <v>391</v>
      </c>
      <c r="C119" t="s">
        <v>517</v>
      </c>
      <c r="D119" s="5">
        <v>0</v>
      </c>
      <c r="E119" s="5">
        <v>0</v>
      </c>
      <c r="F119" s="2">
        <v>0</v>
      </c>
      <c r="G119">
        <v>0</v>
      </c>
      <c r="I119" s="5" t="e">
        <f>VLOOKUP($A119,PowerBI売上速報!$A:$J,10,FALSE)</f>
        <v>#N/A</v>
      </c>
      <c r="J119" s="5" t="e">
        <f>VLOOKUP($A119,PowerBI売上速報!$A:$J,5,FALSE)*1000</f>
        <v>#N/A</v>
      </c>
      <c r="K119" s="5" t="e">
        <f>D119-I119</f>
        <v>#N/A</v>
      </c>
      <c r="L119" s="5" t="e">
        <f>E119-J119</f>
        <v>#N/A</v>
      </c>
      <c r="P119" s="2"/>
      <c r="T119" s="2"/>
      <c r="V119" s="5">
        <v>0</v>
      </c>
      <c r="W119" s="5">
        <v>0</v>
      </c>
    </row>
    <row r="120" spans="1:23" hidden="1" x14ac:dyDescent="0.45">
      <c r="A120">
        <f>VALUE(B120&amp;20240609)</f>
        <v>43620240609</v>
      </c>
      <c r="B120">
        <v>436</v>
      </c>
      <c r="C120" t="s">
        <v>555</v>
      </c>
      <c r="D120" s="5">
        <v>0</v>
      </c>
      <c r="E120" s="5">
        <v>0</v>
      </c>
      <c r="F120" s="2">
        <v>0</v>
      </c>
      <c r="G120">
        <v>0</v>
      </c>
      <c r="I120" s="5" t="e">
        <f>VLOOKUP($A120,PowerBI売上速報!$A:$J,10,FALSE)</f>
        <v>#N/A</v>
      </c>
      <c r="J120" s="5" t="e">
        <f>VLOOKUP($A120,PowerBI売上速報!$A:$J,5,FALSE)*1000</f>
        <v>#N/A</v>
      </c>
      <c r="K120" s="5" t="e">
        <f>D120-I120</f>
        <v>#N/A</v>
      </c>
      <c r="L120" s="5" t="e">
        <f>E120-J120</f>
        <v>#N/A</v>
      </c>
      <c r="P120" s="2"/>
      <c r="T120" s="2"/>
      <c r="V120" s="5">
        <v>0</v>
      </c>
      <c r="W120" s="5">
        <v>0</v>
      </c>
    </row>
    <row r="121" spans="1:23" x14ac:dyDescent="0.45">
      <c r="A121">
        <f>VALUE(B121&amp;20240606)</f>
        <v>20320240606</v>
      </c>
      <c r="B121">
        <v>203</v>
      </c>
      <c r="C121" t="s">
        <v>392</v>
      </c>
      <c r="D121" s="5">
        <v>177731</v>
      </c>
      <c r="E121" s="5">
        <v>172000</v>
      </c>
      <c r="F121" s="2">
        <v>1.0333000000000001</v>
      </c>
      <c r="G121">
        <v>5731</v>
      </c>
      <c r="I121" s="5">
        <f>VLOOKUP($A121,PowerBI売上速報!$A:$J,10,FALSE)</f>
        <v>177731</v>
      </c>
      <c r="J121" s="5">
        <f>VLOOKUP($A121,PowerBI売上速報!$A:$J,5,FALSE)*1000</f>
        <v>172000</v>
      </c>
      <c r="K121" s="5">
        <f>D121-I121</f>
        <v>0</v>
      </c>
      <c r="L121" s="5">
        <f>E121-J121</f>
        <v>0</v>
      </c>
      <c r="P121" s="2"/>
      <c r="T121" s="2"/>
      <c r="V121" s="5">
        <v>411</v>
      </c>
      <c r="W121" s="5">
        <v>428</v>
      </c>
    </row>
    <row r="122" spans="1:23" hidden="1" x14ac:dyDescent="0.45">
      <c r="A122">
        <f>VALUE(B122&amp;20240609)</f>
        <v>84120240609</v>
      </c>
      <c r="B122">
        <v>841</v>
      </c>
      <c r="C122" t="s">
        <v>561</v>
      </c>
      <c r="D122" s="5">
        <v>0</v>
      </c>
      <c r="E122" s="5">
        <v>0</v>
      </c>
      <c r="F122" s="2">
        <v>0</v>
      </c>
      <c r="G122">
        <v>0</v>
      </c>
      <c r="I122" s="5" t="e">
        <f>VLOOKUP($A122,PowerBI売上速報!$A:$J,10,FALSE)</f>
        <v>#N/A</v>
      </c>
      <c r="J122" s="5" t="e">
        <f>VLOOKUP($A122,PowerBI売上速報!$A:$J,5,FALSE)*1000</f>
        <v>#N/A</v>
      </c>
      <c r="K122" s="5" t="e">
        <f>D122-I122</f>
        <v>#N/A</v>
      </c>
      <c r="L122" s="5" t="e">
        <f>E122-J122</f>
        <v>#N/A</v>
      </c>
      <c r="P122" s="2"/>
      <c r="T122" s="2"/>
      <c r="V122" s="5">
        <v>0</v>
      </c>
      <c r="W122" s="5">
        <v>0</v>
      </c>
    </row>
    <row r="123" spans="1:23" hidden="1" x14ac:dyDescent="0.45">
      <c r="A123">
        <f>VALUE(B123&amp;20240608)</f>
        <v>21120240608</v>
      </c>
      <c r="B123">
        <v>211</v>
      </c>
      <c r="C123" t="s">
        <v>397</v>
      </c>
      <c r="D123" s="5">
        <v>0</v>
      </c>
      <c r="E123" s="5">
        <v>0</v>
      </c>
      <c r="F123" s="2">
        <v>0</v>
      </c>
      <c r="G123">
        <v>0</v>
      </c>
      <c r="I123" s="5" t="e">
        <f>VLOOKUP($A123,PowerBI売上速報!$A:$J,10,FALSE)</f>
        <v>#N/A</v>
      </c>
      <c r="J123" s="5" t="e">
        <f>VLOOKUP($A123,PowerBI売上速報!$A:$J,5,FALSE)*1000</f>
        <v>#N/A</v>
      </c>
      <c r="K123" s="5" t="e">
        <f>D123-I123</f>
        <v>#N/A</v>
      </c>
      <c r="L123" s="5" t="e">
        <f>E123-J123</f>
        <v>#N/A</v>
      </c>
      <c r="P123" s="2"/>
      <c r="T123" s="2"/>
      <c r="V123" s="5">
        <v>0</v>
      </c>
      <c r="W123" s="5">
        <v>0</v>
      </c>
    </row>
    <row r="124" spans="1:23" hidden="1" x14ac:dyDescent="0.45">
      <c r="A124">
        <f>VALUE(B124&amp;20240608)</f>
        <v>22420240608</v>
      </c>
      <c r="B124">
        <v>224</v>
      </c>
      <c r="C124" t="s">
        <v>408</v>
      </c>
      <c r="D124" s="5">
        <v>0</v>
      </c>
      <c r="E124" s="5">
        <v>0</v>
      </c>
      <c r="F124" s="2">
        <v>0</v>
      </c>
      <c r="G124">
        <v>0</v>
      </c>
      <c r="I124" s="5" t="e">
        <f>VLOOKUP($A124,PowerBI売上速報!$A:$J,10,FALSE)</f>
        <v>#N/A</v>
      </c>
      <c r="J124" s="5" t="e">
        <f>VLOOKUP($A124,PowerBI売上速報!$A:$J,5,FALSE)*1000</f>
        <v>#N/A</v>
      </c>
      <c r="K124" s="5" t="e">
        <f>D124-I124</f>
        <v>#N/A</v>
      </c>
      <c r="L124" s="5" t="e">
        <f>E124-J124</f>
        <v>#N/A</v>
      </c>
      <c r="P124" s="2"/>
      <c r="T124" s="2"/>
      <c r="V124" s="5">
        <v>0</v>
      </c>
      <c r="W124" s="5">
        <v>0</v>
      </c>
    </row>
    <row r="125" spans="1:23" x14ac:dyDescent="0.45">
      <c r="A125">
        <f>VALUE(B125&amp;20240607)</f>
        <v>20320240607</v>
      </c>
      <c r="B125">
        <v>203</v>
      </c>
      <c r="C125" t="s">
        <v>392</v>
      </c>
      <c r="D125" s="5">
        <v>181017</v>
      </c>
      <c r="E125" s="5">
        <v>172000</v>
      </c>
      <c r="F125" s="2">
        <v>1.0524</v>
      </c>
      <c r="G125">
        <v>9017</v>
      </c>
      <c r="I125" s="5">
        <f>VLOOKUP($A125,PowerBI売上速報!$A:$J,10,FALSE)</f>
        <v>181017</v>
      </c>
      <c r="J125" s="5">
        <f>VLOOKUP($A125,PowerBI売上速報!$A:$J,5,FALSE)*1000</f>
        <v>172000</v>
      </c>
      <c r="K125" s="5">
        <f>D125-I125</f>
        <v>0</v>
      </c>
      <c r="L125" s="5">
        <f>E125-J125</f>
        <v>0</v>
      </c>
      <c r="P125" s="2"/>
      <c r="T125" s="2"/>
      <c r="V125" s="5">
        <v>413</v>
      </c>
      <c r="W125" s="5">
        <v>428</v>
      </c>
    </row>
    <row r="126" spans="1:23" hidden="1" x14ac:dyDescent="0.45">
      <c r="A126">
        <f>VALUE(B126&amp;20240608)</f>
        <v>26020240608</v>
      </c>
      <c r="B126">
        <v>260</v>
      </c>
      <c r="C126" t="s">
        <v>435</v>
      </c>
      <c r="D126" s="5">
        <v>0</v>
      </c>
      <c r="E126" s="5">
        <v>0</v>
      </c>
      <c r="F126" s="2">
        <v>0</v>
      </c>
      <c r="G126">
        <v>0</v>
      </c>
      <c r="I126" s="5" t="e">
        <f>VLOOKUP($A126,PowerBI売上速報!$A:$J,10,FALSE)</f>
        <v>#N/A</v>
      </c>
      <c r="J126" s="5" t="e">
        <f>VLOOKUP($A126,PowerBI売上速報!$A:$J,5,FALSE)*1000</f>
        <v>#N/A</v>
      </c>
      <c r="K126" s="5" t="e">
        <f>D126-I126</f>
        <v>#N/A</v>
      </c>
      <c r="L126" s="5" t="e">
        <f>E126-J126</f>
        <v>#N/A</v>
      </c>
      <c r="P126" s="2"/>
      <c r="T126" s="2"/>
      <c r="V126" s="5">
        <v>0</v>
      </c>
      <c r="W126" s="5">
        <v>0</v>
      </c>
    </row>
    <row r="127" spans="1:23" hidden="1" x14ac:dyDescent="0.45">
      <c r="A127">
        <f>VALUE(B127&amp;20240608)</f>
        <v>34720240608</v>
      </c>
      <c r="B127">
        <v>347</v>
      </c>
      <c r="C127" t="s">
        <v>487</v>
      </c>
      <c r="D127" s="5">
        <v>0</v>
      </c>
      <c r="E127" s="5">
        <v>0</v>
      </c>
      <c r="F127" s="2">
        <v>0</v>
      </c>
      <c r="G127">
        <v>0</v>
      </c>
      <c r="I127" s="5" t="e">
        <f>VLOOKUP($A127,PowerBI売上速報!$A:$J,10,FALSE)</f>
        <v>#N/A</v>
      </c>
      <c r="J127" s="5" t="e">
        <f>VLOOKUP($A127,PowerBI売上速報!$A:$J,5,FALSE)*1000</f>
        <v>#N/A</v>
      </c>
      <c r="K127" s="5" t="e">
        <f>D127-I127</f>
        <v>#N/A</v>
      </c>
      <c r="L127" s="5" t="e">
        <f>E127-J127</f>
        <v>#N/A</v>
      </c>
      <c r="P127" s="2"/>
      <c r="T127" s="2"/>
      <c r="V127" s="5">
        <v>0</v>
      </c>
      <c r="W127" s="5">
        <v>0</v>
      </c>
    </row>
    <row r="128" spans="1:23" hidden="1" x14ac:dyDescent="0.45">
      <c r="A128">
        <f>VALUE(B128&amp;20240608)</f>
        <v>36420240608</v>
      </c>
      <c r="B128">
        <v>364</v>
      </c>
      <c r="C128" t="s">
        <v>502</v>
      </c>
      <c r="D128" s="5">
        <v>0</v>
      </c>
      <c r="E128" s="5">
        <v>0</v>
      </c>
      <c r="F128" s="2">
        <v>0</v>
      </c>
      <c r="G128">
        <v>0</v>
      </c>
      <c r="I128" s="5" t="e">
        <f>VLOOKUP($A128,PowerBI売上速報!$A:$J,10,FALSE)</f>
        <v>#N/A</v>
      </c>
      <c r="J128" s="5" t="e">
        <f>VLOOKUP($A128,PowerBI売上速報!$A:$J,5,FALSE)*1000</f>
        <v>#N/A</v>
      </c>
      <c r="K128" s="5" t="e">
        <f>D128-I128</f>
        <v>#N/A</v>
      </c>
      <c r="L128" s="5" t="e">
        <f>E128-J128</f>
        <v>#N/A</v>
      </c>
      <c r="P128" s="2"/>
      <c r="T128" s="2"/>
      <c r="V128" s="5">
        <v>0</v>
      </c>
      <c r="W128" s="5">
        <v>0</v>
      </c>
    </row>
    <row r="129" spans="1:23" hidden="1" x14ac:dyDescent="0.45">
      <c r="A129">
        <f>VALUE(B129&amp;20240608)</f>
        <v>39120240608</v>
      </c>
      <c r="B129">
        <v>391</v>
      </c>
      <c r="C129" t="s">
        <v>517</v>
      </c>
      <c r="D129" s="5">
        <v>0</v>
      </c>
      <c r="E129" s="5">
        <v>0</v>
      </c>
      <c r="F129" s="2">
        <v>0</v>
      </c>
      <c r="G129">
        <v>0</v>
      </c>
      <c r="I129" s="5" t="e">
        <f>VLOOKUP($A129,PowerBI売上速報!$A:$J,10,FALSE)</f>
        <v>#N/A</v>
      </c>
      <c r="J129" s="5" t="e">
        <f>VLOOKUP($A129,PowerBI売上速報!$A:$J,5,FALSE)*1000</f>
        <v>#N/A</v>
      </c>
      <c r="K129" s="5" t="e">
        <f>D129-I129</f>
        <v>#N/A</v>
      </c>
      <c r="L129" s="5" t="e">
        <f>E129-J129</f>
        <v>#N/A</v>
      </c>
      <c r="P129" s="2"/>
      <c r="T129" s="2"/>
      <c r="V129" s="5">
        <v>0</v>
      </c>
      <c r="W129" s="5">
        <v>0</v>
      </c>
    </row>
    <row r="130" spans="1:23" hidden="1" x14ac:dyDescent="0.45">
      <c r="A130">
        <f>VALUE(B130&amp;20240608)</f>
        <v>43620240608</v>
      </c>
      <c r="B130">
        <v>436</v>
      </c>
      <c r="C130" t="s">
        <v>555</v>
      </c>
      <c r="D130" s="5">
        <v>0</v>
      </c>
      <c r="E130" s="5">
        <v>0</v>
      </c>
      <c r="F130" s="2">
        <v>0</v>
      </c>
      <c r="G130">
        <v>0</v>
      </c>
      <c r="I130" s="5" t="e">
        <f>VLOOKUP($A130,PowerBI売上速報!$A:$J,10,FALSE)</f>
        <v>#N/A</v>
      </c>
      <c r="J130" s="5" t="e">
        <f>VLOOKUP($A130,PowerBI売上速報!$A:$J,5,FALSE)*1000</f>
        <v>#N/A</v>
      </c>
      <c r="K130" s="5" t="e">
        <f>D130-I130</f>
        <v>#N/A</v>
      </c>
      <c r="L130" s="5" t="e">
        <f>E130-J130</f>
        <v>#N/A</v>
      </c>
      <c r="P130" s="2"/>
      <c r="T130" s="2"/>
      <c r="V130" s="5">
        <v>0</v>
      </c>
      <c r="W130" s="5">
        <v>0</v>
      </c>
    </row>
    <row r="131" spans="1:23" hidden="1" x14ac:dyDescent="0.45">
      <c r="A131">
        <f>VALUE(B131&amp;20240608)</f>
        <v>84120240608</v>
      </c>
      <c r="B131">
        <v>841</v>
      </c>
      <c r="C131" t="s">
        <v>561</v>
      </c>
      <c r="D131" s="5">
        <v>0</v>
      </c>
      <c r="E131" s="5">
        <v>0</v>
      </c>
      <c r="F131" s="2">
        <v>0</v>
      </c>
      <c r="G131">
        <v>0</v>
      </c>
      <c r="I131" s="5" t="e">
        <f>VLOOKUP($A131,PowerBI売上速報!$A:$J,10,FALSE)</f>
        <v>#N/A</v>
      </c>
      <c r="J131" s="5" t="e">
        <f>VLOOKUP($A131,PowerBI売上速報!$A:$J,5,FALSE)*1000</f>
        <v>#N/A</v>
      </c>
      <c r="K131" s="5" t="e">
        <f>D131-I131</f>
        <v>#N/A</v>
      </c>
      <c r="L131" s="5" t="e">
        <f>E131-J131</f>
        <v>#N/A</v>
      </c>
      <c r="P131" s="2"/>
      <c r="T131" s="2"/>
      <c r="V131" s="5">
        <v>0</v>
      </c>
      <c r="W131" s="5">
        <v>0</v>
      </c>
    </row>
    <row r="132" spans="1:23" hidden="1" x14ac:dyDescent="0.45">
      <c r="A132">
        <f>VALUE(B132&amp;20240607)</f>
        <v>21120240607</v>
      </c>
      <c r="B132">
        <v>211</v>
      </c>
      <c r="C132" t="s">
        <v>397</v>
      </c>
      <c r="D132" s="5">
        <v>0</v>
      </c>
      <c r="E132" s="5">
        <v>0</v>
      </c>
      <c r="F132" s="2">
        <v>0</v>
      </c>
      <c r="G132">
        <v>0</v>
      </c>
      <c r="I132" s="5" t="e">
        <f>VLOOKUP($A132,PowerBI売上速報!$A:$J,10,FALSE)</f>
        <v>#N/A</v>
      </c>
      <c r="J132" s="5" t="e">
        <f>VLOOKUP($A132,PowerBI売上速報!$A:$J,5,FALSE)*1000</f>
        <v>#N/A</v>
      </c>
      <c r="K132" s="5" t="e">
        <f>D132-I132</f>
        <v>#N/A</v>
      </c>
      <c r="L132" s="5" t="e">
        <f>E132-J132</f>
        <v>#N/A</v>
      </c>
      <c r="P132" s="2"/>
      <c r="T132" s="2"/>
      <c r="V132" s="5">
        <v>0</v>
      </c>
      <c r="W132" s="5">
        <v>0</v>
      </c>
    </row>
    <row r="133" spans="1:23" hidden="1" x14ac:dyDescent="0.45">
      <c r="A133">
        <f>VALUE(B133&amp;20240607)</f>
        <v>22420240607</v>
      </c>
      <c r="B133">
        <v>224</v>
      </c>
      <c r="C133" t="s">
        <v>408</v>
      </c>
      <c r="D133" s="5">
        <v>0</v>
      </c>
      <c r="E133" s="5">
        <v>0</v>
      </c>
      <c r="F133" s="2">
        <v>0</v>
      </c>
      <c r="G133">
        <v>0</v>
      </c>
      <c r="I133" s="5" t="e">
        <f>VLOOKUP($A133,PowerBI売上速報!$A:$J,10,FALSE)</f>
        <v>#N/A</v>
      </c>
      <c r="J133" s="5" t="e">
        <f>VLOOKUP($A133,PowerBI売上速報!$A:$J,5,FALSE)*1000</f>
        <v>#N/A</v>
      </c>
      <c r="K133" s="5" t="e">
        <f>D133-I133</f>
        <v>#N/A</v>
      </c>
      <c r="L133" s="5" t="e">
        <f>E133-J133</f>
        <v>#N/A</v>
      </c>
      <c r="P133" s="2"/>
      <c r="T133" s="2"/>
      <c r="V133" s="5">
        <v>0</v>
      </c>
      <c r="W133" s="5">
        <v>0</v>
      </c>
    </row>
    <row r="134" spans="1:23" x14ac:dyDescent="0.45">
      <c r="A134">
        <f>VALUE(B134&amp;20240608)</f>
        <v>20320240608</v>
      </c>
      <c r="B134">
        <v>203</v>
      </c>
      <c r="C134" t="s">
        <v>392</v>
      </c>
      <c r="D134" s="5">
        <v>128832</v>
      </c>
      <c r="E134" s="5">
        <v>131000</v>
      </c>
      <c r="F134" s="2">
        <v>0.98350000000000004</v>
      </c>
      <c r="G134">
        <v>-2168</v>
      </c>
      <c r="I134" s="5">
        <f>VLOOKUP($A134,PowerBI売上速報!$A:$J,10,FALSE)</f>
        <v>128832</v>
      </c>
      <c r="J134" s="5">
        <f>VLOOKUP($A134,PowerBI売上速報!$A:$J,5,FALSE)*1000</f>
        <v>131000</v>
      </c>
      <c r="K134" s="5">
        <f>D134-I134</f>
        <v>0</v>
      </c>
      <c r="L134" s="5">
        <f>E134-J134</f>
        <v>0</v>
      </c>
      <c r="P134" s="2"/>
      <c r="T134" s="2"/>
      <c r="V134" s="5">
        <v>250</v>
      </c>
      <c r="W134" s="5">
        <v>274</v>
      </c>
    </row>
    <row r="135" spans="1:23" hidden="1" x14ac:dyDescent="0.45">
      <c r="A135">
        <f>VALUE(B135&amp;20240607)</f>
        <v>26020240607</v>
      </c>
      <c r="B135">
        <v>260</v>
      </c>
      <c r="C135" t="s">
        <v>435</v>
      </c>
      <c r="D135" s="5">
        <v>0</v>
      </c>
      <c r="E135" s="5">
        <v>0</v>
      </c>
      <c r="F135" s="2">
        <v>0</v>
      </c>
      <c r="G135">
        <v>0</v>
      </c>
      <c r="I135" s="5" t="e">
        <f>VLOOKUP($A135,PowerBI売上速報!$A:$J,10,FALSE)</f>
        <v>#N/A</v>
      </c>
      <c r="J135" s="5" t="e">
        <f>VLOOKUP($A135,PowerBI売上速報!$A:$J,5,FALSE)*1000</f>
        <v>#N/A</v>
      </c>
      <c r="K135" s="5" t="e">
        <f>D135-I135</f>
        <v>#N/A</v>
      </c>
      <c r="L135" s="5" t="e">
        <f>E135-J135</f>
        <v>#N/A</v>
      </c>
      <c r="P135" s="2"/>
      <c r="T135" s="2"/>
      <c r="V135" s="5">
        <v>0</v>
      </c>
      <c r="W135" s="5">
        <v>0</v>
      </c>
    </row>
    <row r="136" spans="1:23" hidden="1" x14ac:dyDescent="0.45">
      <c r="A136">
        <f>VALUE(B136&amp;20240607)</f>
        <v>34720240607</v>
      </c>
      <c r="B136">
        <v>347</v>
      </c>
      <c r="C136" t="s">
        <v>487</v>
      </c>
      <c r="D136" s="5">
        <v>0</v>
      </c>
      <c r="E136" s="5">
        <v>0</v>
      </c>
      <c r="F136" s="2">
        <v>0</v>
      </c>
      <c r="G136">
        <v>0</v>
      </c>
      <c r="I136" s="5" t="e">
        <f>VLOOKUP($A136,PowerBI売上速報!$A:$J,10,FALSE)</f>
        <v>#N/A</v>
      </c>
      <c r="J136" s="5" t="e">
        <f>VLOOKUP($A136,PowerBI売上速報!$A:$J,5,FALSE)*1000</f>
        <v>#N/A</v>
      </c>
      <c r="K136" s="5" t="e">
        <f>D136-I136</f>
        <v>#N/A</v>
      </c>
      <c r="L136" s="5" t="e">
        <f>E136-J136</f>
        <v>#N/A</v>
      </c>
      <c r="P136" s="2"/>
      <c r="T136" s="2"/>
      <c r="V136" s="5">
        <v>0</v>
      </c>
      <c r="W136" s="5">
        <v>0</v>
      </c>
    </row>
    <row r="137" spans="1:23" hidden="1" x14ac:dyDescent="0.45">
      <c r="A137">
        <f>VALUE(B137&amp;20240607)</f>
        <v>36420240607</v>
      </c>
      <c r="B137">
        <v>364</v>
      </c>
      <c r="C137" t="s">
        <v>502</v>
      </c>
      <c r="D137" s="5">
        <v>0</v>
      </c>
      <c r="E137" s="5">
        <v>0</v>
      </c>
      <c r="F137" s="2">
        <v>0</v>
      </c>
      <c r="G137">
        <v>0</v>
      </c>
      <c r="I137" s="5" t="e">
        <f>VLOOKUP($A137,PowerBI売上速報!$A:$J,10,FALSE)</f>
        <v>#N/A</v>
      </c>
      <c r="J137" s="5" t="e">
        <f>VLOOKUP($A137,PowerBI売上速報!$A:$J,5,FALSE)*1000</f>
        <v>#N/A</v>
      </c>
      <c r="K137" s="5" t="e">
        <f>D137-I137</f>
        <v>#N/A</v>
      </c>
      <c r="L137" s="5" t="e">
        <f>E137-J137</f>
        <v>#N/A</v>
      </c>
      <c r="P137" s="2"/>
      <c r="T137" s="2"/>
      <c r="V137" s="5">
        <v>0</v>
      </c>
      <c r="W137" s="5">
        <v>0</v>
      </c>
    </row>
    <row r="138" spans="1:23" hidden="1" x14ac:dyDescent="0.45">
      <c r="A138">
        <f>VALUE(B138&amp;20240607)</f>
        <v>39120240607</v>
      </c>
      <c r="B138">
        <v>391</v>
      </c>
      <c r="C138" t="s">
        <v>517</v>
      </c>
      <c r="D138" s="5">
        <v>0</v>
      </c>
      <c r="E138" s="5">
        <v>0</v>
      </c>
      <c r="F138" s="2">
        <v>0</v>
      </c>
      <c r="G138">
        <v>0</v>
      </c>
      <c r="I138" s="5" t="e">
        <f>VLOOKUP($A138,PowerBI売上速報!$A:$J,10,FALSE)</f>
        <v>#N/A</v>
      </c>
      <c r="J138" s="5" t="e">
        <f>VLOOKUP($A138,PowerBI売上速報!$A:$J,5,FALSE)*1000</f>
        <v>#N/A</v>
      </c>
      <c r="K138" s="5" t="e">
        <f>D138-I138</f>
        <v>#N/A</v>
      </c>
      <c r="L138" s="5" t="e">
        <f>E138-J138</f>
        <v>#N/A</v>
      </c>
      <c r="P138" s="2"/>
      <c r="T138" s="2"/>
      <c r="V138" s="5">
        <v>0</v>
      </c>
      <c r="W138" s="5">
        <v>0</v>
      </c>
    </row>
    <row r="139" spans="1:23" hidden="1" x14ac:dyDescent="0.45">
      <c r="A139">
        <f>VALUE(B139&amp;20240607)</f>
        <v>43620240607</v>
      </c>
      <c r="B139">
        <v>436</v>
      </c>
      <c r="C139" t="s">
        <v>555</v>
      </c>
      <c r="D139" s="5">
        <v>0</v>
      </c>
      <c r="E139" s="5">
        <v>0</v>
      </c>
      <c r="F139" s="2">
        <v>0</v>
      </c>
      <c r="G139">
        <v>0</v>
      </c>
      <c r="I139" s="5" t="e">
        <f>VLOOKUP($A139,PowerBI売上速報!$A:$J,10,FALSE)</f>
        <v>#N/A</v>
      </c>
      <c r="J139" s="5" t="e">
        <f>VLOOKUP($A139,PowerBI売上速報!$A:$J,5,FALSE)*1000</f>
        <v>#N/A</v>
      </c>
      <c r="K139" s="5" t="e">
        <f>D139-I139</f>
        <v>#N/A</v>
      </c>
      <c r="L139" s="5" t="e">
        <f>E139-J139</f>
        <v>#N/A</v>
      </c>
      <c r="P139" s="2"/>
      <c r="T139" s="2"/>
      <c r="V139" s="5">
        <v>0</v>
      </c>
      <c r="W139" s="5">
        <v>0</v>
      </c>
    </row>
    <row r="140" spans="1:23" hidden="1" x14ac:dyDescent="0.45">
      <c r="A140">
        <f>VALUE(B140&amp;20240607)</f>
        <v>84120240607</v>
      </c>
      <c r="B140">
        <v>841</v>
      </c>
      <c r="C140" t="s">
        <v>561</v>
      </c>
      <c r="D140" s="5">
        <v>0</v>
      </c>
      <c r="E140" s="5">
        <v>0</v>
      </c>
      <c r="F140" s="2">
        <v>0</v>
      </c>
      <c r="G140">
        <v>0</v>
      </c>
      <c r="I140" s="5" t="e">
        <f>VLOOKUP($A140,PowerBI売上速報!$A:$J,10,FALSE)</f>
        <v>#N/A</v>
      </c>
      <c r="J140" s="5" t="e">
        <f>VLOOKUP($A140,PowerBI売上速報!$A:$J,5,FALSE)*1000</f>
        <v>#N/A</v>
      </c>
      <c r="K140" s="5" t="e">
        <f>D140-I140</f>
        <v>#N/A</v>
      </c>
      <c r="L140" s="5" t="e">
        <f>E140-J140</f>
        <v>#N/A</v>
      </c>
      <c r="P140" s="2"/>
      <c r="T140" s="2"/>
      <c r="V140" s="5">
        <v>0</v>
      </c>
      <c r="W140" s="5">
        <v>0</v>
      </c>
    </row>
    <row r="141" spans="1:23" hidden="1" x14ac:dyDescent="0.45">
      <c r="A141">
        <f>VALUE(B141&amp;20240606)</f>
        <v>21120240606</v>
      </c>
      <c r="B141">
        <v>211</v>
      </c>
      <c r="C141" t="s">
        <v>397</v>
      </c>
      <c r="D141" s="5">
        <v>0</v>
      </c>
      <c r="E141" s="5">
        <v>0</v>
      </c>
      <c r="F141" s="2">
        <v>0</v>
      </c>
      <c r="G141">
        <v>0</v>
      </c>
      <c r="I141" s="5" t="e">
        <f>VLOOKUP($A141,PowerBI売上速報!$A:$J,10,FALSE)</f>
        <v>#N/A</v>
      </c>
      <c r="J141" s="5" t="e">
        <f>VLOOKUP($A141,PowerBI売上速報!$A:$J,5,FALSE)*1000</f>
        <v>#N/A</v>
      </c>
      <c r="K141" s="5" t="e">
        <f>D141-I141</f>
        <v>#N/A</v>
      </c>
      <c r="L141" s="5" t="e">
        <f>E141-J141</f>
        <v>#N/A</v>
      </c>
      <c r="P141" s="2"/>
      <c r="T141" s="2"/>
      <c r="V141" s="5">
        <v>0</v>
      </c>
      <c r="W141" s="5">
        <v>0</v>
      </c>
    </row>
    <row r="142" spans="1:23" hidden="1" x14ac:dyDescent="0.45">
      <c r="A142">
        <f>VALUE(B142&amp;20240606)</f>
        <v>22420240606</v>
      </c>
      <c r="B142">
        <v>224</v>
      </c>
      <c r="C142" t="s">
        <v>408</v>
      </c>
      <c r="D142" s="5">
        <v>0</v>
      </c>
      <c r="E142" s="5">
        <v>0</v>
      </c>
      <c r="F142" s="2">
        <v>0</v>
      </c>
      <c r="G142">
        <v>0</v>
      </c>
      <c r="I142" s="5" t="e">
        <f>VLOOKUP($A142,PowerBI売上速報!$A:$J,10,FALSE)</f>
        <v>#N/A</v>
      </c>
      <c r="J142" s="5" t="e">
        <f>VLOOKUP($A142,PowerBI売上速報!$A:$J,5,FALSE)*1000</f>
        <v>#N/A</v>
      </c>
      <c r="K142" s="5" t="e">
        <f>D142-I142</f>
        <v>#N/A</v>
      </c>
      <c r="L142" s="5" t="e">
        <f>E142-J142</f>
        <v>#N/A</v>
      </c>
      <c r="P142" s="2"/>
      <c r="T142" s="2"/>
      <c r="V142" s="5">
        <v>0</v>
      </c>
      <c r="W142" s="5">
        <v>0</v>
      </c>
    </row>
    <row r="143" spans="1:23" x14ac:dyDescent="0.45">
      <c r="A143">
        <f>VALUE(B143&amp;20240609)</f>
        <v>20320240609</v>
      </c>
      <c r="B143">
        <v>203</v>
      </c>
      <c r="C143" t="s">
        <v>392</v>
      </c>
      <c r="D143" s="5">
        <v>120393</v>
      </c>
      <c r="E143" s="5">
        <v>123000</v>
      </c>
      <c r="F143" s="2">
        <v>0.9788</v>
      </c>
      <c r="G143">
        <v>-2607</v>
      </c>
      <c r="I143" s="5">
        <f>VLOOKUP($A143,PowerBI売上速報!$A:$J,10,FALSE)</f>
        <v>120393</v>
      </c>
      <c r="J143" s="5">
        <f>VLOOKUP($A143,PowerBI売上速報!$A:$J,5,FALSE)*1000</f>
        <v>123000</v>
      </c>
      <c r="K143" s="5">
        <f>D143-I143</f>
        <v>0</v>
      </c>
      <c r="L143" s="5">
        <f>E143-J143</f>
        <v>0</v>
      </c>
      <c r="P143" s="2"/>
      <c r="T143" s="2"/>
      <c r="V143" s="5">
        <v>224</v>
      </c>
      <c r="W143" s="5">
        <v>245</v>
      </c>
    </row>
    <row r="144" spans="1:23" hidden="1" x14ac:dyDescent="0.45">
      <c r="A144">
        <f>VALUE(B144&amp;20240606)</f>
        <v>26020240606</v>
      </c>
      <c r="B144">
        <v>260</v>
      </c>
      <c r="C144" t="s">
        <v>435</v>
      </c>
      <c r="D144" s="5">
        <v>0</v>
      </c>
      <c r="E144" s="5">
        <v>0</v>
      </c>
      <c r="F144" s="2">
        <v>0</v>
      </c>
      <c r="G144">
        <v>0</v>
      </c>
      <c r="I144" s="5" t="e">
        <f>VLOOKUP($A144,PowerBI売上速報!$A:$J,10,FALSE)</f>
        <v>#N/A</v>
      </c>
      <c r="J144" s="5" t="e">
        <f>VLOOKUP($A144,PowerBI売上速報!$A:$J,5,FALSE)*1000</f>
        <v>#N/A</v>
      </c>
      <c r="K144" s="5" t="e">
        <f>D144-I144</f>
        <v>#N/A</v>
      </c>
      <c r="L144" s="5" t="e">
        <f>E144-J144</f>
        <v>#N/A</v>
      </c>
      <c r="P144" s="2"/>
      <c r="T144" s="2"/>
      <c r="V144" s="5">
        <v>0</v>
      </c>
      <c r="W144" s="5">
        <v>0</v>
      </c>
    </row>
    <row r="145" spans="1:23" hidden="1" x14ac:dyDescent="0.45">
      <c r="A145">
        <f>VALUE(B145&amp;20240606)</f>
        <v>34720240606</v>
      </c>
      <c r="B145">
        <v>347</v>
      </c>
      <c r="C145" t="s">
        <v>487</v>
      </c>
      <c r="D145" s="5">
        <v>0</v>
      </c>
      <c r="E145" s="5">
        <v>0</v>
      </c>
      <c r="F145" s="2">
        <v>0</v>
      </c>
      <c r="G145">
        <v>0</v>
      </c>
      <c r="I145" s="5" t="e">
        <f>VLOOKUP($A145,PowerBI売上速報!$A:$J,10,FALSE)</f>
        <v>#N/A</v>
      </c>
      <c r="J145" s="5" t="e">
        <f>VLOOKUP($A145,PowerBI売上速報!$A:$J,5,FALSE)*1000</f>
        <v>#N/A</v>
      </c>
      <c r="K145" s="5" t="e">
        <f>D145-I145</f>
        <v>#N/A</v>
      </c>
      <c r="L145" s="5" t="e">
        <f>E145-J145</f>
        <v>#N/A</v>
      </c>
      <c r="P145" s="2"/>
      <c r="T145" s="2"/>
      <c r="V145" s="5">
        <v>0</v>
      </c>
      <c r="W145" s="5">
        <v>0</v>
      </c>
    </row>
    <row r="146" spans="1:23" hidden="1" x14ac:dyDescent="0.45">
      <c r="A146">
        <f>VALUE(B146&amp;20240606)</f>
        <v>36420240606</v>
      </c>
      <c r="B146">
        <v>364</v>
      </c>
      <c r="C146" t="s">
        <v>502</v>
      </c>
      <c r="D146" s="5">
        <v>0</v>
      </c>
      <c r="E146" s="5">
        <v>0</v>
      </c>
      <c r="F146" s="2">
        <v>0</v>
      </c>
      <c r="G146">
        <v>0</v>
      </c>
      <c r="I146" s="5" t="e">
        <f>VLOOKUP($A146,PowerBI売上速報!$A:$J,10,FALSE)</f>
        <v>#N/A</v>
      </c>
      <c r="J146" s="5" t="e">
        <f>VLOOKUP($A146,PowerBI売上速報!$A:$J,5,FALSE)*1000</f>
        <v>#N/A</v>
      </c>
      <c r="K146" s="5" t="e">
        <f>D146-I146</f>
        <v>#N/A</v>
      </c>
      <c r="L146" s="5" t="e">
        <f>E146-J146</f>
        <v>#N/A</v>
      </c>
      <c r="P146" s="2"/>
      <c r="T146" s="2"/>
      <c r="V146" s="5">
        <v>0</v>
      </c>
      <c r="W146" s="5">
        <v>0</v>
      </c>
    </row>
    <row r="147" spans="1:23" hidden="1" x14ac:dyDescent="0.45">
      <c r="A147">
        <f>VALUE(B147&amp;20240606)</f>
        <v>39120240606</v>
      </c>
      <c r="B147">
        <v>391</v>
      </c>
      <c r="C147" t="s">
        <v>517</v>
      </c>
      <c r="D147" s="5">
        <v>0</v>
      </c>
      <c r="E147" s="5">
        <v>0</v>
      </c>
      <c r="F147" s="2">
        <v>0</v>
      </c>
      <c r="G147">
        <v>0</v>
      </c>
      <c r="I147" s="5" t="e">
        <f>VLOOKUP($A147,PowerBI売上速報!$A:$J,10,FALSE)</f>
        <v>#N/A</v>
      </c>
      <c r="J147" s="5" t="e">
        <f>VLOOKUP($A147,PowerBI売上速報!$A:$J,5,FALSE)*1000</f>
        <v>#N/A</v>
      </c>
      <c r="K147" s="5" t="e">
        <f>D147-I147</f>
        <v>#N/A</v>
      </c>
      <c r="L147" s="5" t="e">
        <f>E147-J147</f>
        <v>#N/A</v>
      </c>
      <c r="P147" s="2"/>
      <c r="T147" s="2"/>
      <c r="V147" s="5">
        <v>0</v>
      </c>
      <c r="W147" s="5">
        <v>0</v>
      </c>
    </row>
    <row r="148" spans="1:23" hidden="1" x14ac:dyDescent="0.45">
      <c r="A148">
        <f>VALUE(B148&amp;20240606)</f>
        <v>43620240606</v>
      </c>
      <c r="B148">
        <v>436</v>
      </c>
      <c r="C148" t="s">
        <v>555</v>
      </c>
      <c r="D148" s="5">
        <v>0</v>
      </c>
      <c r="E148" s="5">
        <v>0</v>
      </c>
      <c r="F148" s="2">
        <v>0</v>
      </c>
      <c r="G148">
        <v>0</v>
      </c>
      <c r="I148" s="5" t="e">
        <f>VLOOKUP($A148,PowerBI売上速報!$A:$J,10,FALSE)</f>
        <v>#N/A</v>
      </c>
      <c r="J148" s="5" t="e">
        <f>VLOOKUP($A148,PowerBI売上速報!$A:$J,5,FALSE)*1000</f>
        <v>#N/A</v>
      </c>
      <c r="K148" s="5" t="e">
        <f>D148-I148</f>
        <v>#N/A</v>
      </c>
      <c r="L148" s="5" t="e">
        <f>E148-J148</f>
        <v>#N/A</v>
      </c>
      <c r="P148" s="2"/>
      <c r="T148" s="2"/>
      <c r="V148" s="5">
        <v>0</v>
      </c>
      <c r="W148" s="5">
        <v>0</v>
      </c>
    </row>
    <row r="149" spans="1:23" hidden="1" x14ac:dyDescent="0.45">
      <c r="A149">
        <f>VALUE(B149&amp;20240606)</f>
        <v>84120240606</v>
      </c>
      <c r="B149">
        <v>841</v>
      </c>
      <c r="C149" t="s">
        <v>561</v>
      </c>
      <c r="D149" s="5">
        <v>0</v>
      </c>
      <c r="E149" s="5">
        <v>0</v>
      </c>
      <c r="F149" s="2">
        <v>0</v>
      </c>
      <c r="G149">
        <v>0</v>
      </c>
      <c r="I149" s="5" t="e">
        <f>VLOOKUP($A149,PowerBI売上速報!$A:$J,10,FALSE)</f>
        <v>#N/A</v>
      </c>
      <c r="J149" s="5" t="e">
        <f>VLOOKUP($A149,PowerBI売上速報!$A:$J,5,FALSE)*1000</f>
        <v>#N/A</v>
      </c>
      <c r="K149" s="5" t="e">
        <f>D149-I149</f>
        <v>#N/A</v>
      </c>
      <c r="L149" s="5" t="e">
        <f>E149-J149</f>
        <v>#N/A</v>
      </c>
      <c r="P149" s="2"/>
      <c r="T149" s="2"/>
      <c r="V149" s="5">
        <v>0</v>
      </c>
      <c r="W149" s="5">
        <v>0</v>
      </c>
    </row>
    <row r="150" spans="1:23" hidden="1" x14ac:dyDescent="0.45">
      <c r="A150">
        <f>VALUE(B150&amp;20240605)</f>
        <v>21120240605</v>
      </c>
      <c r="B150">
        <v>211</v>
      </c>
      <c r="C150" t="s">
        <v>397</v>
      </c>
      <c r="D150" s="5">
        <v>0</v>
      </c>
      <c r="E150" s="5">
        <v>0</v>
      </c>
      <c r="F150" s="2">
        <v>0</v>
      </c>
      <c r="G150">
        <v>0</v>
      </c>
      <c r="I150" s="5" t="e">
        <f>VLOOKUP($A150,PowerBI売上速報!$A:$J,10,FALSE)</f>
        <v>#N/A</v>
      </c>
      <c r="J150" s="5" t="e">
        <f>VLOOKUP($A150,PowerBI売上速報!$A:$J,5,FALSE)*1000</f>
        <v>#N/A</v>
      </c>
      <c r="K150" s="5" t="e">
        <f>D150-I150</f>
        <v>#N/A</v>
      </c>
      <c r="L150" s="5" t="e">
        <f>E150-J150</f>
        <v>#N/A</v>
      </c>
      <c r="P150" s="2"/>
      <c r="T150" s="2"/>
      <c r="V150" s="5">
        <v>0</v>
      </c>
      <c r="W150" s="5">
        <v>0</v>
      </c>
    </row>
    <row r="151" spans="1:23" hidden="1" x14ac:dyDescent="0.45">
      <c r="A151">
        <f>VALUE(B151&amp;20240605)</f>
        <v>22420240605</v>
      </c>
      <c r="B151">
        <v>224</v>
      </c>
      <c r="C151" t="s">
        <v>408</v>
      </c>
      <c r="D151" s="5">
        <v>0</v>
      </c>
      <c r="E151" s="5">
        <v>0</v>
      </c>
      <c r="F151" s="2">
        <v>0</v>
      </c>
      <c r="G151">
        <v>0</v>
      </c>
      <c r="I151" s="5" t="e">
        <f>VLOOKUP($A151,PowerBI売上速報!$A:$J,10,FALSE)</f>
        <v>#N/A</v>
      </c>
      <c r="J151" s="5" t="e">
        <f>VLOOKUP($A151,PowerBI売上速報!$A:$J,5,FALSE)*1000</f>
        <v>#N/A</v>
      </c>
      <c r="K151" s="5" t="e">
        <f>D151-I151</f>
        <v>#N/A</v>
      </c>
      <c r="L151" s="5" t="e">
        <f>E151-J151</f>
        <v>#N/A</v>
      </c>
      <c r="P151" s="2"/>
      <c r="T151" s="2"/>
      <c r="V151" s="5">
        <v>0</v>
      </c>
      <c r="W151" s="5">
        <v>0</v>
      </c>
    </row>
    <row r="152" spans="1:23" x14ac:dyDescent="0.45">
      <c r="A152">
        <f>VALUE(B152&amp;20240610)</f>
        <v>20320240610</v>
      </c>
      <c r="B152">
        <v>203</v>
      </c>
      <c r="C152" t="s">
        <v>392</v>
      </c>
      <c r="D152" s="5">
        <v>174697</v>
      </c>
      <c r="E152" s="5">
        <v>172000</v>
      </c>
      <c r="F152" s="2">
        <v>1.0157</v>
      </c>
      <c r="G152">
        <v>2697</v>
      </c>
      <c r="I152" s="5">
        <f>VLOOKUP($A152,PowerBI売上速報!$A:$J,10,FALSE)</f>
        <v>174697</v>
      </c>
      <c r="J152" s="5">
        <f>VLOOKUP($A152,PowerBI売上速報!$A:$J,5,FALSE)*1000</f>
        <v>172000</v>
      </c>
      <c r="K152" s="5">
        <f>D152-I152</f>
        <v>0</v>
      </c>
      <c r="L152" s="5">
        <f>E152-J152</f>
        <v>0</v>
      </c>
      <c r="P152" s="2"/>
      <c r="T152" s="2"/>
      <c r="V152" s="5">
        <v>404</v>
      </c>
      <c r="W152" s="5">
        <v>428</v>
      </c>
    </row>
    <row r="153" spans="1:23" hidden="1" x14ac:dyDescent="0.45">
      <c r="A153">
        <f>VALUE(B153&amp;20240605)</f>
        <v>26020240605</v>
      </c>
      <c r="B153">
        <v>260</v>
      </c>
      <c r="C153" t="s">
        <v>435</v>
      </c>
      <c r="D153" s="5">
        <v>0</v>
      </c>
      <c r="E153" s="5">
        <v>0</v>
      </c>
      <c r="F153" s="2">
        <v>0</v>
      </c>
      <c r="G153">
        <v>0</v>
      </c>
      <c r="I153" s="5" t="e">
        <f>VLOOKUP($A153,PowerBI売上速報!$A:$J,10,FALSE)</f>
        <v>#N/A</v>
      </c>
      <c r="J153" s="5" t="e">
        <f>VLOOKUP($A153,PowerBI売上速報!$A:$J,5,FALSE)*1000</f>
        <v>#N/A</v>
      </c>
      <c r="K153" s="5" t="e">
        <f>D153-I153</f>
        <v>#N/A</v>
      </c>
      <c r="L153" s="5" t="e">
        <f>E153-J153</f>
        <v>#N/A</v>
      </c>
      <c r="P153" s="2"/>
      <c r="T153" s="2"/>
      <c r="V153" s="5">
        <v>0</v>
      </c>
      <c r="W153" s="5">
        <v>0</v>
      </c>
    </row>
    <row r="154" spans="1:23" hidden="1" x14ac:dyDescent="0.45">
      <c r="A154">
        <f>VALUE(B154&amp;20240605)</f>
        <v>34720240605</v>
      </c>
      <c r="B154">
        <v>347</v>
      </c>
      <c r="C154" t="s">
        <v>487</v>
      </c>
      <c r="D154" s="5">
        <v>0</v>
      </c>
      <c r="E154" s="5">
        <v>0</v>
      </c>
      <c r="F154" s="2">
        <v>0</v>
      </c>
      <c r="G154">
        <v>0</v>
      </c>
      <c r="I154" s="5" t="e">
        <f>VLOOKUP($A154,PowerBI売上速報!$A:$J,10,FALSE)</f>
        <v>#N/A</v>
      </c>
      <c r="J154" s="5" t="e">
        <f>VLOOKUP($A154,PowerBI売上速報!$A:$J,5,FALSE)*1000</f>
        <v>#N/A</v>
      </c>
      <c r="K154" s="5" t="e">
        <f>D154-I154</f>
        <v>#N/A</v>
      </c>
      <c r="L154" s="5" t="e">
        <f>E154-J154</f>
        <v>#N/A</v>
      </c>
      <c r="P154" s="2"/>
      <c r="T154" s="2"/>
      <c r="V154" s="5">
        <v>0</v>
      </c>
      <c r="W154" s="5">
        <v>0</v>
      </c>
    </row>
    <row r="155" spans="1:23" hidden="1" x14ac:dyDescent="0.45">
      <c r="A155">
        <f>VALUE(B155&amp;20240605)</f>
        <v>36420240605</v>
      </c>
      <c r="B155">
        <v>364</v>
      </c>
      <c r="C155" t="s">
        <v>502</v>
      </c>
      <c r="D155" s="5">
        <v>0</v>
      </c>
      <c r="E155" s="5">
        <v>0</v>
      </c>
      <c r="F155" s="2">
        <v>0</v>
      </c>
      <c r="G155">
        <v>0</v>
      </c>
      <c r="I155" s="5" t="e">
        <f>VLOOKUP($A155,PowerBI売上速報!$A:$J,10,FALSE)</f>
        <v>#N/A</v>
      </c>
      <c r="J155" s="5" t="e">
        <f>VLOOKUP($A155,PowerBI売上速報!$A:$J,5,FALSE)*1000</f>
        <v>#N/A</v>
      </c>
      <c r="K155" s="5" t="e">
        <f>D155-I155</f>
        <v>#N/A</v>
      </c>
      <c r="L155" s="5" t="e">
        <f>E155-J155</f>
        <v>#N/A</v>
      </c>
      <c r="P155" s="2"/>
      <c r="T155" s="2"/>
      <c r="V155" s="5">
        <v>0</v>
      </c>
      <c r="W155" s="5">
        <v>0</v>
      </c>
    </row>
    <row r="156" spans="1:23" hidden="1" x14ac:dyDescent="0.45">
      <c r="A156">
        <f>VALUE(B156&amp;20240605)</f>
        <v>39120240605</v>
      </c>
      <c r="B156">
        <v>391</v>
      </c>
      <c r="C156" t="s">
        <v>517</v>
      </c>
      <c r="D156" s="5">
        <v>0</v>
      </c>
      <c r="E156" s="5">
        <v>0</v>
      </c>
      <c r="F156" s="2">
        <v>0</v>
      </c>
      <c r="G156">
        <v>0</v>
      </c>
      <c r="I156" s="5" t="e">
        <f>VLOOKUP($A156,PowerBI売上速報!$A:$J,10,FALSE)</f>
        <v>#N/A</v>
      </c>
      <c r="J156" s="5" t="e">
        <f>VLOOKUP($A156,PowerBI売上速報!$A:$J,5,FALSE)*1000</f>
        <v>#N/A</v>
      </c>
      <c r="K156" s="5" t="e">
        <f>D156-I156</f>
        <v>#N/A</v>
      </c>
      <c r="L156" s="5" t="e">
        <f>E156-J156</f>
        <v>#N/A</v>
      </c>
      <c r="P156" s="2"/>
      <c r="T156" s="2"/>
      <c r="V156" s="5">
        <v>0</v>
      </c>
      <c r="W156" s="5">
        <v>0</v>
      </c>
    </row>
    <row r="157" spans="1:23" hidden="1" x14ac:dyDescent="0.45">
      <c r="A157">
        <f>VALUE(B157&amp;20240605)</f>
        <v>43620240605</v>
      </c>
      <c r="B157">
        <v>436</v>
      </c>
      <c r="C157" t="s">
        <v>555</v>
      </c>
      <c r="D157" s="5">
        <v>0</v>
      </c>
      <c r="E157" s="5">
        <v>0</v>
      </c>
      <c r="F157" s="2">
        <v>0</v>
      </c>
      <c r="G157">
        <v>0</v>
      </c>
      <c r="I157" s="5" t="e">
        <f>VLOOKUP($A157,PowerBI売上速報!$A:$J,10,FALSE)</f>
        <v>#N/A</v>
      </c>
      <c r="J157" s="5" t="e">
        <f>VLOOKUP($A157,PowerBI売上速報!$A:$J,5,FALSE)*1000</f>
        <v>#N/A</v>
      </c>
      <c r="K157" s="5" t="e">
        <f>D157-I157</f>
        <v>#N/A</v>
      </c>
      <c r="L157" s="5" t="e">
        <f>E157-J157</f>
        <v>#N/A</v>
      </c>
      <c r="P157" s="2"/>
      <c r="T157" s="2"/>
      <c r="V157" s="5">
        <v>0</v>
      </c>
      <c r="W157" s="5">
        <v>0</v>
      </c>
    </row>
    <row r="158" spans="1:23" hidden="1" x14ac:dyDescent="0.45">
      <c r="A158">
        <f>VALUE(B158&amp;20240605)</f>
        <v>84120240605</v>
      </c>
      <c r="B158">
        <v>841</v>
      </c>
      <c r="C158" t="s">
        <v>561</v>
      </c>
      <c r="D158" s="5">
        <v>0</v>
      </c>
      <c r="E158" s="5">
        <v>0</v>
      </c>
      <c r="F158" s="2">
        <v>0</v>
      </c>
      <c r="G158">
        <v>0</v>
      </c>
      <c r="I158" s="5" t="e">
        <f>VLOOKUP($A158,PowerBI売上速報!$A:$J,10,FALSE)</f>
        <v>#N/A</v>
      </c>
      <c r="J158" s="5" t="e">
        <f>VLOOKUP($A158,PowerBI売上速報!$A:$J,5,FALSE)*1000</f>
        <v>#N/A</v>
      </c>
      <c r="K158" s="5" t="e">
        <f>D158-I158</f>
        <v>#N/A</v>
      </c>
      <c r="L158" s="5" t="e">
        <f>E158-J158</f>
        <v>#N/A</v>
      </c>
      <c r="P158" s="2"/>
      <c r="T158" s="2"/>
      <c r="V158" s="5">
        <v>0</v>
      </c>
      <c r="W158" s="5">
        <v>0</v>
      </c>
    </row>
    <row r="159" spans="1:23" hidden="1" x14ac:dyDescent="0.45">
      <c r="A159">
        <f>VALUE(B159&amp;20240604)</f>
        <v>21120240604</v>
      </c>
      <c r="B159">
        <v>211</v>
      </c>
      <c r="C159" t="s">
        <v>397</v>
      </c>
      <c r="D159" s="5">
        <v>0</v>
      </c>
      <c r="E159" s="5">
        <v>0</v>
      </c>
      <c r="F159" s="2">
        <v>0</v>
      </c>
      <c r="G159">
        <v>0</v>
      </c>
      <c r="I159" s="5" t="e">
        <f>VLOOKUP($A159,PowerBI売上速報!$A:$J,10,FALSE)</f>
        <v>#N/A</v>
      </c>
      <c r="J159" s="5" t="e">
        <f>VLOOKUP($A159,PowerBI売上速報!$A:$J,5,FALSE)*1000</f>
        <v>#N/A</v>
      </c>
      <c r="K159" s="5" t="e">
        <f>D159-I159</f>
        <v>#N/A</v>
      </c>
      <c r="L159" s="5" t="e">
        <f>E159-J159</f>
        <v>#N/A</v>
      </c>
      <c r="P159" s="2"/>
      <c r="T159" s="2"/>
      <c r="V159" s="5">
        <v>0</v>
      </c>
      <c r="W159" s="5">
        <v>0</v>
      </c>
    </row>
    <row r="160" spans="1:23" hidden="1" x14ac:dyDescent="0.45">
      <c r="A160">
        <f>VALUE(B160&amp;20240604)</f>
        <v>22420240604</v>
      </c>
      <c r="B160">
        <v>224</v>
      </c>
      <c r="C160" t="s">
        <v>408</v>
      </c>
      <c r="D160" s="5">
        <v>0</v>
      </c>
      <c r="E160" s="5">
        <v>0</v>
      </c>
      <c r="F160" s="2">
        <v>0</v>
      </c>
      <c r="G160">
        <v>0</v>
      </c>
      <c r="I160" s="5" t="e">
        <f>VLOOKUP($A160,PowerBI売上速報!$A:$J,10,FALSE)</f>
        <v>#N/A</v>
      </c>
      <c r="J160" s="5" t="e">
        <f>VLOOKUP($A160,PowerBI売上速報!$A:$J,5,FALSE)*1000</f>
        <v>#N/A</v>
      </c>
      <c r="K160" s="5" t="e">
        <f>D160-I160</f>
        <v>#N/A</v>
      </c>
      <c r="L160" s="5" t="e">
        <f>E160-J160</f>
        <v>#N/A</v>
      </c>
      <c r="P160" s="2"/>
      <c r="T160" s="2"/>
      <c r="V160" s="5">
        <v>0</v>
      </c>
      <c r="W160" s="5">
        <v>0</v>
      </c>
    </row>
    <row r="161" spans="1:23" x14ac:dyDescent="0.45">
      <c r="A161">
        <f>VALUE(B161&amp;20240611)</f>
        <v>20320240611</v>
      </c>
      <c r="B161">
        <v>203</v>
      </c>
      <c r="C161" t="s">
        <v>392</v>
      </c>
      <c r="D161" s="5">
        <v>184071</v>
      </c>
      <c r="E161" s="5">
        <v>172000</v>
      </c>
      <c r="F161" s="2">
        <v>1.0702</v>
      </c>
      <c r="G161">
        <v>12071</v>
      </c>
      <c r="I161" s="5">
        <f>VLOOKUP($A161,PowerBI売上速報!$A:$J,10,FALSE)</f>
        <v>184071</v>
      </c>
      <c r="J161" s="5">
        <f>VLOOKUP($A161,PowerBI売上速報!$A:$J,5,FALSE)*1000</f>
        <v>172000</v>
      </c>
      <c r="K161" s="5">
        <f>D161-I161</f>
        <v>0</v>
      </c>
      <c r="L161" s="5">
        <f>E161-J161</f>
        <v>0</v>
      </c>
      <c r="P161" s="2"/>
      <c r="T161" s="2"/>
      <c r="V161" s="5">
        <v>413</v>
      </c>
      <c r="W161" s="5">
        <v>428</v>
      </c>
    </row>
    <row r="162" spans="1:23" hidden="1" x14ac:dyDescent="0.45">
      <c r="A162">
        <f>VALUE(B162&amp;20240604)</f>
        <v>26020240604</v>
      </c>
      <c r="B162">
        <v>260</v>
      </c>
      <c r="C162" t="s">
        <v>435</v>
      </c>
      <c r="D162" s="5">
        <v>0</v>
      </c>
      <c r="E162" s="5">
        <v>0</v>
      </c>
      <c r="F162" s="2">
        <v>0</v>
      </c>
      <c r="G162">
        <v>0</v>
      </c>
      <c r="I162" s="5" t="e">
        <f>VLOOKUP($A162,PowerBI売上速報!$A:$J,10,FALSE)</f>
        <v>#N/A</v>
      </c>
      <c r="J162" s="5" t="e">
        <f>VLOOKUP($A162,PowerBI売上速報!$A:$J,5,FALSE)*1000</f>
        <v>#N/A</v>
      </c>
      <c r="K162" s="5" t="e">
        <f>D162-I162</f>
        <v>#N/A</v>
      </c>
      <c r="L162" s="5" t="e">
        <f>E162-J162</f>
        <v>#N/A</v>
      </c>
      <c r="P162" s="2"/>
      <c r="T162" s="2"/>
      <c r="V162" s="5">
        <v>0</v>
      </c>
      <c r="W162" s="5">
        <v>0</v>
      </c>
    </row>
    <row r="163" spans="1:23" hidden="1" x14ac:dyDescent="0.45">
      <c r="A163">
        <f>VALUE(B163&amp;20240604)</f>
        <v>34720240604</v>
      </c>
      <c r="B163">
        <v>347</v>
      </c>
      <c r="C163" t="s">
        <v>487</v>
      </c>
      <c r="D163" s="5">
        <v>0</v>
      </c>
      <c r="E163" s="5">
        <v>0</v>
      </c>
      <c r="F163" s="2">
        <v>0</v>
      </c>
      <c r="G163">
        <v>0</v>
      </c>
      <c r="I163" s="5" t="e">
        <f>VLOOKUP($A163,PowerBI売上速報!$A:$J,10,FALSE)</f>
        <v>#N/A</v>
      </c>
      <c r="J163" s="5" t="e">
        <f>VLOOKUP($A163,PowerBI売上速報!$A:$J,5,FALSE)*1000</f>
        <v>#N/A</v>
      </c>
      <c r="K163" s="5" t="e">
        <f>D163-I163</f>
        <v>#N/A</v>
      </c>
      <c r="L163" s="5" t="e">
        <f>E163-J163</f>
        <v>#N/A</v>
      </c>
      <c r="P163" s="2"/>
      <c r="T163" s="2"/>
      <c r="V163" s="5">
        <v>0</v>
      </c>
      <c r="W163" s="5">
        <v>0</v>
      </c>
    </row>
    <row r="164" spans="1:23" hidden="1" x14ac:dyDescent="0.45">
      <c r="A164">
        <f>VALUE(B164&amp;20240604)</f>
        <v>36420240604</v>
      </c>
      <c r="B164">
        <v>364</v>
      </c>
      <c r="C164" t="s">
        <v>502</v>
      </c>
      <c r="D164" s="5">
        <v>0</v>
      </c>
      <c r="E164" s="5">
        <v>0</v>
      </c>
      <c r="F164" s="2">
        <v>0</v>
      </c>
      <c r="G164">
        <v>0</v>
      </c>
      <c r="I164" s="5" t="e">
        <f>VLOOKUP($A164,PowerBI売上速報!$A:$J,10,FALSE)</f>
        <v>#N/A</v>
      </c>
      <c r="J164" s="5" t="e">
        <f>VLOOKUP($A164,PowerBI売上速報!$A:$J,5,FALSE)*1000</f>
        <v>#N/A</v>
      </c>
      <c r="K164" s="5" t="e">
        <f>D164-I164</f>
        <v>#N/A</v>
      </c>
      <c r="L164" s="5" t="e">
        <f>E164-J164</f>
        <v>#N/A</v>
      </c>
      <c r="P164" s="2"/>
      <c r="T164" s="2"/>
      <c r="V164" s="5">
        <v>0</v>
      </c>
      <c r="W164" s="5">
        <v>0</v>
      </c>
    </row>
    <row r="165" spans="1:23" hidden="1" x14ac:dyDescent="0.45">
      <c r="A165">
        <f>VALUE(B165&amp;20240604)</f>
        <v>39120240604</v>
      </c>
      <c r="B165">
        <v>391</v>
      </c>
      <c r="C165" t="s">
        <v>517</v>
      </c>
      <c r="D165" s="5">
        <v>0</v>
      </c>
      <c r="E165" s="5">
        <v>0</v>
      </c>
      <c r="F165" s="2">
        <v>0</v>
      </c>
      <c r="G165">
        <v>0</v>
      </c>
      <c r="I165" s="5" t="e">
        <f>VLOOKUP($A165,PowerBI売上速報!$A:$J,10,FALSE)</f>
        <v>#N/A</v>
      </c>
      <c r="J165" s="5" t="e">
        <f>VLOOKUP($A165,PowerBI売上速報!$A:$J,5,FALSE)*1000</f>
        <v>#N/A</v>
      </c>
      <c r="K165" s="5" t="e">
        <f>D165-I165</f>
        <v>#N/A</v>
      </c>
      <c r="L165" s="5" t="e">
        <f>E165-J165</f>
        <v>#N/A</v>
      </c>
      <c r="P165" s="2"/>
      <c r="T165" s="2"/>
      <c r="V165" s="5">
        <v>0</v>
      </c>
      <c r="W165" s="5">
        <v>0</v>
      </c>
    </row>
    <row r="166" spans="1:23" hidden="1" x14ac:dyDescent="0.45">
      <c r="A166">
        <f>VALUE(B166&amp;20240604)</f>
        <v>43620240604</v>
      </c>
      <c r="B166">
        <v>436</v>
      </c>
      <c r="C166" t="s">
        <v>555</v>
      </c>
      <c r="D166" s="5">
        <v>0</v>
      </c>
      <c r="E166" s="5">
        <v>0</v>
      </c>
      <c r="F166" s="2">
        <v>0</v>
      </c>
      <c r="G166">
        <v>0</v>
      </c>
      <c r="I166" s="5" t="e">
        <f>VLOOKUP($A166,PowerBI売上速報!$A:$J,10,FALSE)</f>
        <v>#N/A</v>
      </c>
      <c r="J166" s="5" t="e">
        <f>VLOOKUP($A166,PowerBI売上速報!$A:$J,5,FALSE)*1000</f>
        <v>#N/A</v>
      </c>
      <c r="K166" s="5" t="e">
        <f>D166-I166</f>
        <v>#N/A</v>
      </c>
      <c r="L166" s="5" t="e">
        <f>E166-J166</f>
        <v>#N/A</v>
      </c>
      <c r="P166" s="2"/>
      <c r="T166" s="2"/>
      <c r="V166" s="5">
        <v>0</v>
      </c>
      <c r="W166" s="5">
        <v>0</v>
      </c>
    </row>
    <row r="167" spans="1:23" hidden="1" x14ac:dyDescent="0.45">
      <c r="A167">
        <f>VALUE(B167&amp;20240604)</f>
        <v>84120240604</v>
      </c>
      <c r="B167">
        <v>841</v>
      </c>
      <c r="C167" t="s">
        <v>561</v>
      </c>
      <c r="D167" s="5">
        <v>0</v>
      </c>
      <c r="E167" s="5">
        <v>0</v>
      </c>
      <c r="F167" s="2">
        <v>0</v>
      </c>
      <c r="G167">
        <v>0</v>
      </c>
      <c r="I167" s="5" t="e">
        <f>VLOOKUP($A167,PowerBI売上速報!$A:$J,10,FALSE)</f>
        <v>#N/A</v>
      </c>
      <c r="J167" s="5" t="e">
        <f>VLOOKUP($A167,PowerBI売上速報!$A:$J,5,FALSE)*1000</f>
        <v>#N/A</v>
      </c>
      <c r="K167" s="5" t="e">
        <f>D167-I167</f>
        <v>#N/A</v>
      </c>
      <c r="L167" s="5" t="e">
        <f>E167-J167</f>
        <v>#N/A</v>
      </c>
      <c r="P167" s="2"/>
      <c r="T167" s="2"/>
      <c r="V167" s="5">
        <v>0</v>
      </c>
      <c r="W167" s="5">
        <v>0</v>
      </c>
    </row>
    <row r="168" spans="1:23" hidden="1" x14ac:dyDescent="0.45">
      <c r="A168">
        <f>VALUE(B168&amp;20240603)</f>
        <v>21120240603</v>
      </c>
      <c r="B168">
        <v>211</v>
      </c>
      <c r="C168" t="s">
        <v>397</v>
      </c>
      <c r="D168" s="5">
        <v>0</v>
      </c>
      <c r="E168" s="5">
        <v>0</v>
      </c>
      <c r="F168" s="2">
        <v>0</v>
      </c>
      <c r="G168">
        <v>0</v>
      </c>
      <c r="I168" s="5" t="e">
        <f>VLOOKUP($A168,PowerBI売上速報!$A:$J,10,FALSE)</f>
        <v>#N/A</v>
      </c>
      <c r="J168" s="5" t="e">
        <f>VLOOKUP($A168,PowerBI売上速報!$A:$J,5,FALSE)*1000</f>
        <v>#N/A</v>
      </c>
      <c r="K168" s="5" t="e">
        <f>D168-I168</f>
        <v>#N/A</v>
      </c>
      <c r="L168" s="5" t="e">
        <f>E168-J168</f>
        <v>#N/A</v>
      </c>
      <c r="P168" s="2"/>
      <c r="T168" s="2"/>
      <c r="V168" s="5">
        <v>0</v>
      </c>
      <c r="W168" s="5">
        <v>0</v>
      </c>
    </row>
    <row r="169" spans="1:23" hidden="1" x14ac:dyDescent="0.45">
      <c r="A169">
        <f>VALUE(B169&amp;20240603)</f>
        <v>22420240603</v>
      </c>
      <c r="B169">
        <v>224</v>
      </c>
      <c r="C169" t="s">
        <v>408</v>
      </c>
      <c r="D169" s="5">
        <v>0</v>
      </c>
      <c r="E169" s="5">
        <v>0</v>
      </c>
      <c r="F169" s="2">
        <v>0</v>
      </c>
      <c r="G169">
        <v>0</v>
      </c>
      <c r="I169" s="5" t="e">
        <f>VLOOKUP($A169,PowerBI売上速報!$A:$J,10,FALSE)</f>
        <v>#N/A</v>
      </c>
      <c r="J169" s="5" t="e">
        <f>VLOOKUP($A169,PowerBI売上速報!$A:$J,5,FALSE)*1000</f>
        <v>#N/A</v>
      </c>
      <c r="K169" s="5" t="e">
        <f>D169-I169</f>
        <v>#N/A</v>
      </c>
      <c r="L169" s="5" t="e">
        <f>E169-J169</f>
        <v>#N/A</v>
      </c>
      <c r="P169" s="2"/>
      <c r="T169" s="2"/>
      <c r="V169" s="5">
        <v>0</v>
      </c>
      <c r="W169" s="5">
        <v>0</v>
      </c>
    </row>
    <row r="170" spans="1:23" x14ac:dyDescent="0.45">
      <c r="A170">
        <f>VALUE(B170&amp;20240612)</f>
        <v>20320240612</v>
      </c>
      <c r="B170">
        <v>203</v>
      </c>
      <c r="C170" t="s">
        <v>392</v>
      </c>
      <c r="D170" s="5">
        <v>173595</v>
      </c>
      <c r="E170" s="5">
        <v>172000</v>
      </c>
      <c r="F170" s="2">
        <v>1.0093000000000001</v>
      </c>
      <c r="G170">
        <v>1595</v>
      </c>
      <c r="I170" s="5">
        <f>VLOOKUP($A170,PowerBI売上速報!$A:$J,10,FALSE)</f>
        <v>173595</v>
      </c>
      <c r="J170" s="5">
        <f>VLOOKUP($A170,PowerBI売上速報!$A:$J,5,FALSE)*1000</f>
        <v>172000</v>
      </c>
      <c r="K170" s="5">
        <f>D170-I170</f>
        <v>0</v>
      </c>
      <c r="L170" s="5">
        <f>E170-J170</f>
        <v>0</v>
      </c>
      <c r="P170" s="2"/>
      <c r="T170" s="2"/>
      <c r="V170" s="5">
        <v>391</v>
      </c>
      <c r="W170" s="5">
        <v>428</v>
      </c>
    </row>
    <row r="171" spans="1:23" hidden="1" x14ac:dyDescent="0.45">
      <c r="A171">
        <f>VALUE(B171&amp;20240603)</f>
        <v>26020240603</v>
      </c>
      <c r="B171">
        <v>260</v>
      </c>
      <c r="C171" t="s">
        <v>435</v>
      </c>
      <c r="D171" s="5">
        <v>0</v>
      </c>
      <c r="E171" s="5">
        <v>0</v>
      </c>
      <c r="F171" s="2">
        <v>0</v>
      </c>
      <c r="G171">
        <v>0</v>
      </c>
      <c r="I171" s="5" t="e">
        <f>VLOOKUP($A171,PowerBI売上速報!$A:$J,10,FALSE)</f>
        <v>#N/A</v>
      </c>
      <c r="J171" s="5" t="e">
        <f>VLOOKUP($A171,PowerBI売上速報!$A:$J,5,FALSE)*1000</f>
        <v>#N/A</v>
      </c>
      <c r="K171" s="5" t="e">
        <f>D171-I171</f>
        <v>#N/A</v>
      </c>
      <c r="L171" s="5" t="e">
        <f>E171-J171</f>
        <v>#N/A</v>
      </c>
      <c r="P171" s="2"/>
      <c r="T171" s="2"/>
      <c r="V171" s="5">
        <v>0</v>
      </c>
      <c r="W171" s="5">
        <v>0</v>
      </c>
    </row>
    <row r="172" spans="1:23" hidden="1" x14ac:dyDescent="0.45">
      <c r="A172">
        <f>VALUE(B172&amp;20240603)</f>
        <v>34720240603</v>
      </c>
      <c r="B172">
        <v>347</v>
      </c>
      <c r="C172" t="s">
        <v>487</v>
      </c>
      <c r="D172" s="5">
        <v>0</v>
      </c>
      <c r="E172" s="5">
        <v>0</v>
      </c>
      <c r="F172" s="2">
        <v>0</v>
      </c>
      <c r="G172">
        <v>0</v>
      </c>
      <c r="I172" s="5" t="e">
        <f>VLOOKUP($A172,PowerBI売上速報!$A:$J,10,FALSE)</f>
        <v>#N/A</v>
      </c>
      <c r="J172" s="5" t="e">
        <f>VLOOKUP($A172,PowerBI売上速報!$A:$J,5,FALSE)*1000</f>
        <v>#N/A</v>
      </c>
      <c r="K172" s="5" t="e">
        <f>D172-I172</f>
        <v>#N/A</v>
      </c>
      <c r="L172" s="5" t="e">
        <f>E172-J172</f>
        <v>#N/A</v>
      </c>
      <c r="P172" s="2"/>
      <c r="T172" s="2"/>
      <c r="V172" s="5">
        <v>0</v>
      </c>
      <c r="W172" s="5">
        <v>0</v>
      </c>
    </row>
    <row r="173" spans="1:23" hidden="1" x14ac:dyDescent="0.45">
      <c r="A173">
        <f>VALUE(B173&amp;20240603)</f>
        <v>36420240603</v>
      </c>
      <c r="B173">
        <v>364</v>
      </c>
      <c r="C173" t="s">
        <v>502</v>
      </c>
      <c r="D173" s="5">
        <v>0</v>
      </c>
      <c r="E173" s="5">
        <v>0</v>
      </c>
      <c r="F173" s="2">
        <v>0</v>
      </c>
      <c r="G173">
        <v>0</v>
      </c>
      <c r="I173" s="5" t="e">
        <f>VLOOKUP($A173,PowerBI売上速報!$A:$J,10,FALSE)</f>
        <v>#N/A</v>
      </c>
      <c r="J173" s="5" t="e">
        <f>VLOOKUP($A173,PowerBI売上速報!$A:$J,5,FALSE)*1000</f>
        <v>#N/A</v>
      </c>
      <c r="K173" s="5" t="e">
        <f>D173-I173</f>
        <v>#N/A</v>
      </c>
      <c r="L173" s="5" t="e">
        <f>E173-J173</f>
        <v>#N/A</v>
      </c>
      <c r="P173" s="2"/>
      <c r="T173" s="2"/>
      <c r="V173" s="5">
        <v>0</v>
      </c>
      <c r="W173" s="5">
        <v>0</v>
      </c>
    </row>
    <row r="174" spans="1:23" hidden="1" x14ac:dyDescent="0.45">
      <c r="A174">
        <f>VALUE(B174&amp;20240603)</f>
        <v>39120240603</v>
      </c>
      <c r="B174">
        <v>391</v>
      </c>
      <c r="C174" t="s">
        <v>517</v>
      </c>
      <c r="D174" s="5">
        <v>0</v>
      </c>
      <c r="E174" s="5">
        <v>0</v>
      </c>
      <c r="F174" s="2">
        <v>0</v>
      </c>
      <c r="G174">
        <v>0</v>
      </c>
      <c r="I174" s="5" t="e">
        <f>VLOOKUP($A174,PowerBI売上速報!$A:$J,10,FALSE)</f>
        <v>#N/A</v>
      </c>
      <c r="J174" s="5" t="e">
        <f>VLOOKUP($A174,PowerBI売上速報!$A:$J,5,FALSE)*1000</f>
        <v>#N/A</v>
      </c>
      <c r="K174" s="5" t="e">
        <f>D174-I174</f>
        <v>#N/A</v>
      </c>
      <c r="L174" s="5" t="e">
        <f>E174-J174</f>
        <v>#N/A</v>
      </c>
      <c r="P174" s="2"/>
      <c r="T174" s="2"/>
      <c r="V174" s="5">
        <v>0</v>
      </c>
      <c r="W174" s="5">
        <v>0</v>
      </c>
    </row>
    <row r="175" spans="1:23" hidden="1" x14ac:dyDescent="0.45">
      <c r="A175">
        <f>VALUE(B175&amp;20240603)</f>
        <v>43620240603</v>
      </c>
      <c r="B175">
        <v>436</v>
      </c>
      <c r="C175" t="s">
        <v>555</v>
      </c>
      <c r="D175" s="5">
        <v>0</v>
      </c>
      <c r="E175" s="5">
        <v>0</v>
      </c>
      <c r="F175" s="2">
        <v>0</v>
      </c>
      <c r="G175">
        <v>0</v>
      </c>
      <c r="I175" s="5" t="e">
        <f>VLOOKUP($A175,PowerBI売上速報!$A:$J,10,FALSE)</f>
        <v>#N/A</v>
      </c>
      <c r="J175" s="5" t="e">
        <f>VLOOKUP($A175,PowerBI売上速報!$A:$J,5,FALSE)*1000</f>
        <v>#N/A</v>
      </c>
      <c r="K175" s="5" t="e">
        <f>D175-I175</f>
        <v>#N/A</v>
      </c>
      <c r="L175" s="5" t="e">
        <f>E175-J175</f>
        <v>#N/A</v>
      </c>
      <c r="P175" s="2"/>
      <c r="T175" s="2"/>
      <c r="V175" s="5">
        <v>0</v>
      </c>
      <c r="W175" s="5">
        <v>0</v>
      </c>
    </row>
    <row r="176" spans="1:23" hidden="1" x14ac:dyDescent="0.45">
      <c r="A176">
        <f>VALUE(B176&amp;20240603)</f>
        <v>84120240603</v>
      </c>
      <c r="B176">
        <v>841</v>
      </c>
      <c r="C176" t="s">
        <v>561</v>
      </c>
      <c r="D176" s="5">
        <v>0</v>
      </c>
      <c r="E176" s="5">
        <v>0</v>
      </c>
      <c r="F176" s="2">
        <v>0</v>
      </c>
      <c r="G176">
        <v>0</v>
      </c>
      <c r="I176" s="5" t="e">
        <f>VLOOKUP($A176,PowerBI売上速報!$A:$J,10,FALSE)</f>
        <v>#N/A</v>
      </c>
      <c r="J176" s="5" t="e">
        <f>VLOOKUP($A176,PowerBI売上速報!$A:$J,5,FALSE)*1000</f>
        <v>#N/A</v>
      </c>
      <c r="K176" s="5" t="e">
        <f>D176-I176</f>
        <v>#N/A</v>
      </c>
      <c r="L176" s="5" t="e">
        <f>E176-J176</f>
        <v>#N/A</v>
      </c>
      <c r="P176" s="2"/>
      <c r="T176" s="2"/>
      <c r="V176" s="5">
        <v>0</v>
      </c>
      <c r="W176" s="5">
        <v>0</v>
      </c>
    </row>
    <row r="177" spans="1:23" hidden="1" x14ac:dyDescent="0.45">
      <c r="A177">
        <f>VALUE(B177&amp;20240602)</f>
        <v>21120240602</v>
      </c>
      <c r="B177">
        <v>211</v>
      </c>
      <c r="C177" t="s">
        <v>397</v>
      </c>
      <c r="D177" s="5">
        <v>0</v>
      </c>
      <c r="E177" s="5">
        <v>0</v>
      </c>
      <c r="F177" s="2">
        <v>0</v>
      </c>
      <c r="G177">
        <v>0</v>
      </c>
      <c r="I177" s="5" t="e">
        <f>VLOOKUP($A177,PowerBI売上速報!$A:$J,10,FALSE)</f>
        <v>#N/A</v>
      </c>
      <c r="J177" s="5" t="e">
        <f>VLOOKUP($A177,PowerBI売上速報!$A:$J,5,FALSE)*1000</f>
        <v>#N/A</v>
      </c>
      <c r="K177" s="5" t="e">
        <f>D177-I177</f>
        <v>#N/A</v>
      </c>
      <c r="L177" s="5" t="e">
        <f>E177-J177</f>
        <v>#N/A</v>
      </c>
      <c r="P177" s="2"/>
      <c r="T177" s="2"/>
      <c r="V177" s="5">
        <v>0</v>
      </c>
      <c r="W177" s="5">
        <v>0</v>
      </c>
    </row>
    <row r="178" spans="1:23" hidden="1" x14ac:dyDescent="0.45">
      <c r="A178">
        <f>VALUE(B178&amp;20240602)</f>
        <v>22420240602</v>
      </c>
      <c r="B178">
        <v>224</v>
      </c>
      <c r="C178" t="s">
        <v>408</v>
      </c>
      <c r="D178" s="5">
        <v>0</v>
      </c>
      <c r="E178" s="5">
        <v>0</v>
      </c>
      <c r="F178" s="2">
        <v>0</v>
      </c>
      <c r="G178">
        <v>0</v>
      </c>
      <c r="I178" s="5" t="e">
        <f>VLOOKUP($A178,PowerBI売上速報!$A:$J,10,FALSE)</f>
        <v>#N/A</v>
      </c>
      <c r="J178" s="5" t="e">
        <f>VLOOKUP($A178,PowerBI売上速報!$A:$J,5,FALSE)*1000</f>
        <v>#N/A</v>
      </c>
      <c r="K178" s="5" t="e">
        <f>D178-I178</f>
        <v>#N/A</v>
      </c>
      <c r="L178" s="5" t="e">
        <f>E178-J178</f>
        <v>#N/A</v>
      </c>
      <c r="P178" s="2"/>
      <c r="T178" s="2"/>
      <c r="V178" s="5">
        <v>0</v>
      </c>
      <c r="W178" s="5">
        <v>0</v>
      </c>
    </row>
    <row r="179" spans="1:23" x14ac:dyDescent="0.45">
      <c r="A179">
        <f>VALUE(B179&amp;20240613)</f>
        <v>20320240613</v>
      </c>
      <c r="B179">
        <v>203</v>
      </c>
      <c r="C179" t="s">
        <v>392</v>
      </c>
      <c r="D179" s="5">
        <v>188822</v>
      </c>
      <c r="E179" s="5">
        <v>172000</v>
      </c>
      <c r="F179" s="2">
        <v>1.0978000000000001</v>
      </c>
      <c r="G179">
        <v>16822</v>
      </c>
      <c r="I179" s="5">
        <f>VLOOKUP($A179,PowerBI売上速報!$A:$J,10,FALSE)</f>
        <v>188822</v>
      </c>
      <c r="J179" s="5">
        <f>VLOOKUP($A179,PowerBI売上速報!$A:$J,5,FALSE)*1000</f>
        <v>172000</v>
      </c>
      <c r="K179" s="5">
        <f>D179-I179</f>
        <v>0</v>
      </c>
      <c r="L179" s="5">
        <f>E179-J179</f>
        <v>0</v>
      </c>
      <c r="P179" s="2"/>
      <c r="T179" s="2"/>
      <c r="V179" s="5">
        <v>418</v>
      </c>
      <c r="W179" s="5">
        <v>428</v>
      </c>
    </row>
    <row r="180" spans="1:23" x14ac:dyDescent="0.45">
      <c r="A180">
        <f>VALUE(B180&amp;20240614)</f>
        <v>20320240614</v>
      </c>
      <c r="B180">
        <v>203</v>
      </c>
      <c r="C180" t="s">
        <v>392</v>
      </c>
      <c r="D180" s="5">
        <v>206360</v>
      </c>
      <c r="E180" s="5">
        <v>172000</v>
      </c>
      <c r="F180" s="2">
        <v>1.1998</v>
      </c>
      <c r="G180">
        <v>34360</v>
      </c>
      <c r="I180" s="5">
        <f>VLOOKUP($A180,PowerBI売上速報!$A:$J,10,FALSE)</f>
        <v>206360</v>
      </c>
      <c r="J180" s="5">
        <f>VLOOKUP($A180,PowerBI売上速報!$A:$J,5,FALSE)*1000</f>
        <v>172000</v>
      </c>
      <c r="K180" s="5">
        <f>D180-I180</f>
        <v>0</v>
      </c>
      <c r="L180" s="5">
        <f>E180-J180</f>
        <v>0</v>
      </c>
      <c r="P180" s="2"/>
      <c r="T180" s="2"/>
      <c r="V180" s="5">
        <v>468</v>
      </c>
      <c r="W180" s="5">
        <v>428</v>
      </c>
    </row>
    <row r="181" spans="1:23" hidden="1" x14ac:dyDescent="0.45">
      <c r="A181">
        <f>VALUE(B181&amp;20240602)</f>
        <v>26020240602</v>
      </c>
      <c r="B181">
        <v>260</v>
      </c>
      <c r="C181" t="s">
        <v>435</v>
      </c>
      <c r="D181" s="5">
        <v>0</v>
      </c>
      <c r="E181" s="5">
        <v>0</v>
      </c>
      <c r="F181" s="2">
        <v>0</v>
      </c>
      <c r="G181">
        <v>0</v>
      </c>
      <c r="I181" s="5" t="e">
        <f>VLOOKUP($A181,PowerBI売上速報!$A:$J,10,FALSE)</f>
        <v>#N/A</v>
      </c>
      <c r="J181" s="5" t="e">
        <f>VLOOKUP($A181,PowerBI売上速報!$A:$J,5,FALSE)*1000</f>
        <v>#N/A</v>
      </c>
      <c r="K181" s="5" t="e">
        <f>D181-I181</f>
        <v>#N/A</v>
      </c>
      <c r="L181" s="5" t="e">
        <f>E181-J181</f>
        <v>#N/A</v>
      </c>
      <c r="P181" s="2"/>
      <c r="T181" s="2"/>
      <c r="V181" s="5">
        <v>0</v>
      </c>
      <c r="W181" s="5">
        <v>0</v>
      </c>
    </row>
    <row r="182" spans="1:23" hidden="1" x14ac:dyDescent="0.45">
      <c r="A182">
        <f>VALUE(B182&amp;20240602)</f>
        <v>34720240602</v>
      </c>
      <c r="B182">
        <v>347</v>
      </c>
      <c r="C182" t="s">
        <v>487</v>
      </c>
      <c r="D182" s="5">
        <v>0</v>
      </c>
      <c r="E182" s="5">
        <v>0</v>
      </c>
      <c r="F182" s="2">
        <v>0</v>
      </c>
      <c r="G182">
        <v>0</v>
      </c>
      <c r="I182" s="5" t="e">
        <f>VLOOKUP($A182,PowerBI売上速報!$A:$J,10,FALSE)</f>
        <v>#N/A</v>
      </c>
      <c r="J182" s="5" t="e">
        <f>VLOOKUP($A182,PowerBI売上速報!$A:$J,5,FALSE)*1000</f>
        <v>#N/A</v>
      </c>
      <c r="K182" s="5" t="e">
        <f>D182-I182</f>
        <v>#N/A</v>
      </c>
      <c r="L182" s="5" t="e">
        <f>E182-J182</f>
        <v>#N/A</v>
      </c>
      <c r="P182" s="2"/>
      <c r="T182" s="2"/>
      <c r="V182" s="5">
        <v>0</v>
      </c>
      <c r="W182" s="5">
        <v>0</v>
      </c>
    </row>
    <row r="183" spans="1:23" hidden="1" x14ac:dyDescent="0.45">
      <c r="A183">
        <f>VALUE(B183&amp;20240602)</f>
        <v>36420240602</v>
      </c>
      <c r="B183">
        <v>364</v>
      </c>
      <c r="C183" t="s">
        <v>502</v>
      </c>
      <c r="D183" s="5">
        <v>0</v>
      </c>
      <c r="E183" s="5">
        <v>0</v>
      </c>
      <c r="F183" s="2">
        <v>0</v>
      </c>
      <c r="G183">
        <v>0</v>
      </c>
      <c r="I183" s="5" t="e">
        <f>VLOOKUP($A183,PowerBI売上速報!$A:$J,10,FALSE)</f>
        <v>#N/A</v>
      </c>
      <c r="J183" s="5" t="e">
        <f>VLOOKUP($A183,PowerBI売上速報!$A:$J,5,FALSE)*1000</f>
        <v>#N/A</v>
      </c>
      <c r="K183" s="5" t="e">
        <f>D183-I183</f>
        <v>#N/A</v>
      </c>
      <c r="L183" s="5" t="e">
        <f>E183-J183</f>
        <v>#N/A</v>
      </c>
      <c r="P183" s="2"/>
      <c r="T183" s="2"/>
      <c r="V183" s="5">
        <v>0</v>
      </c>
      <c r="W183" s="5">
        <v>0</v>
      </c>
    </row>
    <row r="184" spans="1:23" hidden="1" x14ac:dyDescent="0.45">
      <c r="A184">
        <f>VALUE(B184&amp;20240602)</f>
        <v>39120240602</v>
      </c>
      <c r="B184">
        <v>391</v>
      </c>
      <c r="C184" t="s">
        <v>517</v>
      </c>
      <c r="D184" s="5">
        <v>0</v>
      </c>
      <c r="E184" s="5">
        <v>0</v>
      </c>
      <c r="F184" s="2">
        <v>0</v>
      </c>
      <c r="G184">
        <v>0</v>
      </c>
      <c r="I184" s="5" t="e">
        <f>VLOOKUP($A184,PowerBI売上速報!$A:$J,10,FALSE)</f>
        <v>#N/A</v>
      </c>
      <c r="J184" s="5" t="e">
        <f>VLOOKUP($A184,PowerBI売上速報!$A:$J,5,FALSE)*1000</f>
        <v>#N/A</v>
      </c>
      <c r="K184" s="5" t="e">
        <f>D184-I184</f>
        <v>#N/A</v>
      </c>
      <c r="L184" s="5" t="e">
        <f>E184-J184</f>
        <v>#N/A</v>
      </c>
      <c r="P184" s="2"/>
      <c r="T184" s="2"/>
      <c r="V184" s="5">
        <v>0</v>
      </c>
      <c r="W184" s="5">
        <v>0</v>
      </c>
    </row>
    <row r="185" spans="1:23" hidden="1" x14ac:dyDescent="0.45">
      <c r="A185">
        <f>VALUE(B185&amp;20240602)</f>
        <v>43620240602</v>
      </c>
      <c r="B185">
        <v>436</v>
      </c>
      <c r="C185" t="s">
        <v>555</v>
      </c>
      <c r="D185" s="5">
        <v>0</v>
      </c>
      <c r="E185" s="5">
        <v>0</v>
      </c>
      <c r="F185" s="2">
        <v>0</v>
      </c>
      <c r="G185">
        <v>0</v>
      </c>
      <c r="I185" s="5" t="e">
        <f>VLOOKUP($A185,PowerBI売上速報!$A:$J,10,FALSE)</f>
        <v>#N/A</v>
      </c>
      <c r="J185" s="5" t="e">
        <f>VLOOKUP($A185,PowerBI売上速報!$A:$J,5,FALSE)*1000</f>
        <v>#N/A</v>
      </c>
      <c r="K185" s="5" t="e">
        <f>D185-I185</f>
        <v>#N/A</v>
      </c>
      <c r="L185" s="5" t="e">
        <f>E185-J185</f>
        <v>#N/A</v>
      </c>
      <c r="P185" s="2"/>
      <c r="T185" s="2"/>
      <c r="V185" s="5">
        <v>0</v>
      </c>
      <c r="W185" s="5">
        <v>0</v>
      </c>
    </row>
    <row r="186" spans="1:23" x14ac:dyDescent="0.45">
      <c r="A186">
        <f>VALUE(B186&amp;20240615)</f>
        <v>20320240615</v>
      </c>
      <c r="B186">
        <v>203</v>
      </c>
      <c r="C186" t="s">
        <v>392</v>
      </c>
      <c r="D186" s="5">
        <v>152598</v>
      </c>
      <c r="E186" s="5">
        <v>131000</v>
      </c>
      <c r="F186" s="2">
        <v>1.1649</v>
      </c>
      <c r="G186">
        <v>21598</v>
      </c>
      <c r="I186" s="5">
        <f>VLOOKUP($A186,PowerBI売上速報!$A:$J,10,FALSE)</f>
        <v>152598</v>
      </c>
      <c r="J186" s="5">
        <f>VLOOKUP($A186,PowerBI売上速報!$A:$J,5,FALSE)*1000</f>
        <v>131000</v>
      </c>
      <c r="K186" s="5">
        <f>D186-I186</f>
        <v>0</v>
      </c>
      <c r="L186" s="5">
        <f>E186-J186</f>
        <v>0</v>
      </c>
      <c r="P186" s="2"/>
      <c r="T186" s="2"/>
      <c r="V186" s="5">
        <v>279</v>
      </c>
      <c r="W186" s="5">
        <v>274</v>
      </c>
    </row>
    <row r="187" spans="1:23" hidden="1" x14ac:dyDescent="0.45">
      <c r="A187">
        <f>VALUE(B187&amp;20240602)</f>
        <v>84120240602</v>
      </c>
      <c r="B187">
        <v>841</v>
      </c>
      <c r="C187" t="s">
        <v>561</v>
      </c>
      <c r="D187" s="5">
        <v>0</v>
      </c>
      <c r="E187" s="5">
        <v>0</v>
      </c>
      <c r="F187" s="2">
        <v>0</v>
      </c>
      <c r="G187">
        <v>0</v>
      </c>
      <c r="I187" s="5" t="e">
        <f>VLOOKUP($A187,PowerBI売上速報!$A:$J,10,FALSE)</f>
        <v>#N/A</v>
      </c>
      <c r="J187" s="5" t="e">
        <f>VLOOKUP($A187,PowerBI売上速報!$A:$J,5,FALSE)*1000</f>
        <v>#N/A</v>
      </c>
      <c r="K187" s="5" t="e">
        <f>D187-I187</f>
        <v>#N/A</v>
      </c>
      <c r="L187" s="5" t="e">
        <f>E187-J187</f>
        <v>#N/A</v>
      </c>
      <c r="P187" s="2"/>
      <c r="T187" s="2"/>
      <c r="V187" s="5">
        <v>0</v>
      </c>
      <c r="W187" s="5">
        <v>0</v>
      </c>
    </row>
    <row r="188" spans="1:23" hidden="1" x14ac:dyDescent="0.45">
      <c r="A188">
        <f>VALUE(B188&amp;20240601)</f>
        <v>21120240601</v>
      </c>
      <c r="B188">
        <v>211</v>
      </c>
      <c r="C188" t="s">
        <v>397</v>
      </c>
      <c r="D188" s="5">
        <v>0</v>
      </c>
      <c r="E188" s="5">
        <v>0</v>
      </c>
      <c r="F188" s="2">
        <v>0</v>
      </c>
      <c r="G188">
        <v>0</v>
      </c>
      <c r="I188" s="5" t="e">
        <f>VLOOKUP($A188,PowerBI売上速報!$A:$J,10,FALSE)</f>
        <v>#N/A</v>
      </c>
      <c r="J188" s="5" t="e">
        <f>VLOOKUP($A188,PowerBI売上速報!$A:$J,5,FALSE)*1000</f>
        <v>#N/A</v>
      </c>
      <c r="K188" s="5" t="e">
        <f>D188-I188</f>
        <v>#N/A</v>
      </c>
      <c r="L188" s="5" t="e">
        <f>E188-J188</f>
        <v>#N/A</v>
      </c>
      <c r="P188" s="2"/>
      <c r="T188" s="2"/>
      <c r="V188" s="5">
        <v>0</v>
      </c>
      <c r="W188" s="5">
        <v>0</v>
      </c>
    </row>
    <row r="189" spans="1:23" hidden="1" x14ac:dyDescent="0.45">
      <c r="A189">
        <f>VALUE(B189&amp;20240601)</f>
        <v>22420240601</v>
      </c>
      <c r="B189">
        <v>224</v>
      </c>
      <c r="C189" t="s">
        <v>408</v>
      </c>
      <c r="D189" s="5">
        <v>0</v>
      </c>
      <c r="E189" s="5">
        <v>0</v>
      </c>
      <c r="F189" s="2">
        <v>0</v>
      </c>
      <c r="G189">
        <v>0</v>
      </c>
      <c r="I189" s="5" t="e">
        <f>VLOOKUP($A189,PowerBI売上速報!$A:$J,10,FALSE)</f>
        <v>#N/A</v>
      </c>
      <c r="J189" s="5" t="e">
        <f>VLOOKUP($A189,PowerBI売上速報!$A:$J,5,FALSE)*1000</f>
        <v>#N/A</v>
      </c>
      <c r="K189" s="5" t="e">
        <f>D189-I189</f>
        <v>#N/A</v>
      </c>
      <c r="L189" s="5" t="e">
        <f>E189-J189</f>
        <v>#N/A</v>
      </c>
      <c r="P189" s="2"/>
      <c r="T189" s="2"/>
      <c r="V189" s="5">
        <v>0</v>
      </c>
      <c r="W189" s="5">
        <v>0</v>
      </c>
    </row>
    <row r="190" spans="1:23" x14ac:dyDescent="0.45">
      <c r="A190">
        <f>VALUE(B190&amp;20240616)</f>
        <v>20320240616</v>
      </c>
      <c r="B190">
        <v>203</v>
      </c>
      <c r="C190" t="s">
        <v>392</v>
      </c>
      <c r="D190" s="5">
        <v>125529</v>
      </c>
      <c r="E190" s="5">
        <v>123000</v>
      </c>
      <c r="F190" s="2">
        <v>1.0206</v>
      </c>
      <c r="G190">
        <v>2529</v>
      </c>
      <c r="I190" s="5">
        <f>VLOOKUP($A190,PowerBI売上速報!$A:$J,10,FALSE)</f>
        <v>125529</v>
      </c>
      <c r="J190" s="5">
        <f>VLOOKUP($A190,PowerBI売上速報!$A:$J,5,FALSE)*1000</f>
        <v>123000</v>
      </c>
      <c r="K190" s="5">
        <f>D190-I190</f>
        <v>0</v>
      </c>
      <c r="L190" s="5">
        <f>E190-J190</f>
        <v>0</v>
      </c>
      <c r="P190" s="2"/>
      <c r="T190" s="2"/>
      <c r="V190" s="5">
        <v>228</v>
      </c>
      <c r="W190" s="5">
        <v>245</v>
      </c>
    </row>
    <row r="191" spans="1:23" hidden="1" x14ac:dyDescent="0.45">
      <c r="A191">
        <f>VALUE(B191&amp;20240601)</f>
        <v>26020240601</v>
      </c>
      <c r="B191">
        <v>260</v>
      </c>
      <c r="C191" t="s">
        <v>435</v>
      </c>
      <c r="D191" s="5">
        <v>0</v>
      </c>
      <c r="E191" s="5">
        <v>0</v>
      </c>
      <c r="F191" s="2">
        <v>0</v>
      </c>
      <c r="G191">
        <v>0</v>
      </c>
      <c r="I191" s="5" t="e">
        <f>VLOOKUP($A191,PowerBI売上速報!$A:$J,10,FALSE)</f>
        <v>#N/A</v>
      </c>
      <c r="J191" s="5" t="e">
        <f>VLOOKUP($A191,PowerBI売上速報!$A:$J,5,FALSE)*1000</f>
        <v>#N/A</v>
      </c>
      <c r="K191" s="5" t="e">
        <f>D191-I191</f>
        <v>#N/A</v>
      </c>
      <c r="L191" s="5" t="e">
        <f>E191-J191</f>
        <v>#N/A</v>
      </c>
      <c r="P191" s="2"/>
      <c r="T191" s="2"/>
      <c r="V191" s="5">
        <v>0</v>
      </c>
      <c r="W191" s="5">
        <v>0</v>
      </c>
    </row>
    <row r="192" spans="1:23" hidden="1" x14ac:dyDescent="0.45">
      <c r="A192">
        <f>VALUE(B192&amp;20240601)</f>
        <v>34720240601</v>
      </c>
      <c r="B192">
        <v>347</v>
      </c>
      <c r="C192" t="s">
        <v>487</v>
      </c>
      <c r="D192" s="5">
        <v>0</v>
      </c>
      <c r="E192" s="5">
        <v>0</v>
      </c>
      <c r="F192" s="2">
        <v>0</v>
      </c>
      <c r="G192">
        <v>0</v>
      </c>
      <c r="I192" s="5" t="e">
        <f>VLOOKUP($A192,PowerBI売上速報!$A:$J,10,FALSE)</f>
        <v>#N/A</v>
      </c>
      <c r="J192" s="5" t="e">
        <f>VLOOKUP($A192,PowerBI売上速報!$A:$J,5,FALSE)*1000</f>
        <v>#N/A</v>
      </c>
      <c r="K192" s="5" t="e">
        <f>D192-I192</f>
        <v>#N/A</v>
      </c>
      <c r="L192" s="5" t="e">
        <f>E192-J192</f>
        <v>#N/A</v>
      </c>
      <c r="P192" s="2"/>
      <c r="T192" s="2"/>
      <c r="V192" s="5">
        <v>0</v>
      </c>
      <c r="W192" s="5">
        <v>0</v>
      </c>
    </row>
    <row r="193" spans="1:25" hidden="1" x14ac:dyDescent="0.45">
      <c r="A193">
        <f>VALUE(B193&amp;20240601)</f>
        <v>36420240601</v>
      </c>
      <c r="B193">
        <v>364</v>
      </c>
      <c r="C193" t="s">
        <v>502</v>
      </c>
      <c r="D193" s="5">
        <v>0</v>
      </c>
      <c r="E193" s="5">
        <v>0</v>
      </c>
      <c r="F193" s="2">
        <v>0</v>
      </c>
      <c r="G193">
        <v>0</v>
      </c>
      <c r="I193" s="5" t="e">
        <f>VLOOKUP($A193,PowerBI売上速報!$A:$J,10,FALSE)</f>
        <v>#N/A</v>
      </c>
      <c r="J193" s="5" t="e">
        <f>VLOOKUP($A193,PowerBI売上速報!$A:$J,5,FALSE)*1000</f>
        <v>#N/A</v>
      </c>
      <c r="K193" s="5" t="e">
        <f>D193-I193</f>
        <v>#N/A</v>
      </c>
      <c r="L193" s="5" t="e">
        <f>E193-J193</f>
        <v>#N/A</v>
      </c>
      <c r="P193" s="2"/>
      <c r="T193" s="2"/>
      <c r="V193" s="5">
        <v>0</v>
      </c>
      <c r="W193" s="5">
        <v>0</v>
      </c>
    </row>
    <row r="194" spans="1:25" hidden="1" x14ac:dyDescent="0.45">
      <c r="A194">
        <f>VALUE(B194&amp;20240601)</f>
        <v>39120240601</v>
      </c>
      <c r="B194">
        <v>391</v>
      </c>
      <c r="C194" t="s">
        <v>517</v>
      </c>
      <c r="D194" s="5">
        <v>0</v>
      </c>
      <c r="E194" s="5">
        <v>0</v>
      </c>
      <c r="F194" s="2">
        <v>0</v>
      </c>
      <c r="G194">
        <v>0</v>
      </c>
      <c r="I194" s="5" t="e">
        <f>VLOOKUP($A194,PowerBI売上速報!$A:$J,10,FALSE)</f>
        <v>#N/A</v>
      </c>
      <c r="J194" s="5" t="e">
        <f>VLOOKUP($A194,PowerBI売上速報!$A:$J,5,FALSE)*1000</f>
        <v>#N/A</v>
      </c>
      <c r="K194" s="5" t="e">
        <f>D194-I194</f>
        <v>#N/A</v>
      </c>
      <c r="L194" s="5" t="e">
        <f>E194-J194</f>
        <v>#N/A</v>
      </c>
      <c r="P194" s="2"/>
      <c r="T194" s="2"/>
      <c r="V194" s="5">
        <v>0</v>
      </c>
      <c r="W194" s="5">
        <v>0</v>
      </c>
    </row>
    <row r="195" spans="1:25" hidden="1" x14ac:dyDescent="0.45">
      <c r="A195">
        <f>VALUE(B195&amp;20240601)</f>
        <v>43620240601</v>
      </c>
      <c r="B195">
        <v>436</v>
      </c>
      <c r="C195" t="s">
        <v>555</v>
      </c>
      <c r="D195" s="5">
        <v>0</v>
      </c>
      <c r="E195" s="5">
        <v>0</v>
      </c>
      <c r="F195" s="2">
        <v>0</v>
      </c>
      <c r="G195">
        <v>0</v>
      </c>
      <c r="I195" s="5" t="e">
        <f>VLOOKUP($A195,PowerBI売上速報!$A:$J,10,FALSE)</f>
        <v>#N/A</v>
      </c>
      <c r="J195" s="5" t="e">
        <f>VLOOKUP($A195,PowerBI売上速報!$A:$J,5,FALSE)*1000</f>
        <v>#N/A</v>
      </c>
      <c r="K195" s="5" t="e">
        <f>D195-I195</f>
        <v>#N/A</v>
      </c>
      <c r="L195" s="5" t="e">
        <f>E195-J195</f>
        <v>#N/A</v>
      </c>
      <c r="P195" s="2"/>
      <c r="T195" s="2"/>
      <c r="V195" s="5">
        <v>0</v>
      </c>
      <c r="W195" s="5">
        <v>0</v>
      </c>
    </row>
    <row r="196" spans="1:25" hidden="1" x14ac:dyDescent="0.45">
      <c r="A196">
        <f>VALUE(B196&amp;20240601)</f>
        <v>84120240601</v>
      </c>
      <c r="B196">
        <v>841</v>
      </c>
      <c r="C196" t="s">
        <v>561</v>
      </c>
      <c r="D196" s="5">
        <v>0</v>
      </c>
      <c r="E196" s="5">
        <v>0</v>
      </c>
      <c r="F196" s="2">
        <v>0</v>
      </c>
      <c r="G196">
        <v>0</v>
      </c>
      <c r="I196" s="5" t="e">
        <f>VLOOKUP($A196,PowerBI売上速報!$A:$J,10,FALSE)</f>
        <v>#N/A</v>
      </c>
      <c r="J196" s="5" t="e">
        <f>VLOOKUP($A196,PowerBI売上速報!$A:$J,5,FALSE)*1000</f>
        <v>#N/A</v>
      </c>
      <c r="K196" s="5" t="e">
        <f>D196-I196</f>
        <v>#N/A</v>
      </c>
      <c r="L196" s="5" t="e">
        <f>E196-J196</f>
        <v>#N/A</v>
      </c>
      <c r="P196" s="2"/>
      <c r="T196" s="2"/>
      <c r="V196" s="5">
        <v>0</v>
      </c>
      <c r="W196" s="5">
        <v>0</v>
      </c>
    </row>
    <row r="197" spans="1:25" x14ac:dyDescent="0.45">
      <c r="A197">
        <f>VALUE(B197&amp;20240617)</f>
        <v>20320240617</v>
      </c>
      <c r="B197">
        <v>203</v>
      </c>
      <c r="C197" t="s">
        <v>392</v>
      </c>
      <c r="D197" s="5">
        <v>179957</v>
      </c>
      <c r="E197" s="5">
        <v>172000</v>
      </c>
      <c r="F197" s="2">
        <v>1.0463</v>
      </c>
      <c r="G197">
        <v>7957</v>
      </c>
      <c r="I197" s="5">
        <f>VLOOKUP($A197,PowerBI売上速報!$A:$J,10,FALSE)</f>
        <v>179957</v>
      </c>
      <c r="J197" s="5">
        <f>VLOOKUP($A197,PowerBI売上速報!$A:$J,5,FALSE)*1000</f>
        <v>172000</v>
      </c>
      <c r="K197" s="5">
        <f>D197-I197</f>
        <v>0</v>
      </c>
      <c r="L197" s="5">
        <f>E197-J197</f>
        <v>0</v>
      </c>
      <c r="P197" s="2"/>
      <c r="T197" s="2"/>
      <c r="V197" s="5">
        <v>406</v>
      </c>
      <c r="W197" s="5">
        <v>428</v>
      </c>
    </row>
    <row r="198" spans="1:25" x14ac:dyDescent="0.45">
      <c r="A198">
        <f>VALUE(B198&amp;20240618)</f>
        <v>20320240618</v>
      </c>
      <c r="B198">
        <v>203</v>
      </c>
      <c r="C198" t="s">
        <v>392</v>
      </c>
      <c r="D198" s="5">
        <v>140980</v>
      </c>
      <c r="E198" s="5">
        <v>172000</v>
      </c>
      <c r="F198" s="2">
        <v>0.81969999999999998</v>
      </c>
      <c r="G198">
        <v>-31020</v>
      </c>
      <c r="I198" s="5">
        <f>VLOOKUP($A198,PowerBI売上速報!$A:$J,10,FALSE)</f>
        <v>140980</v>
      </c>
      <c r="J198" s="5">
        <f>VLOOKUP($A198,PowerBI売上速報!$A:$J,5,FALSE)*1000</f>
        <v>172000</v>
      </c>
      <c r="K198" s="5">
        <f>D198-I198</f>
        <v>0</v>
      </c>
      <c r="L198" s="5">
        <f>E198-J198</f>
        <v>0</v>
      </c>
      <c r="P198" s="2"/>
      <c r="T198" s="2"/>
      <c r="V198" s="5">
        <v>308</v>
      </c>
      <c r="W198" s="5">
        <v>428</v>
      </c>
    </row>
    <row r="199" spans="1:25" x14ac:dyDescent="0.45">
      <c r="A199">
        <f>VALUE(B199&amp;20240619)</f>
        <v>20320240619</v>
      </c>
      <c r="B199">
        <v>203</v>
      </c>
      <c r="C199" t="s">
        <v>392</v>
      </c>
      <c r="D199" s="5">
        <v>186088</v>
      </c>
      <c r="E199" s="5">
        <v>172000</v>
      </c>
      <c r="F199" s="2">
        <v>1.0819000000000001</v>
      </c>
      <c r="G199">
        <v>14088</v>
      </c>
      <c r="I199" s="5">
        <f>VLOOKUP($A199,PowerBI売上速報!$A:$J,10,FALSE)</f>
        <v>186088</v>
      </c>
      <c r="J199" s="5">
        <f>VLOOKUP($A199,PowerBI売上速報!$A:$J,5,FALSE)*1000</f>
        <v>172000</v>
      </c>
      <c r="K199" s="5">
        <f>D199-I199</f>
        <v>0</v>
      </c>
      <c r="L199" s="5">
        <f>E199-J199</f>
        <v>0</v>
      </c>
      <c r="P199" s="2"/>
      <c r="T199" s="2"/>
      <c r="V199" s="5">
        <v>411</v>
      </c>
      <c r="W199" s="5">
        <v>428</v>
      </c>
    </row>
    <row r="200" spans="1:25" x14ac:dyDescent="0.45">
      <c r="A200">
        <f>VALUE(B200&amp;20240620)</f>
        <v>20320240620</v>
      </c>
      <c r="B200">
        <v>203</v>
      </c>
      <c r="C200" t="s">
        <v>392</v>
      </c>
      <c r="D200" s="5">
        <v>185296</v>
      </c>
      <c r="E200" s="5">
        <v>172000</v>
      </c>
      <c r="F200" s="2">
        <v>1.0772999999999999</v>
      </c>
      <c r="G200">
        <v>13296</v>
      </c>
      <c r="I200" s="5">
        <f>VLOOKUP($A200,PowerBI売上速報!$A:$J,10,FALSE)</f>
        <v>185296</v>
      </c>
      <c r="J200" s="5">
        <f>VLOOKUP($A200,PowerBI売上速報!$A:$J,5,FALSE)*1000</f>
        <v>172000</v>
      </c>
      <c r="K200" s="5">
        <f>D200-I200</f>
        <v>0</v>
      </c>
      <c r="L200" s="5">
        <f>E200-J200</f>
        <v>0</v>
      </c>
      <c r="P200" s="2"/>
      <c r="T200" s="2"/>
      <c r="V200" s="5">
        <v>409</v>
      </c>
      <c r="W200" s="5">
        <v>428</v>
      </c>
      <c r="Y200" s="2"/>
    </row>
    <row r="201" spans="1:25" x14ac:dyDescent="0.45">
      <c r="A201">
        <f>VALUE(B201&amp;20240621)</f>
        <v>20320240621</v>
      </c>
      <c r="B201">
        <v>203</v>
      </c>
      <c r="C201" t="s">
        <v>392</v>
      </c>
      <c r="D201" s="5">
        <v>129488</v>
      </c>
      <c r="E201" s="5">
        <v>172000</v>
      </c>
      <c r="F201" s="2">
        <v>0.75280000000000002</v>
      </c>
      <c r="G201">
        <v>-42512</v>
      </c>
      <c r="I201" s="5">
        <f>VLOOKUP($A201,PowerBI売上速報!$A:$J,10,FALSE)</f>
        <v>129488</v>
      </c>
      <c r="J201" s="5">
        <f>VLOOKUP($A201,PowerBI売上速報!$A:$J,5,FALSE)*1000</f>
        <v>172000</v>
      </c>
      <c r="K201" s="5">
        <f>D201-I201</f>
        <v>0</v>
      </c>
      <c r="L201" s="5">
        <f>E201-J201</f>
        <v>0</v>
      </c>
      <c r="P201" s="2"/>
      <c r="T201" s="2"/>
      <c r="V201" s="5">
        <v>302</v>
      </c>
      <c r="W201" s="5">
        <v>428</v>
      </c>
      <c r="Y201" s="2"/>
    </row>
    <row r="202" spans="1:25" x14ac:dyDescent="0.45">
      <c r="A202">
        <f>VALUE(B202&amp;20240622)</f>
        <v>20320240622</v>
      </c>
      <c r="B202">
        <v>203</v>
      </c>
      <c r="C202" t="s">
        <v>392</v>
      </c>
      <c r="D202" s="5">
        <v>125083</v>
      </c>
      <c r="E202" s="5">
        <v>131000</v>
      </c>
      <c r="F202" s="2">
        <v>0.95479999999999998</v>
      </c>
      <c r="G202">
        <v>-5917</v>
      </c>
      <c r="I202" s="5">
        <f>VLOOKUP($A202,PowerBI売上速報!$A:$J,10,FALSE)</f>
        <v>125083</v>
      </c>
      <c r="J202" s="5">
        <f>VLOOKUP($A202,PowerBI売上速報!$A:$J,5,FALSE)*1000</f>
        <v>131000</v>
      </c>
      <c r="K202" s="5">
        <f>D202-I202</f>
        <v>0</v>
      </c>
      <c r="L202" s="5">
        <f>E202-J202</f>
        <v>0</v>
      </c>
      <c r="P202" s="2"/>
      <c r="T202" s="2"/>
      <c r="V202" s="5">
        <v>250</v>
      </c>
      <c r="W202" s="5">
        <v>274</v>
      </c>
      <c r="Y202" s="2"/>
    </row>
    <row r="203" spans="1:25" x14ac:dyDescent="0.45">
      <c r="A203">
        <f>VALUE(B203&amp;20240601)</f>
        <v>20420240601</v>
      </c>
      <c r="B203">
        <v>204</v>
      </c>
      <c r="C203" t="s">
        <v>393</v>
      </c>
      <c r="D203" s="5">
        <v>133739</v>
      </c>
      <c r="E203" s="5">
        <v>124000</v>
      </c>
      <c r="F203" s="2">
        <v>1.0785</v>
      </c>
      <c r="G203">
        <v>9739</v>
      </c>
      <c r="I203" s="5">
        <f>VLOOKUP($A203,PowerBI売上速報!$A:$J,10,FALSE)</f>
        <v>133739</v>
      </c>
      <c r="J203" s="5">
        <f>VLOOKUP($A203,PowerBI売上速報!$A:$J,5,FALSE)*1000</f>
        <v>124000</v>
      </c>
      <c r="K203" s="5">
        <f>D203-I203</f>
        <v>0</v>
      </c>
      <c r="L203" s="5">
        <f>E203-J203</f>
        <v>0</v>
      </c>
      <c r="P203" s="2"/>
      <c r="T203" s="2"/>
      <c r="V203" s="5">
        <v>295</v>
      </c>
      <c r="W203" s="5">
        <v>279</v>
      </c>
    </row>
    <row r="204" spans="1:25" x14ac:dyDescent="0.45">
      <c r="A204">
        <f>VALUE(B204&amp;20240602)</f>
        <v>20420240602</v>
      </c>
      <c r="B204">
        <v>204</v>
      </c>
      <c r="C204" t="s">
        <v>393</v>
      </c>
      <c r="D204" s="5">
        <v>108887</v>
      </c>
      <c r="E204" s="5">
        <v>120000</v>
      </c>
      <c r="F204" s="2">
        <v>0.90739999999999998</v>
      </c>
      <c r="G204">
        <v>-11113</v>
      </c>
      <c r="I204" s="5">
        <f>VLOOKUP($A204,PowerBI売上速報!$A:$J,10,FALSE)</f>
        <v>108887</v>
      </c>
      <c r="J204" s="5">
        <f>VLOOKUP($A204,PowerBI売上速報!$A:$J,5,FALSE)*1000</f>
        <v>120000</v>
      </c>
      <c r="K204" s="5">
        <f>D204-I204</f>
        <v>0</v>
      </c>
      <c r="L204" s="5">
        <f>E204-J204</f>
        <v>0</v>
      </c>
      <c r="P204" s="2"/>
      <c r="T204" s="2"/>
      <c r="V204" s="5">
        <v>252</v>
      </c>
      <c r="W204" s="5">
        <v>271</v>
      </c>
    </row>
    <row r="205" spans="1:25" x14ac:dyDescent="0.45">
      <c r="A205">
        <f>VALUE(B205&amp;20240603)</f>
        <v>20420240603</v>
      </c>
      <c r="B205">
        <v>204</v>
      </c>
      <c r="C205" t="s">
        <v>393</v>
      </c>
      <c r="D205" s="5">
        <v>118499</v>
      </c>
      <c r="E205" s="5">
        <v>116000</v>
      </c>
      <c r="F205" s="2">
        <v>1.0215000000000001</v>
      </c>
      <c r="G205">
        <v>2499</v>
      </c>
      <c r="I205" s="5">
        <f>VLOOKUP($A205,PowerBI売上速報!$A:$J,10,FALSE)</f>
        <v>118499</v>
      </c>
      <c r="J205" s="5">
        <f>VLOOKUP($A205,PowerBI売上速報!$A:$J,5,FALSE)*1000</f>
        <v>116000</v>
      </c>
      <c r="K205" s="5">
        <f>D205-I205</f>
        <v>0</v>
      </c>
      <c r="L205" s="5">
        <f>E205-J205</f>
        <v>0</v>
      </c>
      <c r="P205" s="2"/>
      <c r="T205" s="2"/>
      <c r="V205" s="5">
        <v>270</v>
      </c>
      <c r="W205" s="5">
        <v>269</v>
      </c>
    </row>
    <row r="206" spans="1:25" x14ac:dyDescent="0.45">
      <c r="A206">
        <f>VALUE(B206&amp;20240604)</f>
        <v>20420240604</v>
      </c>
      <c r="B206">
        <v>204</v>
      </c>
      <c r="C206" t="s">
        <v>393</v>
      </c>
      <c r="D206" s="5">
        <v>111540</v>
      </c>
      <c r="E206" s="5">
        <v>116000</v>
      </c>
      <c r="F206" s="2">
        <v>0.96160000000000001</v>
      </c>
      <c r="G206">
        <v>-4460</v>
      </c>
      <c r="I206" s="5">
        <f>VLOOKUP($A206,PowerBI売上速報!$A:$J,10,FALSE)</f>
        <v>111540</v>
      </c>
      <c r="J206" s="5">
        <f>VLOOKUP($A206,PowerBI売上速報!$A:$J,5,FALSE)*1000</f>
        <v>116000</v>
      </c>
      <c r="K206" s="5">
        <f>D206-I206</f>
        <v>0</v>
      </c>
      <c r="L206" s="5">
        <f>E206-J206</f>
        <v>0</v>
      </c>
      <c r="P206" s="2"/>
      <c r="T206" s="2"/>
      <c r="V206" s="5">
        <v>244</v>
      </c>
      <c r="W206" s="5">
        <v>269</v>
      </c>
    </row>
    <row r="207" spans="1:25" x14ac:dyDescent="0.45">
      <c r="A207">
        <f>VALUE(B207&amp;20240605)</f>
        <v>20420240605</v>
      </c>
      <c r="B207">
        <v>204</v>
      </c>
      <c r="C207" t="s">
        <v>393</v>
      </c>
      <c r="D207" s="5">
        <v>125366</v>
      </c>
      <c r="E207" s="5">
        <v>116000</v>
      </c>
      <c r="F207" s="2">
        <v>1.0807</v>
      </c>
      <c r="G207">
        <v>9366</v>
      </c>
      <c r="I207" s="5">
        <f>VLOOKUP($A207,PowerBI売上速報!$A:$J,10,FALSE)</f>
        <v>125366</v>
      </c>
      <c r="J207" s="5">
        <f>VLOOKUP($A207,PowerBI売上速報!$A:$J,5,FALSE)*1000</f>
        <v>116000</v>
      </c>
      <c r="K207" s="5">
        <f>D207-I207</f>
        <v>0</v>
      </c>
      <c r="L207" s="5">
        <f>E207-J207</f>
        <v>0</v>
      </c>
      <c r="P207" s="2"/>
      <c r="T207" s="2"/>
      <c r="V207" s="5">
        <v>278</v>
      </c>
      <c r="W207" s="5">
        <v>269</v>
      </c>
    </row>
    <row r="208" spans="1:25" x14ac:dyDescent="0.45">
      <c r="A208">
        <f>VALUE(B208&amp;20240606)</f>
        <v>20420240606</v>
      </c>
      <c r="B208">
        <v>204</v>
      </c>
      <c r="C208" t="s">
        <v>393</v>
      </c>
      <c r="D208" s="5">
        <v>117713</v>
      </c>
      <c r="E208" s="5">
        <v>116000</v>
      </c>
      <c r="F208" s="2">
        <v>1.0147999999999999</v>
      </c>
      <c r="G208">
        <v>1713</v>
      </c>
      <c r="I208" s="5">
        <f>VLOOKUP($A208,PowerBI売上速報!$A:$J,10,FALSE)</f>
        <v>117713</v>
      </c>
      <c r="J208" s="5">
        <f>VLOOKUP($A208,PowerBI売上速報!$A:$J,5,FALSE)*1000</f>
        <v>116000</v>
      </c>
      <c r="K208" s="5">
        <f>D208-I208</f>
        <v>0</v>
      </c>
      <c r="L208" s="5">
        <f>E208-J208</f>
        <v>0</v>
      </c>
      <c r="P208" s="2"/>
      <c r="T208" s="2"/>
      <c r="V208" s="5">
        <v>267</v>
      </c>
      <c r="W208" s="5">
        <v>269</v>
      </c>
    </row>
    <row r="209" spans="1:25" x14ac:dyDescent="0.45">
      <c r="A209">
        <f>VALUE(B209&amp;20240607)</f>
        <v>20420240607</v>
      </c>
      <c r="B209">
        <v>204</v>
      </c>
      <c r="C209" t="s">
        <v>393</v>
      </c>
      <c r="D209" s="5">
        <v>108050</v>
      </c>
      <c r="E209" s="5">
        <v>116000</v>
      </c>
      <c r="F209" s="2">
        <v>0.93149999999999999</v>
      </c>
      <c r="G209">
        <v>-7950</v>
      </c>
      <c r="I209" s="5">
        <f>VLOOKUP($A209,PowerBI売上速報!$A:$J,10,FALSE)</f>
        <v>108050</v>
      </c>
      <c r="J209" s="5">
        <f>VLOOKUP($A209,PowerBI売上速報!$A:$J,5,FALSE)*1000</f>
        <v>116000</v>
      </c>
      <c r="K209" s="5">
        <f>D209-I209</f>
        <v>0</v>
      </c>
      <c r="L209" s="5">
        <f>E209-J209</f>
        <v>0</v>
      </c>
      <c r="P209" s="2"/>
      <c r="T209" s="2"/>
      <c r="V209" s="5">
        <v>242</v>
      </c>
      <c r="W209" s="5">
        <v>269</v>
      </c>
    </row>
    <row r="210" spans="1:25" x14ac:dyDescent="0.45">
      <c r="A210">
        <f>VALUE(B210&amp;20240608)</f>
        <v>20420240608</v>
      </c>
      <c r="B210">
        <v>204</v>
      </c>
      <c r="C210" t="s">
        <v>393</v>
      </c>
      <c r="D210" s="5">
        <v>118883</v>
      </c>
      <c r="E210" s="5">
        <v>124000</v>
      </c>
      <c r="F210" s="2">
        <v>0.9587</v>
      </c>
      <c r="G210">
        <v>-5117</v>
      </c>
      <c r="I210" s="5">
        <f>VLOOKUP($A210,PowerBI売上速報!$A:$J,10,FALSE)</f>
        <v>118883</v>
      </c>
      <c r="J210" s="5">
        <f>VLOOKUP($A210,PowerBI売上速報!$A:$J,5,FALSE)*1000</f>
        <v>124000</v>
      </c>
      <c r="K210" s="5">
        <f>D210-I210</f>
        <v>0</v>
      </c>
      <c r="L210" s="5">
        <f>E210-J210</f>
        <v>0</v>
      </c>
      <c r="P210" s="2"/>
      <c r="T210" s="2"/>
      <c r="V210" s="5">
        <v>269</v>
      </c>
      <c r="W210" s="5">
        <v>282</v>
      </c>
    </row>
    <row r="211" spans="1:25" x14ac:dyDescent="0.45">
      <c r="A211">
        <f>VALUE(B211&amp;20240609)</f>
        <v>20420240609</v>
      </c>
      <c r="B211">
        <v>204</v>
      </c>
      <c r="C211" t="s">
        <v>393</v>
      </c>
      <c r="D211" s="5">
        <v>141556</v>
      </c>
      <c r="E211" s="5">
        <v>120000</v>
      </c>
      <c r="F211" s="2">
        <v>1.1796</v>
      </c>
      <c r="G211">
        <v>21556</v>
      </c>
      <c r="I211" s="5">
        <f>VLOOKUP($A211,PowerBI売上速報!$A:$J,10,FALSE)</f>
        <v>141556</v>
      </c>
      <c r="J211" s="5">
        <f>VLOOKUP($A211,PowerBI売上速報!$A:$J,5,FALSE)*1000</f>
        <v>120000</v>
      </c>
      <c r="K211" s="5">
        <f>D211-I211</f>
        <v>0</v>
      </c>
      <c r="L211" s="5">
        <f>E211-J211</f>
        <v>0</v>
      </c>
      <c r="P211" s="2"/>
      <c r="T211" s="2"/>
      <c r="V211" s="5">
        <v>291</v>
      </c>
      <c r="W211" s="5">
        <v>271</v>
      </c>
    </row>
    <row r="212" spans="1:25" x14ac:dyDescent="0.45">
      <c r="A212">
        <f>VALUE(B212&amp;20240610)</f>
        <v>20420240610</v>
      </c>
      <c r="B212">
        <v>204</v>
      </c>
      <c r="C212" t="s">
        <v>393</v>
      </c>
      <c r="D212" s="5">
        <v>138123</v>
      </c>
      <c r="E212" s="5">
        <v>116000</v>
      </c>
      <c r="F212" s="2">
        <v>1.1907000000000001</v>
      </c>
      <c r="G212">
        <v>22123</v>
      </c>
      <c r="I212" s="5">
        <f>VLOOKUP($A212,PowerBI売上速報!$A:$J,10,FALSE)</f>
        <v>138123</v>
      </c>
      <c r="J212" s="5">
        <f>VLOOKUP($A212,PowerBI売上速報!$A:$J,5,FALSE)*1000</f>
        <v>116000</v>
      </c>
      <c r="K212" s="5">
        <f>D212-I212</f>
        <v>0</v>
      </c>
      <c r="L212" s="5">
        <f>E212-J212</f>
        <v>0</v>
      </c>
      <c r="P212" s="2"/>
      <c r="T212" s="2"/>
      <c r="V212" s="5">
        <v>281</v>
      </c>
      <c r="W212" s="5">
        <v>269</v>
      </c>
    </row>
    <row r="213" spans="1:25" x14ac:dyDescent="0.45">
      <c r="A213">
        <f>VALUE(B213&amp;20240611)</f>
        <v>20420240611</v>
      </c>
      <c r="B213">
        <v>204</v>
      </c>
      <c r="C213" t="s">
        <v>393</v>
      </c>
      <c r="D213" s="5">
        <v>126657</v>
      </c>
      <c r="E213" s="5">
        <v>116000</v>
      </c>
      <c r="F213" s="2">
        <v>1.0919000000000001</v>
      </c>
      <c r="G213">
        <v>10657</v>
      </c>
      <c r="I213" s="5">
        <f>VLOOKUP($A213,PowerBI売上速報!$A:$J,10,FALSE)</f>
        <v>126657</v>
      </c>
      <c r="J213" s="5">
        <f>VLOOKUP($A213,PowerBI売上速報!$A:$J,5,FALSE)*1000</f>
        <v>116000</v>
      </c>
      <c r="K213" s="5">
        <f>D213-I213</f>
        <v>0</v>
      </c>
      <c r="L213" s="5">
        <f>E213-J213</f>
        <v>0</v>
      </c>
      <c r="P213" s="2"/>
      <c r="T213" s="2"/>
      <c r="V213" s="5">
        <v>274</v>
      </c>
      <c r="W213" s="5">
        <v>269</v>
      </c>
    </row>
    <row r="214" spans="1:25" x14ac:dyDescent="0.45">
      <c r="A214">
        <f>VALUE(B214&amp;20240612)</f>
        <v>20420240612</v>
      </c>
      <c r="B214">
        <v>204</v>
      </c>
      <c r="C214" t="s">
        <v>393</v>
      </c>
      <c r="D214" s="5">
        <v>139575</v>
      </c>
      <c r="E214" s="5">
        <v>116000</v>
      </c>
      <c r="F214" s="2">
        <v>1.2032</v>
      </c>
      <c r="G214">
        <v>23575</v>
      </c>
      <c r="I214" s="5">
        <f>VLOOKUP($A214,PowerBI売上速報!$A:$J,10,FALSE)</f>
        <v>139575</v>
      </c>
      <c r="J214" s="5">
        <f>VLOOKUP($A214,PowerBI売上速報!$A:$J,5,FALSE)*1000</f>
        <v>116000</v>
      </c>
      <c r="K214" s="5">
        <f>D214-I214</f>
        <v>0</v>
      </c>
      <c r="L214" s="5">
        <f>E214-J214</f>
        <v>0</v>
      </c>
      <c r="P214" s="2"/>
      <c r="T214" s="2"/>
      <c r="V214" s="5">
        <v>300</v>
      </c>
      <c r="W214" s="5">
        <v>269</v>
      </c>
    </row>
    <row r="215" spans="1:25" x14ac:dyDescent="0.45">
      <c r="A215">
        <f>VALUE(B215&amp;20240613)</f>
        <v>20420240613</v>
      </c>
      <c r="B215">
        <v>204</v>
      </c>
      <c r="C215" t="s">
        <v>393</v>
      </c>
      <c r="D215" s="5">
        <v>115030</v>
      </c>
      <c r="E215" s="5">
        <v>116000</v>
      </c>
      <c r="F215" s="2">
        <v>0.99160000000000004</v>
      </c>
      <c r="G215">
        <v>-970</v>
      </c>
      <c r="I215" s="5">
        <f>VLOOKUP($A215,PowerBI売上速報!$A:$J,10,FALSE)</f>
        <v>115030</v>
      </c>
      <c r="J215" s="5">
        <f>VLOOKUP($A215,PowerBI売上速報!$A:$J,5,FALSE)*1000</f>
        <v>116000</v>
      </c>
      <c r="K215" s="5">
        <f>D215-I215</f>
        <v>0</v>
      </c>
      <c r="L215" s="5">
        <f>E215-J215</f>
        <v>0</v>
      </c>
      <c r="P215" s="2"/>
      <c r="T215" s="2"/>
      <c r="V215" s="5">
        <v>258</v>
      </c>
      <c r="W215" s="5">
        <v>269</v>
      </c>
    </row>
    <row r="216" spans="1:25" x14ac:dyDescent="0.45">
      <c r="A216">
        <f>VALUE(B216&amp;20240614)</f>
        <v>20420240614</v>
      </c>
      <c r="B216">
        <v>204</v>
      </c>
      <c r="C216" t="s">
        <v>393</v>
      </c>
      <c r="D216" s="5">
        <v>145328</v>
      </c>
      <c r="E216" s="5">
        <v>116000</v>
      </c>
      <c r="F216" s="2">
        <v>1.2527999999999999</v>
      </c>
      <c r="G216">
        <v>29328</v>
      </c>
      <c r="I216" s="5">
        <f>VLOOKUP($A216,PowerBI売上速報!$A:$J,10,FALSE)</f>
        <v>145328</v>
      </c>
      <c r="J216" s="5">
        <f>VLOOKUP($A216,PowerBI売上速報!$A:$J,5,FALSE)*1000</f>
        <v>116000</v>
      </c>
      <c r="K216" s="5">
        <f>D216-I216</f>
        <v>0</v>
      </c>
      <c r="L216" s="5">
        <f>E216-J216</f>
        <v>0</v>
      </c>
      <c r="P216" s="2"/>
      <c r="T216" s="2"/>
      <c r="V216" s="5">
        <v>296</v>
      </c>
      <c r="W216" s="5">
        <v>269</v>
      </c>
    </row>
    <row r="217" spans="1:25" x14ac:dyDescent="0.45">
      <c r="A217">
        <f>VALUE(B217&amp;20240615)</f>
        <v>20420240615</v>
      </c>
      <c r="B217">
        <v>204</v>
      </c>
      <c r="C217" t="s">
        <v>393</v>
      </c>
      <c r="D217" s="5">
        <v>152989</v>
      </c>
      <c r="E217" s="5">
        <v>124000</v>
      </c>
      <c r="F217" s="2">
        <v>1.2338</v>
      </c>
      <c r="G217">
        <v>28989</v>
      </c>
      <c r="I217" s="5">
        <f>VLOOKUP($A217,PowerBI売上速報!$A:$J,10,FALSE)</f>
        <v>152989</v>
      </c>
      <c r="J217" s="5">
        <f>VLOOKUP($A217,PowerBI売上速報!$A:$J,5,FALSE)*1000</f>
        <v>124000</v>
      </c>
      <c r="K217" s="5">
        <f>D217-I217</f>
        <v>0</v>
      </c>
      <c r="L217" s="5">
        <f>E217-J217</f>
        <v>0</v>
      </c>
      <c r="P217" s="2"/>
      <c r="T217" s="2"/>
      <c r="V217" s="5">
        <v>315</v>
      </c>
      <c r="W217" s="5">
        <v>282</v>
      </c>
    </row>
    <row r="218" spans="1:25" x14ac:dyDescent="0.45">
      <c r="A218">
        <f>VALUE(B218&amp;20240616)</f>
        <v>20420240616</v>
      </c>
      <c r="B218">
        <v>204</v>
      </c>
      <c r="C218" t="s">
        <v>393</v>
      </c>
      <c r="D218" s="5">
        <v>162101</v>
      </c>
      <c r="E218" s="5">
        <v>120000</v>
      </c>
      <c r="F218" s="2">
        <v>1.3508</v>
      </c>
      <c r="G218">
        <v>42101</v>
      </c>
      <c r="I218" s="5">
        <f>VLOOKUP($A218,PowerBI売上速報!$A:$J,10,FALSE)</f>
        <v>162101</v>
      </c>
      <c r="J218" s="5">
        <f>VLOOKUP($A218,PowerBI売上速報!$A:$J,5,FALSE)*1000</f>
        <v>120000</v>
      </c>
      <c r="K218" s="5">
        <f>D218-I218</f>
        <v>0</v>
      </c>
      <c r="L218" s="5">
        <f>E218-J218</f>
        <v>0</v>
      </c>
      <c r="P218" s="2"/>
      <c r="T218" s="2"/>
      <c r="V218" s="5">
        <v>328</v>
      </c>
      <c r="W218" s="5">
        <v>271</v>
      </c>
    </row>
    <row r="219" spans="1:25" x14ac:dyDescent="0.45">
      <c r="A219">
        <f>VALUE(B219&amp;20240617)</f>
        <v>20420240617</v>
      </c>
      <c r="B219">
        <v>204</v>
      </c>
      <c r="C219" t="s">
        <v>393</v>
      </c>
      <c r="D219" s="5">
        <v>134755</v>
      </c>
      <c r="E219" s="5">
        <v>116000</v>
      </c>
      <c r="F219" s="2">
        <v>1.1617</v>
      </c>
      <c r="G219">
        <v>18755</v>
      </c>
      <c r="I219" s="5">
        <f>VLOOKUP($A219,PowerBI売上速報!$A:$J,10,FALSE)</f>
        <v>134755</v>
      </c>
      <c r="J219" s="5">
        <f>VLOOKUP($A219,PowerBI売上速報!$A:$J,5,FALSE)*1000</f>
        <v>116000</v>
      </c>
      <c r="K219" s="5">
        <f>D219-I219</f>
        <v>0</v>
      </c>
      <c r="L219" s="5">
        <f>E219-J219</f>
        <v>0</v>
      </c>
      <c r="P219" s="2"/>
      <c r="T219" s="2"/>
      <c r="V219" s="5">
        <v>289</v>
      </c>
      <c r="W219" s="5">
        <v>269</v>
      </c>
    </row>
    <row r="220" spans="1:25" x14ac:dyDescent="0.45">
      <c r="A220">
        <f>VALUE(B220&amp;20240618)</f>
        <v>20420240618</v>
      </c>
      <c r="B220">
        <v>204</v>
      </c>
      <c r="C220" t="s">
        <v>393</v>
      </c>
      <c r="D220" s="5">
        <v>98009</v>
      </c>
      <c r="E220" s="5">
        <v>116000</v>
      </c>
      <c r="F220" s="2">
        <v>0.84489999999999998</v>
      </c>
      <c r="G220">
        <v>-17991</v>
      </c>
      <c r="I220" s="5">
        <f>VLOOKUP($A220,PowerBI売上速報!$A:$J,10,FALSE)</f>
        <v>98009</v>
      </c>
      <c r="J220" s="5">
        <f>VLOOKUP($A220,PowerBI売上速報!$A:$J,5,FALSE)*1000</f>
        <v>116000</v>
      </c>
      <c r="K220" s="5">
        <f>D220-I220</f>
        <v>0</v>
      </c>
      <c r="L220" s="5">
        <f>E220-J220</f>
        <v>0</v>
      </c>
      <c r="P220" s="2"/>
      <c r="T220" s="2"/>
      <c r="V220" s="5">
        <v>203</v>
      </c>
      <c r="W220" s="5">
        <v>269</v>
      </c>
    </row>
    <row r="221" spans="1:25" x14ac:dyDescent="0.45">
      <c r="A221">
        <f>VALUE(B221&amp;20240619)</f>
        <v>20420240619</v>
      </c>
      <c r="B221">
        <v>204</v>
      </c>
      <c r="C221" t="s">
        <v>393</v>
      </c>
      <c r="D221" s="5">
        <v>146375</v>
      </c>
      <c r="E221" s="5">
        <v>116000</v>
      </c>
      <c r="F221" s="2">
        <v>1.2619</v>
      </c>
      <c r="G221">
        <v>30375</v>
      </c>
      <c r="I221" s="5">
        <f>VLOOKUP($A221,PowerBI売上速報!$A:$J,10,FALSE)</f>
        <v>146375</v>
      </c>
      <c r="J221" s="5">
        <f>VLOOKUP($A221,PowerBI売上速報!$A:$J,5,FALSE)*1000</f>
        <v>116000</v>
      </c>
      <c r="K221" s="5">
        <f>D221-I221</f>
        <v>0</v>
      </c>
      <c r="L221" s="5">
        <f>E221-J221</f>
        <v>0</v>
      </c>
      <c r="P221" s="2"/>
      <c r="T221" s="2"/>
      <c r="V221" s="5">
        <v>317</v>
      </c>
      <c r="W221" s="5">
        <v>269</v>
      </c>
    </row>
    <row r="222" spans="1:25" x14ac:dyDescent="0.45">
      <c r="A222">
        <f>VALUE(B222&amp;20240620)</f>
        <v>20420240620</v>
      </c>
      <c r="B222">
        <v>204</v>
      </c>
      <c r="C222" t="s">
        <v>393</v>
      </c>
      <c r="D222" s="5">
        <v>129367</v>
      </c>
      <c r="E222" s="5">
        <v>116000</v>
      </c>
      <c r="F222" s="2">
        <v>1.1152</v>
      </c>
      <c r="G222">
        <v>13367</v>
      </c>
      <c r="I222" s="5">
        <f>VLOOKUP($A222,PowerBI売上速報!$A:$J,10,FALSE)</f>
        <v>129367</v>
      </c>
      <c r="J222" s="5">
        <f>VLOOKUP($A222,PowerBI売上速報!$A:$J,5,FALSE)*1000</f>
        <v>116000</v>
      </c>
      <c r="K222" s="5">
        <f>D222-I222</f>
        <v>0</v>
      </c>
      <c r="L222" s="5">
        <f>E222-J222</f>
        <v>0</v>
      </c>
      <c r="P222" s="2"/>
      <c r="T222" s="2"/>
      <c r="V222" s="5">
        <v>278</v>
      </c>
      <c r="W222" s="5">
        <v>269</v>
      </c>
      <c r="Y222" s="2"/>
    </row>
    <row r="223" spans="1:25" x14ac:dyDescent="0.45">
      <c r="A223">
        <f>VALUE(B223&amp;20240621)</f>
        <v>20420240621</v>
      </c>
      <c r="B223">
        <v>204</v>
      </c>
      <c r="C223" t="s">
        <v>393</v>
      </c>
      <c r="D223" s="5">
        <v>118557</v>
      </c>
      <c r="E223" s="5">
        <v>116000</v>
      </c>
      <c r="F223" s="2">
        <v>1.022</v>
      </c>
      <c r="G223">
        <v>2557</v>
      </c>
      <c r="I223" s="5">
        <f>VLOOKUP($A223,PowerBI売上速報!$A:$J,10,FALSE)</f>
        <v>118557</v>
      </c>
      <c r="J223" s="5">
        <f>VLOOKUP($A223,PowerBI売上速報!$A:$J,5,FALSE)*1000</f>
        <v>116000</v>
      </c>
      <c r="K223" s="5">
        <f>D223-I223</f>
        <v>0</v>
      </c>
      <c r="L223" s="5">
        <f>E223-J223</f>
        <v>0</v>
      </c>
      <c r="P223" s="2"/>
      <c r="T223" s="2"/>
      <c r="V223" s="5">
        <v>269</v>
      </c>
      <c r="W223" s="5">
        <v>269</v>
      </c>
      <c r="Y223" s="2"/>
    </row>
    <row r="224" spans="1:25" x14ac:dyDescent="0.45">
      <c r="A224">
        <f>VALUE(B224&amp;20240622)</f>
        <v>20420240622</v>
      </c>
      <c r="B224">
        <v>204</v>
      </c>
      <c r="C224" t="s">
        <v>393</v>
      </c>
      <c r="D224" s="5">
        <v>157926</v>
      </c>
      <c r="E224" s="5">
        <v>124000</v>
      </c>
      <c r="F224" s="2">
        <v>1.2736000000000001</v>
      </c>
      <c r="G224">
        <v>33926</v>
      </c>
      <c r="I224" s="5">
        <f>VLOOKUP($A224,PowerBI売上速報!$A:$J,10,FALSE)</f>
        <v>157926</v>
      </c>
      <c r="J224" s="5">
        <f>VLOOKUP($A224,PowerBI売上速報!$A:$J,5,FALSE)*1000</f>
        <v>124000</v>
      </c>
      <c r="K224" s="5">
        <f>D224-I224</f>
        <v>0</v>
      </c>
      <c r="L224" s="5">
        <f>E224-J224</f>
        <v>0</v>
      </c>
      <c r="P224" s="2"/>
      <c r="T224" s="2"/>
      <c r="V224" s="5">
        <v>327</v>
      </c>
      <c r="W224" s="5">
        <v>282</v>
      </c>
      <c r="Y224" s="2"/>
    </row>
    <row r="225" spans="1:23" x14ac:dyDescent="0.45">
      <c r="A225">
        <f>VALUE(B225&amp;20240601)</f>
        <v>20720240601</v>
      </c>
      <c r="B225">
        <v>207</v>
      </c>
      <c r="C225" t="s">
        <v>394</v>
      </c>
      <c r="D225" s="5">
        <v>375874</v>
      </c>
      <c r="E225" s="5">
        <v>364000</v>
      </c>
      <c r="F225" s="2">
        <v>1.0326</v>
      </c>
      <c r="G225">
        <v>11874</v>
      </c>
      <c r="I225" s="5">
        <f>VLOOKUP($A225,PowerBI売上速報!$A:$J,10,FALSE)</f>
        <v>375874</v>
      </c>
      <c r="J225" s="5">
        <f>VLOOKUP($A225,PowerBI売上速報!$A:$J,5,FALSE)*1000</f>
        <v>364000</v>
      </c>
      <c r="K225" s="5">
        <f>D225-I225</f>
        <v>0</v>
      </c>
      <c r="L225" s="5">
        <f>E225-J225</f>
        <v>0</v>
      </c>
      <c r="P225" s="2"/>
      <c r="T225" s="2"/>
      <c r="V225" s="5">
        <v>812</v>
      </c>
      <c r="W225" s="5">
        <v>835</v>
      </c>
    </row>
    <row r="226" spans="1:23" x14ac:dyDescent="0.45">
      <c r="A226">
        <f>VALUE(B226&amp;20240602)</f>
        <v>20720240602</v>
      </c>
      <c r="B226">
        <v>207</v>
      </c>
      <c r="C226" t="s">
        <v>394</v>
      </c>
      <c r="D226" s="5">
        <v>257394</v>
      </c>
      <c r="E226" s="5">
        <v>298000</v>
      </c>
      <c r="F226" s="2">
        <v>0.86370000000000002</v>
      </c>
      <c r="G226">
        <v>-40606</v>
      </c>
      <c r="I226" s="5">
        <f>VLOOKUP($A226,PowerBI売上速報!$A:$J,10,FALSE)</f>
        <v>257394</v>
      </c>
      <c r="J226" s="5">
        <f>VLOOKUP($A226,PowerBI売上速報!$A:$J,5,FALSE)*1000</f>
        <v>298000</v>
      </c>
      <c r="K226" s="5">
        <f>D226-I226</f>
        <v>0</v>
      </c>
      <c r="L226" s="5">
        <f>E226-J226</f>
        <v>0</v>
      </c>
      <c r="P226" s="2"/>
      <c r="T226" s="2"/>
      <c r="V226" s="5">
        <v>594</v>
      </c>
      <c r="W226" s="5">
        <v>690</v>
      </c>
    </row>
    <row r="227" spans="1:23" x14ac:dyDescent="0.45">
      <c r="A227">
        <f>VALUE(B227&amp;20240603)</f>
        <v>20720240603</v>
      </c>
      <c r="B227">
        <v>207</v>
      </c>
      <c r="C227" t="s">
        <v>394</v>
      </c>
      <c r="D227" s="5">
        <v>351908</v>
      </c>
      <c r="E227" s="5">
        <v>368000</v>
      </c>
      <c r="F227" s="2">
        <v>0.95630000000000004</v>
      </c>
      <c r="G227">
        <v>-16092</v>
      </c>
      <c r="I227" s="5">
        <f>VLOOKUP($A227,PowerBI売上速報!$A:$J,10,FALSE)</f>
        <v>351908</v>
      </c>
      <c r="J227" s="5">
        <f>VLOOKUP($A227,PowerBI売上速報!$A:$J,5,FALSE)*1000</f>
        <v>368000</v>
      </c>
      <c r="K227" s="5">
        <f>D227-I227</f>
        <v>0</v>
      </c>
      <c r="L227" s="5">
        <f>E227-J227</f>
        <v>0</v>
      </c>
      <c r="P227" s="2"/>
      <c r="T227" s="2"/>
      <c r="V227" s="5">
        <v>838</v>
      </c>
      <c r="W227" s="5">
        <v>909</v>
      </c>
    </row>
    <row r="228" spans="1:23" x14ac:dyDescent="0.45">
      <c r="A228">
        <f>VALUE(B228&amp;20240604)</f>
        <v>20720240604</v>
      </c>
      <c r="B228">
        <v>207</v>
      </c>
      <c r="C228" t="s">
        <v>394</v>
      </c>
      <c r="D228" s="5">
        <v>384963</v>
      </c>
      <c r="E228" s="5">
        <v>368000</v>
      </c>
      <c r="F228" s="2">
        <v>1.0461</v>
      </c>
      <c r="G228">
        <v>16963</v>
      </c>
      <c r="I228" s="5">
        <f>VLOOKUP($A228,PowerBI売上速報!$A:$J,10,FALSE)</f>
        <v>384963</v>
      </c>
      <c r="J228" s="5">
        <f>VLOOKUP($A228,PowerBI売上速報!$A:$J,5,FALSE)*1000</f>
        <v>368000</v>
      </c>
      <c r="K228" s="5">
        <f>D228-I228</f>
        <v>0</v>
      </c>
      <c r="L228" s="5">
        <f>E228-J228</f>
        <v>0</v>
      </c>
      <c r="P228" s="2"/>
      <c r="T228" s="2"/>
      <c r="V228" s="5">
        <v>899</v>
      </c>
      <c r="W228" s="5">
        <v>909</v>
      </c>
    </row>
    <row r="229" spans="1:23" x14ac:dyDescent="0.45">
      <c r="A229">
        <f>VALUE(B229&amp;20240605)</f>
        <v>20720240605</v>
      </c>
      <c r="B229">
        <v>207</v>
      </c>
      <c r="C229" t="s">
        <v>394</v>
      </c>
      <c r="D229" s="5">
        <v>406049</v>
      </c>
      <c r="E229" s="5">
        <v>368000</v>
      </c>
      <c r="F229" s="2">
        <v>1.1033999999999999</v>
      </c>
      <c r="G229">
        <v>38049</v>
      </c>
      <c r="I229" s="5">
        <f>VLOOKUP($A229,PowerBI売上速報!$A:$J,10,FALSE)</f>
        <v>406049</v>
      </c>
      <c r="J229" s="5">
        <f>VLOOKUP($A229,PowerBI売上速報!$A:$J,5,FALSE)*1000</f>
        <v>368000</v>
      </c>
      <c r="K229" s="5">
        <f>D229-I229</f>
        <v>0</v>
      </c>
      <c r="L229" s="5">
        <f>E229-J229</f>
        <v>0</v>
      </c>
      <c r="P229" s="2"/>
      <c r="T229" s="2"/>
      <c r="V229" s="5">
        <v>920</v>
      </c>
      <c r="W229" s="5">
        <v>909</v>
      </c>
    </row>
    <row r="230" spans="1:23" x14ac:dyDescent="0.45">
      <c r="A230">
        <f>VALUE(B230&amp;20240606)</f>
        <v>20720240606</v>
      </c>
      <c r="B230">
        <v>207</v>
      </c>
      <c r="C230" t="s">
        <v>394</v>
      </c>
      <c r="D230" s="5">
        <v>393379</v>
      </c>
      <c r="E230" s="5">
        <v>368000</v>
      </c>
      <c r="F230" s="2">
        <v>1.069</v>
      </c>
      <c r="G230">
        <v>25379</v>
      </c>
      <c r="I230" s="5">
        <f>VLOOKUP($A230,PowerBI売上速報!$A:$J,10,FALSE)</f>
        <v>393379</v>
      </c>
      <c r="J230" s="5">
        <f>VLOOKUP($A230,PowerBI売上速報!$A:$J,5,FALSE)*1000</f>
        <v>368000</v>
      </c>
      <c r="K230" s="5">
        <f>D230-I230</f>
        <v>0</v>
      </c>
      <c r="L230" s="5">
        <f>E230-J230</f>
        <v>0</v>
      </c>
      <c r="P230" s="2"/>
      <c r="T230" s="2"/>
      <c r="V230" s="5">
        <v>927</v>
      </c>
      <c r="W230" s="5">
        <v>909</v>
      </c>
    </row>
    <row r="231" spans="1:23" x14ac:dyDescent="0.45">
      <c r="A231">
        <f>VALUE(B231&amp;20240607)</f>
        <v>20720240607</v>
      </c>
      <c r="B231">
        <v>207</v>
      </c>
      <c r="C231" t="s">
        <v>394</v>
      </c>
      <c r="D231" s="5">
        <v>402393</v>
      </c>
      <c r="E231" s="5">
        <v>368000</v>
      </c>
      <c r="F231" s="2">
        <v>1.0934999999999999</v>
      </c>
      <c r="G231">
        <v>34393</v>
      </c>
      <c r="I231" s="5">
        <f>VLOOKUP($A231,PowerBI売上速報!$A:$J,10,FALSE)</f>
        <v>402393</v>
      </c>
      <c r="J231" s="5">
        <f>VLOOKUP($A231,PowerBI売上速報!$A:$J,5,FALSE)*1000</f>
        <v>368000</v>
      </c>
      <c r="K231" s="5">
        <f>D231-I231</f>
        <v>0</v>
      </c>
      <c r="L231" s="5">
        <f>E231-J231</f>
        <v>0</v>
      </c>
      <c r="P231" s="2"/>
      <c r="T231" s="2"/>
      <c r="V231" s="5">
        <v>931</v>
      </c>
      <c r="W231" s="5">
        <v>909</v>
      </c>
    </row>
    <row r="232" spans="1:23" x14ac:dyDescent="0.45">
      <c r="A232">
        <f>VALUE(B232&amp;20240608)</f>
        <v>20720240608</v>
      </c>
      <c r="B232">
        <v>207</v>
      </c>
      <c r="C232" t="s">
        <v>394</v>
      </c>
      <c r="D232" s="5">
        <v>365521</v>
      </c>
      <c r="E232" s="5">
        <v>364000</v>
      </c>
      <c r="F232" s="2">
        <v>1.0042</v>
      </c>
      <c r="G232">
        <v>1521</v>
      </c>
      <c r="I232" s="5">
        <f>VLOOKUP($A232,PowerBI売上速報!$A:$J,10,FALSE)</f>
        <v>365521</v>
      </c>
      <c r="J232" s="5">
        <f>VLOOKUP($A232,PowerBI売上速報!$A:$J,5,FALSE)*1000</f>
        <v>364000</v>
      </c>
      <c r="K232" s="5">
        <f>D232-I232</f>
        <v>0</v>
      </c>
      <c r="L232" s="5">
        <f>E232-J232</f>
        <v>0</v>
      </c>
      <c r="P232" s="2"/>
      <c r="T232" s="2"/>
      <c r="V232" s="5">
        <v>806</v>
      </c>
      <c r="W232" s="5">
        <v>836</v>
      </c>
    </row>
    <row r="233" spans="1:23" x14ac:dyDescent="0.45">
      <c r="A233">
        <f>VALUE(B233&amp;20240609)</f>
        <v>20720240609</v>
      </c>
      <c r="B233">
        <v>207</v>
      </c>
      <c r="C233" t="s">
        <v>394</v>
      </c>
      <c r="D233" s="5">
        <v>305610</v>
      </c>
      <c r="E233" s="5">
        <v>298000</v>
      </c>
      <c r="F233" s="2">
        <v>1.0255000000000001</v>
      </c>
      <c r="G233">
        <v>7610</v>
      </c>
      <c r="I233" s="5">
        <f>VLOOKUP($A233,PowerBI売上速報!$A:$J,10,FALSE)</f>
        <v>305610</v>
      </c>
      <c r="J233" s="5">
        <f>VLOOKUP($A233,PowerBI売上速報!$A:$J,5,FALSE)*1000</f>
        <v>298000</v>
      </c>
      <c r="K233" s="5">
        <f>D233-I233</f>
        <v>0</v>
      </c>
      <c r="L233" s="5">
        <f>E233-J233</f>
        <v>0</v>
      </c>
      <c r="P233" s="2"/>
      <c r="T233" s="2"/>
      <c r="V233" s="5">
        <v>673</v>
      </c>
      <c r="W233" s="5">
        <v>690</v>
      </c>
    </row>
    <row r="234" spans="1:23" x14ac:dyDescent="0.45">
      <c r="A234">
        <f>VALUE(B234&amp;20240610)</f>
        <v>20720240610</v>
      </c>
      <c r="B234">
        <v>207</v>
      </c>
      <c r="C234" t="s">
        <v>394</v>
      </c>
      <c r="D234" s="5">
        <v>381594</v>
      </c>
      <c r="E234" s="5">
        <v>368000</v>
      </c>
      <c r="F234" s="2">
        <v>1.0368999999999999</v>
      </c>
      <c r="G234">
        <v>13594</v>
      </c>
      <c r="I234" s="5">
        <f>VLOOKUP($A234,PowerBI売上速報!$A:$J,10,FALSE)</f>
        <v>381594</v>
      </c>
      <c r="J234" s="5">
        <f>VLOOKUP($A234,PowerBI売上速報!$A:$J,5,FALSE)*1000</f>
        <v>368000</v>
      </c>
      <c r="K234" s="5">
        <f>D234-I234</f>
        <v>0</v>
      </c>
      <c r="L234" s="5">
        <f>E234-J234</f>
        <v>0</v>
      </c>
      <c r="P234" s="2"/>
      <c r="T234" s="2"/>
      <c r="V234" s="5">
        <v>880</v>
      </c>
      <c r="W234" s="5">
        <v>909</v>
      </c>
    </row>
    <row r="235" spans="1:23" x14ac:dyDescent="0.45">
      <c r="A235">
        <f>VALUE(B235&amp;20240611)</f>
        <v>20720240611</v>
      </c>
      <c r="B235">
        <v>207</v>
      </c>
      <c r="C235" t="s">
        <v>394</v>
      </c>
      <c r="D235" s="5">
        <v>401684</v>
      </c>
      <c r="E235" s="5">
        <v>368000</v>
      </c>
      <c r="F235" s="2">
        <v>1.0914999999999999</v>
      </c>
      <c r="G235">
        <v>33684</v>
      </c>
      <c r="I235" s="5">
        <f>VLOOKUP($A235,PowerBI売上速報!$A:$J,10,FALSE)</f>
        <v>401684</v>
      </c>
      <c r="J235" s="5">
        <f>VLOOKUP($A235,PowerBI売上速報!$A:$J,5,FALSE)*1000</f>
        <v>368000</v>
      </c>
      <c r="K235" s="5">
        <f>D235-I235</f>
        <v>0</v>
      </c>
      <c r="L235" s="5">
        <f>E235-J235</f>
        <v>0</v>
      </c>
      <c r="P235" s="2"/>
      <c r="T235" s="2"/>
      <c r="V235" s="5">
        <v>960</v>
      </c>
      <c r="W235" s="5">
        <v>909</v>
      </c>
    </row>
    <row r="236" spans="1:23" x14ac:dyDescent="0.45">
      <c r="A236">
        <f>VALUE(B236&amp;20240612)</f>
        <v>20720240612</v>
      </c>
      <c r="B236">
        <v>207</v>
      </c>
      <c r="C236" t="s">
        <v>394</v>
      </c>
      <c r="D236" s="5">
        <v>427301</v>
      </c>
      <c r="E236" s="5">
        <v>368000</v>
      </c>
      <c r="F236" s="2">
        <v>1.1611</v>
      </c>
      <c r="G236">
        <v>59301</v>
      </c>
      <c r="I236" s="5">
        <f>VLOOKUP($A236,PowerBI売上速報!$A:$J,10,FALSE)</f>
        <v>427301</v>
      </c>
      <c r="J236" s="5">
        <f>VLOOKUP($A236,PowerBI売上速報!$A:$J,5,FALSE)*1000</f>
        <v>368000</v>
      </c>
      <c r="K236" s="5">
        <f>D236-I236</f>
        <v>0</v>
      </c>
      <c r="L236" s="5">
        <f>E236-J236</f>
        <v>0</v>
      </c>
      <c r="P236" s="2"/>
      <c r="T236" s="2"/>
      <c r="V236" s="5">
        <v>967</v>
      </c>
      <c r="W236" s="5">
        <v>909</v>
      </c>
    </row>
    <row r="237" spans="1:23" x14ac:dyDescent="0.45">
      <c r="A237">
        <f>VALUE(B237&amp;20240613)</f>
        <v>20720240613</v>
      </c>
      <c r="B237">
        <v>207</v>
      </c>
      <c r="C237" t="s">
        <v>394</v>
      </c>
      <c r="D237" s="5">
        <v>371204</v>
      </c>
      <c r="E237" s="5">
        <v>368000</v>
      </c>
      <c r="F237" s="2">
        <v>1.0086999999999999</v>
      </c>
      <c r="G237">
        <v>3204</v>
      </c>
      <c r="I237" s="5">
        <f>VLOOKUP($A237,PowerBI売上速報!$A:$J,10,FALSE)</f>
        <v>371204</v>
      </c>
      <c r="J237" s="5">
        <f>VLOOKUP($A237,PowerBI売上速報!$A:$J,5,FALSE)*1000</f>
        <v>368000</v>
      </c>
      <c r="K237" s="5">
        <f>D237-I237</f>
        <v>0</v>
      </c>
      <c r="L237" s="5">
        <f>E237-J237</f>
        <v>0</v>
      </c>
      <c r="P237" s="2"/>
      <c r="T237" s="2"/>
      <c r="V237" s="5">
        <v>889</v>
      </c>
      <c r="W237" s="5">
        <v>909</v>
      </c>
    </row>
    <row r="238" spans="1:23" x14ac:dyDescent="0.45">
      <c r="A238">
        <f>VALUE(B238&amp;20240614)</f>
        <v>20720240614</v>
      </c>
      <c r="B238">
        <v>207</v>
      </c>
      <c r="C238" t="s">
        <v>394</v>
      </c>
      <c r="D238" s="5">
        <v>455795</v>
      </c>
      <c r="E238" s="5">
        <v>368000</v>
      </c>
      <c r="F238" s="2">
        <v>1.2385999999999999</v>
      </c>
      <c r="G238">
        <v>87795</v>
      </c>
      <c r="I238" s="5">
        <f>VLOOKUP($A238,PowerBI売上速報!$A:$J,10,FALSE)</f>
        <v>455795</v>
      </c>
      <c r="J238" s="5">
        <f>VLOOKUP($A238,PowerBI売上速報!$A:$J,5,FALSE)*1000</f>
        <v>368000</v>
      </c>
      <c r="K238" s="5">
        <f>D238-I238</f>
        <v>0</v>
      </c>
      <c r="L238" s="5">
        <f>E238-J238</f>
        <v>0</v>
      </c>
      <c r="P238" s="2"/>
      <c r="T238" s="2"/>
      <c r="V238" s="5">
        <v>1038</v>
      </c>
      <c r="W238" s="5">
        <v>909</v>
      </c>
    </row>
    <row r="239" spans="1:23" x14ac:dyDescent="0.45">
      <c r="A239">
        <f>VALUE(B239&amp;20240615)</f>
        <v>20720240615</v>
      </c>
      <c r="B239">
        <v>207</v>
      </c>
      <c r="C239" t="s">
        <v>394</v>
      </c>
      <c r="D239" s="5">
        <v>401334</v>
      </c>
      <c r="E239" s="5">
        <v>364000</v>
      </c>
      <c r="F239" s="2">
        <v>1.1026</v>
      </c>
      <c r="G239">
        <v>37334</v>
      </c>
      <c r="I239" s="5">
        <f>VLOOKUP($A239,PowerBI売上速報!$A:$J,10,FALSE)</f>
        <v>401334</v>
      </c>
      <c r="J239" s="5">
        <f>VLOOKUP($A239,PowerBI売上速報!$A:$J,5,FALSE)*1000</f>
        <v>364000</v>
      </c>
      <c r="K239" s="5">
        <f>D239-I239</f>
        <v>0</v>
      </c>
      <c r="L239" s="5">
        <f>E239-J239</f>
        <v>0</v>
      </c>
      <c r="P239" s="2"/>
      <c r="T239" s="2"/>
      <c r="V239" s="5">
        <v>874</v>
      </c>
      <c r="W239" s="5">
        <v>836</v>
      </c>
    </row>
    <row r="240" spans="1:23" x14ac:dyDescent="0.45">
      <c r="A240">
        <f>VALUE(B240&amp;20240616)</f>
        <v>20720240616</v>
      </c>
      <c r="B240">
        <v>207</v>
      </c>
      <c r="C240" t="s">
        <v>394</v>
      </c>
      <c r="D240" s="5">
        <v>328526</v>
      </c>
      <c r="E240" s="5">
        <v>298000</v>
      </c>
      <c r="F240" s="2">
        <v>1.1024</v>
      </c>
      <c r="G240">
        <v>30526</v>
      </c>
      <c r="I240" s="5">
        <f>VLOOKUP($A240,PowerBI売上速報!$A:$J,10,FALSE)</f>
        <v>328526</v>
      </c>
      <c r="J240" s="5">
        <f>VLOOKUP($A240,PowerBI売上速報!$A:$J,5,FALSE)*1000</f>
        <v>298000</v>
      </c>
      <c r="K240" s="5">
        <f>D240-I240</f>
        <v>0</v>
      </c>
      <c r="L240" s="5">
        <f>E240-J240</f>
        <v>0</v>
      </c>
      <c r="P240" s="2"/>
      <c r="T240" s="2"/>
      <c r="V240" s="5">
        <v>725</v>
      </c>
      <c r="W240" s="5">
        <v>690</v>
      </c>
    </row>
    <row r="241" spans="1:25" x14ac:dyDescent="0.45">
      <c r="A241">
        <f>VALUE(B241&amp;20240617)</f>
        <v>20720240617</v>
      </c>
      <c r="B241">
        <v>207</v>
      </c>
      <c r="C241" t="s">
        <v>394</v>
      </c>
      <c r="D241" s="5">
        <v>394755</v>
      </c>
      <c r="E241" s="5">
        <v>368000</v>
      </c>
      <c r="F241" s="2">
        <v>1.0727</v>
      </c>
      <c r="G241">
        <v>26755</v>
      </c>
      <c r="I241" s="5">
        <f>VLOOKUP($A241,PowerBI売上速報!$A:$J,10,FALSE)</f>
        <v>394755</v>
      </c>
      <c r="J241" s="5">
        <f>VLOOKUP($A241,PowerBI売上速報!$A:$J,5,FALSE)*1000</f>
        <v>368000</v>
      </c>
      <c r="K241" s="5">
        <f>D241-I241</f>
        <v>0</v>
      </c>
      <c r="L241" s="5">
        <f>E241-J241</f>
        <v>0</v>
      </c>
      <c r="P241" s="2"/>
      <c r="T241" s="2"/>
      <c r="V241" s="5">
        <v>928</v>
      </c>
      <c r="W241" s="5">
        <v>909</v>
      </c>
    </row>
    <row r="242" spans="1:25" x14ac:dyDescent="0.45">
      <c r="A242">
        <f>VALUE(B242&amp;20240618)</f>
        <v>20720240618</v>
      </c>
      <c r="B242">
        <v>207</v>
      </c>
      <c r="C242" t="s">
        <v>394</v>
      </c>
      <c r="D242" s="5">
        <v>340296</v>
      </c>
      <c r="E242" s="5">
        <v>368000</v>
      </c>
      <c r="F242" s="2">
        <v>0.92469999999999997</v>
      </c>
      <c r="G242">
        <v>-27704</v>
      </c>
      <c r="I242" s="5">
        <f>VLOOKUP($A242,PowerBI売上速報!$A:$J,10,FALSE)</f>
        <v>340296</v>
      </c>
      <c r="J242" s="5">
        <f>VLOOKUP($A242,PowerBI売上速報!$A:$J,5,FALSE)*1000</f>
        <v>368000</v>
      </c>
      <c r="K242" s="5">
        <f>D242-I242</f>
        <v>0</v>
      </c>
      <c r="L242" s="5">
        <f>E242-J242</f>
        <v>0</v>
      </c>
      <c r="P242" s="2"/>
      <c r="T242" s="2"/>
      <c r="V242" s="5">
        <v>790</v>
      </c>
      <c r="W242" s="5">
        <v>909</v>
      </c>
    </row>
    <row r="243" spans="1:25" x14ac:dyDescent="0.45">
      <c r="A243">
        <f>VALUE(B243&amp;20240619)</f>
        <v>20720240619</v>
      </c>
      <c r="B243">
        <v>207</v>
      </c>
      <c r="C243" t="s">
        <v>394</v>
      </c>
      <c r="D243" s="5">
        <v>445232</v>
      </c>
      <c r="E243" s="5">
        <v>368000</v>
      </c>
      <c r="F243" s="2">
        <v>1.2099</v>
      </c>
      <c r="G243">
        <v>77232</v>
      </c>
      <c r="I243" s="5">
        <f>VLOOKUP($A243,PowerBI売上速報!$A:$J,10,FALSE)</f>
        <v>445232</v>
      </c>
      <c r="J243" s="5">
        <f>VLOOKUP($A243,PowerBI売上速報!$A:$J,5,FALSE)*1000</f>
        <v>368000</v>
      </c>
      <c r="K243" s="5">
        <f>D243-I243</f>
        <v>0</v>
      </c>
      <c r="L243" s="5">
        <f>E243-J243</f>
        <v>0</v>
      </c>
      <c r="P243" s="2"/>
      <c r="T243" s="2"/>
      <c r="V243" s="5">
        <v>1007</v>
      </c>
      <c r="W243" s="5">
        <v>909</v>
      </c>
    </row>
    <row r="244" spans="1:25" x14ac:dyDescent="0.45">
      <c r="A244">
        <f>VALUE(B244&amp;20240620)</f>
        <v>20720240620</v>
      </c>
      <c r="B244">
        <v>207</v>
      </c>
      <c r="C244" t="s">
        <v>394</v>
      </c>
      <c r="D244" s="5">
        <v>403797</v>
      </c>
      <c r="E244" s="5">
        <v>368000</v>
      </c>
      <c r="F244" s="2">
        <v>1.0972999999999999</v>
      </c>
      <c r="G244">
        <v>35797</v>
      </c>
      <c r="I244" s="5">
        <f>VLOOKUP($A244,PowerBI売上速報!$A:$J,10,FALSE)</f>
        <v>403797</v>
      </c>
      <c r="J244" s="5">
        <f>VLOOKUP($A244,PowerBI売上速報!$A:$J,5,FALSE)*1000</f>
        <v>368000</v>
      </c>
      <c r="K244" s="5">
        <f>D244-I244</f>
        <v>0</v>
      </c>
      <c r="L244" s="5">
        <f>E244-J244</f>
        <v>0</v>
      </c>
      <c r="P244" s="2"/>
      <c r="T244" s="2"/>
      <c r="V244" s="5">
        <v>937</v>
      </c>
      <c r="W244" s="5">
        <v>909</v>
      </c>
      <c r="Y244" s="2"/>
    </row>
    <row r="245" spans="1:25" x14ac:dyDescent="0.45">
      <c r="A245">
        <f>VALUE(B245&amp;20240621)</f>
        <v>20720240621</v>
      </c>
      <c r="B245">
        <v>207</v>
      </c>
      <c r="C245" t="s">
        <v>394</v>
      </c>
      <c r="D245" s="5">
        <v>399236</v>
      </c>
      <c r="E245" s="5">
        <v>368000</v>
      </c>
      <c r="F245" s="2">
        <v>1.0849</v>
      </c>
      <c r="G245">
        <v>31236</v>
      </c>
      <c r="I245" s="5">
        <f>VLOOKUP($A245,PowerBI売上速報!$A:$J,10,FALSE)</f>
        <v>399236</v>
      </c>
      <c r="J245" s="5">
        <f>VLOOKUP($A245,PowerBI売上速報!$A:$J,5,FALSE)*1000</f>
        <v>368000</v>
      </c>
      <c r="K245" s="5">
        <f>D245-I245</f>
        <v>0</v>
      </c>
      <c r="L245" s="5">
        <f>E245-J245</f>
        <v>0</v>
      </c>
      <c r="P245" s="2"/>
      <c r="T245" s="2"/>
      <c r="V245" s="5">
        <v>919</v>
      </c>
      <c r="W245" s="5">
        <v>909</v>
      </c>
      <c r="Y245" s="2"/>
    </row>
    <row r="246" spans="1:25" x14ac:dyDescent="0.45">
      <c r="A246">
        <f>VALUE(B246&amp;20240622)</f>
        <v>20720240622</v>
      </c>
      <c r="B246">
        <v>207</v>
      </c>
      <c r="C246" t="s">
        <v>394</v>
      </c>
      <c r="D246" s="5">
        <v>407230</v>
      </c>
      <c r="E246" s="5">
        <v>364000</v>
      </c>
      <c r="F246" s="2">
        <v>1.1188</v>
      </c>
      <c r="G246">
        <v>43230</v>
      </c>
      <c r="I246" s="5">
        <f>VLOOKUP($A246,PowerBI売上速報!$A:$J,10,FALSE)</f>
        <v>407230</v>
      </c>
      <c r="J246" s="5">
        <f>VLOOKUP($A246,PowerBI売上速報!$A:$J,5,FALSE)*1000</f>
        <v>364000</v>
      </c>
      <c r="K246" s="5">
        <f>D246-I246</f>
        <v>0</v>
      </c>
      <c r="L246" s="5">
        <f>E246-J246</f>
        <v>0</v>
      </c>
      <c r="P246" s="2"/>
      <c r="T246" s="2"/>
      <c r="V246" s="5">
        <v>862</v>
      </c>
      <c r="W246" s="5">
        <v>836</v>
      </c>
      <c r="Y246" s="2"/>
    </row>
    <row r="247" spans="1:25" x14ac:dyDescent="0.45">
      <c r="A247">
        <f>VALUE(B247&amp;20240601)</f>
        <v>20820240601</v>
      </c>
      <c r="B247">
        <v>208</v>
      </c>
      <c r="C247" t="s">
        <v>395</v>
      </c>
      <c r="D247" s="5">
        <v>178817</v>
      </c>
      <c r="E247" s="5">
        <v>185000</v>
      </c>
      <c r="F247" s="2">
        <v>0.96660000000000001</v>
      </c>
      <c r="G247">
        <v>-6183</v>
      </c>
      <c r="I247" s="5">
        <f>VLOOKUP($A247,PowerBI売上速報!$A:$J,10,FALSE)</f>
        <v>178817</v>
      </c>
      <c r="J247" s="5">
        <f>VLOOKUP($A247,PowerBI売上速報!$A:$J,5,FALSE)*1000</f>
        <v>185000</v>
      </c>
      <c r="K247" s="5">
        <f>D247-I247</f>
        <v>0</v>
      </c>
      <c r="L247" s="5">
        <f>E247-J247</f>
        <v>0</v>
      </c>
      <c r="P247" s="2"/>
      <c r="T247" s="2"/>
      <c r="V247" s="5">
        <v>428</v>
      </c>
      <c r="W247" s="5">
        <v>462</v>
      </c>
    </row>
    <row r="248" spans="1:25" x14ac:dyDescent="0.45">
      <c r="A248">
        <f>VALUE(B248&amp;20240602)</f>
        <v>20820240602</v>
      </c>
      <c r="B248">
        <v>208</v>
      </c>
      <c r="C248" t="s">
        <v>395</v>
      </c>
      <c r="D248" s="5">
        <v>154317</v>
      </c>
      <c r="E248" s="5">
        <v>162000</v>
      </c>
      <c r="F248" s="2">
        <v>0.9526</v>
      </c>
      <c r="G248">
        <v>-7683</v>
      </c>
      <c r="I248" s="5">
        <f>VLOOKUP($A248,PowerBI売上速報!$A:$J,10,FALSE)</f>
        <v>154317</v>
      </c>
      <c r="J248" s="5">
        <f>VLOOKUP($A248,PowerBI売上速報!$A:$J,5,FALSE)*1000</f>
        <v>162000</v>
      </c>
      <c r="K248" s="5">
        <f>D248-I248</f>
        <v>0</v>
      </c>
      <c r="L248" s="5">
        <f>E248-J248</f>
        <v>0</v>
      </c>
      <c r="P248" s="2"/>
      <c r="T248" s="2"/>
      <c r="V248" s="5">
        <v>366</v>
      </c>
      <c r="W248" s="5">
        <v>401</v>
      </c>
    </row>
    <row r="249" spans="1:25" x14ac:dyDescent="0.45">
      <c r="A249">
        <f>VALUE(B249&amp;20240603)</f>
        <v>20820240603</v>
      </c>
      <c r="B249">
        <v>208</v>
      </c>
      <c r="C249" t="s">
        <v>395</v>
      </c>
      <c r="D249" s="5">
        <v>178058</v>
      </c>
      <c r="E249" s="5">
        <v>171000</v>
      </c>
      <c r="F249" s="2">
        <v>1.0412999999999999</v>
      </c>
      <c r="G249">
        <v>7058</v>
      </c>
      <c r="I249" s="5">
        <f>VLOOKUP($A249,PowerBI売上速報!$A:$J,10,FALSE)</f>
        <v>178058</v>
      </c>
      <c r="J249" s="5">
        <f>VLOOKUP($A249,PowerBI売上速報!$A:$J,5,FALSE)*1000</f>
        <v>171000</v>
      </c>
      <c r="K249" s="5">
        <f>D249-I249</f>
        <v>0</v>
      </c>
      <c r="L249" s="5">
        <f>E249-J249</f>
        <v>0</v>
      </c>
      <c r="P249" s="2"/>
      <c r="T249" s="2"/>
      <c r="V249" s="5">
        <v>429</v>
      </c>
      <c r="W249" s="5">
        <v>442</v>
      </c>
    </row>
    <row r="250" spans="1:25" x14ac:dyDescent="0.45">
      <c r="A250">
        <f>VALUE(B250&amp;20240604)</f>
        <v>20820240604</v>
      </c>
      <c r="B250">
        <v>208</v>
      </c>
      <c r="C250" t="s">
        <v>395</v>
      </c>
      <c r="D250" s="5">
        <v>161138</v>
      </c>
      <c r="E250" s="5">
        <v>171000</v>
      </c>
      <c r="F250" s="2">
        <v>0.94230000000000003</v>
      </c>
      <c r="G250">
        <v>-9862</v>
      </c>
      <c r="I250" s="5">
        <f>VLOOKUP($A250,PowerBI売上速報!$A:$J,10,FALSE)</f>
        <v>161138</v>
      </c>
      <c r="J250" s="5">
        <f>VLOOKUP($A250,PowerBI売上速報!$A:$J,5,FALSE)*1000</f>
        <v>171000</v>
      </c>
      <c r="K250" s="5">
        <f>D250-I250</f>
        <v>0</v>
      </c>
      <c r="L250" s="5">
        <f>E250-J250</f>
        <v>0</v>
      </c>
      <c r="P250" s="2"/>
      <c r="T250" s="2"/>
      <c r="V250" s="5">
        <v>392</v>
      </c>
      <c r="W250" s="5">
        <v>442</v>
      </c>
    </row>
    <row r="251" spans="1:25" x14ac:dyDescent="0.45">
      <c r="A251">
        <f>VALUE(B251&amp;20240605)</f>
        <v>20820240605</v>
      </c>
      <c r="B251">
        <v>208</v>
      </c>
      <c r="C251" t="s">
        <v>395</v>
      </c>
      <c r="D251" s="5">
        <v>198012</v>
      </c>
      <c r="E251" s="5">
        <v>171000</v>
      </c>
      <c r="F251" s="2">
        <v>1.1579999999999999</v>
      </c>
      <c r="G251">
        <v>27012</v>
      </c>
      <c r="I251" s="5">
        <f>VLOOKUP($A251,PowerBI売上速報!$A:$J,10,FALSE)</f>
        <v>198012</v>
      </c>
      <c r="J251" s="5">
        <f>VLOOKUP($A251,PowerBI売上速報!$A:$J,5,FALSE)*1000</f>
        <v>171000</v>
      </c>
      <c r="K251" s="5">
        <f>D251-I251</f>
        <v>0</v>
      </c>
      <c r="L251" s="5">
        <f>E251-J251</f>
        <v>0</v>
      </c>
      <c r="P251" s="2"/>
      <c r="T251" s="2"/>
      <c r="V251" s="5">
        <v>472</v>
      </c>
      <c r="W251" s="5">
        <v>442</v>
      </c>
    </row>
    <row r="252" spans="1:25" x14ac:dyDescent="0.45">
      <c r="A252">
        <f>VALUE(B252&amp;20240606)</f>
        <v>20820240606</v>
      </c>
      <c r="B252">
        <v>208</v>
      </c>
      <c r="C252" t="s">
        <v>395</v>
      </c>
      <c r="D252" s="5">
        <v>159986</v>
      </c>
      <c r="E252" s="5">
        <v>171000</v>
      </c>
      <c r="F252" s="2">
        <v>0.93559999999999999</v>
      </c>
      <c r="G252">
        <v>-11014</v>
      </c>
      <c r="I252" s="5">
        <f>VLOOKUP($A252,PowerBI売上速報!$A:$J,10,FALSE)</f>
        <v>159986</v>
      </c>
      <c r="J252" s="5">
        <f>VLOOKUP($A252,PowerBI売上速報!$A:$J,5,FALSE)*1000</f>
        <v>171000</v>
      </c>
      <c r="K252" s="5">
        <f>D252-I252</f>
        <v>0</v>
      </c>
      <c r="L252" s="5">
        <f>E252-J252</f>
        <v>0</v>
      </c>
      <c r="P252" s="2"/>
      <c r="T252" s="2"/>
      <c r="V252" s="5">
        <v>390</v>
      </c>
      <c r="W252" s="5">
        <v>442</v>
      </c>
    </row>
    <row r="253" spans="1:25" x14ac:dyDescent="0.45">
      <c r="A253">
        <f>VALUE(B253&amp;20240607)</f>
        <v>20820240607</v>
      </c>
      <c r="B253">
        <v>208</v>
      </c>
      <c r="C253" t="s">
        <v>395</v>
      </c>
      <c r="D253" s="5">
        <v>173767</v>
      </c>
      <c r="E253" s="5">
        <v>171000</v>
      </c>
      <c r="F253" s="2">
        <v>1.0162</v>
      </c>
      <c r="G253">
        <v>2767</v>
      </c>
      <c r="I253" s="5">
        <f>VLOOKUP($A253,PowerBI売上速報!$A:$J,10,FALSE)</f>
        <v>173767</v>
      </c>
      <c r="J253" s="5">
        <f>VLOOKUP($A253,PowerBI売上速報!$A:$J,5,FALSE)*1000</f>
        <v>171000</v>
      </c>
      <c r="K253" s="5">
        <f>D253-I253</f>
        <v>0</v>
      </c>
      <c r="L253" s="5">
        <f>E253-J253</f>
        <v>0</v>
      </c>
      <c r="P253" s="2"/>
      <c r="T253" s="2"/>
      <c r="V253" s="5">
        <v>410</v>
      </c>
      <c r="W253" s="5">
        <v>442</v>
      </c>
    </row>
    <row r="254" spans="1:25" x14ac:dyDescent="0.45">
      <c r="A254">
        <f>VALUE(B254&amp;20240608)</f>
        <v>20820240608</v>
      </c>
      <c r="B254">
        <v>208</v>
      </c>
      <c r="C254" t="s">
        <v>395</v>
      </c>
      <c r="D254" s="5">
        <v>201874</v>
      </c>
      <c r="E254" s="5">
        <v>185000</v>
      </c>
      <c r="F254" s="2">
        <v>1.0911999999999999</v>
      </c>
      <c r="G254">
        <v>16874</v>
      </c>
      <c r="I254" s="5">
        <f>VLOOKUP($A254,PowerBI売上速報!$A:$J,10,FALSE)</f>
        <v>201874</v>
      </c>
      <c r="J254" s="5">
        <f>VLOOKUP($A254,PowerBI売上速報!$A:$J,5,FALSE)*1000</f>
        <v>185000</v>
      </c>
      <c r="K254" s="5">
        <f>D254-I254</f>
        <v>0</v>
      </c>
      <c r="L254" s="5">
        <f>E254-J254</f>
        <v>0</v>
      </c>
      <c r="P254" s="2"/>
      <c r="T254" s="2"/>
      <c r="V254" s="5">
        <v>461</v>
      </c>
      <c r="W254" s="5">
        <v>466</v>
      </c>
    </row>
    <row r="255" spans="1:25" x14ac:dyDescent="0.45">
      <c r="A255">
        <f>VALUE(B255&amp;20240609)</f>
        <v>20820240609</v>
      </c>
      <c r="B255">
        <v>208</v>
      </c>
      <c r="C255" t="s">
        <v>395</v>
      </c>
      <c r="D255" s="5">
        <v>166788</v>
      </c>
      <c r="E255" s="5">
        <v>162000</v>
      </c>
      <c r="F255" s="2">
        <v>1.0296000000000001</v>
      </c>
      <c r="G255">
        <v>4788</v>
      </c>
      <c r="I255" s="5">
        <f>VLOOKUP($A255,PowerBI売上速報!$A:$J,10,FALSE)</f>
        <v>166788</v>
      </c>
      <c r="J255" s="5">
        <f>VLOOKUP($A255,PowerBI売上速報!$A:$J,5,FALSE)*1000</f>
        <v>162000</v>
      </c>
      <c r="K255" s="5">
        <f>D255-I255</f>
        <v>0</v>
      </c>
      <c r="L255" s="5">
        <f>E255-J255</f>
        <v>0</v>
      </c>
      <c r="P255" s="2"/>
      <c r="T255" s="2"/>
      <c r="V255" s="5">
        <v>375</v>
      </c>
      <c r="W255" s="5">
        <v>401</v>
      </c>
    </row>
    <row r="256" spans="1:25" x14ac:dyDescent="0.45">
      <c r="A256">
        <f>VALUE(B256&amp;20240610)</f>
        <v>20820240610</v>
      </c>
      <c r="B256">
        <v>208</v>
      </c>
      <c r="C256" t="s">
        <v>395</v>
      </c>
      <c r="D256" s="5">
        <v>195505</v>
      </c>
      <c r="E256" s="5">
        <v>171000</v>
      </c>
      <c r="F256" s="2">
        <v>1.1433</v>
      </c>
      <c r="G256">
        <v>24505</v>
      </c>
      <c r="I256" s="5">
        <f>VLOOKUP($A256,PowerBI売上速報!$A:$J,10,FALSE)</f>
        <v>195505</v>
      </c>
      <c r="J256" s="5">
        <f>VLOOKUP($A256,PowerBI売上速報!$A:$J,5,FALSE)*1000</f>
        <v>171000</v>
      </c>
      <c r="K256" s="5">
        <f>D256-I256</f>
        <v>0</v>
      </c>
      <c r="L256" s="5">
        <f>E256-J256</f>
        <v>0</v>
      </c>
      <c r="P256" s="2"/>
      <c r="T256" s="2"/>
      <c r="V256" s="5">
        <v>444</v>
      </c>
      <c r="W256" s="5">
        <v>442</v>
      </c>
    </row>
    <row r="257" spans="1:25" x14ac:dyDescent="0.45">
      <c r="A257">
        <f>VALUE(B257&amp;20240611)</f>
        <v>20820240611</v>
      </c>
      <c r="B257">
        <v>208</v>
      </c>
      <c r="C257" t="s">
        <v>395</v>
      </c>
      <c r="D257" s="5">
        <v>185131</v>
      </c>
      <c r="E257" s="5">
        <v>171000</v>
      </c>
      <c r="F257" s="2">
        <v>1.0826</v>
      </c>
      <c r="G257">
        <v>14131</v>
      </c>
      <c r="I257" s="5">
        <f>VLOOKUP($A257,PowerBI売上速報!$A:$J,10,FALSE)</f>
        <v>185131</v>
      </c>
      <c r="J257" s="5">
        <f>VLOOKUP($A257,PowerBI売上速報!$A:$J,5,FALSE)*1000</f>
        <v>171000</v>
      </c>
      <c r="K257" s="5">
        <f>D257-I257</f>
        <v>0</v>
      </c>
      <c r="L257" s="5">
        <f>E257-J257</f>
        <v>0</v>
      </c>
      <c r="P257" s="2"/>
      <c r="T257" s="2"/>
      <c r="V257" s="5">
        <v>453</v>
      </c>
      <c r="W257" s="5">
        <v>442</v>
      </c>
    </row>
    <row r="258" spans="1:25" x14ac:dyDescent="0.45">
      <c r="A258">
        <f>VALUE(B258&amp;20240612)</f>
        <v>20820240612</v>
      </c>
      <c r="B258">
        <v>208</v>
      </c>
      <c r="C258" t="s">
        <v>395</v>
      </c>
      <c r="D258" s="5">
        <v>181452</v>
      </c>
      <c r="E258" s="5">
        <v>171000</v>
      </c>
      <c r="F258" s="2">
        <v>1.0610999999999999</v>
      </c>
      <c r="G258">
        <v>10452</v>
      </c>
      <c r="I258" s="5">
        <f>VLOOKUP($A258,PowerBI売上速報!$A:$J,10,FALSE)</f>
        <v>181452</v>
      </c>
      <c r="J258" s="5">
        <f>VLOOKUP($A258,PowerBI売上速報!$A:$J,5,FALSE)*1000</f>
        <v>171000</v>
      </c>
      <c r="K258" s="5">
        <f>D258-I258</f>
        <v>0</v>
      </c>
      <c r="L258" s="5">
        <f>E258-J258</f>
        <v>0</v>
      </c>
      <c r="P258" s="2"/>
      <c r="T258" s="2"/>
      <c r="V258" s="5">
        <v>429</v>
      </c>
      <c r="W258" s="5">
        <v>442</v>
      </c>
    </row>
    <row r="259" spans="1:25" x14ac:dyDescent="0.45">
      <c r="A259">
        <f>VALUE(B259&amp;20240613)</f>
        <v>20820240613</v>
      </c>
      <c r="B259">
        <v>208</v>
      </c>
      <c r="C259" t="s">
        <v>395</v>
      </c>
      <c r="D259" s="5">
        <v>182924</v>
      </c>
      <c r="E259" s="5">
        <v>171000</v>
      </c>
      <c r="F259" s="2">
        <v>1.0697000000000001</v>
      </c>
      <c r="G259">
        <v>11924</v>
      </c>
      <c r="I259" s="5">
        <f>VLOOKUP($A259,PowerBI売上速報!$A:$J,10,FALSE)</f>
        <v>182924</v>
      </c>
      <c r="J259" s="5">
        <f>VLOOKUP($A259,PowerBI売上速報!$A:$J,5,FALSE)*1000</f>
        <v>171000</v>
      </c>
      <c r="K259" s="5">
        <f>D259-I259</f>
        <v>0</v>
      </c>
      <c r="L259" s="5">
        <f>E259-J259</f>
        <v>0</v>
      </c>
      <c r="P259" s="2"/>
      <c r="T259" s="2"/>
      <c r="V259" s="5">
        <v>417</v>
      </c>
      <c r="W259" s="5">
        <v>442</v>
      </c>
    </row>
    <row r="260" spans="1:25" x14ac:dyDescent="0.45">
      <c r="A260">
        <f>VALUE(B260&amp;20240614)</f>
        <v>20820240614</v>
      </c>
      <c r="B260">
        <v>208</v>
      </c>
      <c r="C260" t="s">
        <v>395</v>
      </c>
      <c r="D260" s="5">
        <v>214963</v>
      </c>
      <c r="E260" s="5">
        <v>171000</v>
      </c>
      <c r="F260" s="2">
        <v>1.2571000000000001</v>
      </c>
      <c r="G260">
        <v>43963</v>
      </c>
      <c r="I260" s="5">
        <f>VLOOKUP($A260,PowerBI売上速報!$A:$J,10,FALSE)</f>
        <v>214963</v>
      </c>
      <c r="J260" s="5">
        <f>VLOOKUP($A260,PowerBI売上速報!$A:$J,5,FALSE)*1000</f>
        <v>171000</v>
      </c>
      <c r="K260" s="5">
        <f>D260-I260</f>
        <v>0</v>
      </c>
      <c r="L260" s="5">
        <f>E260-J260</f>
        <v>0</v>
      </c>
      <c r="P260" s="2"/>
      <c r="T260" s="2"/>
      <c r="V260" s="5">
        <v>518</v>
      </c>
      <c r="W260" s="5">
        <v>442</v>
      </c>
    </row>
    <row r="261" spans="1:25" x14ac:dyDescent="0.45">
      <c r="A261">
        <f>VALUE(B261&amp;20240615)</f>
        <v>20820240615</v>
      </c>
      <c r="B261">
        <v>208</v>
      </c>
      <c r="C261" t="s">
        <v>395</v>
      </c>
      <c r="D261" s="5">
        <v>188262</v>
      </c>
      <c r="E261" s="5">
        <v>185000</v>
      </c>
      <c r="F261" s="2">
        <v>1.0176000000000001</v>
      </c>
      <c r="G261">
        <v>3262</v>
      </c>
      <c r="I261" s="5">
        <f>VLOOKUP($A261,PowerBI売上速報!$A:$J,10,FALSE)</f>
        <v>188262</v>
      </c>
      <c r="J261" s="5">
        <f>VLOOKUP($A261,PowerBI売上速報!$A:$J,5,FALSE)*1000</f>
        <v>185000</v>
      </c>
      <c r="K261" s="5">
        <f>D261-I261</f>
        <v>0</v>
      </c>
      <c r="L261" s="5">
        <f>E261-J261</f>
        <v>0</v>
      </c>
      <c r="P261" s="2"/>
      <c r="T261" s="2"/>
      <c r="V261" s="5">
        <v>424</v>
      </c>
      <c r="W261" s="5">
        <v>466</v>
      </c>
    </row>
    <row r="262" spans="1:25" x14ac:dyDescent="0.45">
      <c r="A262">
        <f>VALUE(B262&amp;20240616)</f>
        <v>20820240616</v>
      </c>
      <c r="B262">
        <v>208</v>
      </c>
      <c r="C262" t="s">
        <v>395</v>
      </c>
      <c r="D262" s="5">
        <v>178926</v>
      </c>
      <c r="E262" s="5">
        <v>162000</v>
      </c>
      <c r="F262" s="2">
        <v>1.1045</v>
      </c>
      <c r="G262">
        <v>16926</v>
      </c>
      <c r="I262" s="5">
        <f>VLOOKUP($A262,PowerBI売上速報!$A:$J,10,FALSE)</f>
        <v>178926</v>
      </c>
      <c r="J262" s="5">
        <f>VLOOKUP($A262,PowerBI売上速報!$A:$J,5,FALSE)*1000</f>
        <v>162000</v>
      </c>
      <c r="K262" s="5">
        <f>D262-I262</f>
        <v>0</v>
      </c>
      <c r="L262" s="5">
        <f>E262-J262</f>
        <v>0</v>
      </c>
      <c r="P262" s="2"/>
      <c r="T262" s="2"/>
      <c r="V262" s="5">
        <v>401</v>
      </c>
      <c r="W262" s="5">
        <v>401</v>
      </c>
    </row>
    <row r="263" spans="1:25" x14ac:dyDescent="0.45">
      <c r="A263">
        <f>VALUE(B263&amp;20240617)</f>
        <v>20820240617</v>
      </c>
      <c r="B263">
        <v>208</v>
      </c>
      <c r="C263" t="s">
        <v>395</v>
      </c>
      <c r="D263" s="5">
        <v>193167</v>
      </c>
      <c r="E263" s="5">
        <v>171000</v>
      </c>
      <c r="F263" s="2">
        <v>1.1295999999999999</v>
      </c>
      <c r="G263">
        <v>22167</v>
      </c>
      <c r="I263" s="5">
        <f>VLOOKUP($A263,PowerBI売上速報!$A:$J,10,FALSE)</f>
        <v>193167</v>
      </c>
      <c r="J263" s="5">
        <f>VLOOKUP($A263,PowerBI売上速報!$A:$J,5,FALSE)*1000</f>
        <v>171000</v>
      </c>
      <c r="K263" s="5">
        <f>D263-I263</f>
        <v>0</v>
      </c>
      <c r="L263" s="5">
        <f>E263-J263</f>
        <v>0</v>
      </c>
      <c r="P263" s="2"/>
      <c r="T263" s="2"/>
      <c r="V263" s="5">
        <v>471</v>
      </c>
      <c r="W263" s="5">
        <v>442</v>
      </c>
    </row>
    <row r="264" spans="1:25" x14ac:dyDescent="0.45">
      <c r="A264">
        <f>VALUE(B264&amp;20240618)</f>
        <v>20820240618</v>
      </c>
      <c r="B264">
        <v>208</v>
      </c>
      <c r="C264" t="s">
        <v>395</v>
      </c>
      <c r="D264" s="5">
        <v>149851</v>
      </c>
      <c r="E264" s="5">
        <v>171000</v>
      </c>
      <c r="F264" s="2">
        <v>0.87629999999999997</v>
      </c>
      <c r="G264">
        <v>-21149</v>
      </c>
      <c r="I264" s="5">
        <f>VLOOKUP($A264,PowerBI売上速報!$A:$J,10,FALSE)</f>
        <v>149851</v>
      </c>
      <c r="J264" s="5">
        <f>VLOOKUP($A264,PowerBI売上速報!$A:$J,5,FALSE)*1000</f>
        <v>171000</v>
      </c>
      <c r="K264" s="5">
        <f>D264-I264</f>
        <v>0</v>
      </c>
      <c r="L264" s="5">
        <f>E264-J264</f>
        <v>0</v>
      </c>
      <c r="P264" s="2"/>
      <c r="T264" s="2"/>
      <c r="V264" s="5">
        <v>350</v>
      </c>
      <c r="W264" s="5">
        <v>442</v>
      </c>
    </row>
    <row r="265" spans="1:25" x14ac:dyDescent="0.45">
      <c r="A265">
        <f>VALUE(B265&amp;20240619)</f>
        <v>20820240619</v>
      </c>
      <c r="B265">
        <v>208</v>
      </c>
      <c r="C265" t="s">
        <v>395</v>
      </c>
      <c r="D265" s="5">
        <v>200360</v>
      </c>
      <c r="E265" s="5">
        <v>171000</v>
      </c>
      <c r="F265" s="2">
        <v>1.1717</v>
      </c>
      <c r="G265">
        <v>29360</v>
      </c>
      <c r="I265" s="5">
        <f>VLOOKUP($A265,PowerBI売上速報!$A:$J,10,FALSE)</f>
        <v>200360</v>
      </c>
      <c r="J265" s="5">
        <f>VLOOKUP($A265,PowerBI売上速報!$A:$J,5,FALSE)*1000</f>
        <v>171000</v>
      </c>
      <c r="K265" s="5">
        <f>D265-I265</f>
        <v>0</v>
      </c>
      <c r="L265" s="5">
        <f>E265-J265</f>
        <v>0</v>
      </c>
      <c r="P265" s="2"/>
      <c r="T265" s="2"/>
      <c r="V265" s="5">
        <v>489</v>
      </c>
      <c r="W265" s="5">
        <v>442</v>
      </c>
    </row>
    <row r="266" spans="1:25" x14ac:dyDescent="0.45">
      <c r="A266">
        <f>VALUE(B266&amp;20240620)</f>
        <v>20820240620</v>
      </c>
      <c r="B266">
        <v>208</v>
      </c>
      <c r="C266" t="s">
        <v>395</v>
      </c>
      <c r="D266" s="5">
        <v>191572</v>
      </c>
      <c r="E266" s="5">
        <v>171000</v>
      </c>
      <c r="F266" s="2">
        <v>1.1203000000000001</v>
      </c>
      <c r="G266">
        <v>20572</v>
      </c>
      <c r="I266" s="5">
        <f>VLOOKUP($A266,PowerBI売上速報!$A:$J,10,FALSE)</f>
        <v>191572</v>
      </c>
      <c r="J266" s="5">
        <f>VLOOKUP($A266,PowerBI売上速報!$A:$J,5,FALSE)*1000</f>
        <v>171000</v>
      </c>
      <c r="K266" s="5">
        <f>D266-I266</f>
        <v>0</v>
      </c>
      <c r="L266" s="5">
        <f>E266-J266</f>
        <v>0</v>
      </c>
      <c r="P266" s="2"/>
      <c r="T266" s="2"/>
      <c r="V266" s="5">
        <v>452</v>
      </c>
      <c r="W266" s="5">
        <v>442</v>
      </c>
      <c r="Y266" s="2"/>
    </row>
    <row r="267" spans="1:25" x14ac:dyDescent="0.45">
      <c r="A267">
        <f>VALUE(B267&amp;20240621)</f>
        <v>20820240621</v>
      </c>
      <c r="B267">
        <v>208</v>
      </c>
      <c r="C267" t="s">
        <v>395</v>
      </c>
      <c r="D267" s="5">
        <v>161692</v>
      </c>
      <c r="E267" s="5">
        <v>171000</v>
      </c>
      <c r="F267" s="2">
        <v>0.9456</v>
      </c>
      <c r="G267">
        <v>-9308</v>
      </c>
      <c r="I267" s="5">
        <f>VLOOKUP($A267,PowerBI売上速報!$A:$J,10,FALSE)</f>
        <v>161692</v>
      </c>
      <c r="J267" s="5">
        <f>VLOOKUP($A267,PowerBI売上速報!$A:$J,5,FALSE)*1000</f>
        <v>171000</v>
      </c>
      <c r="K267" s="5">
        <f>D267-I267</f>
        <v>0</v>
      </c>
      <c r="L267" s="5">
        <f>E267-J267</f>
        <v>0</v>
      </c>
      <c r="P267" s="2"/>
      <c r="T267" s="2"/>
      <c r="V267" s="5">
        <v>380</v>
      </c>
      <c r="W267" s="5">
        <v>442</v>
      </c>
      <c r="Y267" s="2"/>
    </row>
    <row r="268" spans="1:25" x14ac:dyDescent="0.45">
      <c r="A268">
        <f>VALUE(B268&amp;20240622)</f>
        <v>20820240622</v>
      </c>
      <c r="B268">
        <v>208</v>
      </c>
      <c r="C268" t="s">
        <v>395</v>
      </c>
      <c r="D268" s="5">
        <v>205557</v>
      </c>
      <c r="E268" s="5">
        <v>185000</v>
      </c>
      <c r="F268" s="2">
        <v>1.1111</v>
      </c>
      <c r="G268">
        <v>20557</v>
      </c>
      <c r="I268" s="5">
        <f>VLOOKUP($A268,PowerBI売上速報!$A:$J,10,FALSE)</f>
        <v>205557</v>
      </c>
      <c r="J268" s="5">
        <f>VLOOKUP($A268,PowerBI売上速報!$A:$J,5,FALSE)*1000</f>
        <v>185000</v>
      </c>
      <c r="K268" s="5">
        <f>D268-I268</f>
        <v>0</v>
      </c>
      <c r="L268" s="5">
        <f>E268-J268</f>
        <v>0</v>
      </c>
      <c r="P268" s="2"/>
      <c r="T268" s="2"/>
      <c r="V268" s="5">
        <v>466</v>
      </c>
      <c r="W268" s="5">
        <v>466</v>
      </c>
      <c r="Y268" s="2"/>
    </row>
    <row r="269" spans="1:25" x14ac:dyDescent="0.45">
      <c r="A269">
        <f>VALUE(B269&amp;20240601)</f>
        <v>20920240601</v>
      </c>
      <c r="B269">
        <v>209</v>
      </c>
      <c r="C269" t="s">
        <v>396</v>
      </c>
      <c r="D269" s="5">
        <v>191117</v>
      </c>
      <c r="E269" s="5">
        <v>195000</v>
      </c>
      <c r="F269" s="2">
        <v>0.98009999999999997</v>
      </c>
      <c r="G269">
        <v>-3883</v>
      </c>
      <c r="I269" s="5">
        <f>VLOOKUP($A269,PowerBI売上速報!$A:$J,10,FALSE)</f>
        <v>191117</v>
      </c>
      <c r="J269" s="5">
        <f>VLOOKUP($A269,PowerBI売上速報!$A:$J,5,FALSE)*1000</f>
        <v>195000</v>
      </c>
      <c r="K269" s="5">
        <f>D269-I269</f>
        <v>0</v>
      </c>
      <c r="L269" s="5">
        <f>E269-J269</f>
        <v>0</v>
      </c>
      <c r="P269" s="2"/>
      <c r="T269" s="2"/>
      <c r="V269" s="5">
        <v>413</v>
      </c>
      <c r="W269" s="5">
        <v>418</v>
      </c>
    </row>
    <row r="270" spans="1:25" x14ac:dyDescent="0.45">
      <c r="A270">
        <f>VALUE(B270&amp;20240602)</f>
        <v>20920240602</v>
      </c>
      <c r="B270">
        <v>209</v>
      </c>
      <c r="C270" t="s">
        <v>396</v>
      </c>
      <c r="D270" s="5">
        <v>153098</v>
      </c>
      <c r="E270" s="5">
        <v>174000</v>
      </c>
      <c r="F270" s="2">
        <v>0.87990000000000002</v>
      </c>
      <c r="G270">
        <v>-20902</v>
      </c>
      <c r="I270" s="5">
        <f>VLOOKUP($A270,PowerBI売上速報!$A:$J,10,FALSE)</f>
        <v>153098</v>
      </c>
      <c r="J270" s="5">
        <f>VLOOKUP($A270,PowerBI売上速報!$A:$J,5,FALSE)*1000</f>
        <v>174000</v>
      </c>
      <c r="K270" s="5">
        <f>D270-I270</f>
        <v>0</v>
      </c>
      <c r="L270" s="5">
        <f>E270-J270</f>
        <v>0</v>
      </c>
      <c r="P270" s="2"/>
      <c r="T270" s="2"/>
      <c r="V270" s="5">
        <v>345</v>
      </c>
      <c r="W270" s="5">
        <v>371</v>
      </c>
    </row>
    <row r="271" spans="1:25" x14ac:dyDescent="0.45">
      <c r="A271">
        <f>VALUE(B271&amp;20240603)</f>
        <v>20920240603</v>
      </c>
      <c r="B271">
        <v>209</v>
      </c>
      <c r="C271" t="s">
        <v>396</v>
      </c>
      <c r="D271" s="5">
        <v>148787</v>
      </c>
      <c r="E271" s="5">
        <v>163000</v>
      </c>
      <c r="F271" s="2">
        <v>0.91279999999999994</v>
      </c>
      <c r="G271">
        <v>-14213</v>
      </c>
      <c r="I271" s="5">
        <f>VLOOKUP($A271,PowerBI売上速報!$A:$J,10,FALSE)</f>
        <v>148787</v>
      </c>
      <c r="J271" s="5">
        <f>VLOOKUP($A271,PowerBI売上速報!$A:$J,5,FALSE)*1000</f>
        <v>163000</v>
      </c>
      <c r="K271" s="5">
        <f>D271-I271</f>
        <v>0</v>
      </c>
      <c r="L271" s="5">
        <f>E271-J271</f>
        <v>0</v>
      </c>
      <c r="P271" s="2"/>
      <c r="T271" s="2"/>
      <c r="V271" s="5">
        <v>348</v>
      </c>
      <c r="W271" s="5">
        <v>381</v>
      </c>
    </row>
    <row r="272" spans="1:25" x14ac:dyDescent="0.45">
      <c r="A272">
        <f>VALUE(B272&amp;20240604)</f>
        <v>20920240604</v>
      </c>
      <c r="B272">
        <v>209</v>
      </c>
      <c r="C272" t="s">
        <v>396</v>
      </c>
      <c r="D272" s="5">
        <v>150026</v>
      </c>
      <c r="E272" s="5">
        <v>163000</v>
      </c>
      <c r="F272" s="2">
        <v>0.9204</v>
      </c>
      <c r="G272">
        <v>-12974</v>
      </c>
      <c r="I272" s="5">
        <f>VLOOKUP($A272,PowerBI売上速報!$A:$J,10,FALSE)</f>
        <v>150026</v>
      </c>
      <c r="J272" s="5">
        <f>VLOOKUP($A272,PowerBI売上速報!$A:$J,5,FALSE)*1000</f>
        <v>163000</v>
      </c>
      <c r="K272" s="5">
        <f>D272-I272</f>
        <v>0</v>
      </c>
      <c r="L272" s="5">
        <f>E272-J272</f>
        <v>0</v>
      </c>
      <c r="P272" s="2"/>
      <c r="T272" s="2"/>
      <c r="V272" s="5">
        <v>349</v>
      </c>
      <c r="W272" s="5">
        <v>381</v>
      </c>
    </row>
    <row r="273" spans="1:25" x14ac:dyDescent="0.45">
      <c r="A273">
        <f>VALUE(B273&amp;20240605)</f>
        <v>20920240605</v>
      </c>
      <c r="B273">
        <v>209</v>
      </c>
      <c r="C273" t="s">
        <v>396</v>
      </c>
      <c r="D273" s="5">
        <v>173461</v>
      </c>
      <c r="E273" s="5">
        <v>163000</v>
      </c>
      <c r="F273" s="2">
        <v>1.0642</v>
      </c>
      <c r="G273">
        <v>10461</v>
      </c>
      <c r="I273" s="5">
        <f>VLOOKUP($A273,PowerBI売上速報!$A:$J,10,FALSE)</f>
        <v>173461</v>
      </c>
      <c r="J273" s="5">
        <f>VLOOKUP($A273,PowerBI売上速報!$A:$J,5,FALSE)*1000</f>
        <v>163000</v>
      </c>
      <c r="K273" s="5">
        <f>D273-I273</f>
        <v>0</v>
      </c>
      <c r="L273" s="5">
        <f>E273-J273</f>
        <v>0</v>
      </c>
      <c r="P273" s="2"/>
      <c r="T273" s="2"/>
      <c r="V273" s="5">
        <v>395</v>
      </c>
      <c r="W273" s="5">
        <v>381</v>
      </c>
    </row>
    <row r="274" spans="1:25" x14ac:dyDescent="0.45">
      <c r="A274">
        <f>VALUE(B274&amp;20240606)</f>
        <v>20920240606</v>
      </c>
      <c r="B274">
        <v>209</v>
      </c>
      <c r="C274" t="s">
        <v>396</v>
      </c>
      <c r="D274" s="5">
        <v>159766</v>
      </c>
      <c r="E274" s="5">
        <v>163000</v>
      </c>
      <c r="F274" s="2">
        <v>0.98019999999999996</v>
      </c>
      <c r="G274">
        <v>-3234</v>
      </c>
      <c r="I274" s="5">
        <f>VLOOKUP($A274,PowerBI売上速報!$A:$J,10,FALSE)</f>
        <v>159766</v>
      </c>
      <c r="J274" s="5">
        <f>VLOOKUP($A274,PowerBI売上速報!$A:$J,5,FALSE)*1000</f>
        <v>163000</v>
      </c>
      <c r="K274" s="5">
        <f>D274-I274</f>
        <v>0</v>
      </c>
      <c r="L274" s="5">
        <f>E274-J274</f>
        <v>0</v>
      </c>
      <c r="P274" s="2"/>
      <c r="T274" s="2"/>
      <c r="V274" s="5">
        <v>375</v>
      </c>
      <c r="W274" s="5">
        <v>381</v>
      </c>
    </row>
    <row r="275" spans="1:25" x14ac:dyDescent="0.45">
      <c r="A275">
        <f>VALUE(B275&amp;20240607)</f>
        <v>20920240607</v>
      </c>
      <c r="B275">
        <v>209</v>
      </c>
      <c r="C275" t="s">
        <v>396</v>
      </c>
      <c r="D275" s="5">
        <v>168124</v>
      </c>
      <c r="E275" s="5">
        <v>163000</v>
      </c>
      <c r="F275" s="2">
        <v>1.0314000000000001</v>
      </c>
      <c r="G275">
        <v>5124</v>
      </c>
      <c r="I275" s="5">
        <f>VLOOKUP($A275,PowerBI売上速報!$A:$J,10,FALSE)</f>
        <v>168124</v>
      </c>
      <c r="J275" s="5">
        <f>VLOOKUP($A275,PowerBI売上速報!$A:$J,5,FALSE)*1000</f>
        <v>163000</v>
      </c>
      <c r="K275" s="5">
        <f>D275-I275</f>
        <v>0</v>
      </c>
      <c r="L275" s="5">
        <f>E275-J275</f>
        <v>0</v>
      </c>
      <c r="P275" s="2"/>
      <c r="T275" s="2"/>
      <c r="V275" s="5">
        <v>377</v>
      </c>
      <c r="W275" s="5">
        <v>381</v>
      </c>
    </row>
    <row r="276" spans="1:25" x14ac:dyDescent="0.45">
      <c r="A276">
        <f>VALUE(B276&amp;20240608)</f>
        <v>20920240608</v>
      </c>
      <c r="B276">
        <v>209</v>
      </c>
      <c r="C276" t="s">
        <v>396</v>
      </c>
      <c r="D276" s="5">
        <v>183816</v>
      </c>
      <c r="E276" s="5">
        <v>195000</v>
      </c>
      <c r="F276" s="2">
        <v>0.94259999999999999</v>
      </c>
      <c r="G276">
        <v>-11184</v>
      </c>
      <c r="I276" s="5">
        <f>VLOOKUP($A276,PowerBI売上速報!$A:$J,10,FALSE)</f>
        <v>183816</v>
      </c>
      <c r="J276" s="5">
        <f>VLOOKUP($A276,PowerBI売上速報!$A:$J,5,FALSE)*1000</f>
        <v>195000</v>
      </c>
      <c r="K276" s="5">
        <f>D276-I276</f>
        <v>0</v>
      </c>
      <c r="L276" s="5">
        <f>E276-J276</f>
        <v>0</v>
      </c>
      <c r="P276" s="2"/>
      <c r="T276" s="2"/>
      <c r="V276" s="5">
        <v>393</v>
      </c>
      <c r="W276" s="5">
        <v>423</v>
      </c>
    </row>
    <row r="277" spans="1:25" x14ac:dyDescent="0.45">
      <c r="A277">
        <f>VALUE(B277&amp;20240609)</f>
        <v>20920240609</v>
      </c>
      <c r="B277">
        <v>209</v>
      </c>
      <c r="C277" t="s">
        <v>396</v>
      </c>
      <c r="D277" s="5">
        <v>149528</v>
      </c>
      <c r="E277" s="5">
        <v>174000</v>
      </c>
      <c r="F277" s="2">
        <v>0.85940000000000005</v>
      </c>
      <c r="G277">
        <v>-24472</v>
      </c>
      <c r="I277" s="5">
        <f>VLOOKUP($A277,PowerBI売上速報!$A:$J,10,FALSE)</f>
        <v>149528</v>
      </c>
      <c r="J277" s="5">
        <f>VLOOKUP($A277,PowerBI売上速報!$A:$J,5,FALSE)*1000</f>
        <v>174000</v>
      </c>
      <c r="K277" s="5">
        <f>D277-I277</f>
        <v>0</v>
      </c>
      <c r="L277" s="5">
        <f>E277-J277</f>
        <v>0</v>
      </c>
      <c r="P277" s="2"/>
      <c r="T277" s="2"/>
      <c r="V277" s="5">
        <v>319</v>
      </c>
      <c r="W277" s="5">
        <v>371</v>
      </c>
    </row>
    <row r="278" spans="1:25" x14ac:dyDescent="0.45">
      <c r="A278">
        <f>VALUE(B278&amp;20240610)</f>
        <v>20920240610</v>
      </c>
      <c r="B278">
        <v>209</v>
      </c>
      <c r="C278" t="s">
        <v>396</v>
      </c>
      <c r="D278" s="5">
        <v>181362</v>
      </c>
      <c r="E278" s="5">
        <v>163000</v>
      </c>
      <c r="F278" s="2">
        <v>1.1127</v>
      </c>
      <c r="G278">
        <v>18362</v>
      </c>
      <c r="I278" s="5">
        <f>VLOOKUP($A278,PowerBI売上速報!$A:$J,10,FALSE)</f>
        <v>181362</v>
      </c>
      <c r="J278" s="5">
        <f>VLOOKUP($A278,PowerBI売上速報!$A:$J,5,FALSE)*1000</f>
        <v>163000</v>
      </c>
      <c r="K278" s="5">
        <f>D278-I278</f>
        <v>0</v>
      </c>
      <c r="L278" s="5">
        <f>E278-J278</f>
        <v>0</v>
      </c>
      <c r="P278" s="2"/>
      <c r="T278" s="2"/>
      <c r="V278" s="5">
        <v>408</v>
      </c>
      <c r="W278" s="5">
        <v>381</v>
      </c>
    </row>
    <row r="279" spans="1:25" x14ac:dyDescent="0.45">
      <c r="A279">
        <f>VALUE(B279&amp;20240611)</f>
        <v>20920240611</v>
      </c>
      <c r="B279">
        <v>209</v>
      </c>
      <c r="C279" t="s">
        <v>396</v>
      </c>
      <c r="D279" s="5">
        <v>182119</v>
      </c>
      <c r="E279" s="5">
        <v>163000</v>
      </c>
      <c r="F279" s="2">
        <v>1.1173</v>
      </c>
      <c r="G279">
        <v>19119</v>
      </c>
      <c r="I279" s="5">
        <f>VLOOKUP($A279,PowerBI売上速報!$A:$J,10,FALSE)</f>
        <v>182119</v>
      </c>
      <c r="J279" s="5">
        <f>VLOOKUP($A279,PowerBI売上速報!$A:$J,5,FALSE)*1000</f>
        <v>163000</v>
      </c>
      <c r="K279" s="5">
        <f>D279-I279</f>
        <v>0</v>
      </c>
      <c r="L279" s="5">
        <f>E279-J279</f>
        <v>0</v>
      </c>
      <c r="P279" s="2"/>
      <c r="T279" s="2"/>
      <c r="V279" s="5">
        <v>411</v>
      </c>
      <c r="W279" s="5">
        <v>381</v>
      </c>
    </row>
    <row r="280" spans="1:25" x14ac:dyDescent="0.45">
      <c r="A280">
        <f>VALUE(B280&amp;20240612)</f>
        <v>20920240612</v>
      </c>
      <c r="B280">
        <v>209</v>
      </c>
      <c r="C280" t="s">
        <v>396</v>
      </c>
      <c r="D280" s="5">
        <v>176440</v>
      </c>
      <c r="E280" s="5">
        <v>163000</v>
      </c>
      <c r="F280" s="2">
        <v>1.0825</v>
      </c>
      <c r="G280">
        <v>13440</v>
      </c>
      <c r="I280" s="5">
        <f>VLOOKUP($A280,PowerBI売上速報!$A:$J,10,FALSE)</f>
        <v>176440</v>
      </c>
      <c r="J280" s="5">
        <f>VLOOKUP($A280,PowerBI売上速報!$A:$J,5,FALSE)*1000</f>
        <v>163000</v>
      </c>
      <c r="K280" s="5">
        <f>D280-I280</f>
        <v>0</v>
      </c>
      <c r="L280" s="5">
        <f>E280-J280</f>
        <v>0</v>
      </c>
      <c r="P280" s="2"/>
      <c r="T280" s="2"/>
      <c r="V280" s="5">
        <v>396</v>
      </c>
      <c r="W280" s="5">
        <v>381</v>
      </c>
    </row>
    <row r="281" spans="1:25" x14ac:dyDescent="0.45">
      <c r="A281">
        <f>VALUE(B281&amp;20240613)</f>
        <v>20920240613</v>
      </c>
      <c r="B281">
        <v>209</v>
      </c>
      <c r="C281" t="s">
        <v>396</v>
      </c>
      <c r="D281" s="5">
        <v>160719</v>
      </c>
      <c r="E281" s="5">
        <v>163000</v>
      </c>
      <c r="F281" s="2">
        <v>0.98599999999999999</v>
      </c>
      <c r="G281">
        <v>-2281</v>
      </c>
      <c r="I281" s="5">
        <f>VLOOKUP($A281,PowerBI売上速報!$A:$J,10,FALSE)</f>
        <v>160719</v>
      </c>
      <c r="J281" s="5">
        <f>VLOOKUP($A281,PowerBI売上速報!$A:$J,5,FALSE)*1000</f>
        <v>163000</v>
      </c>
      <c r="K281" s="5">
        <f>D281-I281</f>
        <v>0</v>
      </c>
      <c r="L281" s="5">
        <f>E281-J281</f>
        <v>0</v>
      </c>
      <c r="P281" s="2"/>
      <c r="T281" s="2"/>
      <c r="V281" s="5">
        <v>353</v>
      </c>
      <c r="W281" s="5">
        <v>381</v>
      </c>
    </row>
    <row r="282" spans="1:25" x14ac:dyDescent="0.45">
      <c r="A282">
        <f>VALUE(B282&amp;20240614)</f>
        <v>20920240614</v>
      </c>
      <c r="B282">
        <v>209</v>
      </c>
      <c r="C282" t="s">
        <v>396</v>
      </c>
      <c r="D282" s="5">
        <v>192235</v>
      </c>
      <c r="E282" s="5">
        <v>163000</v>
      </c>
      <c r="F282" s="2">
        <v>1.1794</v>
      </c>
      <c r="G282">
        <v>29235</v>
      </c>
      <c r="I282" s="5">
        <f>VLOOKUP($A282,PowerBI売上速報!$A:$J,10,FALSE)</f>
        <v>192235</v>
      </c>
      <c r="J282" s="5">
        <f>VLOOKUP($A282,PowerBI売上速報!$A:$J,5,FALSE)*1000</f>
        <v>163000</v>
      </c>
      <c r="K282" s="5">
        <f>D282-I282</f>
        <v>0</v>
      </c>
      <c r="L282" s="5">
        <f>E282-J282</f>
        <v>0</v>
      </c>
      <c r="P282" s="2"/>
      <c r="T282" s="2"/>
      <c r="V282" s="5">
        <v>440</v>
      </c>
      <c r="W282" s="5">
        <v>381</v>
      </c>
    </row>
    <row r="283" spans="1:25" x14ac:dyDescent="0.45">
      <c r="A283">
        <f>VALUE(B283&amp;20240615)</f>
        <v>20920240615</v>
      </c>
      <c r="B283">
        <v>209</v>
      </c>
      <c r="C283" t="s">
        <v>396</v>
      </c>
      <c r="D283" s="5">
        <v>221700</v>
      </c>
      <c r="E283" s="5">
        <v>195000</v>
      </c>
      <c r="F283" s="2">
        <v>1.1369</v>
      </c>
      <c r="G283">
        <v>26700</v>
      </c>
      <c r="I283" s="5">
        <f>VLOOKUP($A283,PowerBI売上速報!$A:$J,10,FALSE)</f>
        <v>221700</v>
      </c>
      <c r="J283" s="5">
        <f>VLOOKUP($A283,PowerBI売上速報!$A:$J,5,FALSE)*1000</f>
        <v>195000</v>
      </c>
      <c r="K283" s="5">
        <f>D283-I283</f>
        <v>0</v>
      </c>
      <c r="L283" s="5">
        <f>E283-J283</f>
        <v>0</v>
      </c>
      <c r="P283" s="2"/>
      <c r="T283" s="2"/>
      <c r="V283" s="5">
        <v>438</v>
      </c>
      <c r="W283" s="5">
        <v>423</v>
      </c>
    </row>
    <row r="284" spans="1:25" x14ac:dyDescent="0.45">
      <c r="A284">
        <f>VALUE(B284&amp;20240616)</f>
        <v>20920240616</v>
      </c>
      <c r="B284">
        <v>209</v>
      </c>
      <c r="C284" t="s">
        <v>396</v>
      </c>
      <c r="D284" s="5">
        <v>193616</v>
      </c>
      <c r="E284" s="5">
        <v>174000</v>
      </c>
      <c r="F284" s="2">
        <v>1.1127</v>
      </c>
      <c r="G284">
        <v>19616</v>
      </c>
      <c r="I284" s="5">
        <f>VLOOKUP($A284,PowerBI売上速報!$A:$J,10,FALSE)</f>
        <v>193616</v>
      </c>
      <c r="J284" s="5">
        <f>VLOOKUP($A284,PowerBI売上速報!$A:$J,5,FALSE)*1000</f>
        <v>174000</v>
      </c>
      <c r="K284" s="5">
        <f>D284-I284</f>
        <v>0</v>
      </c>
      <c r="L284" s="5">
        <f>E284-J284</f>
        <v>0</v>
      </c>
      <c r="P284" s="2"/>
      <c r="T284" s="2"/>
      <c r="V284" s="5">
        <v>385</v>
      </c>
      <c r="W284" s="5">
        <v>371</v>
      </c>
    </row>
    <row r="285" spans="1:25" x14ac:dyDescent="0.45">
      <c r="A285">
        <f>VALUE(B285&amp;20240617)</f>
        <v>20920240617</v>
      </c>
      <c r="B285">
        <v>209</v>
      </c>
      <c r="C285" t="s">
        <v>396</v>
      </c>
      <c r="D285" s="5">
        <v>189523</v>
      </c>
      <c r="E285" s="5">
        <v>163000</v>
      </c>
      <c r="F285" s="2">
        <v>1.1627000000000001</v>
      </c>
      <c r="G285">
        <v>26523</v>
      </c>
      <c r="I285" s="5">
        <f>VLOOKUP($A285,PowerBI売上速報!$A:$J,10,FALSE)</f>
        <v>189523</v>
      </c>
      <c r="J285" s="5">
        <f>VLOOKUP($A285,PowerBI売上速報!$A:$J,5,FALSE)*1000</f>
        <v>163000</v>
      </c>
      <c r="K285" s="5">
        <f>D285-I285</f>
        <v>0</v>
      </c>
      <c r="L285" s="5">
        <f>E285-J285</f>
        <v>0</v>
      </c>
      <c r="P285" s="2"/>
      <c r="T285" s="2"/>
      <c r="V285" s="5">
        <v>408</v>
      </c>
      <c r="W285" s="5">
        <v>381</v>
      </c>
    </row>
    <row r="286" spans="1:25" x14ac:dyDescent="0.45">
      <c r="A286">
        <f>VALUE(B286&amp;20240618)</f>
        <v>20920240618</v>
      </c>
      <c r="B286">
        <v>209</v>
      </c>
      <c r="C286" t="s">
        <v>396</v>
      </c>
      <c r="D286" s="5">
        <v>123510</v>
      </c>
      <c r="E286" s="5">
        <v>163000</v>
      </c>
      <c r="F286" s="2">
        <v>0.75770000000000004</v>
      </c>
      <c r="G286">
        <v>-39490</v>
      </c>
      <c r="I286" s="5">
        <f>VLOOKUP($A286,PowerBI売上速報!$A:$J,10,FALSE)</f>
        <v>123510</v>
      </c>
      <c r="J286" s="5">
        <f>VLOOKUP($A286,PowerBI売上速報!$A:$J,5,FALSE)*1000</f>
        <v>163000</v>
      </c>
      <c r="K286" s="5">
        <f>D286-I286</f>
        <v>0</v>
      </c>
      <c r="L286" s="5">
        <f>E286-J286</f>
        <v>0</v>
      </c>
      <c r="P286" s="2"/>
      <c r="T286" s="2"/>
      <c r="V286" s="5">
        <v>288</v>
      </c>
      <c r="W286" s="5">
        <v>381</v>
      </c>
    </row>
    <row r="287" spans="1:25" x14ac:dyDescent="0.45">
      <c r="A287">
        <f>VALUE(B287&amp;20240619)</f>
        <v>20920240619</v>
      </c>
      <c r="B287">
        <v>209</v>
      </c>
      <c r="C287" t="s">
        <v>396</v>
      </c>
      <c r="D287" s="5">
        <v>181308</v>
      </c>
      <c r="E287" s="5">
        <v>163000</v>
      </c>
      <c r="F287" s="2">
        <v>1.1123000000000001</v>
      </c>
      <c r="G287">
        <v>18308</v>
      </c>
      <c r="I287" s="5">
        <f>VLOOKUP($A287,PowerBI売上速報!$A:$J,10,FALSE)</f>
        <v>181308</v>
      </c>
      <c r="J287" s="5">
        <f>VLOOKUP($A287,PowerBI売上速報!$A:$J,5,FALSE)*1000</f>
        <v>163000</v>
      </c>
      <c r="K287" s="5">
        <f>D287-I287</f>
        <v>0</v>
      </c>
      <c r="L287" s="5">
        <f>E287-J287</f>
        <v>0</v>
      </c>
      <c r="P287" s="2"/>
      <c r="T287" s="2"/>
      <c r="V287" s="5">
        <v>417</v>
      </c>
      <c r="W287" s="5">
        <v>381</v>
      </c>
    </row>
    <row r="288" spans="1:25" x14ac:dyDescent="0.45">
      <c r="A288">
        <f>VALUE(B288&amp;20240620)</f>
        <v>20920240620</v>
      </c>
      <c r="B288">
        <v>209</v>
      </c>
      <c r="C288" t="s">
        <v>396</v>
      </c>
      <c r="D288" s="5">
        <v>186158</v>
      </c>
      <c r="E288" s="5">
        <v>163000</v>
      </c>
      <c r="F288" s="2">
        <v>1.1420999999999999</v>
      </c>
      <c r="G288">
        <v>23158</v>
      </c>
      <c r="I288" s="5">
        <f>VLOOKUP($A288,PowerBI売上速報!$A:$J,10,FALSE)</f>
        <v>186158</v>
      </c>
      <c r="J288" s="5">
        <f>VLOOKUP($A288,PowerBI売上速報!$A:$J,5,FALSE)*1000</f>
        <v>163000</v>
      </c>
      <c r="K288" s="5">
        <f>D288-I288</f>
        <v>0</v>
      </c>
      <c r="L288" s="5">
        <f>E288-J288</f>
        <v>0</v>
      </c>
      <c r="P288" s="2"/>
      <c r="T288" s="2"/>
      <c r="V288" s="5">
        <v>418</v>
      </c>
      <c r="W288" s="5">
        <v>381</v>
      </c>
      <c r="Y288" s="2"/>
    </row>
    <row r="289" spans="1:25" x14ac:dyDescent="0.45">
      <c r="A289">
        <f>VALUE(B289&amp;20240621)</f>
        <v>20920240621</v>
      </c>
      <c r="B289">
        <v>209</v>
      </c>
      <c r="C289" t="s">
        <v>396</v>
      </c>
      <c r="D289" s="5">
        <v>150775</v>
      </c>
      <c r="E289" s="5">
        <v>163000</v>
      </c>
      <c r="F289" s="2">
        <v>0.92500000000000004</v>
      </c>
      <c r="G289">
        <v>-12225</v>
      </c>
      <c r="I289" s="5">
        <f>VLOOKUP($A289,PowerBI売上速報!$A:$J,10,FALSE)</f>
        <v>150775</v>
      </c>
      <c r="J289" s="5">
        <f>VLOOKUP($A289,PowerBI売上速報!$A:$J,5,FALSE)*1000</f>
        <v>163000</v>
      </c>
      <c r="K289" s="5">
        <f>D289-I289</f>
        <v>0</v>
      </c>
      <c r="L289" s="5">
        <f>E289-J289</f>
        <v>0</v>
      </c>
      <c r="P289" s="2"/>
      <c r="T289" s="2"/>
      <c r="V289" s="5">
        <v>341</v>
      </c>
      <c r="W289" s="5">
        <v>381</v>
      </c>
      <c r="Y289" s="2"/>
    </row>
    <row r="290" spans="1:25" x14ac:dyDescent="0.45">
      <c r="A290">
        <f>VALUE(B290&amp;20240622)</f>
        <v>20920240622</v>
      </c>
      <c r="B290">
        <v>209</v>
      </c>
      <c r="C290" t="s">
        <v>396</v>
      </c>
      <c r="D290" s="5">
        <v>210780</v>
      </c>
      <c r="E290" s="5">
        <v>195000</v>
      </c>
      <c r="F290" s="2">
        <v>1.0809</v>
      </c>
      <c r="G290">
        <v>15780</v>
      </c>
      <c r="I290" s="5">
        <f>VLOOKUP($A290,PowerBI売上速報!$A:$J,10,FALSE)</f>
        <v>210780</v>
      </c>
      <c r="J290" s="5">
        <f>VLOOKUP($A290,PowerBI売上速報!$A:$J,5,FALSE)*1000</f>
        <v>195000</v>
      </c>
      <c r="K290" s="5">
        <f>D290-I290</f>
        <v>0</v>
      </c>
      <c r="L290" s="5">
        <f>E290-J290</f>
        <v>0</v>
      </c>
      <c r="P290" s="2"/>
      <c r="T290" s="2"/>
      <c r="V290" s="5">
        <v>439</v>
      </c>
      <c r="W290" s="5">
        <v>423</v>
      </c>
      <c r="Y290" s="2"/>
    </row>
    <row r="291" spans="1:25" x14ac:dyDescent="0.45">
      <c r="A291">
        <f>VALUE(B291&amp;20240601)</f>
        <v>21220240601</v>
      </c>
      <c r="B291">
        <v>212</v>
      </c>
      <c r="C291" t="s">
        <v>398</v>
      </c>
      <c r="D291" s="5">
        <v>315976</v>
      </c>
      <c r="E291" s="5">
        <v>308000</v>
      </c>
      <c r="F291" s="2">
        <v>1.0259</v>
      </c>
      <c r="G291">
        <v>7976</v>
      </c>
      <c r="I291" s="5">
        <f>VLOOKUP($A291,PowerBI売上速報!$A:$J,10,FALSE)</f>
        <v>315976</v>
      </c>
      <c r="J291" s="5">
        <f>VLOOKUP($A291,PowerBI売上速報!$A:$J,5,FALSE)*1000</f>
        <v>308000</v>
      </c>
      <c r="K291" s="5">
        <f>D291-I291</f>
        <v>0</v>
      </c>
      <c r="L291" s="5">
        <f>E291-J291</f>
        <v>0</v>
      </c>
      <c r="P291" s="2"/>
      <c r="T291" s="2"/>
      <c r="V291" s="5">
        <v>616</v>
      </c>
      <c r="W291" s="5">
        <v>635</v>
      </c>
    </row>
    <row r="292" spans="1:25" x14ac:dyDescent="0.45">
      <c r="A292">
        <f>VALUE(B292&amp;20240602)</f>
        <v>21220240602</v>
      </c>
      <c r="B292">
        <v>212</v>
      </c>
      <c r="C292" t="s">
        <v>398</v>
      </c>
      <c r="D292" s="5">
        <v>264205</v>
      </c>
      <c r="E292" s="5">
        <v>276000</v>
      </c>
      <c r="F292" s="2">
        <v>0.95730000000000004</v>
      </c>
      <c r="G292">
        <v>-11795</v>
      </c>
      <c r="I292" s="5">
        <f>VLOOKUP($A292,PowerBI売上速報!$A:$J,10,FALSE)</f>
        <v>264205</v>
      </c>
      <c r="J292" s="5">
        <f>VLOOKUP($A292,PowerBI売上速報!$A:$J,5,FALSE)*1000</f>
        <v>276000</v>
      </c>
      <c r="K292" s="5">
        <f>D292-I292</f>
        <v>0</v>
      </c>
      <c r="L292" s="5">
        <f>E292-J292</f>
        <v>0</v>
      </c>
      <c r="P292" s="2"/>
      <c r="T292" s="2"/>
      <c r="V292" s="5">
        <v>482</v>
      </c>
      <c r="W292" s="5">
        <v>567</v>
      </c>
    </row>
    <row r="293" spans="1:25" x14ac:dyDescent="0.45">
      <c r="A293">
        <f>VALUE(B293&amp;20240603)</f>
        <v>21220240603</v>
      </c>
      <c r="B293">
        <v>212</v>
      </c>
      <c r="C293" t="s">
        <v>398</v>
      </c>
      <c r="D293" s="5">
        <v>256395</v>
      </c>
      <c r="E293" s="5">
        <v>282000</v>
      </c>
      <c r="F293" s="2">
        <v>0.90920000000000001</v>
      </c>
      <c r="G293">
        <v>-25605</v>
      </c>
      <c r="I293" s="5">
        <f>VLOOKUP($A293,PowerBI売上速報!$A:$J,10,FALSE)</f>
        <v>256395</v>
      </c>
      <c r="J293" s="5">
        <f>VLOOKUP($A293,PowerBI売上速報!$A:$J,5,FALSE)*1000</f>
        <v>282000</v>
      </c>
      <c r="K293" s="5">
        <f>D293-I293</f>
        <v>0</v>
      </c>
      <c r="L293" s="5">
        <f>E293-J293</f>
        <v>0</v>
      </c>
      <c r="P293" s="2"/>
      <c r="T293" s="2"/>
      <c r="V293" s="5">
        <v>510</v>
      </c>
      <c r="W293" s="5">
        <v>610</v>
      </c>
    </row>
    <row r="294" spans="1:25" x14ac:dyDescent="0.45">
      <c r="A294">
        <f>VALUE(B294&amp;20240604)</f>
        <v>21220240604</v>
      </c>
      <c r="B294">
        <v>212</v>
      </c>
      <c r="C294" t="s">
        <v>398</v>
      </c>
      <c r="D294" s="5">
        <v>292932</v>
      </c>
      <c r="E294" s="5">
        <v>282000</v>
      </c>
      <c r="F294" s="2">
        <v>1.0387999999999999</v>
      </c>
      <c r="G294">
        <v>10932</v>
      </c>
      <c r="I294" s="5">
        <f>VLOOKUP($A294,PowerBI売上速報!$A:$J,10,FALSE)</f>
        <v>292932</v>
      </c>
      <c r="J294" s="5">
        <f>VLOOKUP($A294,PowerBI売上速報!$A:$J,5,FALSE)*1000</f>
        <v>282000</v>
      </c>
      <c r="K294" s="5">
        <f>D294-I294</f>
        <v>0</v>
      </c>
      <c r="L294" s="5">
        <f>E294-J294</f>
        <v>0</v>
      </c>
      <c r="P294" s="2"/>
      <c r="T294" s="2"/>
      <c r="V294" s="5">
        <v>602</v>
      </c>
      <c r="W294" s="5">
        <v>610</v>
      </c>
    </row>
    <row r="295" spans="1:25" x14ac:dyDescent="0.45">
      <c r="A295">
        <f>VALUE(B295&amp;20240605)</f>
        <v>21220240605</v>
      </c>
      <c r="B295">
        <v>212</v>
      </c>
      <c r="C295" t="s">
        <v>398</v>
      </c>
      <c r="D295" s="5">
        <v>276663</v>
      </c>
      <c r="E295" s="5">
        <v>282000</v>
      </c>
      <c r="F295" s="2">
        <v>0.98109999999999997</v>
      </c>
      <c r="G295">
        <v>-5337</v>
      </c>
      <c r="I295" s="5">
        <f>VLOOKUP($A295,PowerBI売上速報!$A:$J,10,FALSE)</f>
        <v>276663</v>
      </c>
      <c r="J295" s="5">
        <f>VLOOKUP($A295,PowerBI売上速報!$A:$J,5,FALSE)*1000</f>
        <v>282000</v>
      </c>
      <c r="K295" s="5">
        <f>D295-I295</f>
        <v>0</v>
      </c>
      <c r="L295" s="5">
        <f>E295-J295</f>
        <v>0</v>
      </c>
      <c r="P295" s="2"/>
      <c r="T295" s="2"/>
      <c r="V295" s="5">
        <v>598</v>
      </c>
      <c r="W295" s="5">
        <v>610</v>
      </c>
    </row>
    <row r="296" spans="1:25" x14ac:dyDescent="0.45">
      <c r="A296">
        <f>VALUE(B296&amp;20240606)</f>
        <v>21220240606</v>
      </c>
      <c r="B296">
        <v>212</v>
      </c>
      <c r="C296" t="s">
        <v>398</v>
      </c>
      <c r="D296" s="5">
        <v>266054</v>
      </c>
      <c r="E296" s="5">
        <v>282000</v>
      </c>
      <c r="F296" s="2">
        <v>0.94350000000000001</v>
      </c>
      <c r="G296">
        <v>-15946</v>
      </c>
      <c r="I296" s="5">
        <f>VLOOKUP($A296,PowerBI売上速報!$A:$J,10,FALSE)</f>
        <v>266054</v>
      </c>
      <c r="J296" s="5">
        <f>VLOOKUP($A296,PowerBI売上速報!$A:$J,5,FALSE)*1000</f>
        <v>282000</v>
      </c>
      <c r="K296" s="5">
        <f>D296-I296</f>
        <v>0</v>
      </c>
      <c r="L296" s="5">
        <f>E296-J296</f>
        <v>0</v>
      </c>
      <c r="P296" s="2"/>
      <c r="T296" s="2"/>
      <c r="V296" s="5">
        <v>533</v>
      </c>
      <c r="W296" s="5">
        <v>610</v>
      </c>
    </row>
    <row r="297" spans="1:25" x14ac:dyDescent="0.45">
      <c r="A297">
        <f>VALUE(B297&amp;20240607)</f>
        <v>21220240607</v>
      </c>
      <c r="B297">
        <v>212</v>
      </c>
      <c r="C297" t="s">
        <v>398</v>
      </c>
      <c r="D297" s="5">
        <v>271650</v>
      </c>
      <c r="E297" s="5">
        <v>282000</v>
      </c>
      <c r="F297" s="2">
        <v>0.96330000000000005</v>
      </c>
      <c r="G297">
        <v>-10350</v>
      </c>
      <c r="I297" s="5">
        <f>VLOOKUP($A297,PowerBI売上速報!$A:$J,10,FALSE)</f>
        <v>271650</v>
      </c>
      <c r="J297" s="5">
        <f>VLOOKUP($A297,PowerBI売上速報!$A:$J,5,FALSE)*1000</f>
        <v>282000</v>
      </c>
      <c r="K297" s="5">
        <f>D297-I297</f>
        <v>0</v>
      </c>
      <c r="L297" s="5">
        <f>E297-J297</f>
        <v>0</v>
      </c>
      <c r="P297" s="2"/>
      <c r="T297" s="2"/>
      <c r="V297" s="5">
        <v>582</v>
      </c>
      <c r="W297" s="5">
        <v>610</v>
      </c>
    </row>
    <row r="298" spans="1:25" x14ac:dyDescent="0.45">
      <c r="A298">
        <f>VALUE(B298&amp;20240608)</f>
        <v>21220240608</v>
      </c>
      <c r="B298">
        <v>212</v>
      </c>
      <c r="C298" t="s">
        <v>398</v>
      </c>
      <c r="D298" s="5">
        <v>330615</v>
      </c>
      <c r="E298" s="5">
        <v>308000</v>
      </c>
      <c r="F298" s="2">
        <v>1.0733999999999999</v>
      </c>
      <c r="G298">
        <v>22615</v>
      </c>
      <c r="I298" s="5">
        <f>VLOOKUP($A298,PowerBI売上速報!$A:$J,10,FALSE)</f>
        <v>330615</v>
      </c>
      <c r="J298" s="5">
        <f>VLOOKUP($A298,PowerBI売上速報!$A:$J,5,FALSE)*1000</f>
        <v>308000</v>
      </c>
      <c r="K298" s="5">
        <f>D298-I298</f>
        <v>0</v>
      </c>
      <c r="L298" s="5">
        <f>E298-J298</f>
        <v>0</v>
      </c>
      <c r="P298" s="2"/>
      <c r="T298" s="2"/>
      <c r="V298" s="5">
        <v>618</v>
      </c>
      <c r="W298" s="5">
        <v>627</v>
      </c>
    </row>
    <row r="299" spans="1:25" x14ac:dyDescent="0.45">
      <c r="A299">
        <f>VALUE(B299&amp;20240609)</f>
        <v>21220240609</v>
      </c>
      <c r="B299">
        <v>212</v>
      </c>
      <c r="C299" t="s">
        <v>398</v>
      </c>
      <c r="D299" s="5">
        <v>279630</v>
      </c>
      <c r="E299" s="5">
        <v>276000</v>
      </c>
      <c r="F299" s="2">
        <v>1.0132000000000001</v>
      </c>
      <c r="G299">
        <v>3630</v>
      </c>
      <c r="I299" s="5">
        <f>VLOOKUP($A299,PowerBI売上速報!$A:$J,10,FALSE)</f>
        <v>279630</v>
      </c>
      <c r="J299" s="5">
        <f>VLOOKUP($A299,PowerBI売上速報!$A:$J,5,FALSE)*1000</f>
        <v>276000</v>
      </c>
      <c r="K299" s="5">
        <f>D299-I299</f>
        <v>0</v>
      </c>
      <c r="L299" s="5">
        <f>E299-J299</f>
        <v>0</v>
      </c>
      <c r="P299" s="2"/>
      <c r="T299" s="2"/>
      <c r="V299" s="5">
        <v>545</v>
      </c>
      <c r="W299" s="5">
        <v>567</v>
      </c>
    </row>
    <row r="300" spans="1:25" x14ac:dyDescent="0.45">
      <c r="A300">
        <f>VALUE(B300&amp;20240610)</f>
        <v>21220240610</v>
      </c>
      <c r="B300">
        <v>212</v>
      </c>
      <c r="C300" t="s">
        <v>398</v>
      </c>
      <c r="D300" s="5">
        <v>278655</v>
      </c>
      <c r="E300" s="5">
        <v>282000</v>
      </c>
      <c r="F300" s="2">
        <v>0.98809999999999998</v>
      </c>
      <c r="G300">
        <v>-3345</v>
      </c>
      <c r="I300" s="5">
        <f>VLOOKUP($A300,PowerBI売上速報!$A:$J,10,FALSE)</f>
        <v>278655</v>
      </c>
      <c r="J300" s="5">
        <f>VLOOKUP($A300,PowerBI売上速報!$A:$J,5,FALSE)*1000</f>
        <v>282000</v>
      </c>
      <c r="K300" s="5">
        <f>D300-I300</f>
        <v>0</v>
      </c>
      <c r="L300" s="5">
        <f>E300-J300</f>
        <v>0</v>
      </c>
      <c r="P300" s="2"/>
      <c r="T300" s="2"/>
      <c r="V300" s="5">
        <v>596</v>
      </c>
      <c r="W300" s="5">
        <v>610</v>
      </c>
    </row>
    <row r="301" spans="1:25" x14ac:dyDescent="0.45">
      <c r="A301">
        <f>VALUE(B301&amp;20240611)</f>
        <v>21220240611</v>
      </c>
      <c r="B301">
        <v>212</v>
      </c>
      <c r="C301" t="s">
        <v>398</v>
      </c>
      <c r="D301" s="5">
        <v>327278</v>
      </c>
      <c r="E301" s="5">
        <v>282000</v>
      </c>
      <c r="F301" s="2">
        <v>1.1606000000000001</v>
      </c>
      <c r="G301">
        <v>45278</v>
      </c>
      <c r="I301" s="5">
        <f>VLOOKUP($A301,PowerBI売上速報!$A:$J,10,FALSE)</f>
        <v>327278</v>
      </c>
      <c r="J301" s="5">
        <f>VLOOKUP($A301,PowerBI売上速報!$A:$J,5,FALSE)*1000</f>
        <v>282000</v>
      </c>
      <c r="K301" s="5">
        <f>D301-I301</f>
        <v>0</v>
      </c>
      <c r="L301" s="5">
        <f>E301-J301</f>
        <v>0</v>
      </c>
      <c r="P301" s="2"/>
      <c r="T301" s="2"/>
      <c r="V301" s="5">
        <v>647</v>
      </c>
      <c r="W301" s="5">
        <v>610</v>
      </c>
    </row>
    <row r="302" spans="1:25" x14ac:dyDescent="0.45">
      <c r="A302">
        <f>VALUE(B302&amp;20240612)</f>
        <v>21220240612</v>
      </c>
      <c r="B302">
        <v>212</v>
      </c>
      <c r="C302" t="s">
        <v>398</v>
      </c>
      <c r="D302" s="5">
        <v>314536</v>
      </c>
      <c r="E302" s="5">
        <v>282000</v>
      </c>
      <c r="F302" s="2">
        <v>1.1153999999999999</v>
      </c>
      <c r="G302">
        <v>32536</v>
      </c>
      <c r="I302" s="5">
        <f>VLOOKUP($A302,PowerBI売上速報!$A:$J,10,FALSE)</f>
        <v>314536</v>
      </c>
      <c r="J302" s="5">
        <f>VLOOKUP($A302,PowerBI売上速報!$A:$J,5,FALSE)*1000</f>
        <v>282000</v>
      </c>
      <c r="K302" s="5">
        <f>D302-I302</f>
        <v>0</v>
      </c>
      <c r="L302" s="5">
        <f>E302-J302</f>
        <v>0</v>
      </c>
      <c r="P302" s="2"/>
      <c r="T302" s="2"/>
      <c r="V302" s="5">
        <v>637</v>
      </c>
      <c r="W302" s="5">
        <v>610</v>
      </c>
    </row>
    <row r="303" spans="1:25" x14ac:dyDescent="0.45">
      <c r="A303">
        <f>VALUE(B303&amp;20240613)</f>
        <v>21220240613</v>
      </c>
      <c r="B303">
        <v>212</v>
      </c>
      <c r="C303" t="s">
        <v>398</v>
      </c>
      <c r="D303" s="5">
        <v>292994</v>
      </c>
      <c r="E303" s="5">
        <v>282000</v>
      </c>
      <c r="F303" s="2">
        <v>1.0389999999999999</v>
      </c>
      <c r="G303">
        <v>10994</v>
      </c>
      <c r="I303" s="5">
        <f>VLOOKUP($A303,PowerBI売上速報!$A:$J,10,FALSE)</f>
        <v>292994</v>
      </c>
      <c r="J303" s="5">
        <f>VLOOKUP($A303,PowerBI売上速報!$A:$J,5,FALSE)*1000</f>
        <v>282000</v>
      </c>
      <c r="K303" s="5">
        <f>D303-I303</f>
        <v>0</v>
      </c>
      <c r="L303" s="5">
        <f>E303-J303</f>
        <v>0</v>
      </c>
      <c r="P303" s="2"/>
      <c r="T303" s="2"/>
      <c r="V303" s="5">
        <v>598</v>
      </c>
      <c r="W303" s="5">
        <v>610</v>
      </c>
    </row>
    <row r="304" spans="1:25" x14ac:dyDescent="0.45">
      <c r="A304">
        <f>VALUE(B304&amp;20240614)</f>
        <v>21220240614</v>
      </c>
      <c r="B304">
        <v>212</v>
      </c>
      <c r="C304" t="s">
        <v>398</v>
      </c>
      <c r="D304" s="5">
        <v>323054</v>
      </c>
      <c r="E304" s="5">
        <v>282000</v>
      </c>
      <c r="F304" s="2">
        <v>1.1456</v>
      </c>
      <c r="G304">
        <v>41054</v>
      </c>
      <c r="I304" s="5">
        <f>VLOOKUP($A304,PowerBI売上速報!$A:$J,10,FALSE)</f>
        <v>323054</v>
      </c>
      <c r="J304" s="5">
        <f>VLOOKUP($A304,PowerBI売上速報!$A:$J,5,FALSE)*1000</f>
        <v>282000</v>
      </c>
      <c r="K304" s="5">
        <f>D304-I304</f>
        <v>0</v>
      </c>
      <c r="L304" s="5">
        <f>E304-J304</f>
        <v>0</v>
      </c>
      <c r="P304" s="2"/>
      <c r="T304" s="2"/>
      <c r="V304" s="5">
        <v>661</v>
      </c>
      <c r="W304" s="5">
        <v>610</v>
      </c>
    </row>
    <row r="305" spans="1:25" x14ac:dyDescent="0.45">
      <c r="A305">
        <f>VALUE(B305&amp;20240615)</f>
        <v>21220240615</v>
      </c>
      <c r="B305">
        <v>212</v>
      </c>
      <c r="C305" t="s">
        <v>398</v>
      </c>
      <c r="D305" s="5">
        <v>328980</v>
      </c>
      <c r="E305" s="5">
        <v>308000</v>
      </c>
      <c r="F305" s="2">
        <v>1.0681</v>
      </c>
      <c r="G305">
        <v>20980</v>
      </c>
      <c r="I305" s="5">
        <f>VLOOKUP($A305,PowerBI売上速報!$A:$J,10,FALSE)</f>
        <v>328980</v>
      </c>
      <c r="J305" s="5">
        <f>VLOOKUP($A305,PowerBI売上速報!$A:$J,5,FALSE)*1000</f>
        <v>308000</v>
      </c>
      <c r="K305" s="5">
        <f>D305-I305</f>
        <v>0</v>
      </c>
      <c r="L305" s="5">
        <f>E305-J305</f>
        <v>0</v>
      </c>
      <c r="P305" s="2"/>
      <c r="T305" s="2"/>
      <c r="V305" s="5">
        <v>631</v>
      </c>
      <c r="W305" s="5">
        <v>627</v>
      </c>
    </row>
    <row r="306" spans="1:25" x14ac:dyDescent="0.45">
      <c r="A306">
        <f>VALUE(B306&amp;20240616)</f>
        <v>21220240616</v>
      </c>
      <c r="B306">
        <v>212</v>
      </c>
      <c r="C306" t="s">
        <v>398</v>
      </c>
      <c r="D306" s="5">
        <v>298831</v>
      </c>
      <c r="E306" s="5">
        <v>276000</v>
      </c>
      <c r="F306" s="2">
        <v>1.0827</v>
      </c>
      <c r="G306">
        <v>22831</v>
      </c>
      <c r="I306" s="5">
        <f>VLOOKUP($A306,PowerBI売上速報!$A:$J,10,FALSE)</f>
        <v>298831</v>
      </c>
      <c r="J306" s="5">
        <f>VLOOKUP($A306,PowerBI売上速報!$A:$J,5,FALSE)*1000</f>
        <v>276000</v>
      </c>
      <c r="K306" s="5">
        <f>D306-I306</f>
        <v>0</v>
      </c>
      <c r="L306" s="5">
        <f>E306-J306</f>
        <v>0</v>
      </c>
      <c r="P306" s="2"/>
      <c r="T306" s="2"/>
      <c r="V306" s="5">
        <v>569</v>
      </c>
      <c r="W306" s="5">
        <v>567</v>
      </c>
    </row>
    <row r="307" spans="1:25" x14ac:dyDescent="0.45">
      <c r="A307">
        <f>VALUE(B307&amp;20240617)</f>
        <v>21220240617</v>
      </c>
      <c r="B307">
        <v>212</v>
      </c>
      <c r="C307" t="s">
        <v>398</v>
      </c>
      <c r="D307" s="5">
        <v>301318</v>
      </c>
      <c r="E307" s="5">
        <v>282000</v>
      </c>
      <c r="F307" s="2">
        <v>1.0685</v>
      </c>
      <c r="G307">
        <v>19318</v>
      </c>
      <c r="I307" s="5">
        <f>VLOOKUP($A307,PowerBI売上速報!$A:$J,10,FALSE)</f>
        <v>301318</v>
      </c>
      <c r="J307" s="5">
        <f>VLOOKUP($A307,PowerBI売上速報!$A:$J,5,FALSE)*1000</f>
        <v>282000</v>
      </c>
      <c r="K307" s="5">
        <f>D307-I307</f>
        <v>0</v>
      </c>
      <c r="L307" s="5">
        <f>E307-J307</f>
        <v>0</v>
      </c>
      <c r="P307" s="2"/>
      <c r="T307" s="2"/>
      <c r="V307" s="5">
        <v>599</v>
      </c>
      <c r="W307" s="5">
        <v>610</v>
      </c>
    </row>
    <row r="308" spans="1:25" x14ac:dyDescent="0.45">
      <c r="A308">
        <f>VALUE(B308&amp;20240618)</f>
        <v>21220240618</v>
      </c>
      <c r="B308">
        <v>212</v>
      </c>
      <c r="C308" t="s">
        <v>398</v>
      </c>
      <c r="D308" s="5">
        <v>233600</v>
      </c>
      <c r="E308" s="5">
        <v>282000</v>
      </c>
      <c r="F308" s="2">
        <v>0.82840000000000003</v>
      </c>
      <c r="G308">
        <v>-48400</v>
      </c>
      <c r="I308" s="5">
        <f>VLOOKUP($A308,PowerBI売上速報!$A:$J,10,FALSE)</f>
        <v>233600</v>
      </c>
      <c r="J308" s="5">
        <f>VLOOKUP($A308,PowerBI売上速報!$A:$J,5,FALSE)*1000</f>
        <v>282000</v>
      </c>
      <c r="K308" s="5">
        <f>D308-I308</f>
        <v>0</v>
      </c>
      <c r="L308" s="5">
        <f>E308-J308</f>
        <v>0</v>
      </c>
      <c r="P308" s="2"/>
      <c r="T308" s="2"/>
      <c r="V308" s="5">
        <v>454</v>
      </c>
      <c r="W308" s="5">
        <v>610</v>
      </c>
    </row>
    <row r="309" spans="1:25" x14ac:dyDescent="0.45">
      <c r="A309">
        <f>VALUE(B309&amp;20240619)</f>
        <v>21220240619</v>
      </c>
      <c r="B309">
        <v>212</v>
      </c>
      <c r="C309" t="s">
        <v>398</v>
      </c>
      <c r="D309" s="5">
        <v>300198</v>
      </c>
      <c r="E309" s="5">
        <v>282000</v>
      </c>
      <c r="F309" s="2">
        <v>1.0645</v>
      </c>
      <c r="G309">
        <v>18198</v>
      </c>
      <c r="I309" s="5">
        <f>VLOOKUP($A309,PowerBI売上速報!$A:$J,10,FALSE)</f>
        <v>300198</v>
      </c>
      <c r="J309" s="5">
        <f>VLOOKUP($A309,PowerBI売上速報!$A:$J,5,FALSE)*1000</f>
        <v>282000</v>
      </c>
      <c r="K309" s="5">
        <f>D309-I309</f>
        <v>0</v>
      </c>
      <c r="L309" s="5">
        <f>E309-J309</f>
        <v>0</v>
      </c>
      <c r="P309" s="2"/>
      <c r="T309" s="2"/>
      <c r="V309" s="5">
        <v>611</v>
      </c>
      <c r="W309" s="5">
        <v>610</v>
      </c>
    </row>
    <row r="310" spans="1:25" x14ac:dyDescent="0.45">
      <c r="A310">
        <f>VALUE(B310&amp;20240620)</f>
        <v>21220240620</v>
      </c>
      <c r="B310">
        <v>212</v>
      </c>
      <c r="C310" t="s">
        <v>398</v>
      </c>
      <c r="D310" s="5">
        <v>317778</v>
      </c>
      <c r="E310" s="5">
        <v>282000</v>
      </c>
      <c r="F310" s="2">
        <v>1.1269</v>
      </c>
      <c r="G310">
        <v>35778</v>
      </c>
      <c r="I310" s="5">
        <f>VLOOKUP($A310,PowerBI売上速報!$A:$J,10,FALSE)</f>
        <v>317778</v>
      </c>
      <c r="J310" s="5">
        <f>VLOOKUP($A310,PowerBI売上速報!$A:$J,5,FALSE)*1000</f>
        <v>282000</v>
      </c>
      <c r="K310" s="5">
        <f>D310-I310</f>
        <v>0</v>
      </c>
      <c r="L310" s="5">
        <f>E310-J310</f>
        <v>0</v>
      </c>
      <c r="P310" s="2"/>
      <c r="T310" s="2"/>
      <c r="V310" s="5">
        <v>632</v>
      </c>
      <c r="W310" s="5">
        <v>610</v>
      </c>
      <c r="Y310" s="2"/>
    </row>
    <row r="311" spans="1:25" x14ac:dyDescent="0.45">
      <c r="A311">
        <f>VALUE(B311&amp;20240621)</f>
        <v>21220240621</v>
      </c>
      <c r="B311">
        <v>212</v>
      </c>
      <c r="C311" t="s">
        <v>398</v>
      </c>
      <c r="D311" s="5">
        <v>261863</v>
      </c>
      <c r="E311" s="5">
        <v>282000</v>
      </c>
      <c r="F311" s="2">
        <v>0.92859999999999998</v>
      </c>
      <c r="G311">
        <v>-20137</v>
      </c>
      <c r="I311" s="5">
        <f>VLOOKUP($A311,PowerBI売上速報!$A:$J,10,FALSE)</f>
        <v>261863</v>
      </c>
      <c r="J311" s="5">
        <f>VLOOKUP($A311,PowerBI売上速報!$A:$J,5,FALSE)*1000</f>
        <v>282000</v>
      </c>
      <c r="K311" s="5">
        <f>D311-I311</f>
        <v>0</v>
      </c>
      <c r="L311" s="5">
        <f>E311-J311</f>
        <v>0</v>
      </c>
      <c r="P311" s="2"/>
      <c r="T311" s="2"/>
      <c r="V311" s="5">
        <v>541</v>
      </c>
      <c r="W311" s="5">
        <v>610</v>
      </c>
      <c r="Y311" s="2"/>
    </row>
    <row r="312" spans="1:25" x14ac:dyDescent="0.45">
      <c r="A312">
        <f>VALUE(B312&amp;20240622)</f>
        <v>21220240622</v>
      </c>
      <c r="B312">
        <v>212</v>
      </c>
      <c r="C312" t="s">
        <v>398</v>
      </c>
      <c r="D312" s="5">
        <v>357482</v>
      </c>
      <c r="E312" s="5">
        <v>308000</v>
      </c>
      <c r="F312" s="2">
        <v>1.1607000000000001</v>
      </c>
      <c r="G312">
        <v>49482</v>
      </c>
      <c r="I312" s="5">
        <f>VLOOKUP($A312,PowerBI売上速報!$A:$J,10,FALSE)</f>
        <v>357482</v>
      </c>
      <c r="J312" s="5">
        <f>VLOOKUP($A312,PowerBI売上速報!$A:$J,5,FALSE)*1000</f>
        <v>308000</v>
      </c>
      <c r="K312" s="5">
        <f>D312-I312</f>
        <v>0</v>
      </c>
      <c r="L312" s="5">
        <f>E312-J312</f>
        <v>0</v>
      </c>
      <c r="P312" s="2"/>
      <c r="T312" s="2"/>
      <c r="V312" s="5">
        <v>670</v>
      </c>
      <c r="W312" s="5">
        <v>627</v>
      </c>
      <c r="Y312" s="2"/>
    </row>
    <row r="313" spans="1:25" x14ac:dyDescent="0.45">
      <c r="A313">
        <f>VALUE(B313&amp;20240601)</f>
        <v>21420240601</v>
      </c>
      <c r="B313">
        <v>214</v>
      </c>
      <c r="C313" t="s">
        <v>399</v>
      </c>
      <c r="D313" s="5">
        <v>240235</v>
      </c>
      <c r="E313" s="5">
        <v>252000</v>
      </c>
      <c r="F313" s="2">
        <v>0.95330000000000004</v>
      </c>
      <c r="G313">
        <v>-11765</v>
      </c>
      <c r="I313" s="5">
        <f>VLOOKUP($A313,PowerBI売上速報!$A:$J,10,FALSE)</f>
        <v>240235</v>
      </c>
      <c r="J313" s="5">
        <f>VLOOKUP($A313,PowerBI売上速報!$A:$J,5,FALSE)*1000</f>
        <v>252000</v>
      </c>
      <c r="K313" s="5">
        <f>D313-I313</f>
        <v>0</v>
      </c>
      <c r="L313" s="5">
        <f>E313-J313</f>
        <v>0</v>
      </c>
      <c r="P313" s="2"/>
      <c r="T313" s="2"/>
      <c r="V313" s="5">
        <v>491</v>
      </c>
      <c r="W313" s="5">
        <v>526</v>
      </c>
    </row>
    <row r="314" spans="1:25" x14ac:dyDescent="0.45">
      <c r="A314">
        <f>VALUE(B314&amp;20240602)</f>
        <v>21420240602</v>
      </c>
      <c r="B314">
        <v>214</v>
      </c>
      <c r="C314" t="s">
        <v>399</v>
      </c>
      <c r="D314" s="5">
        <v>213228</v>
      </c>
      <c r="E314" s="5">
        <v>279000</v>
      </c>
      <c r="F314" s="2">
        <v>0.76429999999999998</v>
      </c>
      <c r="G314">
        <v>-65772</v>
      </c>
      <c r="I314" s="5">
        <f>VLOOKUP($A314,PowerBI売上速報!$A:$J,10,FALSE)</f>
        <v>213228</v>
      </c>
      <c r="J314" s="5">
        <f>VLOOKUP($A314,PowerBI売上速報!$A:$J,5,FALSE)*1000</f>
        <v>279000</v>
      </c>
      <c r="K314" s="5">
        <f>D314-I314</f>
        <v>0</v>
      </c>
      <c r="L314" s="5">
        <f>E314-J314</f>
        <v>0</v>
      </c>
      <c r="P314" s="2"/>
      <c r="T314" s="2"/>
      <c r="V314" s="5">
        <v>439</v>
      </c>
      <c r="W314" s="5">
        <v>563</v>
      </c>
    </row>
    <row r="315" spans="1:25" x14ac:dyDescent="0.45">
      <c r="A315">
        <f>VALUE(B315&amp;20240603)</f>
        <v>21420240603</v>
      </c>
      <c r="B315">
        <v>214</v>
      </c>
      <c r="C315" t="s">
        <v>399</v>
      </c>
      <c r="D315" s="5">
        <v>256202</v>
      </c>
      <c r="E315" s="5">
        <v>276000</v>
      </c>
      <c r="F315" s="2">
        <v>0.92830000000000001</v>
      </c>
      <c r="G315">
        <v>-19798</v>
      </c>
      <c r="I315" s="5">
        <f>VLOOKUP($A315,PowerBI売上速報!$A:$J,10,FALSE)</f>
        <v>256202</v>
      </c>
      <c r="J315" s="5">
        <f>VLOOKUP($A315,PowerBI売上速報!$A:$J,5,FALSE)*1000</f>
        <v>276000</v>
      </c>
      <c r="K315" s="5">
        <f>D315-I315</f>
        <v>0</v>
      </c>
      <c r="L315" s="5">
        <f>E315-J315</f>
        <v>0</v>
      </c>
      <c r="P315" s="2"/>
      <c r="T315" s="2"/>
      <c r="V315" s="5">
        <v>539</v>
      </c>
      <c r="W315" s="5">
        <v>658</v>
      </c>
    </row>
    <row r="316" spans="1:25" x14ac:dyDescent="0.45">
      <c r="A316">
        <f>VALUE(B316&amp;20240604)</f>
        <v>21420240604</v>
      </c>
      <c r="B316">
        <v>214</v>
      </c>
      <c r="C316" t="s">
        <v>399</v>
      </c>
      <c r="D316" s="5">
        <v>252236</v>
      </c>
      <c r="E316" s="5">
        <v>276000</v>
      </c>
      <c r="F316" s="2">
        <v>0.91390000000000005</v>
      </c>
      <c r="G316">
        <v>-23764</v>
      </c>
      <c r="I316" s="5">
        <f>VLOOKUP($A316,PowerBI売上速報!$A:$J,10,FALSE)</f>
        <v>252236</v>
      </c>
      <c r="J316" s="5">
        <f>VLOOKUP($A316,PowerBI売上速報!$A:$J,5,FALSE)*1000</f>
        <v>276000</v>
      </c>
      <c r="K316" s="5">
        <f>D316-I316</f>
        <v>0</v>
      </c>
      <c r="L316" s="5">
        <f>E316-J316</f>
        <v>0</v>
      </c>
      <c r="P316" s="2"/>
      <c r="T316" s="2"/>
      <c r="V316" s="5">
        <v>566</v>
      </c>
      <c r="W316" s="5">
        <v>658</v>
      </c>
    </row>
    <row r="317" spans="1:25" x14ac:dyDescent="0.45">
      <c r="A317">
        <f>VALUE(B317&amp;20240605)</f>
        <v>21420240605</v>
      </c>
      <c r="B317">
        <v>214</v>
      </c>
      <c r="C317" t="s">
        <v>399</v>
      </c>
      <c r="D317" s="5">
        <v>256946</v>
      </c>
      <c r="E317" s="5">
        <v>276000</v>
      </c>
      <c r="F317" s="2">
        <v>0.93100000000000005</v>
      </c>
      <c r="G317">
        <v>-19054</v>
      </c>
      <c r="I317" s="5">
        <f>VLOOKUP($A317,PowerBI売上速報!$A:$J,10,FALSE)</f>
        <v>256946</v>
      </c>
      <c r="J317" s="5">
        <f>VLOOKUP($A317,PowerBI売上速報!$A:$J,5,FALSE)*1000</f>
        <v>276000</v>
      </c>
      <c r="K317" s="5">
        <f>D317-I317</f>
        <v>0</v>
      </c>
      <c r="L317" s="5">
        <f>E317-J317</f>
        <v>0</v>
      </c>
      <c r="P317" s="2"/>
      <c r="T317" s="2"/>
      <c r="V317" s="5">
        <v>572</v>
      </c>
      <c r="W317" s="5">
        <v>658</v>
      </c>
    </row>
    <row r="318" spans="1:25" x14ac:dyDescent="0.45">
      <c r="A318">
        <f>VALUE(B318&amp;20240606)</f>
        <v>21420240606</v>
      </c>
      <c r="B318">
        <v>214</v>
      </c>
      <c r="C318" t="s">
        <v>399</v>
      </c>
      <c r="D318" s="5">
        <v>274636</v>
      </c>
      <c r="E318" s="5">
        <v>276000</v>
      </c>
      <c r="F318" s="2">
        <v>0.99509999999999998</v>
      </c>
      <c r="G318">
        <v>-1364</v>
      </c>
      <c r="I318" s="5">
        <f>VLOOKUP($A318,PowerBI売上速報!$A:$J,10,FALSE)</f>
        <v>274636</v>
      </c>
      <c r="J318" s="5">
        <f>VLOOKUP($A318,PowerBI売上速報!$A:$J,5,FALSE)*1000</f>
        <v>276000</v>
      </c>
      <c r="K318" s="5">
        <f>D318-I318</f>
        <v>0</v>
      </c>
      <c r="L318" s="5">
        <f>E318-J318</f>
        <v>0</v>
      </c>
      <c r="P318" s="2"/>
      <c r="T318" s="2"/>
      <c r="V318" s="5">
        <v>595</v>
      </c>
      <c r="W318" s="5">
        <v>658</v>
      </c>
    </row>
    <row r="319" spans="1:25" x14ac:dyDescent="0.45">
      <c r="A319">
        <f>VALUE(B319&amp;20240607)</f>
        <v>21420240607</v>
      </c>
      <c r="B319">
        <v>214</v>
      </c>
      <c r="C319" t="s">
        <v>399</v>
      </c>
      <c r="D319" s="5">
        <v>281641</v>
      </c>
      <c r="E319" s="5">
        <v>276000</v>
      </c>
      <c r="F319" s="2">
        <v>1.0204</v>
      </c>
      <c r="G319">
        <v>5641</v>
      </c>
      <c r="I319" s="5">
        <f>VLOOKUP($A319,PowerBI売上速報!$A:$J,10,FALSE)</f>
        <v>281641</v>
      </c>
      <c r="J319" s="5">
        <f>VLOOKUP($A319,PowerBI売上速報!$A:$J,5,FALSE)*1000</f>
        <v>276000</v>
      </c>
      <c r="K319" s="5">
        <f>D319-I319</f>
        <v>0</v>
      </c>
      <c r="L319" s="5">
        <f>E319-J319</f>
        <v>0</v>
      </c>
      <c r="P319" s="2"/>
      <c r="T319" s="2"/>
      <c r="V319" s="5">
        <v>618</v>
      </c>
      <c r="W319" s="5">
        <v>658</v>
      </c>
    </row>
    <row r="320" spans="1:25" x14ac:dyDescent="0.45">
      <c r="A320">
        <f>VALUE(B320&amp;20240608)</f>
        <v>21420240608</v>
      </c>
      <c r="B320">
        <v>214</v>
      </c>
      <c r="C320" t="s">
        <v>399</v>
      </c>
      <c r="D320" s="5">
        <v>291089</v>
      </c>
      <c r="E320" s="5">
        <v>252000</v>
      </c>
      <c r="F320" s="2">
        <v>1.1551</v>
      </c>
      <c r="G320">
        <v>39089</v>
      </c>
      <c r="I320" s="5">
        <f>VLOOKUP($A320,PowerBI売上速報!$A:$J,10,FALSE)</f>
        <v>291089</v>
      </c>
      <c r="J320" s="5">
        <f>VLOOKUP($A320,PowerBI売上速報!$A:$J,5,FALSE)*1000</f>
        <v>252000</v>
      </c>
      <c r="K320" s="5">
        <f>D320-I320</f>
        <v>0</v>
      </c>
      <c r="L320" s="5">
        <f>E320-J320</f>
        <v>0</v>
      </c>
      <c r="P320" s="2"/>
      <c r="T320" s="2"/>
      <c r="V320" s="5">
        <v>560</v>
      </c>
      <c r="W320" s="5">
        <v>526</v>
      </c>
    </row>
    <row r="321" spans="1:25" x14ac:dyDescent="0.45">
      <c r="A321">
        <f>VALUE(B321&amp;20240609)</f>
        <v>21420240609</v>
      </c>
      <c r="B321">
        <v>214</v>
      </c>
      <c r="C321" t="s">
        <v>399</v>
      </c>
      <c r="D321" s="5">
        <v>266585</v>
      </c>
      <c r="E321" s="5">
        <v>279000</v>
      </c>
      <c r="F321" s="2">
        <v>0.95550000000000002</v>
      </c>
      <c r="G321">
        <v>-12415</v>
      </c>
      <c r="I321" s="5">
        <f>VLOOKUP($A321,PowerBI売上速報!$A:$J,10,FALSE)</f>
        <v>266585</v>
      </c>
      <c r="J321" s="5">
        <f>VLOOKUP($A321,PowerBI売上速報!$A:$J,5,FALSE)*1000</f>
        <v>279000</v>
      </c>
      <c r="K321" s="5">
        <f>D321-I321</f>
        <v>0</v>
      </c>
      <c r="L321" s="5">
        <f>E321-J321</f>
        <v>0</v>
      </c>
      <c r="P321" s="2"/>
      <c r="T321" s="2"/>
      <c r="V321" s="5">
        <v>514</v>
      </c>
      <c r="W321" s="5">
        <v>563</v>
      </c>
    </row>
    <row r="322" spans="1:25" x14ac:dyDescent="0.45">
      <c r="A322">
        <f>VALUE(B322&amp;20240610)</f>
        <v>21420240610</v>
      </c>
      <c r="B322">
        <v>214</v>
      </c>
      <c r="C322" t="s">
        <v>399</v>
      </c>
      <c r="D322" s="5">
        <v>320600</v>
      </c>
      <c r="E322" s="5">
        <v>276000</v>
      </c>
      <c r="F322" s="2">
        <v>1.1616</v>
      </c>
      <c r="G322">
        <v>44600</v>
      </c>
      <c r="I322" s="5">
        <f>VLOOKUP($A322,PowerBI売上速報!$A:$J,10,FALSE)</f>
        <v>320600</v>
      </c>
      <c r="J322" s="5">
        <f>VLOOKUP($A322,PowerBI売上速報!$A:$J,5,FALSE)*1000</f>
        <v>276000</v>
      </c>
      <c r="K322" s="5">
        <f>D322-I322</f>
        <v>0</v>
      </c>
      <c r="L322" s="5">
        <f>E322-J322</f>
        <v>0</v>
      </c>
      <c r="P322" s="2"/>
      <c r="T322" s="2"/>
      <c r="V322" s="5">
        <v>682</v>
      </c>
      <c r="W322" s="5">
        <v>658</v>
      </c>
    </row>
    <row r="323" spans="1:25" x14ac:dyDescent="0.45">
      <c r="A323">
        <f>VALUE(B323&amp;20240611)</f>
        <v>21420240611</v>
      </c>
      <c r="B323">
        <v>214</v>
      </c>
      <c r="C323" t="s">
        <v>399</v>
      </c>
      <c r="D323" s="5">
        <v>297101</v>
      </c>
      <c r="E323" s="5">
        <v>276000</v>
      </c>
      <c r="F323" s="2">
        <v>1.0765</v>
      </c>
      <c r="G323">
        <v>21101</v>
      </c>
      <c r="I323" s="5">
        <f>VLOOKUP($A323,PowerBI売上速報!$A:$J,10,FALSE)</f>
        <v>297101</v>
      </c>
      <c r="J323" s="5">
        <f>VLOOKUP($A323,PowerBI売上速報!$A:$J,5,FALSE)*1000</f>
        <v>276000</v>
      </c>
      <c r="K323" s="5">
        <f>D323-I323</f>
        <v>0</v>
      </c>
      <c r="L323" s="5">
        <f>E323-J323</f>
        <v>0</v>
      </c>
      <c r="P323" s="2"/>
      <c r="T323" s="2"/>
      <c r="V323" s="5">
        <v>674</v>
      </c>
      <c r="W323" s="5">
        <v>658</v>
      </c>
    </row>
    <row r="324" spans="1:25" x14ac:dyDescent="0.45">
      <c r="A324">
        <f>VALUE(B324&amp;20240612)</f>
        <v>21420240612</v>
      </c>
      <c r="B324">
        <v>214</v>
      </c>
      <c r="C324" t="s">
        <v>399</v>
      </c>
      <c r="D324" s="5">
        <v>293032</v>
      </c>
      <c r="E324" s="5">
        <v>276000</v>
      </c>
      <c r="F324" s="2">
        <v>1.0617000000000001</v>
      </c>
      <c r="G324">
        <v>17032</v>
      </c>
      <c r="I324" s="5">
        <f>VLOOKUP($A324,PowerBI売上速報!$A:$J,10,FALSE)</f>
        <v>293032</v>
      </c>
      <c r="J324" s="5">
        <f>VLOOKUP($A324,PowerBI売上速報!$A:$J,5,FALSE)*1000</f>
        <v>276000</v>
      </c>
      <c r="K324" s="5">
        <f>D324-I324</f>
        <v>0</v>
      </c>
      <c r="L324" s="5">
        <f>E324-J324</f>
        <v>0</v>
      </c>
      <c r="P324" s="2"/>
      <c r="T324" s="2"/>
      <c r="V324" s="5">
        <v>643</v>
      </c>
      <c r="W324" s="5">
        <v>658</v>
      </c>
    </row>
    <row r="325" spans="1:25" x14ac:dyDescent="0.45">
      <c r="A325">
        <f>VALUE(B325&amp;20240613)</f>
        <v>21420240613</v>
      </c>
      <c r="B325">
        <v>214</v>
      </c>
      <c r="C325" t="s">
        <v>399</v>
      </c>
      <c r="D325" s="5">
        <v>286974</v>
      </c>
      <c r="E325" s="5">
        <v>276000</v>
      </c>
      <c r="F325" s="2">
        <v>1.0398000000000001</v>
      </c>
      <c r="G325">
        <v>10974</v>
      </c>
      <c r="I325" s="5">
        <f>VLOOKUP($A325,PowerBI売上速報!$A:$J,10,FALSE)</f>
        <v>286974</v>
      </c>
      <c r="J325" s="5">
        <f>VLOOKUP($A325,PowerBI売上速報!$A:$J,5,FALSE)*1000</f>
        <v>276000</v>
      </c>
      <c r="K325" s="5">
        <f>D325-I325</f>
        <v>0</v>
      </c>
      <c r="L325" s="5">
        <f>E325-J325</f>
        <v>0</v>
      </c>
      <c r="P325" s="2"/>
      <c r="T325" s="2"/>
      <c r="V325" s="5">
        <v>628</v>
      </c>
      <c r="W325" s="5">
        <v>658</v>
      </c>
    </row>
    <row r="326" spans="1:25" x14ac:dyDescent="0.45">
      <c r="A326">
        <f>VALUE(B326&amp;20240614)</f>
        <v>21420240614</v>
      </c>
      <c r="B326">
        <v>214</v>
      </c>
      <c r="C326" t="s">
        <v>399</v>
      </c>
      <c r="D326" s="5">
        <v>291117</v>
      </c>
      <c r="E326" s="5">
        <v>276000</v>
      </c>
      <c r="F326" s="2">
        <v>1.0548</v>
      </c>
      <c r="G326">
        <v>15117</v>
      </c>
      <c r="I326" s="5">
        <f>VLOOKUP($A326,PowerBI売上速報!$A:$J,10,FALSE)</f>
        <v>291117</v>
      </c>
      <c r="J326" s="5">
        <f>VLOOKUP($A326,PowerBI売上速報!$A:$J,5,FALSE)*1000</f>
        <v>276000</v>
      </c>
      <c r="K326" s="5">
        <f>D326-I326</f>
        <v>0</v>
      </c>
      <c r="L326" s="5">
        <f>E326-J326</f>
        <v>0</v>
      </c>
      <c r="P326" s="2"/>
      <c r="T326" s="2"/>
      <c r="V326" s="5">
        <v>631</v>
      </c>
      <c r="W326" s="5">
        <v>658</v>
      </c>
    </row>
    <row r="327" spans="1:25" x14ac:dyDescent="0.45">
      <c r="A327">
        <f>VALUE(B327&amp;20240615)</f>
        <v>21420240615</v>
      </c>
      <c r="B327">
        <v>214</v>
      </c>
      <c r="C327" t="s">
        <v>399</v>
      </c>
      <c r="D327" s="5">
        <v>301122</v>
      </c>
      <c r="E327" s="5">
        <v>252000</v>
      </c>
      <c r="F327" s="2">
        <v>1.1949000000000001</v>
      </c>
      <c r="G327">
        <v>49122</v>
      </c>
      <c r="I327" s="5">
        <f>VLOOKUP($A327,PowerBI売上速報!$A:$J,10,FALSE)</f>
        <v>301122</v>
      </c>
      <c r="J327" s="5">
        <f>VLOOKUP($A327,PowerBI売上速報!$A:$J,5,FALSE)*1000</f>
        <v>252000</v>
      </c>
      <c r="K327" s="5">
        <f>D327-I327</f>
        <v>0</v>
      </c>
      <c r="L327" s="5">
        <f>E327-J327</f>
        <v>0</v>
      </c>
      <c r="P327" s="2"/>
      <c r="T327" s="2"/>
      <c r="V327" s="5">
        <v>578</v>
      </c>
      <c r="W327" s="5">
        <v>526</v>
      </c>
    </row>
    <row r="328" spans="1:25" x14ac:dyDescent="0.45">
      <c r="A328">
        <f>VALUE(B328&amp;20240616)</f>
        <v>21420240616</v>
      </c>
      <c r="B328">
        <v>214</v>
      </c>
      <c r="C328" t="s">
        <v>399</v>
      </c>
      <c r="D328" s="5">
        <v>317115</v>
      </c>
      <c r="E328" s="5">
        <v>279000</v>
      </c>
      <c r="F328" s="2">
        <v>1.1366000000000001</v>
      </c>
      <c r="G328">
        <v>38115</v>
      </c>
      <c r="I328" s="5">
        <f>VLOOKUP($A328,PowerBI売上速報!$A:$J,10,FALSE)</f>
        <v>317115</v>
      </c>
      <c r="J328" s="5">
        <f>VLOOKUP($A328,PowerBI売上速報!$A:$J,5,FALSE)*1000</f>
        <v>279000</v>
      </c>
      <c r="K328" s="5">
        <f>D328-I328</f>
        <v>0</v>
      </c>
      <c r="L328" s="5">
        <f>E328-J328</f>
        <v>0</v>
      </c>
      <c r="P328" s="2"/>
      <c r="T328" s="2"/>
      <c r="V328" s="5">
        <v>572</v>
      </c>
      <c r="W328" s="5">
        <v>563</v>
      </c>
    </row>
    <row r="329" spans="1:25" x14ac:dyDescent="0.45">
      <c r="A329">
        <f>VALUE(B329&amp;20240617)</f>
        <v>21420240617</v>
      </c>
      <c r="B329">
        <v>214</v>
      </c>
      <c r="C329" t="s">
        <v>399</v>
      </c>
      <c r="D329" s="5">
        <v>290295</v>
      </c>
      <c r="E329" s="5">
        <v>276000</v>
      </c>
      <c r="F329" s="2">
        <v>1.0518000000000001</v>
      </c>
      <c r="G329">
        <v>14295</v>
      </c>
      <c r="I329" s="5">
        <f>VLOOKUP($A329,PowerBI売上速報!$A:$J,10,FALSE)</f>
        <v>290295</v>
      </c>
      <c r="J329" s="5">
        <f>VLOOKUP($A329,PowerBI売上速報!$A:$J,5,FALSE)*1000</f>
        <v>276000</v>
      </c>
      <c r="K329" s="5">
        <f>D329-I329</f>
        <v>0</v>
      </c>
      <c r="L329" s="5">
        <f>E329-J329</f>
        <v>0</v>
      </c>
      <c r="P329" s="2"/>
      <c r="T329" s="2"/>
      <c r="V329" s="5">
        <v>646</v>
      </c>
      <c r="W329" s="5">
        <v>658</v>
      </c>
    </row>
    <row r="330" spans="1:25" x14ac:dyDescent="0.45">
      <c r="A330">
        <f>VALUE(B330&amp;20240618)</f>
        <v>21420240618</v>
      </c>
      <c r="B330">
        <v>214</v>
      </c>
      <c r="C330" t="s">
        <v>399</v>
      </c>
      <c r="D330" s="5">
        <v>230233</v>
      </c>
      <c r="E330" s="5">
        <v>276000</v>
      </c>
      <c r="F330" s="2">
        <v>0.83420000000000005</v>
      </c>
      <c r="G330">
        <v>-45767</v>
      </c>
      <c r="I330" s="5">
        <f>VLOOKUP($A330,PowerBI売上速報!$A:$J,10,FALSE)</f>
        <v>230233</v>
      </c>
      <c r="J330" s="5">
        <f>VLOOKUP($A330,PowerBI売上速報!$A:$J,5,FALSE)*1000</f>
        <v>276000</v>
      </c>
      <c r="K330" s="5">
        <f>D330-I330</f>
        <v>0</v>
      </c>
      <c r="L330" s="5">
        <f>E330-J330</f>
        <v>0</v>
      </c>
      <c r="P330" s="2"/>
      <c r="T330" s="2"/>
      <c r="V330" s="5">
        <v>474</v>
      </c>
      <c r="W330" s="5">
        <v>658</v>
      </c>
    </row>
    <row r="331" spans="1:25" x14ac:dyDescent="0.45">
      <c r="A331">
        <f>VALUE(B331&amp;20240619)</f>
        <v>21420240619</v>
      </c>
      <c r="B331">
        <v>214</v>
      </c>
      <c r="C331" t="s">
        <v>399</v>
      </c>
      <c r="D331" s="5">
        <v>275137</v>
      </c>
      <c r="E331" s="5">
        <v>276000</v>
      </c>
      <c r="F331" s="2">
        <v>0.99690000000000001</v>
      </c>
      <c r="G331">
        <v>-863</v>
      </c>
      <c r="I331" s="5">
        <f>VLOOKUP($A331,PowerBI売上速報!$A:$J,10,FALSE)</f>
        <v>275137</v>
      </c>
      <c r="J331" s="5">
        <f>VLOOKUP($A331,PowerBI売上速報!$A:$J,5,FALSE)*1000</f>
        <v>276000</v>
      </c>
      <c r="K331" s="5">
        <f>D331-I331</f>
        <v>0</v>
      </c>
      <c r="L331" s="5">
        <f>E331-J331</f>
        <v>0</v>
      </c>
      <c r="P331" s="2"/>
      <c r="T331" s="2"/>
      <c r="V331" s="5">
        <v>608</v>
      </c>
      <c r="W331" s="5">
        <v>658</v>
      </c>
    </row>
    <row r="332" spans="1:25" x14ac:dyDescent="0.45">
      <c r="A332">
        <f>VALUE(B332&amp;20240620)</f>
        <v>21420240620</v>
      </c>
      <c r="B332">
        <v>214</v>
      </c>
      <c r="C332" t="s">
        <v>399</v>
      </c>
      <c r="D332" s="5">
        <v>303265</v>
      </c>
      <c r="E332" s="5">
        <v>276000</v>
      </c>
      <c r="F332" s="2">
        <v>1.0988</v>
      </c>
      <c r="G332">
        <v>27265</v>
      </c>
      <c r="I332" s="5">
        <f>VLOOKUP($A332,PowerBI売上速報!$A:$J,10,FALSE)</f>
        <v>303265</v>
      </c>
      <c r="J332" s="5">
        <f>VLOOKUP($A332,PowerBI売上速報!$A:$J,5,FALSE)*1000</f>
        <v>276000</v>
      </c>
      <c r="K332" s="5">
        <f>D332-I332</f>
        <v>0</v>
      </c>
      <c r="L332" s="5">
        <f>E332-J332</f>
        <v>0</v>
      </c>
      <c r="P332" s="2"/>
      <c r="T332" s="2"/>
      <c r="V332" s="5">
        <v>634</v>
      </c>
      <c r="W332" s="5">
        <v>658</v>
      </c>
      <c r="Y332" s="2"/>
    </row>
    <row r="333" spans="1:25" x14ac:dyDescent="0.45">
      <c r="A333">
        <f>VALUE(B333&amp;20240621)</f>
        <v>21420240621</v>
      </c>
      <c r="B333">
        <v>214</v>
      </c>
      <c r="C333" t="s">
        <v>399</v>
      </c>
      <c r="D333" s="5">
        <v>241077</v>
      </c>
      <c r="E333" s="5">
        <v>276000</v>
      </c>
      <c r="F333" s="2">
        <v>0.87350000000000005</v>
      </c>
      <c r="G333">
        <v>-34923</v>
      </c>
      <c r="I333" s="5">
        <f>VLOOKUP($A333,PowerBI売上速報!$A:$J,10,FALSE)</f>
        <v>241077</v>
      </c>
      <c r="J333" s="5">
        <f>VLOOKUP($A333,PowerBI売上速報!$A:$J,5,FALSE)*1000</f>
        <v>276000</v>
      </c>
      <c r="K333" s="5">
        <f>D333-I333</f>
        <v>0</v>
      </c>
      <c r="L333" s="5">
        <f>E333-J333</f>
        <v>0</v>
      </c>
      <c r="P333" s="2"/>
      <c r="T333" s="2"/>
      <c r="V333" s="5">
        <v>511</v>
      </c>
      <c r="W333" s="5">
        <v>658</v>
      </c>
      <c r="Y333" s="2"/>
    </row>
    <row r="334" spans="1:25" x14ac:dyDescent="0.45">
      <c r="A334">
        <f>VALUE(B334&amp;20240622)</f>
        <v>21420240622</v>
      </c>
      <c r="B334">
        <v>214</v>
      </c>
      <c r="C334" t="s">
        <v>399</v>
      </c>
      <c r="D334" s="5">
        <v>288368</v>
      </c>
      <c r="E334" s="5">
        <v>252000</v>
      </c>
      <c r="F334" s="2">
        <v>1.1443000000000001</v>
      </c>
      <c r="G334">
        <v>36368</v>
      </c>
      <c r="I334" s="5">
        <f>VLOOKUP($A334,PowerBI売上速報!$A:$J,10,FALSE)</f>
        <v>288368</v>
      </c>
      <c r="J334" s="5">
        <f>VLOOKUP($A334,PowerBI売上速報!$A:$J,5,FALSE)*1000</f>
        <v>252000</v>
      </c>
      <c r="K334" s="5">
        <f>D334-I334</f>
        <v>0</v>
      </c>
      <c r="L334" s="5">
        <f>E334-J334</f>
        <v>0</v>
      </c>
      <c r="P334" s="2"/>
      <c r="T334" s="2"/>
      <c r="V334" s="5">
        <v>569</v>
      </c>
      <c r="W334" s="5">
        <v>526</v>
      </c>
      <c r="Y334" s="2"/>
    </row>
    <row r="335" spans="1:25" x14ac:dyDescent="0.45">
      <c r="A335">
        <f>VALUE(B335&amp;20240601)</f>
        <v>21620240601</v>
      </c>
      <c r="B335">
        <v>216</v>
      </c>
      <c r="C335" t="s">
        <v>400</v>
      </c>
      <c r="D335" s="5">
        <v>367865</v>
      </c>
      <c r="E335" s="5">
        <v>344000</v>
      </c>
      <c r="F335" s="2">
        <v>1.0693999999999999</v>
      </c>
      <c r="G335">
        <v>23865</v>
      </c>
      <c r="I335" s="5">
        <f>VLOOKUP($A335,PowerBI売上速報!$A:$J,10,FALSE)</f>
        <v>367865</v>
      </c>
      <c r="J335" s="5">
        <f>VLOOKUP($A335,PowerBI売上速報!$A:$J,5,FALSE)*1000</f>
        <v>344000</v>
      </c>
      <c r="K335" s="5">
        <f>D335-I335</f>
        <v>0</v>
      </c>
      <c r="L335" s="5">
        <f>E335-J335</f>
        <v>0</v>
      </c>
      <c r="P335" s="2"/>
      <c r="T335" s="2"/>
      <c r="V335" s="5">
        <v>617</v>
      </c>
      <c r="W335" s="5">
        <v>621</v>
      </c>
    </row>
    <row r="336" spans="1:25" x14ac:dyDescent="0.45">
      <c r="A336">
        <f>VALUE(B336&amp;20240602)</f>
        <v>21620240602</v>
      </c>
      <c r="B336">
        <v>216</v>
      </c>
      <c r="C336" t="s">
        <v>400</v>
      </c>
      <c r="D336" s="5">
        <v>382443</v>
      </c>
      <c r="E336" s="5">
        <v>362000</v>
      </c>
      <c r="F336" s="2">
        <v>1.0565</v>
      </c>
      <c r="G336">
        <v>20443</v>
      </c>
      <c r="I336" s="5">
        <f>VLOOKUP($A336,PowerBI売上速報!$A:$J,10,FALSE)</f>
        <v>382443</v>
      </c>
      <c r="J336" s="5">
        <f>VLOOKUP($A336,PowerBI売上速報!$A:$J,5,FALSE)*1000</f>
        <v>362000</v>
      </c>
      <c r="K336" s="5">
        <f>D336-I336</f>
        <v>0</v>
      </c>
      <c r="L336" s="5">
        <f>E336-J336</f>
        <v>0</v>
      </c>
      <c r="P336" s="2"/>
      <c r="T336" s="2"/>
      <c r="V336" s="5">
        <v>638</v>
      </c>
      <c r="W336" s="5">
        <v>628</v>
      </c>
    </row>
    <row r="337" spans="1:23" x14ac:dyDescent="0.45">
      <c r="A337">
        <f>VALUE(B337&amp;20240603)</f>
        <v>21620240603</v>
      </c>
      <c r="B337">
        <v>216</v>
      </c>
      <c r="C337" t="s">
        <v>400</v>
      </c>
      <c r="D337" s="5">
        <v>193654</v>
      </c>
      <c r="E337" s="5">
        <v>266000</v>
      </c>
      <c r="F337" s="2">
        <v>0.72799999999999998</v>
      </c>
      <c r="G337">
        <v>-72346</v>
      </c>
      <c r="I337" s="5">
        <f>VLOOKUP($A337,PowerBI売上速報!$A:$J,10,FALSE)</f>
        <v>193654</v>
      </c>
      <c r="J337" s="5">
        <f>VLOOKUP($A337,PowerBI売上速報!$A:$J,5,FALSE)*1000</f>
        <v>266000</v>
      </c>
      <c r="K337" s="5">
        <f>D337-I337</f>
        <v>0</v>
      </c>
      <c r="L337" s="5">
        <f>E337-J337</f>
        <v>0</v>
      </c>
      <c r="P337" s="2"/>
      <c r="T337" s="2"/>
      <c r="V337" s="5">
        <v>430</v>
      </c>
      <c r="W337" s="5">
        <v>601</v>
      </c>
    </row>
    <row r="338" spans="1:23" x14ac:dyDescent="0.45">
      <c r="A338">
        <f>VALUE(B338&amp;20240604)</f>
        <v>21620240604</v>
      </c>
      <c r="B338">
        <v>216</v>
      </c>
      <c r="C338" t="s">
        <v>400</v>
      </c>
      <c r="D338" s="5">
        <v>206580</v>
      </c>
      <c r="E338" s="5">
        <v>266000</v>
      </c>
      <c r="F338" s="2">
        <v>0.77659999999999996</v>
      </c>
      <c r="G338">
        <v>-59420</v>
      </c>
      <c r="I338" s="5">
        <f>VLOOKUP($A338,PowerBI売上速報!$A:$J,10,FALSE)</f>
        <v>206580</v>
      </c>
      <c r="J338" s="5">
        <f>VLOOKUP($A338,PowerBI売上速報!$A:$J,5,FALSE)*1000</f>
        <v>266000</v>
      </c>
      <c r="K338" s="5">
        <f>D338-I338</f>
        <v>0</v>
      </c>
      <c r="L338" s="5">
        <f>E338-J338</f>
        <v>0</v>
      </c>
      <c r="P338" s="2"/>
      <c r="T338" s="2"/>
      <c r="V338" s="5">
        <v>464</v>
      </c>
      <c r="W338" s="5">
        <v>601</v>
      </c>
    </row>
    <row r="339" spans="1:23" x14ac:dyDescent="0.45">
      <c r="A339">
        <f>VALUE(B339&amp;20240605)</f>
        <v>21620240605</v>
      </c>
      <c r="B339">
        <v>216</v>
      </c>
      <c r="C339" t="s">
        <v>400</v>
      </c>
      <c r="D339" s="5">
        <v>261702</v>
      </c>
      <c r="E339" s="5">
        <v>266000</v>
      </c>
      <c r="F339" s="2">
        <v>0.98380000000000001</v>
      </c>
      <c r="G339">
        <v>-4298</v>
      </c>
      <c r="I339" s="5">
        <f>VLOOKUP($A339,PowerBI売上速報!$A:$J,10,FALSE)</f>
        <v>261702</v>
      </c>
      <c r="J339" s="5">
        <f>VLOOKUP($A339,PowerBI売上速報!$A:$J,5,FALSE)*1000</f>
        <v>266000</v>
      </c>
      <c r="K339" s="5">
        <f>D339-I339</f>
        <v>0</v>
      </c>
      <c r="L339" s="5">
        <f>E339-J339</f>
        <v>0</v>
      </c>
      <c r="P339" s="2"/>
      <c r="T339" s="2"/>
      <c r="V339" s="5">
        <v>578</v>
      </c>
      <c r="W339" s="5">
        <v>601</v>
      </c>
    </row>
    <row r="340" spans="1:23" x14ac:dyDescent="0.45">
      <c r="A340">
        <f>VALUE(B340&amp;20240606)</f>
        <v>21620240606</v>
      </c>
      <c r="B340">
        <v>216</v>
      </c>
      <c r="C340" t="s">
        <v>400</v>
      </c>
      <c r="D340" s="5">
        <v>241513</v>
      </c>
      <c r="E340" s="5">
        <v>266000</v>
      </c>
      <c r="F340" s="2">
        <v>0.90790000000000004</v>
      </c>
      <c r="G340">
        <v>-24487</v>
      </c>
      <c r="I340" s="5">
        <f>VLOOKUP($A340,PowerBI売上速報!$A:$J,10,FALSE)</f>
        <v>241513</v>
      </c>
      <c r="J340" s="5">
        <f>VLOOKUP($A340,PowerBI売上速報!$A:$J,5,FALSE)*1000</f>
        <v>266000</v>
      </c>
      <c r="K340" s="5">
        <f>D340-I340</f>
        <v>0</v>
      </c>
      <c r="L340" s="5">
        <f>E340-J340</f>
        <v>0</v>
      </c>
      <c r="P340" s="2"/>
      <c r="T340" s="2"/>
      <c r="V340" s="5">
        <v>521</v>
      </c>
      <c r="W340" s="5">
        <v>601</v>
      </c>
    </row>
    <row r="341" spans="1:23" x14ac:dyDescent="0.45">
      <c r="A341">
        <f>VALUE(B341&amp;20240607)</f>
        <v>21620240607</v>
      </c>
      <c r="B341">
        <v>216</v>
      </c>
      <c r="C341" t="s">
        <v>400</v>
      </c>
      <c r="D341" s="5">
        <v>237227</v>
      </c>
      <c r="E341" s="5">
        <v>266000</v>
      </c>
      <c r="F341" s="2">
        <v>0.89180000000000004</v>
      </c>
      <c r="G341">
        <v>-28773</v>
      </c>
      <c r="I341" s="5">
        <f>VLOOKUP($A341,PowerBI売上速報!$A:$J,10,FALSE)</f>
        <v>237227</v>
      </c>
      <c r="J341" s="5">
        <f>VLOOKUP($A341,PowerBI売上速報!$A:$J,5,FALSE)*1000</f>
        <v>266000</v>
      </c>
      <c r="K341" s="5">
        <f>D341-I341</f>
        <v>0</v>
      </c>
      <c r="L341" s="5">
        <f>E341-J341</f>
        <v>0</v>
      </c>
      <c r="P341" s="2"/>
      <c r="T341" s="2"/>
      <c r="V341" s="5">
        <v>527</v>
      </c>
      <c r="W341" s="5">
        <v>601</v>
      </c>
    </row>
    <row r="342" spans="1:23" x14ac:dyDescent="0.45">
      <c r="A342">
        <f>VALUE(B342&amp;20240608)</f>
        <v>21620240608</v>
      </c>
      <c r="B342">
        <v>216</v>
      </c>
      <c r="C342" t="s">
        <v>400</v>
      </c>
      <c r="D342" s="5">
        <v>253898</v>
      </c>
      <c r="E342" s="5">
        <v>344000</v>
      </c>
      <c r="F342" s="2">
        <v>0.73809999999999998</v>
      </c>
      <c r="G342">
        <v>-90102</v>
      </c>
      <c r="I342" s="5">
        <f>VLOOKUP($A342,PowerBI売上速報!$A:$J,10,FALSE)</f>
        <v>253898</v>
      </c>
      <c r="J342" s="5">
        <f>VLOOKUP($A342,PowerBI売上速報!$A:$J,5,FALSE)*1000</f>
        <v>344000</v>
      </c>
      <c r="K342" s="5">
        <f>D342-I342</f>
        <v>0</v>
      </c>
      <c r="L342" s="5">
        <f>E342-J342</f>
        <v>0</v>
      </c>
      <c r="P342" s="2"/>
      <c r="T342" s="2"/>
      <c r="V342" s="5">
        <v>462</v>
      </c>
      <c r="W342" s="5">
        <v>624</v>
      </c>
    </row>
    <row r="343" spans="1:23" x14ac:dyDescent="0.45">
      <c r="A343">
        <f>VALUE(B343&amp;20240609)</f>
        <v>21620240609</v>
      </c>
      <c r="B343">
        <v>216</v>
      </c>
      <c r="C343" t="s">
        <v>400</v>
      </c>
      <c r="D343" s="5">
        <v>331650</v>
      </c>
      <c r="E343" s="5">
        <v>362000</v>
      </c>
      <c r="F343" s="2">
        <v>0.91620000000000001</v>
      </c>
      <c r="G343">
        <v>-30350</v>
      </c>
      <c r="I343" s="5">
        <f>VLOOKUP($A343,PowerBI売上速報!$A:$J,10,FALSE)</f>
        <v>331650</v>
      </c>
      <c r="J343" s="5">
        <f>VLOOKUP($A343,PowerBI売上速報!$A:$J,5,FALSE)*1000</f>
        <v>362000</v>
      </c>
      <c r="K343" s="5">
        <f>D343-I343</f>
        <v>0</v>
      </c>
      <c r="L343" s="5">
        <f>E343-J343</f>
        <v>0</v>
      </c>
      <c r="P343" s="2"/>
      <c r="T343" s="2"/>
      <c r="V343" s="5">
        <v>527</v>
      </c>
      <c r="W343" s="5">
        <v>628</v>
      </c>
    </row>
    <row r="344" spans="1:23" x14ac:dyDescent="0.45">
      <c r="A344">
        <f>VALUE(B344&amp;20240610)</f>
        <v>21620240610</v>
      </c>
      <c r="B344">
        <v>216</v>
      </c>
      <c r="C344" t="s">
        <v>400</v>
      </c>
      <c r="D344" s="5">
        <v>202370</v>
      </c>
      <c r="E344" s="5">
        <v>266000</v>
      </c>
      <c r="F344" s="2">
        <v>0.76080000000000003</v>
      </c>
      <c r="G344">
        <v>-63630</v>
      </c>
      <c r="I344" s="5">
        <f>VLOOKUP($A344,PowerBI売上速報!$A:$J,10,FALSE)</f>
        <v>202370</v>
      </c>
      <c r="J344" s="5">
        <f>VLOOKUP($A344,PowerBI売上速報!$A:$J,5,FALSE)*1000</f>
        <v>266000</v>
      </c>
      <c r="K344" s="5">
        <f>D344-I344</f>
        <v>0</v>
      </c>
      <c r="L344" s="5">
        <f>E344-J344</f>
        <v>0</v>
      </c>
      <c r="P344" s="2"/>
      <c r="T344" s="2"/>
      <c r="V344" s="5">
        <v>443</v>
      </c>
      <c r="W344" s="5">
        <v>601</v>
      </c>
    </row>
    <row r="345" spans="1:23" x14ac:dyDescent="0.45">
      <c r="A345">
        <f>VALUE(B345&amp;20240611)</f>
        <v>21620240611</v>
      </c>
      <c r="B345">
        <v>216</v>
      </c>
      <c r="C345" t="s">
        <v>400</v>
      </c>
      <c r="D345" s="5">
        <v>309429</v>
      </c>
      <c r="E345" s="5">
        <v>266000</v>
      </c>
      <c r="F345" s="2">
        <v>1.1633</v>
      </c>
      <c r="G345">
        <v>43429</v>
      </c>
      <c r="I345" s="5">
        <f>VLOOKUP($A345,PowerBI売上速報!$A:$J,10,FALSE)</f>
        <v>309429</v>
      </c>
      <c r="J345" s="5">
        <f>VLOOKUP($A345,PowerBI売上速報!$A:$J,5,FALSE)*1000</f>
        <v>266000</v>
      </c>
      <c r="K345" s="5">
        <f>D345-I345</f>
        <v>0</v>
      </c>
      <c r="L345" s="5">
        <f>E345-J345</f>
        <v>0</v>
      </c>
      <c r="P345" s="2"/>
      <c r="T345" s="2"/>
      <c r="V345" s="5">
        <v>619</v>
      </c>
      <c r="W345" s="5">
        <v>601</v>
      </c>
    </row>
    <row r="346" spans="1:23" x14ac:dyDescent="0.45">
      <c r="A346">
        <f>VALUE(B346&amp;20240612)</f>
        <v>21620240612</v>
      </c>
      <c r="B346">
        <v>216</v>
      </c>
      <c r="C346" t="s">
        <v>400</v>
      </c>
      <c r="D346" s="5">
        <v>363044</v>
      </c>
      <c r="E346" s="5">
        <v>266000</v>
      </c>
      <c r="F346" s="2">
        <v>1.3648</v>
      </c>
      <c r="G346">
        <v>97044</v>
      </c>
      <c r="I346" s="5">
        <f>VLOOKUP($A346,PowerBI売上速報!$A:$J,10,FALSE)</f>
        <v>363044</v>
      </c>
      <c r="J346" s="5">
        <f>VLOOKUP($A346,PowerBI売上速報!$A:$J,5,FALSE)*1000</f>
        <v>266000</v>
      </c>
      <c r="K346" s="5">
        <f>D346-I346</f>
        <v>0</v>
      </c>
      <c r="L346" s="5">
        <f>E346-J346</f>
        <v>0</v>
      </c>
      <c r="P346" s="2"/>
      <c r="T346" s="2"/>
      <c r="V346" s="5">
        <v>797</v>
      </c>
      <c r="W346" s="5">
        <v>601</v>
      </c>
    </row>
    <row r="347" spans="1:23" x14ac:dyDescent="0.45">
      <c r="A347">
        <f>VALUE(B347&amp;20240613)</f>
        <v>21620240613</v>
      </c>
      <c r="B347">
        <v>216</v>
      </c>
      <c r="C347" t="s">
        <v>400</v>
      </c>
      <c r="D347" s="5">
        <v>377462</v>
      </c>
      <c r="E347" s="5">
        <v>266000</v>
      </c>
      <c r="F347" s="2">
        <v>1.419</v>
      </c>
      <c r="G347">
        <v>111462</v>
      </c>
      <c r="I347" s="5">
        <f>VLOOKUP($A347,PowerBI売上速報!$A:$J,10,FALSE)</f>
        <v>377462</v>
      </c>
      <c r="J347" s="5">
        <f>VLOOKUP($A347,PowerBI売上速報!$A:$J,5,FALSE)*1000</f>
        <v>266000</v>
      </c>
      <c r="K347" s="5">
        <f>D347-I347</f>
        <v>0</v>
      </c>
      <c r="L347" s="5">
        <f>E347-J347</f>
        <v>0</v>
      </c>
      <c r="P347" s="2"/>
      <c r="T347" s="2"/>
      <c r="V347" s="5">
        <v>811</v>
      </c>
      <c r="W347" s="5">
        <v>601</v>
      </c>
    </row>
    <row r="348" spans="1:23" x14ac:dyDescent="0.45">
      <c r="A348">
        <f>VALUE(B348&amp;20240614)</f>
        <v>21620240614</v>
      </c>
      <c r="B348">
        <v>216</v>
      </c>
      <c r="C348" t="s">
        <v>400</v>
      </c>
      <c r="D348" s="5">
        <v>383162</v>
      </c>
      <c r="E348" s="5">
        <v>266000</v>
      </c>
      <c r="F348" s="2">
        <v>1.4404999999999999</v>
      </c>
      <c r="G348">
        <v>117162</v>
      </c>
      <c r="I348" s="5">
        <f>VLOOKUP($A348,PowerBI売上速報!$A:$J,10,FALSE)</f>
        <v>383162</v>
      </c>
      <c r="J348" s="5">
        <f>VLOOKUP($A348,PowerBI売上速報!$A:$J,5,FALSE)*1000</f>
        <v>266000</v>
      </c>
      <c r="K348" s="5">
        <f>D348-I348</f>
        <v>0</v>
      </c>
      <c r="L348" s="5">
        <f>E348-J348</f>
        <v>0</v>
      </c>
      <c r="P348" s="2"/>
      <c r="T348" s="2"/>
      <c r="V348" s="5">
        <v>828</v>
      </c>
      <c r="W348" s="5">
        <v>601</v>
      </c>
    </row>
    <row r="349" spans="1:23" x14ac:dyDescent="0.45">
      <c r="A349">
        <f>VALUE(B349&amp;20240615)</f>
        <v>21620240615</v>
      </c>
      <c r="B349">
        <v>216</v>
      </c>
      <c r="C349" t="s">
        <v>400</v>
      </c>
      <c r="D349" s="5">
        <v>296486</v>
      </c>
      <c r="E349" s="5">
        <v>344000</v>
      </c>
      <c r="F349" s="2">
        <v>0.8619</v>
      </c>
      <c r="G349">
        <v>-47514</v>
      </c>
      <c r="I349" s="5">
        <f>VLOOKUP($A349,PowerBI売上速報!$A:$J,10,FALSE)</f>
        <v>296486</v>
      </c>
      <c r="J349" s="5">
        <f>VLOOKUP($A349,PowerBI売上速報!$A:$J,5,FALSE)*1000</f>
        <v>344000</v>
      </c>
      <c r="K349" s="5">
        <f>D349-I349</f>
        <v>0</v>
      </c>
      <c r="L349" s="5">
        <f>E349-J349</f>
        <v>0</v>
      </c>
      <c r="P349" s="2"/>
      <c r="T349" s="2"/>
      <c r="V349" s="5">
        <v>543</v>
      </c>
      <c r="W349" s="5">
        <v>624</v>
      </c>
    </row>
    <row r="350" spans="1:23" x14ac:dyDescent="0.45">
      <c r="A350">
        <f>VALUE(B350&amp;20240616)</f>
        <v>21620240616</v>
      </c>
      <c r="B350">
        <v>216</v>
      </c>
      <c r="C350" t="s">
        <v>400</v>
      </c>
      <c r="D350" s="5">
        <v>234271</v>
      </c>
      <c r="E350" s="5">
        <v>362000</v>
      </c>
      <c r="F350" s="2">
        <v>0.6472</v>
      </c>
      <c r="G350">
        <v>-127729</v>
      </c>
      <c r="I350" s="5">
        <f>VLOOKUP($A350,PowerBI売上速報!$A:$J,10,FALSE)</f>
        <v>234271</v>
      </c>
      <c r="J350" s="5">
        <f>VLOOKUP($A350,PowerBI売上速報!$A:$J,5,FALSE)*1000</f>
        <v>362000</v>
      </c>
      <c r="K350" s="5">
        <f>D350-I350</f>
        <v>0</v>
      </c>
      <c r="L350" s="5">
        <f>E350-J350</f>
        <v>0</v>
      </c>
      <c r="P350" s="2"/>
      <c r="T350" s="2"/>
      <c r="V350" s="5">
        <v>451</v>
      </c>
      <c r="W350" s="5">
        <v>628</v>
      </c>
    </row>
    <row r="351" spans="1:23" x14ac:dyDescent="0.45">
      <c r="A351">
        <f>VALUE(B351&amp;20240617)</f>
        <v>21620240617</v>
      </c>
      <c r="B351">
        <v>216</v>
      </c>
      <c r="C351" t="s">
        <v>400</v>
      </c>
      <c r="D351" s="5">
        <v>206809</v>
      </c>
      <c r="E351" s="5">
        <v>266000</v>
      </c>
      <c r="F351" s="2">
        <v>0.77749999999999997</v>
      </c>
      <c r="G351">
        <v>-59191</v>
      </c>
      <c r="I351" s="5">
        <f>VLOOKUP($A351,PowerBI売上速報!$A:$J,10,FALSE)</f>
        <v>206809</v>
      </c>
      <c r="J351" s="5">
        <f>VLOOKUP($A351,PowerBI売上速報!$A:$J,5,FALSE)*1000</f>
        <v>266000</v>
      </c>
      <c r="K351" s="5">
        <f>D351-I351</f>
        <v>0</v>
      </c>
      <c r="L351" s="5">
        <f>E351-J351</f>
        <v>0</v>
      </c>
      <c r="P351" s="2"/>
      <c r="T351" s="2"/>
      <c r="V351" s="5">
        <v>455</v>
      </c>
      <c r="W351" s="5">
        <v>601</v>
      </c>
    </row>
    <row r="352" spans="1:23" x14ac:dyDescent="0.45">
      <c r="A352">
        <f>VALUE(B352&amp;20240618)</f>
        <v>21620240618</v>
      </c>
      <c r="B352">
        <v>216</v>
      </c>
      <c r="C352" t="s">
        <v>400</v>
      </c>
      <c r="D352" s="5">
        <v>138810</v>
      </c>
      <c r="E352" s="5">
        <v>266000</v>
      </c>
      <c r="F352" s="2">
        <v>0.52180000000000004</v>
      </c>
      <c r="G352">
        <v>-127190</v>
      </c>
      <c r="I352" s="5">
        <f>VLOOKUP($A352,PowerBI売上速報!$A:$J,10,FALSE)</f>
        <v>138810</v>
      </c>
      <c r="J352" s="5">
        <f>VLOOKUP($A352,PowerBI売上速報!$A:$J,5,FALSE)*1000</f>
        <v>266000</v>
      </c>
      <c r="K352" s="5">
        <f>D352-I352</f>
        <v>0</v>
      </c>
      <c r="L352" s="5">
        <f>E352-J352</f>
        <v>0</v>
      </c>
      <c r="P352" s="2"/>
      <c r="T352" s="2"/>
      <c r="V352" s="5">
        <v>303</v>
      </c>
      <c r="W352" s="5">
        <v>601</v>
      </c>
    </row>
    <row r="353" spans="1:25" x14ac:dyDescent="0.45">
      <c r="A353">
        <f>VALUE(B353&amp;20240619)</f>
        <v>21620240619</v>
      </c>
      <c r="B353">
        <v>216</v>
      </c>
      <c r="C353" t="s">
        <v>400</v>
      </c>
      <c r="D353" s="5">
        <v>208980</v>
      </c>
      <c r="E353" s="5">
        <v>266000</v>
      </c>
      <c r="F353" s="2">
        <v>0.78559999999999997</v>
      </c>
      <c r="G353">
        <v>-57020</v>
      </c>
      <c r="I353" s="5">
        <f>VLOOKUP($A353,PowerBI売上速報!$A:$J,10,FALSE)</f>
        <v>208980</v>
      </c>
      <c r="J353" s="5">
        <f>VLOOKUP($A353,PowerBI売上速報!$A:$J,5,FALSE)*1000</f>
        <v>266000</v>
      </c>
      <c r="K353" s="5">
        <f>D353-I353</f>
        <v>0</v>
      </c>
      <c r="L353" s="5">
        <f>E353-J353</f>
        <v>0</v>
      </c>
      <c r="P353" s="2"/>
      <c r="T353" s="2"/>
      <c r="V353" s="5">
        <v>477</v>
      </c>
      <c r="W353" s="5">
        <v>601</v>
      </c>
    </row>
    <row r="354" spans="1:25" x14ac:dyDescent="0.45">
      <c r="A354">
        <f>VALUE(B354&amp;20240620)</f>
        <v>21620240620</v>
      </c>
      <c r="B354">
        <v>216</v>
      </c>
      <c r="C354" t="s">
        <v>400</v>
      </c>
      <c r="D354" s="5">
        <v>358620</v>
      </c>
      <c r="E354" s="5">
        <v>266000</v>
      </c>
      <c r="F354" s="2">
        <v>1.3482000000000001</v>
      </c>
      <c r="G354">
        <v>92620</v>
      </c>
      <c r="I354" s="5">
        <f>VLOOKUP($A354,PowerBI売上速報!$A:$J,10,FALSE)</f>
        <v>358620</v>
      </c>
      <c r="J354" s="5">
        <f>VLOOKUP($A354,PowerBI売上速報!$A:$J,5,FALSE)*1000</f>
        <v>266000</v>
      </c>
      <c r="K354" s="5">
        <f>D354-I354</f>
        <v>0</v>
      </c>
      <c r="L354" s="5">
        <f>E354-J354</f>
        <v>0</v>
      </c>
      <c r="P354" s="2"/>
      <c r="T354" s="2"/>
      <c r="V354" s="5">
        <v>765</v>
      </c>
      <c r="W354" s="5">
        <v>601</v>
      </c>
      <c r="Y354" s="2"/>
    </row>
    <row r="355" spans="1:25" x14ac:dyDescent="0.45">
      <c r="A355">
        <f>VALUE(B355&amp;20240621)</f>
        <v>21620240621</v>
      </c>
      <c r="B355">
        <v>216</v>
      </c>
      <c r="C355" t="s">
        <v>400</v>
      </c>
      <c r="D355" s="5">
        <v>294229</v>
      </c>
      <c r="E355" s="5">
        <v>266000</v>
      </c>
      <c r="F355" s="2">
        <v>1.1061000000000001</v>
      </c>
      <c r="G355">
        <v>28229</v>
      </c>
      <c r="I355" s="5">
        <f>VLOOKUP($A355,PowerBI売上速報!$A:$J,10,FALSE)</f>
        <v>294229</v>
      </c>
      <c r="J355" s="5">
        <f>VLOOKUP($A355,PowerBI売上速報!$A:$J,5,FALSE)*1000</f>
        <v>266000</v>
      </c>
      <c r="K355" s="5">
        <f>D355-I355</f>
        <v>0</v>
      </c>
      <c r="L355" s="5">
        <f>E355-J355</f>
        <v>0</v>
      </c>
      <c r="P355" s="2"/>
      <c r="T355" s="2"/>
      <c r="V355" s="5">
        <v>660</v>
      </c>
      <c r="W355" s="5">
        <v>601</v>
      </c>
      <c r="Y355" s="2"/>
    </row>
    <row r="356" spans="1:25" x14ac:dyDescent="0.45">
      <c r="A356">
        <f>VALUE(B356&amp;20240622)</f>
        <v>21620240622</v>
      </c>
      <c r="B356">
        <v>216</v>
      </c>
      <c r="C356" t="s">
        <v>400</v>
      </c>
      <c r="D356" s="5">
        <v>225197</v>
      </c>
      <c r="E356" s="5">
        <v>344000</v>
      </c>
      <c r="F356" s="2">
        <v>0.65459999999999996</v>
      </c>
      <c r="G356">
        <v>-118803</v>
      </c>
      <c r="I356" s="5">
        <f>VLOOKUP($A356,PowerBI売上速報!$A:$J,10,FALSE)</f>
        <v>225197</v>
      </c>
      <c r="J356" s="5">
        <f>VLOOKUP($A356,PowerBI売上速報!$A:$J,5,FALSE)*1000</f>
        <v>344000</v>
      </c>
      <c r="K356" s="5">
        <f>D356-I356</f>
        <v>0</v>
      </c>
      <c r="L356" s="5">
        <f>E356-J356</f>
        <v>0</v>
      </c>
      <c r="P356" s="2"/>
      <c r="T356" s="2"/>
      <c r="V356" s="5">
        <v>402</v>
      </c>
      <c r="W356" s="5">
        <v>624</v>
      </c>
      <c r="Y356" s="2"/>
    </row>
    <row r="357" spans="1:25" x14ac:dyDescent="0.45">
      <c r="A357">
        <f>VALUE(B357&amp;20240601)</f>
        <v>21720240601</v>
      </c>
      <c r="B357">
        <v>217</v>
      </c>
      <c r="C357" t="s">
        <v>401</v>
      </c>
      <c r="D357" s="5">
        <v>421245</v>
      </c>
      <c r="E357" s="5">
        <v>281000</v>
      </c>
      <c r="F357" s="2">
        <v>1.4991000000000001</v>
      </c>
      <c r="G357">
        <v>140245</v>
      </c>
      <c r="I357" s="5">
        <f>VLOOKUP($A357,PowerBI売上速報!$A:$J,10,FALSE)</f>
        <v>421245</v>
      </c>
      <c r="J357" s="5">
        <f>VLOOKUP($A357,PowerBI売上速報!$A:$J,5,FALSE)*1000</f>
        <v>281000</v>
      </c>
      <c r="K357" s="5">
        <f>D357-I357</f>
        <v>0</v>
      </c>
      <c r="L357" s="5">
        <f>E357-J357</f>
        <v>0</v>
      </c>
      <c r="P357" s="2"/>
      <c r="T357" s="2"/>
      <c r="V357" s="5">
        <v>770</v>
      </c>
      <c r="W357" s="5">
        <v>604</v>
      </c>
    </row>
    <row r="358" spans="1:25" x14ac:dyDescent="0.45">
      <c r="A358">
        <f>VALUE(B358&amp;20240602)</f>
        <v>21720240602</v>
      </c>
      <c r="B358">
        <v>217</v>
      </c>
      <c r="C358" t="s">
        <v>401</v>
      </c>
      <c r="D358" s="5">
        <v>399821</v>
      </c>
      <c r="E358" s="5">
        <v>257000</v>
      </c>
      <c r="F358" s="2">
        <v>1.5557000000000001</v>
      </c>
      <c r="G358">
        <v>142821</v>
      </c>
      <c r="I358" s="5">
        <f>VLOOKUP($A358,PowerBI売上速報!$A:$J,10,FALSE)</f>
        <v>399821</v>
      </c>
      <c r="J358" s="5">
        <f>VLOOKUP($A358,PowerBI売上速報!$A:$J,5,FALSE)*1000</f>
        <v>257000</v>
      </c>
      <c r="K358" s="5">
        <f>D358-I358</f>
        <v>0</v>
      </c>
      <c r="L358" s="5">
        <f>E358-J358</f>
        <v>0</v>
      </c>
      <c r="P358" s="2"/>
      <c r="T358" s="2"/>
      <c r="V358" s="5">
        <v>683</v>
      </c>
      <c r="W358" s="5">
        <v>538</v>
      </c>
    </row>
    <row r="359" spans="1:25" x14ac:dyDescent="0.45">
      <c r="A359">
        <f>VALUE(B359&amp;20240603)</f>
        <v>21720240603</v>
      </c>
      <c r="B359">
        <v>217</v>
      </c>
      <c r="C359" t="s">
        <v>401</v>
      </c>
      <c r="D359" s="5">
        <v>308734</v>
      </c>
      <c r="E359" s="5">
        <v>287000</v>
      </c>
      <c r="F359" s="2">
        <v>1.0757000000000001</v>
      </c>
      <c r="G359">
        <v>21734</v>
      </c>
      <c r="I359" s="5">
        <f>VLOOKUP($A359,PowerBI売上速報!$A:$J,10,FALSE)</f>
        <v>308734</v>
      </c>
      <c r="J359" s="5">
        <f>VLOOKUP($A359,PowerBI売上速報!$A:$J,5,FALSE)*1000</f>
        <v>287000</v>
      </c>
      <c r="K359" s="5">
        <f>D359-I359</f>
        <v>0</v>
      </c>
      <c r="L359" s="5">
        <f>E359-J359</f>
        <v>0</v>
      </c>
      <c r="P359" s="2"/>
      <c r="T359" s="2"/>
      <c r="V359" s="5">
        <v>640</v>
      </c>
      <c r="W359" s="5">
        <v>667</v>
      </c>
    </row>
    <row r="360" spans="1:25" x14ac:dyDescent="0.45">
      <c r="A360">
        <f>VALUE(B360&amp;20240604)</f>
        <v>21720240604</v>
      </c>
      <c r="B360">
        <v>217</v>
      </c>
      <c r="C360" t="s">
        <v>401</v>
      </c>
      <c r="D360" s="5">
        <v>332646</v>
      </c>
      <c r="E360" s="5">
        <v>287000</v>
      </c>
      <c r="F360" s="2">
        <v>1.159</v>
      </c>
      <c r="G360">
        <v>45646</v>
      </c>
      <c r="I360" s="5">
        <f>VLOOKUP($A360,PowerBI売上速報!$A:$J,10,FALSE)</f>
        <v>332646</v>
      </c>
      <c r="J360" s="5">
        <f>VLOOKUP($A360,PowerBI売上速報!$A:$J,5,FALSE)*1000</f>
        <v>287000</v>
      </c>
      <c r="K360" s="5">
        <f>D360-I360</f>
        <v>0</v>
      </c>
      <c r="L360" s="5">
        <f>E360-J360</f>
        <v>0</v>
      </c>
      <c r="P360" s="2"/>
      <c r="T360" s="2"/>
      <c r="V360" s="5">
        <v>714</v>
      </c>
      <c r="W360" s="5">
        <v>667</v>
      </c>
    </row>
    <row r="361" spans="1:25" x14ac:dyDescent="0.45">
      <c r="A361">
        <f>VALUE(B361&amp;20240605)</f>
        <v>21720240605</v>
      </c>
      <c r="B361">
        <v>217</v>
      </c>
      <c r="C361" t="s">
        <v>401</v>
      </c>
      <c r="D361" s="5">
        <v>306215</v>
      </c>
      <c r="E361" s="5">
        <v>287000</v>
      </c>
      <c r="F361" s="2">
        <v>1.0669999999999999</v>
      </c>
      <c r="G361">
        <v>19215</v>
      </c>
      <c r="I361" s="5">
        <f>VLOOKUP($A361,PowerBI売上速報!$A:$J,10,FALSE)</f>
        <v>306215</v>
      </c>
      <c r="J361" s="5">
        <f>VLOOKUP($A361,PowerBI売上速報!$A:$J,5,FALSE)*1000</f>
        <v>287000</v>
      </c>
      <c r="K361" s="5">
        <f>D361-I361</f>
        <v>0</v>
      </c>
      <c r="L361" s="5">
        <f>E361-J361</f>
        <v>0</v>
      </c>
      <c r="P361" s="2"/>
      <c r="T361" s="2"/>
      <c r="V361" s="5">
        <v>671</v>
      </c>
      <c r="W361" s="5">
        <v>667</v>
      </c>
    </row>
    <row r="362" spans="1:25" x14ac:dyDescent="0.45">
      <c r="A362">
        <f>VALUE(B362&amp;20240606)</f>
        <v>21720240606</v>
      </c>
      <c r="B362">
        <v>217</v>
      </c>
      <c r="C362" t="s">
        <v>401</v>
      </c>
      <c r="D362" s="5">
        <v>348113</v>
      </c>
      <c r="E362" s="5">
        <v>287000</v>
      </c>
      <c r="F362" s="2">
        <v>1.2129000000000001</v>
      </c>
      <c r="G362">
        <v>61113</v>
      </c>
      <c r="I362" s="5">
        <f>VLOOKUP($A362,PowerBI売上速報!$A:$J,10,FALSE)</f>
        <v>348113</v>
      </c>
      <c r="J362" s="5">
        <f>VLOOKUP($A362,PowerBI売上速報!$A:$J,5,FALSE)*1000</f>
        <v>287000</v>
      </c>
      <c r="K362" s="5">
        <f>D362-I362</f>
        <v>0</v>
      </c>
      <c r="L362" s="5">
        <f>E362-J362</f>
        <v>0</v>
      </c>
      <c r="P362" s="2"/>
      <c r="T362" s="2"/>
      <c r="V362" s="5">
        <v>730</v>
      </c>
      <c r="W362" s="5">
        <v>667</v>
      </c>
    </row>
    <row r="363" spans="1:25" x14ac:dyDescent="0.45">
      <c r="A363">
        <f>VALUE(B363&amp;20240607)</f>
        <v>21720240607</v>
      </c>
      <c r="B363">
        <v>217</v>
      </c>
      <c r="C363" t="s">
        <v>401</v>
      </c>
      <c r="D363" s="5">
        <v>354929</v>
      </c>
      <c r="E363" s="5">
        <v>287000</v>
      </c>
      <c r="F363" s="2">
        <v>1.2366999999999999</v>
      </c>
      <c r="G363">
        <v>67929</v>
      </c>
      <c r="I363" s="5">
        <f>VLOOKUP($A363,PowerBI売上速報!$A:$J,10,FALSE)</f>
        <v>354929</v>
      </c>
      <c r="J363" s="5">
        <f>VLOOKUP($A363,PowerBI売上速報!$A:$J,5,FALSE)*1000</f>
        <v>287000</v>
      </c>
      <c r="K363" s="5">
        <f>D363-I363</f>
        <v>0</v>
      </c>
      <c r="L363" s="5">
        <f>E363-J363</f>
        <v>0</v>
      </c>
      <c r="P363" s="2"/>
      <c r="T363" s="2"/>
      <c r="V363" s="5">
        <v>743</v>
      </c>
      <c r="W363" s="5">
        <v>667</v>
      </c>
    </row>
    <row r="364" spans="1:25" x14ac:dyDescent="0.45">
      <c r="A364">
        <f>VALUE(B364&amp;20240608)</f>
        <v>21720240608</v>
      </c>
      <c r="B364">
        <v>217</v>
      </c>
      <c r="C364" t="s">
        <v>401</v>
      </c>
      <c r="D364" s="5">
        <v>312448</v>
      </c>
      <c r="E364" s="5">
        <v>281000</v>
      </c>
      <c r="F364" s="2">
        <v>1.1119000000000001</v>
      </c>
      <c r="G364">
        <v>31448</v>
      </c>
      <c r="I364" s="5">
        <f>VLOOKUP($A364,PowerBI売上速報!$A:$J,10,FALSE)</f>
        <v>312448</v>
      </c>
      <c r="J364" s="5">
        <f>VLOOKUP($A364,PowerBI売上速報!$A:$J,5,FALSE)*1000</f>
        <v>281000</v>
      </c>
      <c r="K364" s="5">
        <f>D364-I364</f>
        <v>0</v>
      </c>
      <c r="L364" s="5">
        <f>E364-J364</f>
        <v>0</v>
      </c>
      <c r="P364" s="2"/>
      <c r="T364" s="2"/>
      <c r="V364" s="5">
        <v>615</v>
      </c>
      <c r="W364" s="5">
        <v>596</v>
      </c>
    </row>
    <row r="365" spans="1:25" x14ac:dyDescent="0.45">
      <c r="A365">
        <f>VALUE(B365&amp;20240609)</f>
        <v>21720240609</v>
      </c>
      <c r="B365">
        <v>217</v>
      </c>
      <c r="C365" t="s">
        <v>401</v>
      </c>
      <c r="D365" s="5">
        <v>295481</v>
      </c>
      <c r="E365" s="5">
        <v>257000</v>
      </c>
      <c r="F365" s="2">
        <v>1.1496999999999999</v>
      </c>
      <c r="G365">
        <v>38481</v>
      </c>
      <c r="I365" s="5">
        <f>VLOOKUP($A365,PowerBI売上速報!$A:$J,10,FALSE)</f>
        <v>295481</v>
      </c>
      <c r="J365" s="5">
        <f>VLOOKUP($A365,PowerBI売上速報!$A:$J,5,FALSE)*1000</f>
        <v>257000</v>
      </c>
      <c r="K365" s="5">
        <f>D365-I365</f>
        <v>0</v>
      </c>
      <c r="L365" s="5">
        <f>E365-J365</f>
        <v>0</v>
      </c>
      <c r="P365" s="2"/>
      <c r="T365" s="2"/>
      <c r="V365" s="5">
        <v>542</v>
      </c>
      <c r="W365" s="5">
        <v>538</v>
      </c>
    </row>
    <row r="366" spans="1:25" x14ac:dyDescent="0.45">
      <c r="A366">
        <f>VALUE(B366&amp;20240610)</f>
        <v>21720240610</v>
      </c>
      <c r="B366">
        <v>217</v>
      </c>
      <c r="C366" t="s">
        <v>401</v>
      </c>
      <c r="D366" s="5">
        <v>325669</v>
      </c>
      <c r="E366" s="5">
        <v>287000</v>
      </c>
      <c r="F366" s="2">
        <v>1.1347</v>
      </c>
      <c r="G366">
        <v>38669</v>
      </c>
      <c r="I366" s="5">
        <f>VLOOKUP($A366,PowerBI売上速報!$A:$J,10,FALSE)</f>
        <v>325669</v>
      </c>
      <c r="J366" s="5">
        <f>VLOOKUP($A366,PowerBI売上速報!$A:$J,5,FALSE)*1000</f>
        <v>287000</v>
      </c>
      <c r="K366" s="5">
        <f>D366-I366</f>
        <v>0</v>
      </c>
      <c r="L366" s="5">
        <f>E366-J366</f>
        <v>0</v>
      </c>
      <c r="P366" s="2"/>
      <c r="T366" s="2"/>
      <c r="V366" s="5">
        <v>692</v>
      </c>
      <c r="W366" s="5">
        <v>667</v>
      </c>
    </row>
    <row r="367" spans="1:25" x14ac:dyDescent="0.45">
      <c r="A367">
        <f>VALUE(B367&amp;20240611)</f>
        <v>21720240611</v>
      </c>
      <c r="B367">
        <v>217</v>
      </c>
      <c r="C367" t="s">
        <v>401</v>
      </c>
      <c r="D367" s="5">
        <v>348825</v>
      </c>
      <c r="E367" s="5">
        <v>287000</v>
      </c>
      <c r="F367" s="2">
        <v>1.2154</v>
      </c>
      <c r="G367">
        <v>61825</v>
      </c>
      <c r="I367" s="5">
        <f>VLOOKUP($A367,PowerBI売上速報!$A:$J,10,FALSE)</f>
        <v>348825</v>
      </c>
      <c r="J367" s="5">
        <f>VLOOKUP($A367,PowerBI売上速報!$A:$J,5,FALSE)*1000</f>
        <v>287000</v>
      </c>
      <c r="K367" s="5">
        <f>D367-I367</f>
        <v>0</v>
      </c>
      <c r="L367" s="5">
        <f>E367-J367</f>
        <v>0</v>
      </c>
      <c r="P367" s="2"/>
      <c r="T367" s="2"/>
      <c r="V367" s="5">
        <v>748</v>
      </c>
      <c r="W367" s="5">
        <v>667</v>
      </c>
    </row>
    <row r="368" spans="1:25" x14ac:dyDescent="0.45">
      <c r="A368">
        <f>VALUE(B368&amp;20240612)</f>
        <v>21720240612</v>
      </c>
      <c r="B368">
        <v>217</v>
      </c>
      <c r="C368" t="s">
        <v>401</v>
      </c>
      <c r="D368" s="5">
        <v>332194</v>
      </c>
      <c r="E368" s="5">
        <v>287000</v>
      </c>
      <c r="F368" s="2">
        <v>1.1575</v>
      </c>
      <c r="G368">
        <v>45194</v>
      </c>
      <c r="I368" s="5">
        <f>VLOOKUP($A368,PowerBI売上速報!$A:$J,10,FALSE)</f>
        <v>332194</v>
      </c>
      <c r="J368" s="5">
        <f>VLOOKUP($A368,PowerBI売上速報!$A:$J,5,FALSE)*1000</f>
        <v>287000</v>
      </c>
      <c r="K368" s="5">
        <f>D368-I368</f>
        <v>0</v>
      </c>
      <c r="L368" s="5">
        <f>E368-J368</f>
        <v>0</v>
      </c>
      <c r="P368" s="2"/>
      <c r="T368" s="2"/>
      <c r="V368" s="5">
        <v>713</v>
      </c>
      <c r="W368" s="5">
        <v>667</v>
      </c>
    </row>
    <row r="369" spans="1:25" x14ac:dyDescent="0.45">
      <c r="A369">
        <f>VALUE(B369&amp;20240613)</f>
        <v>21720240613</v>
      </c>
      <c r="B369">
        <v>217</v>
      </c>
      <c r="C369" t="s">
        <v>401</v>
      </c>
      <c r="D369" s="5">
        <v>350729</v>
      </c>
      <c r="E369" s="5">
        <v>287000</v>
      </c>
      <c r="F369" s="2">
        <v>1.2221</v>
      </c>
      <c r="G369">
        <v>63729</v>
      </c>
      <c r="I369" s="5">
        <f>VLOOKUP($A369,PowerBI売上速報!$A:$J,10,FALSE)</f>
        <v>350729</v>
      </c>
      <c r="J369" s="5">
        <f>VLOOKUP($A369,PowerBI売上速報!$A:$J,5,FALSE)*1000</f>
        <v>287000</v>
      </c>
      <c r="K369" s="5">
        <f>D369-I369</f>
        <v>0</v>
      </c>
      <c r="L369" s="5">
        <f>E369-J369</f>
        <v>0</v>
      </c>
      <c r="P369" s="2"/>
      <c r="T369" s="2"/>
      <c r="V369" s="5">
        <v>725</v>
      </c>
      <c r="W369" s="5">
        <v>667</v>
      </c>
    </row>
    <row r="370" spans="1:25" x14ac:dyDescent="0.45">
      <c r="A370">
        <f>VALUE(B370&amp;20240614)</f>
        <v>21720240614</v>
      </c>
      <c r="B370">
        <v>217</v>
      </c>
      <c r="C370" t="s">
        <v>401</v>
      </c>
      <c r="D370" s="5">
        <v>403444</v>
      </c>
      <c r="E370" s="5">
        <v>287000</v>
      </c>
      <c r="F370" s="2">
        <v>1.4056999999999999</v>
      </c>
      <c r="G370">
        <v>116444</v>
      </c>
      <c r="I370" s="5">
        <f>VLOOKUP($A370,PowerBI売上速報!$A:$J,10,FALSE)</f>
        <v>403444</v>
      </c>
      <c r="J370" s="5">
        <f>VLOOKUP($A370,PowerBI売上速報!$A:$J,5,FALSE)*1000</f>
        <v>287000</v>
      </c>
      <c r="K370" s="5">
        <f>D370-I370</f>
        <v>0</v>
      </c>
      <c r="L370" s="5">
        <f>E370-J370</f>
        <v>0</v>
      </c>
      <c r="P370" s="2"/>
      <c r="T370" s="2"/>
      <c r="V370" s="5">
        <v>834</v>
      </c>
      <c r="W370" s="5">
        <v>667</v>
      </c>
    </row>
    <row r="371" spans="1:25" x14ac:dyDescent="0.45">
      <c r="A371">
        <f>VALUE(B371&amp;20240615)</f>
        <v>21720240615</v>
      </c>
      <c r="B371">
        <v>217</v>
      </c>
      <c r="C371" t="s">
        <v>401</v>
      </c>
      <c r="D371" s="5">
        <v>336862</v>
      </c>
      <c r="E371" s="5">
        <v>281000</v>
      </c>
      <c r="F371" s="2">
        <v>1.1988000000000001</v>
      </c>
      <c r="G371">
        <v>55862</v>
      </c>
      <c r="I371" s="5">
        <f>VLOOKUP($A371,PowerBI売上速報!$A:$J,10,FALSE)</f>
        <v>336862</v>
      </c>
      <c r="J371" s="5">
        <f>VLOOKUP($A371,PowerBI売上速報!$A:$J,5,FALSE)*1000</f>
        <v>281000</v>
      </c>
      <c r="K371" s="5">
        <f>D371-I371</f>
        <v>0</v>
      </c>
      <c r="L371" s="5">
        <f>E371-J371</f>
        <v>0</v>
      </c>
      <c r="P371" s="2"/>
      <c r="T371" s="2"/>
      <c r="V371" s="5">
        <v>640</v>
      </c>
      <c r="W371" s="5">
        <v>596</v>
      </c>
    </row>
    <row r="372" spans="1:25" x14ac:dyDescent="0.45">
      <c r="A372">
        <f>VALUE(B372&amp;20240616)</f>
        <v>21720240616</v>
      </c>
      <c r="B372">
        <v>217</v>
      </c>
      <c r="C372" t="s">
        <v>401</v>
      </c>
      <c r="D372" s="5">
        <v>298002</v>
      </c>
      <c r="E372" s="5">
        <v>257000</v>
      </c>
      <c r="F372" s="2">
        <v>1.1595</v>
      </c>
      <c r="G372">
        <v>41002</v>
      </c>
      <c r="I372" s="5">
        <f>VLOOKUP($A372,PowerBI売上速報!$A:$J,10,FALSE)</f>
        <v>298002</v>
      </c>
      <c r="J372" s="5">
        <f>VLOOKUP($A372,PowerBI売上速報!$A:$J,5,FALSE)*1000</f>
        <v>257000</v>
      </c>
      <c r="K372" s="5">
        <f>D372-I372</f>
        <v>0</v>
      </c>
      <c r="L372" s="5">
        <f>E372-J372</f>
        <v>0</v>
      </c>
      <c r="P372" s="2"/>
      <c r="T372" s="2"/>
      <c r="V372" s="5">
        <v>595</v>
      </c>
      <c r="W372" s="5">
        <v>538</v>
      </c>
    </row>
    <row r="373" spans="1:25" x14ac:dyDescent="0.45">
      <c r="A373">
        <f>VALUE(B373&amp;20240617)</f>
        <v>21720240617</v>
      </c>
      <c r="B373">
        <v>217</v>
      </c>
      <c r="C373" t="s">
        <v>401</v>
      </c>
      <c r="D373" s="5">
        <v>340840</v>
      </c>
      <c r="E373" s="5">
        <v>287000</v>
      </c>
      <c r="F373" s="2">
        <v>1.1876</v>
      </c>
      <c r="G373">
        <v>53840</v>
      </c>
      <c r="I373" s="5">
        <f>VLOOKUP($A373,PowerBI売上速報!$A:$J,10,FALSE)</f>
        <v>340840</v>
      </c>
      <c r="J373" s="5">
        <f>VLOOKUP($A373,PowerBI売上速報!$A:$J,5,FALSE)*1000</f>
        <v>287000</v>
      </c>
      <c r="K373" s="5">
        <f>D373-I373</f>
        <v>0</v>
      </c>
      <c r="L373" s="5">
        <f>E373-J373</f>
        <v>0</v>
      </c>
      <c r="P373" s="2"/>
      <c r="T373" s="2"/>
      <c r="V373" s="5">
        <v>700</v>
      </c>
      <c r="W373" s="5">
        <v>667</v>
      </c>
    </row>
    <row r="374" spans="1:25" x14ac:dyDescent="0.45">
      <c r="A374">
        <f>VALUE(B374&amp;20240618)</f>
        <v>21720240618</v>
      </c>
      <c r="B374">
        <v>217</v>
      </c>
      <c r="C374" t="s">
        <v>401</v>
      </c>
      <c r="D374" s="5">
        <v>337918</v>
      </c>
      <c r="E374" s="5">
        <v>287000</v>
      </c>
      <c r="F374" s="2">
        <v>1.1774</v>
      </c>
      <c r="G374">
        <v>50918</v>
      </c>
      <c r="I374" s="5">
        <f>VLOOKUP($A374,PowerBI売上速報!$A:$J,10,FALSE)</f>
        <v>337918</v>
      </c>
      <c r="J374" s="5">
        <f>VLOOKUP($A374,PowerBI売上速報!$A:$J,5,FALSE)*1000</f>
        <v>287000</v>
      </c>
      <c r="K374" s="5">
        <f>D374-I374</f>
        <v>0</v>
      </c>
      <c r="L374" s="5">
        <f>E374-J374</f>
        <v>0</v>
      </c>
      <c r="P374" s="2"/>
      <c r="T374" s="2"/>
      <c r="V374" s="5">
        <v>708</v>
      </c>
      <c r="W374" s="5">
        <v>667</v>
      </c>
    </row>
    <row r="375" spans="1:25" x14ac:dyDescent="0.45">
      <c r="A375">
        <f>VALUE(B375&amp;20240619)</f>
        <v>21720240619</v>
      </c>
      <c r="B375">
        <v>217</v>
      </c>
      <c r="C375" t="s">
        <v>401</v>
      </c>
      <c r="D375" s="5">
        <v>343195</v>
      </c>
      <c r="E375" s="5">
        <v>287000</v>
      </c>
      <c r="F375" s="2">
        <v>1.1958</v>
      </c>
      <c r="G375">
        <v>56195</v>
      </c>
      <c r="I375" s="5">
        <f>VLOOKUP($A375,PowerBI売上速報!$A:$J,10,FALSE)</f>
        <v>343195</v>
      </c>
      <c r="J375" s="5">
        <f>VLOOKUP($A375,PowerBI売上速報!$A:$J,5,FALSE)*1000</f>
        <v>287000</v>
      </c>
      <c r="K375" s="5">
        <f>D375-I375</f>
        <v>0</v>
      </c>
      <c r="L375" s="5">
        <f>E375-J375</f>
        <v>0</v>
      </c>
      <c r="P375" s="2"/>
      <c r="T375" s="2"/>
      <c r="V375" s="5">
        <v>710</v>
      </c>
      <c r="W375" s="5">
        <v>667</v>
      </c>
    </row>
    <row r="376" spans="1:25" x14ac:dyDescent="0.45">
      <c r="A376">
        <f>VALUE(B376&amp;20240620)</f>
        <v>21720240620</v>
      </c>
      <c r="B376">
        <v>217</v>
      </c>
      <c r="C376" t="s">
        <v>401</v>
      </c>
      <c r="D376" s="5">
        <v>345045</v>
      </c>
      <c r="E376" s="5">
        <v>287000</v>
      </c>
      <c r="F376" s="2">
        <v>1.2021999999999999</v>
      </c>
      <c r="G376">
        <v>58045</v>
      </c>
      <c r="I376" s="5">
        <f>VLOOKUP($A376,PowerBI売上速報!$A:$J,10,FALSE)</f>
        <v>345045</v>
      </c>
      <c r="J376" s="5">
        <f>VLOOKUP($A376,PowerBI売上速報!$A:$J,5,FALSE)*1000</f>
        <v>287000</v>
      </c>
      <c r="K376" s="5">
        <f>D376-I376</f>
        <v>0</v>
      </c>
      <c r="L376" s="5">
        <f>E376-J376</f>
        <v>0</v>
      </c>
      <c r="P376" s="2"/>
      <c r="T376" s="2"/>
      <c r="V376" s="5">
        <v>764</v>
      </c>
      <c r="W376" s="5">
        <v>667</v>
      </c>
      <c r="Y376" s="2"/>
    </row>
    <row r="377" spans="1:25" x14ac:dyDescent="0.45">
      <c r="A377">
        <f>VALUE(B377&amp;20240621)</f>
        <v>21720240621</v>
      </c>
      <c r="B377">
        <v>217</v>
      </c>
      <c r="C377" t="s">
        <v>401</v>
      </c>
      <c r="D377" s="5">
        <v>369531</v>
      </c>
      <c r="E377" s="5">
        <v>287000</v>
      </c>
      <c r="F377" s="2">
        <v>1.2876000000000001</v>
      </c>
      <c r="G377">
        <v>82531</v>
      </c>
      <c r="I377" s="5">
        <f>VLOOKUP($A377,PowerBI売上速報!$A:$J,10,FALSE)</f>
        <v>369531</v>
      </c>
      <c r="J377" s="5">
        <f>VLOOKUP($A377,PowerBI売上速報!$A:$J,5,FALSE)*1000</f>
        <v>287000</v>
      </c>
      <c r="K377" s="5">
        <f>D377-I377</f>
        <v>0</v>
      </c>
      <c r="L377" s="5">
        <f>E377-J377</f>
        <v>0</v>
      </c>
      <c r="P377" s="2"/>
      <c r="T377" s="2"/>
      <c r="V377" s="5">
        <v>757</v>
      </c>
      <c r="W377" s="5">
        <v>667</v>
      </c>
      <c r="Y377" s="2"/>
    </row>
    <row r="378" spans="1:25" x14ac:dyDescent="0.45">
      <c r="A378">
        <f>VALUE(B378&amp;20240622)</f>
        <v>21720240622</v>
      </c>
      <c r="B378">
        <v>217</v>
      </c>
      <c r="C378" t="s">
        <v>401</v>
      </c>
      <c r="D378" s="5">
        <v>316019</v>
      </c>
      <c r="E378" s="5">
        <v>281000</v>
      </c>
      <c r="F378" s="2">
        <v>1.1246</v>
      </c>
      <c r="G378">
        <v>35019</v>
      </c>
      <c r="I378" s="5">
        <f>VLOOKUP($A378,PowerBI売上速報!$A:$J,10,FALSE)</f>
        <v>316019</v>
      </c>
      <c r="J378" s="5">
        <f>VLOOKUP($A378,PowerBI売上速報!$A:$J,5,FALSE)*1000</f>
        <v>281000</v>
      </c>
      <c r="K378" s="5">
        <f>D378-I378</f>
        <v>0</v>
      </c>
      <c r="L378" s="5">
        <f>E378-J378</f>
        <v>0</v>
      </c>
      <c r="P378" s="2"/>
      <c r="T378" s="2"/>
      <c r="V378" s="5">
        <v>610</v>
      </c>
      <c r="W378" s="5">
        <v>596</v>
      </c>
      <c r="Y378" s="2"/>
    </row>
    <row r="379" spans="1:25" x14ac:dyDescent="0.45">
      <c r="A379">
        <f>VALUE(B379&amp;20240601)</f>
        <v>21820240601</v>
      </c>
      <c r="B379">
        <v>218</v>
      </c>
      <c r="C379" t="s">
        <v>402</v>
      </c>
      <c r="D379" s="5">
        <v>145268</v>
      </c>
      <c r="E379" s="5">
        <v>159000</v>
      </c>
      <c r="F379" s="2">
        <v>0.91359999999999997</v>
      </c>
      <c r="G379">
        <v>-13732</v>
      </c>
      <c r="I379" s="5">
        <f>VLOOKUP($A379,PowerBI売上速報!$A:$J,10,FALSE)</f>
        <v>145268</v>
      </c>
      <c r="J379" s="5">
        <f>VLOOKUP($A379,PowerBI売上速報!$A:$J,5,FALSE)*1000</f>
        <v>159000</v>
      </c>
      <c r="K379" s="5">
        <f>D379-I379</f>
        <v>0</v>
      </c>
      <c r="L379" s="5">
        <f>E379-J379</f>
        <v>0</v>
      </c>
      <c r="P379" s="2"/>
      <c r="T379" s="2"/>
      <c r="V379" s="5">
        <v>342</v>
      </c>
      <c r="W379" s="5">
        <v>377</v>
      </c>
    </row>
    <row r="380" spans="1:25" x14ac:dyDescent="0.45">
      <c r="A380">
        <f>VALUE(B380&amp;20240602)</f>
        <v>21820240602</v>
      </c>
      <c r="B380">
        <v>218</v>
      </c>
      <c r="C380" t="s">
        <v>402</v>
      </c>
      <c r="D380" s="5">
        <v>130742</v>
      </c>
      <c r="E380" s="5">
        <v>142000</v>
      </c>
      <c r="F380" s="2">
        <v>0.92069999999999996</v>
      </c>
      <c r="G380">
        <v>-11258</v>
      </c>
      <c r="I380" s="5">
        <f>VLOOKUP($A380,PowerBI売上速報!$A:$J,10,FALSE)</f>
        <v>130742</v>
      </c>
      <c r="J380" s="5">
        <f>VLOOKUP($A380,PowerBI売上速報!$A:$J,5,FALSE)*1000</f>
        <v>142000</v>
      </c>
      <c r="K380" s="5">
        <f>D380-I380</f>
        <v>0</v>
      </c>
      <c r="L380" s="5">
        <f>E380-J380</f>
        <v>0</v>
      </c>
      <c r="P380" s="2"/>
      <c r="T380" s="2"/>
      <c r="V380" s="5">
        <v>279</v>
      </c>
      <c r="W380" s="5">
        <v>331</v>
      </c>
    </row>
    <row r="381" spans="1:25" x14ac:dyDescent="0.45">
      <c r="A381">
        <f>VALUE(B381&amp;20240603)</f>
        <v>21820240603</v>
      </c>
      <c r="B381">
        <v>218</v>
      </c>
      <c r="C381" t="s">
        <v>402</v>
      </c>
      <c r="D381" s="5">
        <v>119521</v>
      </c>
      <c r="E381" s="5">
        <v>131000</v>
      </c>
      <c r="F381" s="2">
        <v>0.91239999999999999</v>
      </c>
      <c r="G381">
        <v>-11479</v>
      </c>
      <c r="I381" s="5">
        <f>VLOOKUP($A381,PowerBI売上速報!$A:$J,10,FALSE)</f>
        <v>119521</v>
      </c>
      <c r="J381" s="5">
        <f>VLOOKUP($A381,PowerBI売上速報!$A:$J,5,FALSE)*1000</f>
        <v>131000</v>
      </c>
      <c r="K381" s="5">
        <f>D381-I381</f>
        <v>0</v>
      </c>
      <c r="L381" s="5">
        <f>E381-J381</f>
        <v>0</v>
      </c>
      <c r="P381" s="2"/>
      <c r="T381" s="2"/>
      <c r="V381" s="5">
        <v>288</v>
      </c>
      <c r="W381" s="5">
        <v>330</v>
      </c>
    </row>
    <row r="382" spans="1:25" x14ac:dyDescent="0.45">
      <c r="A382">
        <f>VALUE(B382&amp;20240604)</f>
        <v>21820240604</v>
      </c>
      <c r="B382">
        <v>218</v>
      </c>
      <c r="C382" t="s">
        <v>402</v>
      </c>
      <c r="D382" s="5">
        <v>134049</v>
      </c>
      <c r="E382" s="5">
        <v>131000</v>
      </c>
      <c r="F382" s="2">
        <v>1.0233000000000001</v>
      </c>
      <c r="G382">
        <v>3049</v>
      </c>
      <c r="I382" s="5">
        <f>VLOOKUP($A382,PowerBI売上速報!$A:$J,10,FALSE)</f>
        <v>134049</v>
      </c>
      <c r="J382" s="5">
        <f>VLOOKUP($A382,PowerBI売上速報!$A:$J,5,FALSE)*1000</f>
        <v>131000</v>
      </c>
      <c r="K382" s="5">
        <f>D382-I382</f>
        <v>0</v>
      </c>
      <c r="L382" s="5">
        <f>E382-J382</f>
        <v>0</v>
      </c>
      <c r="P382" s="2"/>
      <c r="T382" s="2"/>
      <c r="V382" s="5">
        <v>317</v>
      </c>
      <c r="W382" s="5">
        <v>330</v>
      </c>
    </row>
    <row r="383" spans="1:25" x14ac:dyDescent="0.45">
      <c r="A383">
        <f>VALUE(B383&amp;20240605)</f>
        <v>21820240605</v>
      </c>
      <c r="B383">
        <v>218</v>
      </c>
      <c r="C383" t="s">
        <v>402</v>
      </c>
      <c r="D383" s="5">
        <v>143018</v>
      </c>
      <c r="E383" s="5">
        <v>131000</v>
      </c>
      <c r="F383" s="2">
        <v>1.0916999999999999</v>
      </c>
      <c r="G383">
        <v>12018</v>
      </c>
      <c r="I383" s="5">
        <f>VLOOKUP($A383,PowerBI売上速報!$A:$J,10,FALSE)</f>
        <v>143018</v>
      </c>
      <c r="J383" s="5">
        <f>VLOOKUP($A383,PowerBI売上速報!$A:$J,5,FALSE)*1000</f>
        <v>131000</v>
      </c>
      <c r="K383" s="5">
        <f>D383-I383</f>
        <v>0</v>
      </c>
      <c r="L383" s="5">
        <f>E383-J383</f>
        <v>0</v>
      </c>
      <c r="P383" s="2"/>
      <c r="T383" s="2"/>
      <c r="V383" s="5">
        <v>324</v>
      </c>
      <c r="W383" s="5">
        <v>330</v>
      </c>
    </row>
    <row r="384" spans="1:25" x14ac:dyDescent="0.45">
      <c r="A384">
        <f>VALUE(B384&amp;20240606)</f>
        <v>21820240606</v>
      </c>
      <c r="B384">
        <v>218</v>
      </c>
      <c r="C384" t="s">
        <v>402</v>
      </c>
      <c r="D384" s="5">
        <v>139795</v>
      </c>
      <c r="E384" s="5">
        <v>131000</v>
      </c>
      <c r="F384" s="2">
        <v>1.0670999999999999</v>
      </c>
      <c r="G384">
        <v>8795</v>
      </c>
      <c r="I384" s="5">
        <f>VLOOKUP($A384,PowerBI売上速報!$A:$J,10,FALSE)</f>
        <v>139795</v>
      </c>
      <c r="J384" s="5">
        <f>VLOOKUP($A384,PowerBI売上速報!$A:$J,5,FALSE)*1000</f>
        <v>131000</v>
      </c>
      <c r="K384" s="5">
        <f>D384-I384</f>
        <v>0</v>
      </c>
      <c r="L384" s="5">
        <f>E384-J384</f>
        <v>0</v>
      </c>
      <c r="P384" s="2"/>
      <c r="T384" s="2"/>
      <c r="V384" s="5">
        <v>326</v>
      </c>
      <c r="W384" s="5">
        <v>330</v>
      </c>
    </row>
    <row r="385" spans="1:25" x14ac:dyDescent="0.45">
      <c r="A385">
        <f>VALUE(B385&amp;20240607)</f>
        <v>21820240607</v>
      </c>
      <c r="B385">
        <v>218</v>
      </c>
      <c r="C385" t="s">
        <v>402</v>
      </c>
      <c r="D385" s="5">
        <v>138871</v>
      </c>
      <c r="E385" s="5">
        <v>131000</v>
      </c>
      <c r="F385" s="2">
        <v>1.0601</v>
      </c>
      <c r="G385">
        <v>7871</v>
      </c>
      <c r="I385" s="5">
        <f>VLOOKUP($A385,PowerBI売上速報!$A:$J,10,FALSE)</f>
        <v>138871</v>
      </c>
      <c r="J385" s="5">
        <f>VLOOKUP($A385,PowerBI売上速報!$A:$J,5,FALSE)*1000</f>
        <v>131000</v>
      </c>
      <c r="K385" s="5">
        <f>D385-I385</f>
        <v>0</v>
      </c>
      <c r="L385" s="5">
        <f>E385-J385</f>
        <v>0</v>
      </c>
      <c r="P385" s="2"/>
      <c r="T385" s="2"/>
      <c r="V385" s="5">
        <v>326</v>
      </c>
      <c r="W385" s="5">
        <v>330</v>
      </c>
    </row>
    <row r="386" spans="1:25" x14ac:dyDescent="0.45">
      <c r="A386">
        <f>VALUE(B386&amp;20240608)</f>
        <v>21820240608</v>
      </c>
      <c r="B386">
        <v>218</v>
      </c>
      <c r="C386" t="s">
        <v>402</v>
      </c>
      <c r="D386" s="5">
        <v>168870</v>
      </c>
      <c r="E386" s="5">
        <v>159000</v>
      </c>
      <c r="F386" s="2">
        <v>1.0621</v>
      </c>
      <c r="G386">
        <v>9870</v>
      </c>
      <c r="I386" s="5">
        <f>VLOOKUP($A386,PowerBI売上速報!$A:$J,10,FALSE)</f>
        <v>168870</v>
      </c>
      <c r="J386" s="5">
        <f>VLOOKUP($A386,PowerBI売上速報!$A:$J,5,FALSE)*1000</f>
        <v>159000</v>
      </c>
      <c r="K386" s="5">
        <f>D386-I386</f>
        <v>0</v>
      </c>
      <c r="L386" s="5">
        <f>E386-J386</f>
        <v>0</v>
      </c>
      <c r="P386" s="2"/>
      <c r="T386" s="2"/>
      <c r="V386" s="5">
        <v>376</v>
      </c>
      <c r="W386" s="5">
        <v>376</v>
      </c>
    </row>
    <row r="387" spans="1:25" x14ac:dyDescent="0.45">
      <c r="A387">
        <f>VALUE(B387&amp;20240609)</f>
        <v>21820240609</v>
      </c>
      <c r="B387">
        <v>218</v>
      </c>
      <c r="C387" t="s">
        <v>402</v>
      </c>
      <c r="D387" s="5">
        <v>139325</v>
      </c>
      <c r="E387" s="5">
        <v>142000</v>
      </c>
      <c r="F387" s="2">
        <v>0.98119999999999996</v>
      </c>
      <c r="G387">
        <v>-2675</v>
      </c>
      <c r="I387" s="5">
        <f>VLOOKUP($A387,PowerBI売上速報!$A:$J,10,FALSE)</f>
        <v>139325</v>
      </c>
      <c r="J387" s="5">
        <f>VLOOKUP($A387,PowerBI売上速報!$A:$J,5,FALSE)*1000</f>
        <v>142000</v>
      </c>
      <c r="K387" s="5">
        <f>D387-I387</f>
        <v>0</v>
      </c>
      <c r="L387" s="5">
        <f>E387-J387</f>
        <v>0</v>
      </c>
      <c r="P387" s="2"/>
      <c r="T387" s="2"/>
      <c r="V387" s="5">
        <v>308</v>
      </c>
      <c r="W387" s="5">
        <v>331</v>
      </c>
    </row>
    <row r="388" spans="1:25" x14ac:dyDescent="0.45">
      <c r="A388">
        <f>VALUE(B388&amp;20240610)</f>
        <v>21820240610</v>
      </c>
      <c r="B388">
        <v>218</v>
      </c>
      <c r="C388" t="s">
        <v>402</v>
      </c>
      <c r="D388" s="5">
        <v>142804</v>
      </c>
      <c r="E388" s="5">
        <v>131000</v>
      </c>
      <c r="F388" s="2">
        <v>1.0901000000000001</v>
      </c>
      <c r="G388">
        <v>11804</v>
      </c>
      <c r="I388" s="5">
        <f>VLOOKUP($A388,PowerBI売上速報!$A:$J,10,FALSE)</f>
        <v>142804</v>
      </c>
      <c r="J388" s="5">
        <f>VLOOKUP($A388,PowerBI売上速報!$A:$J,5,FALSE)*1000</f>
        <v>131000</v>
      </c>
      <c r="K388" s="5">
        <f>D388-I388</f>
        <v>0</v>
      </c>
      <c r="L388" s="5">
        <f>E388-J388</f>
        <v>0</v>
      </c>
      <c r="P388" s="2"/>
      <c r="T388" s="2"/>
      <c r="V388" s="5">
        <v>318</v>
      </c>
      <c r="W388" s="5">
        <v>330</v>
      </c>
    </row>
    <row r="389" spans="1:25" x14ac:dyDescent="0.45">
      <c r="A389">
        <f>VALUE(B389&amp;20240611)</f>
        <v>21820240611</v>
      </c>
      <c r="B389">
        <v>218</v>
      </c>
      <c r="C389" t="s">
        <v>402</v>
      </c>
      <c r="D389" s="5">
        <v>150710</v>
      </c>
      <c r="E389" s="5">
        <v>131000</v>
      </c>
      <c r="F389" s="2">
        <v>1.1505000000000001</v>
      </c>
      <c r="G389">
        <v>19710</v>
      </c>
      <c r="I389" s="5">
        <f>VLOOKUP($A389,PowerBI売上速報!$A:$J,10,FALSE)</f>
        <v>150710</v>
      </c>
      <c r="J389" s="5">
        <f>VLOOKUP($A389,PowerBI売上速報!$A:$J,5,FALSE)*1000</f>
        <v>131000</v>
      </c>
      <c r="K389" s="5">
        <f>D389-I389</f>
        <v>0</v>
      </c>
      <c r="L389" s="5">
        <f>E389-J389</f>
        <v>0</v>
      </c>
      <c r="P389" s="2"/>
      <c r="T389" s="2"/>
      <c r="V389" s="5">
        <v>325</v>
      </c>
      <c r="W389" s="5">
        <v>330</v>
      </c>
    </row>
    <row r="390" spans="1:25" x14ac:dyDescent="0.45">
      <c r="A390">
        <f>VALUE(B390&amp;20240612)</f>
        <v>21820240612</v>
      </c>
      <c r="B390">
        <v>218</v>
      </c>
      <c r="C390" t="s">
        <v>402</v>
      </c>
      <c r="D390" s="5">
        <v>147308</v>
      </c>
      <c r="E390" s="5">
        <v>131000</v>
      </c>
      <c r="F390" s="2">
        <v>1.1245000000000001</v>
      </c>
      <c r="G390">
        <v>16308</v>
      </c>
      <c r="I390" s="5">
        <f>VLOOKUP($A390,PowerBI売上速報!$A:$J,10,FALSE)</f>
        <v>147308</v>
      </c>
      <c r="J390" s="5">
        <f>VLOOKUP($A390,PowerBI売上速報!$A:$J,5,FALSE)*1000</f>
        <v>131000</v>
      </c>
      <c r="K390" s="5">
        <f>D390-I390</f>
        <v>0</v>
      </c>
      <c r="L390" s="5">
        <f>E390-J390</f>
        <v>0</v>
      </c>
      <c r="P390" s="2"/>
      <c r="T390" s="2"/>
      <c r="V390" s="5">
        <v>357</v>
      </c>
      <c r="W390" s="5">
        <v>330</v>
      </c>
    </row>
    <row r="391" spans="1:25" x14ac:dyDescent="0.45">
      <c r="A391">
        <f>VALUE(B391&amp;20240613)</f>
        <v>21820240613</v>
      </c>
      <c r="B391">
        <v>218</v>
      </c>
      <c r="C391" t="s">
        <v>402</v>
      </c>
      <c r="D391" s="5">
        <v>138619</v>
      </c>
      <c r="E391" s="5">
        <v>131000</v>
      </c>
      <c r="F391" s="2">
        <v>1.0582</v>
      </c>
      <c r="G391">
        <v>7619</v>
      </c>
      <c r="I391" s="5">
        <f>VLOOKUP($A391,PowerBI売上速報!$A:$J,10,FALSE)</f>
        <v>138619</v>
      </c>
      <c r="J391" s="5">
        <f>VLOOKUP($A391,PowerBI売上速報!$A:$J,5,FALSE)*1000</f>
        <v>131000</v>
      </c>
      <c r="K391" s="5">
        <f>D391-I391</f>
        <v>0</v>
      </c>
      <c r="L391" s="5">
        <f>E391-J391</f>
        <v>0</v>
      </c>
      <c r="P391" s="2"/>
      <c r="T391" s="2"/>
      <c r="V391" s="5">
        <v>327</v>
      </c>
      <c r="W391" s="5">
        <v>330</v>
      </c>
    </row>
    <row r="392" spans="1:25" x14ac:dyDescent="0.45">
      <c r="A392">
        <f>VALUE(B392&amp;20240614)</f>
        <v>21820240614</v>
      </c>
      <c r="B392">
        <v>218</v>
      </c>
      <c r="C392" t="s">
        <v>402</v>
      </c>
      <c r="D392" s="5">
        <v>157902</v>
      </c>
      <c r="E392" s="5">
        <v>131000</v>
      </c>
      <c r="F392" s="2">
        <v>1.2054</v>
      </c>
      <c r="G392">
        <v>26902</v>
      </c>
      <c r="I392" s="5">
        <f>VLOOKUP($A392,PowerBI売上速報!$A:$J,10,FALSE)</f>
        <v>157902</v>
      </c>
      <c r="J392" s="5">
        <f>VLOOKUP($A392,PowerBI売上速報!$A:$J,5,FALSE)*1000</f>
        <v>131000</v>
      </c>
      <c r="K392" s="5">
        <f>D392-I392</f>
        <v>0</v>
      </c>
      <c r="L392" s="5">
        <f>E392-J392</f>
        <v>0</v>
      </c>
      <c r="P392" s="2"/>
      <c r="T392" s="2"/>
      <c r="V392" s="5">
        <v>364</v>
      </c>
      <c r="W392" s="5">
        <v>330</v>
      </c>
    </row>
    <row r="393" spans="1:25" x14ac:dyDescent="0.45">
      <c r="A393">
        <f>VALUE(B393&amp;20240615)</f>
        <v>21820240615</v>
      </c>
      <c r="B393">
        <v>218</v>
      </c>
      <c r="C393" t="s">
        <v>402</v>
      </c>
      <c r="D393" s="5">
        <v>195037</v>
      </c>
      <c r="E393" s="5">
        <v>159000</v>
      </c>
      <c r="F393" s="2">
        <v>1.2265999999999999</v>
      </c>
      <c r="G393">
        <v>36037</v>
      </c>
      <c r="I393" s="5">
        <f>VLOOKUP($A393,PowerBI売上速報!$A:$J,10,FALSE)</f>
        <v>195037</v>
      </c>
      <c r="J393" s="5">
        <f>VLOOKUP($A393,PowerBI売上速報!$A:$J,5,FALSE)*1000</f>
        <v>159000</v>
      </c>
      <c r="K393" s="5">
        <f>D393-I393</f>
        <v>0</v>
      </c>
      <c r="L393" s="5">
        <f>E393-J393</f>
        <v>0</v>
      </c>
      <c r="P393" s="2"/>
      <c r="T393" s="2"/>
      <c r="V393" s="5">
        <v>415</v>
      </c>
      <c r="W393" s="5">
        <v>376</v>
      </c>
    </row>
    <row r="394" spans="1:25" x14ac:dyDescent="0.45">
      <c r="A394">
        <f>VALUE(B394&amp;20240616)</f>
        <v>21820240616</v>
      </c>
      <c r="B394">
        <v>218</v>
      </c>
      <c r="C394" t="s">
        <v>402</v>
      </c>
      <c r="D394" s="5">
        <v>170315</v>
      </c>
      <c r="E394" s="5">
        <v>142000</v>
      </c>
      <c r="F394" s="2">
        <v>1.1994</v>
      </c>
      <c r="G394">
        <v>28315</v>
      </c>
      <c r="I394" s="5">
        <f>VLOOKUP($A394,PowerBI売上速報!$A:$J,10,FALSE)</f>
        <v>170315</v>
      </c>
      <c r="J394" s="5">
        <f>VLOOKUP($A394,PowerBI売上速報!$A:$J,5,FALSE)*1000</f>
        <v>142000</v>
      </c>
      <c r="K394" s="5">
        <f>D394-I394</f>
        <v>0</v>
      </c>
      <c r="L394" s="5">
        <f>E394-J394</f>
        <v>0</v>
      </c>
      <c r="P394" s="2"/>
      <c r="T394" s="2"/>
      <c r="V394" s="5">
        <v>371</v>
      </c>
      <c r="W394" s="5">
        <v>331</v>
      </c>
    </row>
    <row r="395" spans="1:25" x14ac:dyDescent="0.45">
      <c r="A395">
        <f>VALUE(B395&amp;20240617)</f>
        <v>21820240617</v>
      </c>
      <c r="B395">
        <v>218</v>
      </c>
      <c r="C395" t="s">
        <v>402</v>
      </c>
      <c r="D395" s="5">
        <v>164038</v>
      </c>
      <c r="E395" s="5">
        <v>131000</v>
      </c>
      <c r="F395" s="2">
        <v>1.2522</v>
      </c>
      <c r="G395">
        <v>33038</v>
      </c>
      <c r="I395" s="5">
        <f>VLOOKUP($A395,PowerBI売上速報!$A:$J,10,FALSE)</f>
        <v>164038</v>
      </c>
      <c r="J395" s="5">
        <f>VLOOKUP($A395,PowerBI売上速報!$A:$J,5,FALSE)*1000</f>
        <v>131000</v>
      </c>
      <c r="K395" s="5">
        <f>D395-I395</f>
        <v>0</v>
      </c>
      <c r="L395" s="5">
        <f>E395-J395</f>
        <v>0</v>
      </c>
      <c r="P395" s="2"/>
      <c r="T395" s="2"/>
      <c r="V395" s="5">
        <v>382</v>
      </c>
      <c r="W395" s="5">
        <v>330</v>
      </c>
    </row>
    <row r="396" spans="1:25" x14ac:dyDescent="0.45">
      <c r="A396">
        <f>VALUE(B396&amp;20240618)</f>
        <v>21820240618</v>
      </c>
      <c r="B396">
        <v>218</v>
      </c>
      <c r="C396" t="s">
        <v>402</v>
      </c>
      <c r="D396" s="5">
        <v>107359</v>
      </c>
      <c r="E396" s="5">
        <v>131000</v>
      </c>
      <c r="F396" s="2">
        <v>0.81950000000000001</v>
      </c>
      <c r="G396">
        <v>-23641</v>
      </c>
      <c r="I396" s="5">
        <f>VLOOKUP($A396,PowerBI売上速報!$A:$J,10,FALSE)</f>
        <v>107359</v>
      </c>
      <c r="J396" s="5">
        <f>VLOOKUP($A396,PowerBI売上速報!$A:$J,5,FALSE)*1000</f>
        <v>131000</v>
      </c>
      <c r="K396" s="5">
        <f>D396-I396</f>
        <v>0</v>
      </c>
      <c r="L396" s="5">
        <f>E396-J396</f>
        <v>0</v>
      </c>
      <c r="P396" s="2"/>
      <c r="T396" s="2"/>
      <c r="V396" s="5">
        <v>255</v>
      </c>
      <c r="W396" s="5">
        <v>330</v>
      </c>
    </row>
    <row r="397" spans="1:25" x14ac:dyDescent="0.45">
      <c r="A397">
        <f>VALUE(B397&amp;20240619)</f>
        <v>21820240619</v>
      </c>
      <c r="B397">
        <v>218</v>
      </c>
      <c r="C397" t="s">
        <v>402</v>
      </c>
      <c r="D397" s="5">
        <v>140369</v>
      </c>
      <c r="E397" s="5">
        <v>131000</v>
      </c>
      <c r="F397" s="2">
        <v>1.0714999999999999</v>
      </c>
      <c r="G397">
        <v>9369</v>
      </c>
      <c r="I397" s="5">
        <f>VLOOKUP($A397,PowerBI売上速報!$A:$J,10,FALSE)</f>
        <v>140369</v>
      </c>
      <c r="J397" s="5">
        <f>VLOOKUP($A397,PowerBI売上速報!$A:$J,5,FALSE)*1000</f>
        <v>131000</v>
      </c>
      <c r="K397" s="5">
        <f>D397-I397</f>
        <v>0</v>
      </c>
      <c r="L397" s="5">
        <f>E397-J397</f>
        <v>0</v>
      </c>
      <c r="P397" s="2"/>
      <c r="T397" s="2"/>
      <c r="V397" s="5">
        <v>347</v>
      </c>
      <c r="W397" s="5">
        <v>330</v>
      </c>
    </row>
    <row r="398" spans="1:25" x14ac:dyDescent="0.45">
      <c r="A398">
        <f>VALUE(B398&amp;20240620)</f>
        <v>21820240620</v>
      </c>
      <c r="B398">
        <v>218</v>
      </c>
      <c r="C398" t="s">
        <v>402</v>
      </c>
      <c r="D398" s="5">
        <v>163660</v>
      </c>
      <c r="E398" s="5">
        <v>131000</v>
      </c>
      <c r="F398" s="2">
        <v>1.2493000000000001</v>
      </c>
      <c r="G398">
        <v>32660</v>
      </c>
      <c r="I398" s="5">
        <f>VLOOKUP($A398,PowerBI売上速報!$A:$J,10,FALSE)</f>
        <v>163660</v>
      </c>
      <c r="J398" s="5">
        <f>VLOOKUP($A398,PowerBI売上速報!$A:$J,5,FALSE)*1000</f>
        <v>131000</v>
      </c>
      <c r="K398" s="5">
        <f>D398-I398</f>
        <v>0</v>
      </c>
      <c r="L398" s="5">
        <f>E398-J398</f>
        <v>0</v>
      </c>
      <c r="P398" s="2"/>
      <c r="T398" s="2"/>
      <c r="V398" s="5">
        <v>366</v>
      </c>
      <c r="W398" s="5">
        <v>330</v>
      </c>
      <c r="Y398" s="2"/>
    </row>
    <row r="399" spans="1:25" x14ac:dyDescent="0.45">
      <c r="A399">
        <f>VALUE(B399&amp;20240621)</f>
        <v>21820240621</v>
      </c>
      <c r="B399">
        <v>218</v>
      </c>
      <c r="C399" t="s">
        <v>402</v>
      </c>
      <c r="D399" s="5">
        <v>121708</v>
      </c>
      <c r="E399" s="5">
        <v>131000</v>
      </c>
      <c r="F399" s="2">
        <v>0.92910000000000004</v>
      </c>
      <c r="G399">
        <v>-9292</v>
      </c>
      <c r="I399" s="5">
        <f>VLOOKUP($A399,PowerBI売上速報!$A:$J,10,FALSE)</f>
        <v>121708</v>
      </c>
      <c r="J399" s="5">
        <f>VLOOKUP($A399,PowerBI売上速報!$A:$J,5,FALSE)*1000</f>
        <v>131000</v>
      </c>
      <c r="K399" s="5">
        <f>D399-I399</f>
        <v>0</v>
      </c>
      <c r="L399" s="5">
        <f>E399-J399</f>
        <v>0</v>
      </c>
      <c r="P399" s="2"/>
      <c r="T399" s="2"/>
      <c r="V399" s="5">
        <v>297</v>
      </c>
      <c r="W399" s="5">
        <v>330</v>
      </c>
      <c r="Y399" s="2"/>
    </row>
    <row r="400" spans="1:25" x14ac:dyDescent="0.45">
      <c r="A400">
        <f>VALUE(B400&amp;20240622)</f>
        <v>21820240622</v>
      </c>
      <c r="B400">
        <v>218</v>
      </c>
      <c r="C400" t="s">
        <v>402</v>
      </c>
      <c r="D400" s="5">
        <v>205517</v>
      </c>
      <c r="E400" s="5">
        <v>159000</v>
      </c>
      <c r="F400" s="2">
        <v>1.2926</v>
      </c>
      <c r="G400">
        <v>46517</v>
      </c>
      <c r="I400" s="5">
        <f>VLOOKUP($A400,PowerBI売上速報!$A:$J,10,FALSE)</f>
        <v>205517</v>
      </c>
      <c r="J400" s="5">
        <f>VLOOKUP($A400,PowerBI売上速報!$A:$J,5,FALSE)*1000</f>
        <v>159000</v>
      </c>
      <c r="K400" s="5">
        <f>D400-I400</f>
        <v>0</v>
      </c>
      <c r="L400" s="5">
        <f>E400-J400</f>
        <v>0</v>
      </c>
      <c r="P400" s="2"/>
      <c r="T400" s="2"/>
      <c r="V400" s="5">
        <v>450</v>
      </c>
      <c r="W400" s="5">
        <v>376</v>
      </c>
      <c r="Y400" s="2"/>
    </row>
    <row r="401" spans="1:23" x14ac:dyDescent="0.45">
      <c r="A401">
        <f>VALUE(B401&amp;20240601)</f>
        <v>21920240601</v>
      </c>
      <c r="B401">
        <v>219</v>
      </c>
      <c r="C401" t="s">
        <v>403</v>
      </c>
      <c r="D401" s="5">
        <v>183499</v>
      </c>
      <c r="E401" s="5">
        <v>226000</v>
      </c>
      <c r="F401" s="2">
        <v>0.81189999999999996</v>
      </c>
      <c r="G401">
        <v>-42501</v>
      </c>
      <c r="I401" s="5">
        <f>VLOOKUP($A401,PowerBI売上速報!$A:$J,10,FALSE)</f>
        <v>183499</v>
      </c>
      <c r="J401" s="5">
        <f>VLOOKUP($A401,PowerBI売上速報!$A:$J,5,FALSE)*1000</f>
        <v>226000</v>
      </c>
      <c r="K401" s="5">
        <f>D401-I401</f>
        <v>0</v>
      </c>
      <c r="L401" s="5">
        <f>E401-J401</f>
        <v>0</v>
      </c>
      <c r="P401" s="2"/>
      <c r="T401" s="2"/>
      <c r="V401" s="5">
        <v>401</v>
      </c>
      <c r="W401" s="5">
        <v>501</v>
      </c>
    </row>
    <row r="402" spans="1:23" x14ac:dyDescent="0.45">
      <c r="A402">
        <f>VALUE(B402&amp;20240602)</f>
        <v>21920240602</v>
      </c>
      <c r="B402">
        <v>219</v>
      </c>
      <c r="C402" t="s">
        <v>403</v>
      </c>
      <c r="D402" s="5">
        <v>212187</v>
      </c>
      <c r="E402" s="5">
        <v>222000</v>
      </c>
      <c r="F402" s="2">
        <v>0.95579999999999998</v>
      </c>
      <c r="G402">
        <v>-9813</v>
      </c>
      <c r="I402" s="5">
        <f>VLOOKUP($A402,PowerBI売上速報!$A:$J,10,FALSE)</f>
        <v>212187</v>
      </c>
      <c r="J402" s="5">
        <f>VLOOKUP($A402,PowerBI売上速報!$A:$J,5,FALSE)*1000</f>
        <v>222000</v>
      </c>
      <c r="K402" s="5">
        <f>D402-I402</f>
        <v>0</v>
      </c>
      <c r="L402" s="5">
        <f>E402-J402</f>
        <v>0</v>
      </c>
      <c r="P402" s="2"/>
      <c r="T402" s="2"/>
      <c r="V402" s="5">
        <v>442</v>
      </c>
      <c r="W402" s="5">
        <v>495</v>
      </c>
    </row>
    <row r="403" spans="1:23" x14ac:dyDescent="0.45">
      <c r="A403">
        <f>VALUE(B403&amp;20240603)</f>
        <v>21920240603</v>
      </c>
      <c r="B403">
        <v>219</v>
      </c>
      <c r="C403" t="s">
        <v>403</v>
      </c>
      <c r="D403" s="5">
        <v>272551</v>
      </c>
      <c r="E403" s="5">
        <v>262000</v>
      </c>
      <c r="F403" s="2">
        <v>1.0403</v>
      </c>
      <c r="G403">
        <v>10551</v>
      </c>
      <c r="I403" s="5">
        <f>VLOOKUP($A403,PowerBI売上速報!$A:$J,10,FALSE)</f>
        <v>272551</v>
      </c>
      <c r="J403" s="5">
        <f>VLOOKUP($A403,PowerBI売上速報!$A:$J,5,FALSE)*1000</f>
        <v>262000</v>
      </c>
      <c r="K403" s="5">
        <f>D403-I403</f>
        <v>0</v>
      </c>
      <c r="L403" s="5">
        <f>E403-J403</f>
        <v>0</v>
      </c>
      <c r="P403" s="2"/>
      <c r="T403" s="2"/>
      <c r="V403" s="5">
        <v>601</v>
      </c>
      <c r="W403" s="5">
        <v>632</v>
      </c>
    </row>
    <row r="404" spans="1:23" x14ac:dyDescent="0.45">
      <c r="A404">
        <f>VALUE(B404&amp;20240604)</f>
        <v>21920240604</v>
      </c>
      <c r="B404">
        <v>219</v>
      </c>
      <c r="C404" t="s">
        <v>403</v>
      </c>
      <c r="D404" s="5">
        <v>263516</v>
      </c>
      <c r="E404" s="5">
        <v>262000</v>
      </c>
      <c r="F404" s="2">
        <v>1.0058</v>
      </c>
      <c r="G404">
        <v>1516</v>
      </c>
      <c r="I404" s="5">
        <f>VLOOKUP($A404,PowerBI売上速報!$A:$J,10,FALSE)</f>
        <v>263516</v>
      </c>
      <c r="J404" s="5">
        <f>VLOOKUP($A404,PowerBI売上速報!$A:$J,5,FALSE)*1000</f>
        <v>262000</v>
      </c>
      <c r="K404" s="5">
        <f>D404-I404</f>
        <v>0</v>
      </c>
      <c r="L404" s="5">
        <f>E404-J404</f>
        <v>0</v>
      </c>
      <c r="P404" s="2"/>
      <c r="T404" s="2"/>
      <c r="V404" s="5">
        <v>611</v>
      </c>
      <c r="W404" s="5">
        <v>632</v>
      </c>
    </row>
    <row r="405" spans="1:23" x14ac:dyDescent="0.45">
      <c r="A405">
        <f>VALUE(B405&amp;20240605)</f>
        <v>21920240605</v>
      </c>
      <c r="B405">
        <v>219</v>
      </c>
      <c r="C405" t="s">
        <v>403</v>
      </c>
      <c r="D405" s="5">
        <v>270428</v>
      </c>
      <c r="E405" s="5">
        <v>262000</v>
      </c>
      <c r="F405" s="2">
        <v>1.0322</v>
      </c>
      <c r="G405">
        <v>8428</v>
      </c>
      <c r="I405" s="5">
        <f>VLOOKUP($A405,PowerBI売上速報!$A:$J,10,FALSE)</f>
        <v>270428</v>
      </c>
      <c r="J405" s="5">
        <f>VLOOKUP($A405,PowerBI売上速報!$A:$J,5,FALSE)*1000</f>
        <v>262000</v>
      </c>
      <c r="K405" s="5">
        <f>D405-I405</f>
        <v>0</v>
      </c>
      <c r="L405" s="5">
        <f>E405-J405</f>
        <v>0</v>
      </c>
      <c r="P405" s="2"/>
      <c r="T405" s="2"/>
      <c r="V405" s="5">
        <v>618</v>
      </c>
      <c r="W405" s="5">
        <v>632</v>
      </c>
    </row>
    <row r="406" spans="1:23" x14ac:dyDescent="0.45">
      <c r="A406">
        <f>VALUE(B406&amp;20240606)</f>
        <v>21920240606</v>
      </c>
      <c r="B406">
        <v>219</v>
      </c>
      <c r="C406" t="s">
        <v>403</v>
      </c>
      <c r="D406" s="5">
        <v>286055</v>
      </c>
      <c r="E406" s="5">
        <v>262000</v>
      </c>
      <c r="F406" s="2">
        <v>1.0918000000000001</v>
      </c>
      <c r="G406">
        <v>24055</v>
      </c>
      <c r="I406" s="5">
        <f>VLOOKUP($A406,PowerBI売上速報!$A:$J,10,FALSE)</f>
        <v>286055</v>
      </c>
      <c r="J406" s="5">
        <f>VLOOKUP($A406,PowerBI売上速報!$A:$J,5,FALSE)*1000</f>
        <v>262000</v>
      </c>
      <c r="K406" s="5">
        <f>D406-I406</f>
        <v>0</v>
      </c>
      <c r="L406" s="5">
        <f>E406-J406</f>
        <v>0</v>
      </c>
      <c r="P406" s="2"/>
      <c r="T406" s="2"/>
      <c r="V406" s="5">
        <v>647</v>
      </c>
      <c r="W406" s="5">
        <v>632</v>
      </c>
    </row>
    <row r="407" spans="1:23" x14ac:dyDescent="0.45">
      <c r="A407">
        <f>VALUE(B407&amp;20240607)</f>
        <v>21920240607</v>
      </c>
      <c r="B407">
        <v>219</v>
      </c>
      <c r="C407" t="s">
        <v>403</v>
      </c>
      <c r="D407" s="5">
        <v>270595</v>
      </c>
      <c r="E407" s="5">
        <v>262000</v>
      </c>
      <c r="F407" s="2">
        <v>1.0327999999999999</v>
      </c>
      <c r="G407">
        <v>8595</v>
      </c>
      <c r="I407" s="5">
        <f>VLOOKUP($A407,PowerBI売上速報!$A:$J,10,FALSE)</f>
        <v>270595</v>
      </c>
      <c r="J407" s="5">
        <f>VLOOKUP($A407,PowerBI売上速報!$A:$J,5,FALSE)*1000</f>
        <v>262000</v>
      </c>
      <c r="K407" s="5">
        <f>D407-I407</f>
        <v>0</v>
      </c>
      <c r="L407" s="5">
        <f>E407-J407</f>
        <v>0</v>
      </c>
      <c r="P407" s="2"/>
      <c r="T407" s="2"/>
      <c r="V407" s="5">
        <v>649</v>
      </c>
      <c r="W407" s="5">
        <v>632</v>
      </c>
    </row>
    <row r="408" spans="1:23" x14ac:dyDescent="0.45">
      <c r="A408">
        <f>VALUE(B408&amp;20240608)</f>
        <v>21920240608</v>
      </c>
      <c r="B408">
        <v>219</v>
      </c>
      <c r="C408" t="s">
        <v>403</v>
      </c>
      <c r="D408" s="5">
        <v>201828</v>
      </c>
      <c r="E408" s="5">
        <v>226000</v>
      </c>
      <c r="F408" s="2">
        <v>0.89300000000000002</v>
      </c>
      <c r="G408">
        <v>-24172</v>
      </c>
      <c r="I408" s="5">
        <f>VLOOKUP($A408,PowerBI売上速報!$A:$J,10,FALSE)</f>
        <v>201828</v>
      </c>
      <c r="J408" s="5">
        <f>VLOOKUP($A408,PowerBI売上速報!$A:$J,5,FALSE)*1000</f>
        <v>226000</v>
      </c>
      <c r="K408" s="5">
        <f>D408-I408</f>
        <v>0</v>
      </c>
      <c r="L408" s="5">
        <f>E408-J408</f>
        <v>0</v>
      </c>
      <c r="P408" s="2"/>
      <c r="T408" s="2"/>
      <c r="V408" s="5">
        <v>445</v>
      </c>
      <c r="W408" s="5">
        <v>505</v>
      </c>
    </row>
    <row r="409" spans="1:23" x14ac:dyDescent="0.45">
      <c r="A409">
        <f>VALUE(B409&amp;20240609)</f>
        <v>21920240609</v>
      </c>
      <c r="B409">
        <v>219</v>
      </c>
      <c r="C409" t="s">
        <v>403</v>
      </c>
      <c r="D409" s="5">
        <v>218604</v>
      </c>
      <c r="E409" s="5">
        <v>222000</v>
      </c>
      <c r="F409" s="2">
        <v>0.98470000000000002</v>
      </c>
      <c r="G409">
        <v>-3396</v>
      </c>
      <c r="I409" s="5">
        <f>VLOOKUP($A409,PowerBI売上速報!$A:$J,10,FALSE)</f>
        <v>218604</v>
      </c>
      <c r="J409" s="5">
        <f>VLOOKUP($A409,PowerBI売上速報!$A:$J,5,FALSE)*1000</f>
        <v>222000</v>
      </c>
      <c r="K409" s="5">
        <f>D409-I409</f>
        <v>0</v>
      </c>
      <c r="L409" s="5">
        <f>E409-J409</f>
        <v>0</v>
      </c>
      <c r="P409" s="2"/>
      <c r="T409" s="2"/>
      <c r="V409" s="5">
        <v>460</v>
      </c>
      <c r="W409" s="5">
        <v>495</v>
      </c>
    </row>
    <row r="410" spans="1:23" x14ac:dyDescent="0.45">
      <c r="A410">
        <f>VALUE(B410&amp;20240610)</f>
        <v>21920240610</v>
      </c>
      <c r="B410">
        <v>219</v>
      </c>
      <c r="C410" t="s">
        <v>403</v>
      </c>
      <c r="D410" s="5">
        <v>300293</v>
      </c>
      <c r="E410" s="5">
        <v>262000</v>
      </c>
      <c r="F410" s="2">
        <v>1.1462000000000001</v>
      </c>
      <c r="G410">
        <v>38293</v>
      </c>
      <c r="I410" s="5">
        <f>VLOOKUP($A410,PowerBI売上速報!$A:$J,10,FALSE)</f>
        <v>300293</v>
      </c>
      <c r="J410" s="5">
        <f>VLOOKUP($A410,PowerBI売上速報!$A:$J,5,FALSE)*1000</f>
        <v>262000</v>
      </c>
      <c r="K410" s="5">
        <f>D410-I410</f>
        <v>0</v>
      </c>
      <c r="L410" s="5">
        <f>E410-J410</f>
        <v>0</v>
      </c>
      <c r="P410" s="2"/>
      <c r="T410" s="2"/>
      <c r="V410" s="5">
        <v>669</v>
      </c>
      <c r="W410" s="5">
        <v>632</v>
      </c>
    </row>
    <row r="411" spans="1:23" x14ac:dyDescent="0.45">
      <c r="A411">
        <f>VALUE(B411&amp;20240611)</f>
        <v>21920240611</v>
      </c>
      <c r="B411">
        <v>219</v>
      </c>
      <c r="C411" t="s">
        <v>403</v>
      </c>
      <c r="D411" s="5">
        <v>296937</v>
      </c>
      <c r="E411" s="5">
        <v>262000</v>
      </c>
      <c r="F411" s="2">
        <v>1.1333</v>
      </c>
      <c r="G411">
        <v>34937</v>
      </c>
      <c r="I411" s="5">
        <f>VLOOKUP($A411,PowerBI売上速報!$A:$J,10,FALSE)</f>
        <v>296937</v>
      </c>
      <c r="J411" s="5">
        <f>VLOOKUP($A411,PowerBI売上速報!$A:$J,5,FALSE)*1000</f>
        <v>262000</v>
      </c>
      <c r="K411" s="5">
        <f>D411-I411</f>
        <v>0</v>
      </c>
      <c r="L411" s="5">
        <f>E411-J411</f>
        <v>0</v>
      </c>
      <c r="P411" s="2"/>
      <c r="T411" s="2"/>
      <c r="V411" s="5">
        <v>674</v>
      </c>
      <c r="W411" s="5">
        <v>632</v>
      </c>
    </row>
    <row r="412" spans="1:23" x14ac:dyDescent="0.45">
      <c r="A412">
        <f>VALUE(B412&amp;20240612)</f>
        <v>21920240612</v>
      </c>
      <c r="B412">
        <v>219</v>
      </c>
      <c r="C412" t="s">
        <v>403</v>
      </c>
      <c r="D412" s="5">
        <v>295511</v>
      </c>
      <c r="E412" s="5">
        <v>262000</v>
      </c>
      <c r="F412" s="2">
        <v>1.1278999999999999</v>
      </c>
      <c r="G412">
        <v>33511</v>
      </c>
      <c r="I412" s="5">
        <f>VLOOKUP($A412,PowerBI売上速報!$A:$J,10,FALSE)</f>
        <v>295511</v>
      </c>
      <c r="J412" s="5">
        <f>VLOOKUP($A412,PowerBI売上速報!$A:$J,5,FALSE)*1000</f>
        <v>262000</v>
      </c>
      <c r="K412" s="5">
        <f>D412-I412</f>
        <v>0</v>
      </c>
      <c r="L412" s="5">
        <f>E412-J412</f>
        <v>0</v>
      </c>
      <c r="P412" s="2"/>
      <c r="T412" s="2"/>
      <c r="V412" s="5">
        <v>666</v>
      </c>
      <c r="W412" s="5">
        <v>632</v>
      </c>
    </row>
    <row r="413" spans="1:23" x14ac:dyDescent="0.45">
      <c r="A413">
        <f>VALUE(B413&amp;20240613)</f>
        <v>21920240613</v>
      </c>
      <c r="B413">
        <v>219</v>
      </c>
      <c r="C413" t="s">
        <v>403</v>
      </c>
      <c r="D413" s="5">
        <v>290311</v>
      </c>
      <c r="E413" s="5">
        <v>262000</v>
      </c>
      <c r="F413" s="2">
        <v>1.1081000000000001</v>
      </c>
      <c r="G413">
        <v>28311</v>
      </c>
      <c r="I413" s="5">
        <f>VLOOKUP($A413,PowerBI売上速報!$A:$J,10,FALSE)</f>
        <v>290311</v>
      </c>
      <c r="J413" s="5">
        <f>VLOOKUP($A413,PowerBI売上速報!$A:$J,5,FALSE)*1000</f>
        <v>262000</v>
      </c>
      <c r="K413" s="5">
        <f>D413-I413</f>
        <v>0</v>
      </c>
      <c r="L413" s="5">
        <f>E413-J413</f>
        <v>0</v>
      </c>
      <c r="P413" s="2"/>
      <c r="T413" s="2"/>
      <c r="V413" s="5">
        <v>658</v>
      </c>
      <c r="W413" s="5">
        <v>632</v>
      </c>
    </row>
    <row r="414" spans="1:23" x14ac:dyDescent="0.45">
      <c r="A414">
        <f>VALUE(B414&amp;20240614)</f>
        <v>21920240614</v>
      </c>
      <c r="B414">
        <v>219</v>
      </c>
      <c r="C414" t="s">
        <v>403</v>
      </c>
      <c r="D414" s="5">
        <v>324025</v>
      </c>
      <c r="E414" s="5">
        <v>262000</v>
      </c>
      <c r="F414" s="2">
        <v>1.2366999999999999</v>
      </c>
      <c r="G414">
        <v>62025</v>
      </c>
      <c r="I414" s="5">
        <f>VLOOKUP($A414,PowerBI売上速報!$A:$J,10,FALSE)</f>
        <v>324025</v>
      </c>
      <c r="J414" s="5">
        <f>VLOOKUP($A414,PowerBI売上速報!$A:$J,5,FALSE)*1000</f>
        <v>262000</v>
      </c>
      <c r="K414" s="5">
        <f>D414-I414</f>
        <v>0</v>
      </c>
      <c r="L414" s="5">
        <f>E414-J414</f>
        <v>0</v>
      </c>
      <c r="P414" s="2"/>
      <c r="T414" s="2"/>
      <c r="V414" s="5">
        <v>702</v>
      </c>
      <c r="W414" s="5">
        <v>632</v>
      </c>
    </row>
    <row r="415" spans="1:23" x14ac:dyDescent="0.45">
      <c r="A415">
        <f>VALUE(B415&amp;20240615)</f>
        <v>21920240615</v>
      </c>
      <c r="B415">
        <v>219</v>
      </c>
      <c r="C415" t="s">
        <v>403</v>
      </c>
      <c r="D415" s="5">
        <v>247308</v>
      </c>
      <c r="E415" s="5">
        <v>226000</v>
      </c>
      <c r="F415" s="2">
        <v>1.0943000000000001</v>
      </c>
      <c r="G415">
        <v>21308</v>
      </c>
      <c r="I415" s="5">
        <f>VLOOKUP($A415,PowerBI売上速報!$A:$J,10,FALSE)</f>
        <v>247308</v>
      </c>
      <c r="J415" s="5">
        <f>VLOOKUP($A415,PowerBI売上速報!$A:$J,5,FALSE)*1000</f>
        <v>226000</v>
      </c>
      <c r="K415" s="5">
        <f>D415-I415</f>
        <v>0</v>
      </c>
      <c r="L415" s="5">
        <f>E415-J415</f>
        <v>0</v>
      </c>
      <c r="P415" s="2"/>
      <c r="T415" s="2"/>
      <c r="V415" s="5">
        <v>529</v>
      </c>
      <c r="W415" s="5">
        <v>505</v>
      </c>
    </row>
    <row r="416" spans="1:23" x14ac:dyDescent="0.45">
      <c r="A416">
        <f>VALUE(B416&amp;20240616)</f>
        <v>21920240616</v>
      </c>
      <c r="B416">
        <v>219</v>
      </c>
      <c r="C416" t="s">
        <v>403</v>
      </c>
      <c r="D416" s="5">
        <v>247149</v>
      </c>
      <c r="E416" s="5">
        <v>222000</v>
      </c>
      <c r="F416" s="2">
        <v>1.1133</v>
      </c>
      <c r="G416">
        <v>25149</v>
      </c>
      <c r="I416" s="5">
        <f>VLOOKUP($A416,PowerBI売上速報!$A:$J,10,FALSE)</f>
        <v>247149</v>
      </c>
      <c r="J416" s="5">
        <f>VLOOKUP($A416,PowerBI売上速報!$A:$J,5,FALSE)*1000</f>
        <v>222000</v>
      </c>
      <c r="K416" s="5">
        <f>D416-I416</f>
        <v>0</v>
      </c>
      <c r="L416" s="5">
        <f>E416-J416</f>
        <v>0</v>
      </c>
      <c r="P416" s="2"/>
      <c r="T416" s="2"/>
      <c r="V416" s="5">
        <v>514</v>
      </c>
      <c r="W416" s="5">
        <v>495</v>
      </c>
    </row>
    <row r="417" spans="1:25" x14ac:dyDescent="0.45">
      <c r="A417">
        <f>VALUE(B417&amp;20240617)</f>
        <v>21920240617</v>
      </c>
      <c r="B417">
        <v>219</v>
      </c>
      <c r="C417" t="s">
        <v>403</v>
      </c>
      <c r="D417" s="5">
        <v>304670</v>
      </c>
      <c r="E417" s="5">
        <v>262000</v>
      </c>
      <c r="F417" s="2">
        <v>1.1629</v>
      </c>
      <c r="G417">
        <v>42670</v>
      </c>
      <c r="I417" s="5">
        <f>VLOOKUP($A417,PowerBI売上速報!$A:$J,10,FALSE)</f>
        <v>304670</v>
      </c>
      <c r="J417" s="5">
        <f>VLOOKUP($A417,PowerBI売上速報!$A:$J,5,FALSE)*1000</f>
        <v>262000</v>
      </c>
      <c r="K417" s="5">
        <f>D417-I417</f>
        <v>0</v>
      </c>
      <c r="L417" s="5">
        <f>E417-J417</f>
        <v>0</v>
      </c>
      <c r="P417" s="2"/>
      <c r="T417" s="2"/>
      <c r="V417" s="5">
        <v>667</v>
      </c>
      <c r="W417" s="5">
        <v>632</v>
      </c>
    </row>
    <row r="418" spans="1:25" x14ac:dyDescent="0.45">
      <c r="A418">
        <f>VALUE(B418&amp;20240618)</f>
        <v>21920240618</v>
      </c>
      <c r="B418">
        <v>219</v>
      </c>
      <c r="C418" t="s">
        <v>403</v>
      </c>
      <c r="D418" s="5">
        <v>234908</v>
      </c>
      <c r="E418" s="5">
        <v>262000</v>
      </c>
      <c r="F418" s="2">
        <v>0.89659999999999995</v>
      </c>
      <c r="G418">
        <v>-27092</v>
      </c>
      <c r="I418" s="5">
        <f>VLOOKUP($A418,PowerBI売上速報!$A:$J,10,FALSE)</f>
        <v>234908</v>
      </c>
      <c r="J418" s="5">
        <f>VLOOKUP($A418,PowerBI売上速報!$A:$J,5,FALSE)*1000</f>
        <v>262000</v>
      </c>
      <c r="K418" s="5">
        <f>D418-I418</f>
        <v>0</v>
      </c>
      <c r="L418" s="5">
        <f>E418-J418</f>
        <v>0</v>
      </c>
      <c r="P418" s="2"/>
      <c r="T418" s="2"/>
      <c r="V418" s="5">
        <v>528</v>
      </c>
      <c r="W418" s="5">
        <v>632</v>
      </c>
    </row>
    <row r="419" spans="1:25" x14ac:dyDescent="0.45">
      <c r="A419">
        <f>VALUE(B419&amp;20240619)</f>
        <v>21920240619</v>
      </c>
      <c r="B419">
        <v>219</v>
      </c>
      <c r="C419" t="s">
        <v>403</v>
      </c>
      <c r="D419" s="5">
        <v>300284</v>
      </c>
      <c r="E419" s="5">
        <v>262000</v>
      </c>
      <c r="F419" s="2">
        <v>1.1460999999999999</v>
      </c>
      <c r="G419">
        <v>38284</v>
      </c>
      <c r="I419" s="5">
        <f>VLOOKUP($A419,PowerBI売上速報!$A:$J,10,FALSE)</f>
        <v>300284</v>
      </c>
      <c r="J419" s="5">
        <f>VLOOKUP($A419,PowerBI売上速報!$A:$J,5,FALSE)*1000</f>
        <v>262000</v>
      </c>
      <c r="K419" s="5">
        <f>D419-I419</f>
        <v>0</v>
      </c>
      <c r="L419" s="5">
        <f>E419-J419</f>
        <v>0</v>
      </c>
      <c r="P419" s="2"/>
      <c r="T419" s="2"/>
      <c r="V419" s="5">
        <v>652</v>
      </c>
      <c r="W419" s="5">
        <v>632</v>
      </c>
    </row>
    <row r="420" spans="1:25" x14ac:dyDescent="0.45">
      <c r="A420">
        <f>VALUE(B420&amp;20240620)</f>
        <v>21920240620</v>
      </c>
      <c r="B420">
        <v>219</v>
      </c>
      <c r="C420" t="s">
        <v>403</v>
      </c>
      <c r="D420" s="5">
        <v>298420</v>
      </c>
      <c r="E420" s="5">
        <v>262000</v>
      </c>
      <c r="F420" s="2">
        <v>1.139</v>
      </c>
      <c r="G420">
        <v>36420</v>
      </c>
      <c r="I420" s="5">
        <f>VLOOKUP($A420,PowerBI売上速報!$A:$J,10,FALSE)</f>
        <v>298420</v>
      </c>
      <c r="J420" s="5">
        <f>VLOOKUP($A420,PowerBI売上速報!$A:$J,5,FALSE)*1000</f>
        <v>262000</v>
      </c>
      <c r="K420" s="5">
        <f>D420-I420</f>
        <v>0</v>
      </c>
      <c r="L420" s="5">
        <f>E420-J420</f>
        <v>0</v>
      </c>
      <c r="P420" s="2"/>
      <c r="T420" s="2"/>
      <c r="V420" s="5">
        <v>668</v>
      </c>
      <c r="W420" s="5">
        <v>632</v>
      </c>
    </row>
    <row r="421" spans="1:25" x14ac:dyDescent="0.45">
      <c r="A421">
        <f>VALUE(B421&amp;20240621)</f>
        <v>21920240621</v>
      </c>
      <c r="B421">
        <v>219</v>
      </c>
      <c r="C421" t="s">
        <v>403</v>
      </c>
      <c r="D421" s="5">
        <v>257498</v>
      </c>
      <c r="E421" s="5">
        <v>262000</v>
      </c>
      <c r="F421" s="2">
        <v>0.98280000000000001</v>
      </c>
      <c r="G421">
        <v>-4502</v>
      </c>
      <c r="I421" s="5">
        <f>VLOOKUP($A421,PowerBI売上速報!$A:$J,10,FALSE)</f>
        <v>257498</v>
      </c>
      <c r="J421" s="5">
        <f>VLOOKUP($A421,PowerBI売上速報!$A:$J,5,FALSE)*1000</f>
        <v>262000</v>
      </c>
      <c r="K421" s="5">
        <f>D421-I421</f>
        <v>0</v>
      </c>
      <c r="L421" s="5">
        <f>E421-J421</f>
        <v>0</v>
      </c>
      <c r="P421" s="2"/>
      <c r="T421" s="2"/>
      <c r="V421" s="5">
        <v>598</v>
      </c>
      <c r="W421" s="5">
        <v>632</v>
      </c>
      <c r="Y421" s="2"/>
    </row>
    <row r="422" spans="1:25" x14ac:dyDescent="0.45">
      <c r="A422">
        <f>VALUE(B422&amp;20240622)</f>
        <v>21920240622</v>
      </c>
      <c r="B422">
        <v>219</v>
      </c>
      <c r="C422" t="s">
        <v>403</v>
      </c>
      <c r="D422" s="5">
        <v>224924</v>
      </c>
      <c r="E422" s="5">
        <v>226000</v>
      </c>
      <c r="F422" s="2">
        <v>0.99519999999999997</v>
      </c>
      <c r="G422">
        <v>-1076</v>
      </c>
      <c r="I422" s="5">
        <f>VLOOKUP($A422,PowerBI売上速報!$A:$J,10,FALSE)</f>
        <v>224924</v>
      </c>
      <c r="J422" s="5">
        <f>VLOOKUP($A422,PowerBI売上速報!$A:$J,5,FALSE)*1000</f>
        <v>226000</v>
      </c>
      <c r="K422" s="5">
        <f>D422-I422</f>
        <v>0</v>
      </c>
      <c r="L422" s="5">
        <f>E422-J422</f>
        <v>0</v>
      </c>
      <c r="P422" s="2"/>
      <c r="T422" s="2"/>
      <c r="V422" s="5">
        <v>501</v>
      </c>
      <c r="W422" s="5">
        <v>505</v>
      </c>
      <c r="Y422" s="2"/>
    </row>
    <row r="423" spans="1:25" x14ac:dyDescent="0.45">
      <c r="A423">
        <f>VALUE(B423&amp;20240601)</f>
        <v>22020240601</v>
      </c>
      <c r="B423">
        <v>220</v>
      </c>
      <c r="C423" t="s">
        <v>404</v>
      </c>
      <c r="D423" s="5">
        <v>189792</v>
      </c>
      <c r="E423" s="5">
        <v>199000</v>
      </c>
      <c r="F423" s="2">
        <v>0.95369999999999999</v>
      </c>
      <c r="G423">
        <v>-9208</v>
      </c>
      <c r="I423" s="5">
        <f>VLOOKUP($A423,PowerBI売上速報!$A:$J,10,FALSE)</f>
        <v>189792</v>
      </c>
      <c r="J423" s="5">
        <f>VLOOKUP($A423,PowerBI売上速報!$A:$J,5,FALSE)*1000</f>
        <v>199000</v>
      </c>
      <c r="K423" s="5">
        <f>D423-I423</f>
        <v>0</v>
      </c>
      <c r="L423" s="5">
        <f>E423-J423</f>
        <v>0</v>
      </c>
      <c r="P423" s="2"/>
      <c r="T423" s="2"/>
      <c r="V423" s="5">
        <v>451</v>
      </c>
      <c r="W423" s="5">
        <v>491</v>
      </c>
    </row>
    <row r="424" spans="1:25" x14ac:dyDescent="0.45">
      <c r="A424">
        <f>VALUE(B424&amp;20240602)</f>
        <v>22020240602</v>
      </c>
      <c r="B424">
        <v>220</v>
      </c>
      <c r="C424" t="s">
        <v>404</v>
      </c>
      <c r="D424" s="5">
        <v>134764</v>
      </c>
      <c r="E424" s="5">
        <v>171000</v>
      </c>
      <c r="F424" s="2">
        <v>0.78810000000000002</v>
      </c>
      <c r="G424">
        <v>-36236</v>
      </c>
      <c r="I424" s="5">
        <f>VLOOKUP($A424,PowerBI売上速報!$A:$J,10,FALSE)</f>
        <v>134764</v>
      </c>
      <c r="J424" s="5">
        <f>VLOOKUP($A424,PowerBI売上速報!$A:$J,5,FALSE)*1000</f>
        <v>171000</v>
      </c>
      <c r="K424" s="5">
        <f>D424-I424</f>
        <v>0</v>
      </c>
      <c r="L424" s="5">
        <f>E424-J424</f>
        <v>0</v>
      </c>
      <c r="P424" s="2"/>
      <c r="T424" s="2"/>
      <c r="V424" s="5">
        <v>315</v>
      </c>
      <c r="W424" s="5">
        <v>403</v>
      </c>
    </row>
    <row r="425" spans="1:25" x14ac:dyDescent="0.45">
      <c r="A425">
        <f>VALUE(B425&amp;20240603)</f>
        <v>22020240603</v>
      </c>
      <c r="B425">
        <v>220</v>
      </c>
      <c r="C425" t="s">
        <v>404</v>
      </c>
      <c r="D425" s="5">
        <v>119188</v>
      </c>
      <c r="E425" s="5">
        <v>117000</v>
      </c>
      <c r="F425" s="2">
        <v>1.0186999999999999</v>
      </c>
      <c r="G425">
        <v>2188</v>
      </c>
      <c r="I425" s="5">
        <f>VLOOKUP($A425,PowerBI売上速報!$A:$J,10,FALSE)</f>
        <v>119188</v>
      </c>
      <c r="J425" s="5">
        <f>VLOOKUP($A425,PowerBI売上速報!$A:$J,5,FALSE)*1000</f>
        <v>117000</v>
      </c>
      <c r="K425" s="5">
        <f>D425-I425</f>
        <v>0</v>
      </c>
      <c r="L425" s="5">
        <f>E425-J425</f>
        <v>0</v>
      </c>
      <c r="P425" s="2"/>
      <c r="T425" s="2"/>
      <c r="V425" s="5">
        <v>284</v>
      </c>
      <c r="W425" s="5">
        <v>298</v>
      </c>
    </row>
    <row r="426" spans="1:25" x14ac:dyDescent="0.45">
      <c r="A426">
        <f>VALUE(B426&amp;20240604)</f>
        <v>22020240604</v>
      </c>
      <c r="B426">
        <v>220</v>
      </c>
      <c r="C426" t="s">
        <v>404</v>
      </c>
      <c r="D426" s="5">
        <v>135982</v>
      </c>
      <c r="E426" s="5">
        <v>117000</v>
      </c>
      <c r="F426" s="2">
        <v>1.1621999999999999</v>
      </c>
      <c r="G426">
        <v>18982</v>
      </c>
      <c r="I426" s="5">
        <f>VLOOKUP($A426,PowerBI売上速報!$A:$J,10,FALSE)</f>
        <v>135982</v>
      </c>
      <c r="J426" s="5">
        <f>VLOOKUP($A426,PowerBI売上速報!$A:$J,5,FALSE)*1000</f>
        <v>117000</v>
      </c>
      <c r="K426" s="5">
        <f>D426-I426</f>
        <v>0</v>
      </c>
      <c r="L426" s="5">
        <f>E426-J426</f>
        <v>0</v>
      </c>
      <c r="P426" s="2"/>
      <c r="T426" s="2"/>
      <c r="V426" s="5">
        <v>324</v>
      </c>
      <c r="W426" s="5">
        <v>298</v>
      </c>
    </row>
    <row r="427" spans="1:25" x14ac:dyDescent="0.45">
      <c r="A427">
        <f>VALUE(B427&amp;20240605)</f>
        <v>22020240605</v>
      </c>
      <c r="B427">
        <v>220</v>
      </c>
      <c r="C427" t="s">
        <v>404</v>
      </c>
      <c r="D427" s="5">
        <v>158315</v>
      </c>
      <c r="E427" s="5">
        <v>117000</v>
      </c>
      <c r="F427" s="2">
        <v>1.3531</v>
      </c>
      <c r="G427">
        <v>41315</v>
      </c>
      <c r="I427" s="5">
        <f>VLOOKUP($A427,PowerBI売上速報!$A:$J,10,FALSE)</f>
        <v>158315</v>
      </c>
      <c r="J427" s="5">
        <f>VLOOKUP($A427,PowerBI売上速報!$A:$J,5,FALSE)*1000</f>
        <v>117000</v>
      </c>
      <c r="K427" s="5">
        <f>D427-I427</f>
        <v>0</v>
      </c>
      <c r="L427" s="5">
        <f>E427-J427</f>
        <v>0</v>
      </c>
      <c r="P427" s="2"/>
      <c r="T427" s="2"/>
      <c r="V427" s="5">
        <v>389</v>
      </c>
      <c r="W427" s="5">
        <v>298</v>
      </c>
    </row>
    <row r="428" spans="1:25" x14ac:dyDescent="0.45">
      <c r="A428">
        <f>VALUE(B428&amp;20240606)</f>
        <v>22020240606</v>
      </c>
      <c r="B428">
        <v>220</v>
      </c>
      <c r="C428" t="s">
        <v>404</v>
      </c>
      <c r="D428" s="5">
        <v>138301</v>
      </c>
      <c r="E428" s="5">
        <v>117000</v>
      </c>
      <c r="F428" s="2">
        <v>1.1820999999999999</v>
      </c>
      <c r="G428">
        <v>21301</v>
      </c>
      <c r="I428" s="5">
        <f>VLOOKUP($A428,PowerBI売上速報!$A:$J,10,FALSE)</f>
        <v>138301</v>
      </c>
      <c r="J428" s="5">
        <f>VLOOKUP($A428,PowerBI売上速報!$A:$J,5,FALSE)*1000</f>
        <v>117000</v>
      </c>
      <c r="K428" s="5">
        <f>D428-I428</f>
        <v>0</v>
      </c>
      <c r="L428" s="5">
        <f>E428-J428</f>
        <v>0</v>
      </c>
      <c r="P428" s="2"/>
      <c r="T428" s="2"/>
      <c r="V428" s="5">
        <v>337</v>
      </c>
      <c r="W428" s="5">
        <v>298</v>
      </c>
    </row>
    <row r="429" spans="1:25" x14ac:dyDescent="0.45">
      <c r="A429">
        <f>VALUE(B429&amp;20240607)</f>
        <v>22020240607</v>
      </c>
      <c r="B429">
        <v>220</v>
      </c>
      <c r="C429" t="s">
        <v>404</v>
      </c>
      <c r="D429" s="5">
        <v>151358</v>
      </c>
      <c r="E429" s="5">
        <v>117000</v>
      </c>
      <c r="F429" s="2">
        <v>1.2937000000000001</v>
      </c>
      <c r="G429">
        <v>34358</v>
      </c>
      <c r="I429" s="5">
        <f>VLOOKUP($A429,PowerBI売上速報!$A:$J,10,FALSE)</f>
        <v>151358</v>
      </c>
      <c r="J429" s="5">
        <f>VLOOKUP($A429,PowerBI売上速報!$A:$J,5,FALSE)*1000</f>
        <v>117000</v>
      </c>
      <c r="K429" s="5">
        <f>D429-I429</f>
        <v>0</v>
      </c>
      <c r="L429" s="5">
        <f>E429-J429</f>
        <v>0</v>
      </c>
      <c r="P429" s="2"/>
      <c r="T429" s="2"/>
      <c r="V429" s="5">
        <v>361</v>
      </c>
      <c r="W429" s="5">
        <v>298</v>
      </c>
    </row>
    <row r="430" spans="1:25" x14ac:dyDescent="0.45">
      <c r="A430">
        <f>VALUE(B430&amp;20240608)</f>
        <v>22020240608</v>
      </c>
      <c r="B430">
        <v>220</v>
      </c>
      <c r="C430" t="s">
        <v>404</v>
      </c>
      <c r="D430" s="5">
        <v>221573</v>
      </c>
      <c r="E430" s="5">
        <v>199000</v>
      </c>
      <c r="F430" s="2">
        <v>1.1133999999999999</v>
      </c>
      <c r="G430">
        <v>22573</v>
      </c>
      <c r="I430" s="5">
        <f>VLOOKUP($A430,PowerBI売上速報!$A:$J,10,FALSE)</f>
        <v>221573</v>
      </c>
      <c r="J430" s="5">
        <f>VLOOKUP($A430,PowerBI売上速報!$A:$J,5,FALSE)*1000</f>
        <v>199000</v>
      </c>
      <c r="K430" s="5">
        <f>D430-I430</f>
        <v>0</v>
      </c>
      <c r="L430" s="5">
        <f>E430-J430</f>
        <v>0</v>
      </c>
      <c r="P430" s="2"/>
      <c r="T430" s="2"/>
      <c r="V430" s="5">
        <v>513</v>
      </c>
      <c r="W430" s="5">
        <v>485</v>
      </c>
    </row>
    <row r="431" spans="1:25" x14ac:dyDescent="0.45">
      <c r="A431">
        <f>VALUE(B431&amp;20240609)</f>
        <v>22020240609</v>
      </c>
      <c r="B431">
        <v>220</v>
      </c>
      <c r="C431" t="s">
        <v>404</v>
      </c>
      <c r="D431" s="5">
        <v>174939</v>
      </c>
      <c r="E431" s="5">
        <v>171000</v>
      </c>
      <c r="F431" s="2">
        <v>1.0229999999999999</v>
      </c>
      <c r="G431">
        <v>3939</v>
      </c>
      <c r="I431" s="5">
        <f>VLOOKUP($A431,PowerBI売上速報!$A:$J,10,FALSE)</f>
        <v>174939</v>
      </c>
      <c r="J431" s="5">
        <f>VLOOKUP($A431,PowerBI売上速報!$A:$J,5,FALSE)*1000</f>
        <v>171000</v>
      </c>
      <c r="K431" s="5">
        <f>D431-I431</f>
        <v>0</v>
      </c>
      <c r="L431" s="5">
        <f>E431-J431</f>
        <v>0</v>
      </c>
      <c r="P431" s="2"/>
      <c r="T431" s="2"/>
      <c r="V431" s="5">
        <v>403</v>
      </c>
      <c r="W431" s="5">
        <v>403</v>
      </c>
    </row>
    <row r="432" spans="1:25" x14ac:dyDescent="0.45">
      <c r="A432">
        <f>VALUE(B432&amp;20240610)</f>
        <v>22020240610</v>
      </c>
      <c r="B432">
        <v>220</v>
      </c>
      <c r="C432" t="s">
        <v>404</v>
      </c>
      <c r="D432" s="5">
        <v>161376</v>
      </c>
      <c r="E432" s="5">
        <v>117000</v>
      </c>
      <c r="F432" s="2">
        <v>1.3793</v>
      </c>
      <c r="G432">
        <v>44376</v>
      </c>
      <c r="I432" s="5">
        <f>VLOOKUP($A432,PowerBI売上速報!$A:$J,10,FALSE)</f>
        <v>161376</v>
      </c>
      <c r="J432" s="5">
        <f>VLOOKUP($A432,PowerBI売上速報!$A:$J,5,FALSE)*1000</f>
        <v>117000</v>
      </c>
      <c r="K432" s="5">
        <f>D432-I432</f>
        <v>0</v>
      </c>
      <c r="L432" s="5">
        <f>E432-J432</f>
        <v>0</v>
      </c>
      <c r="P432" s="2"/>
      <c r="T432" s="2"/>
      <c r="V432" s="5">
        <v>385</v>
      </c>
      <c r="W432" s="5">
        <v>298</v>
      </c>
    </row>
    <row r="433" spans="1:25" x14ac:dyDescent="0.45">
      <c r="A433">
        <f>VALUE(B433&amp;20240611)</f>
        <v>22020240611</v>
      </c>
      <c r="B433">
        <v>220</v>
      </c>
      <c r="C433" t="s">
        <v>404</v>
      </c>
      <c r="D433" s="5">
        <v>153013</v>
      </c>
      <c r="E433" s="5">
        <v>117000</v>
      </c>
      <c r="F433" s="2">
        <v>1.3078000000000001</v>
      </c>
      <c r="G433">
        <v>36013</v>
      </c>
      <c r="I433" s="5">
        <f>VLOOKUP($A433,PowerBI売上速報!$A:$J,10,FALSE)</f>
        <v>153013</v>
      </c>
      <c r="J433" s="5">
        <f>VLOOKUP($A433,PowerBI売上速報!$A:$J,5,FALSE)*1000</f>
        <v>117000</v>
      </c>
      <c r="K433" s="5">
        <f>D433-I433</f>
        <v>0</v>
      </c>
      <c r="L433" s="5">
        <f>E433-J433</f>
        <v>0</v>
      </c>
      <c r="P433" s="2"/>
      <c r="T433" s="2"/>
      <c r="V433" s="5">
        <v>359</v>
      </c>
      <c r="W433" s="5">
        <v>298</v>
      </c>
    </row>
    <row r="434" spans="1:25" x14ac:dyDescent="0.45">
      <c r="A434">
        <f>VALUE(B434&amp;20240612)</f>
        <v>22020240612</v>
      </c>
      <c r="B434">
        <v>220</v>
      </c>
      <c r="C434" t="s">
        <v>404</v>
      </c>
      <c r="D434" s="5">
        <v>168879</v>
      </c>
      <c r="E434" s="5">
        <v>117000</v>
      </c>
      <c r="F434" s="2">
        <v>1.4434</v>
      </c>
      <c r="G434">
        <v>51879</v>
      </c>
      <c r="I434" s="5">
        <f>VLOOKUP($A434,PowerBI売上速報!$A:$J,10,FALSE)</f>
        <v>168879</v>
      </c>
      <c r="J434" s="5">
        <f>VLOOKUP($A434,PowerBI売上速報!$A:$J,5,FALSE)*1000</f>
        <v>117000</v>
      </c>
      <c r="K434" s="5">
        <f>D434-I434</f>
        <v>0</v>
      </c>
      <c r="L434" s="5">
        <f>E434-J434</f>
        <v>0</v>
      </c>
      <c r="P434" s="2"/>
      <c r="T434" s="2"/>
      <c r="V434" s="5">
        <v>387</v>
      </c>
      <c r="W434" s="5">
        <v>298</v>
      </c>
    </row>
    <row r="435" spans="1:25" x14ac:dyDescent="0.45">
      <c r="A435">
        <f>VALUE(B435&amp;20240613)</f>
        <v>22020240613</v>
      </c>
      <c r="B435">
        <v>220</v>
      </c>
      <c r="C435" t="s">
        <v>404</v>
      </c>
      <c r="D435" s="5">
        <v>142969</v>
      </c>
      <c r="E435" s="5">
        <v>117000</v>
      </c>
      <c r="F435" s="2">
        <v>1.222</v>
      </c>
      <c r="G435">
        <v>25969</v>
      </c>
      <c r="I435" s="5">
        <f>VLOOKUP($A435,PowerBI売上速報!$A:$J,10,FALSE)</f>
        <v>142969</v>
      </c>
      <c r="J435" s="5">
        <f>VLOOKUP($A435,PowerBI売上速報!$A:$J,5,FALSE)*1000</f>
        <v>117000</v>
      </c>
      <c r="K435" s="5">
        <f>D435-I435</f>
        <v>0</v>
      </c>
      <c r="L435" s="5">
        <f>E435-J435</f>
        <v>0</v>
      </c>
      <c r="P435" s="2"/>
      <c r="T435" s="2"/>
      <c r="V435" s="5">
        <v>351</v>
      </c>
      <c r="W435" s="5">
        <v>298</v>
      </c>
    </row>
    <row r="436" spans="1:25" x14ac:dyDescent="0.45">
      <c r="A436">
        <f>VALUE(B436&amp;20240614)</f>
        <v>22020240614</v>
      </c>
      <c r="B436">
        <v>220</v>
      </c>
      <c r="C436" t="s">
        <v>404</v>
      </c>
      <c r="D436" s="5">
        <v>180446</v>
      </c>
      <c r="E436" s="5">
        <v>117000</v>
      </c>
      <c r="F436" s="2">
        <v>1.5423</v>
      </c>
      <c r="G436">
        <v>63446</v>
      </c>
      <c r="I436" s="5">
        <f>VLOOKUP($A436,PowerBI売上速報!$A:$J,10,FALSE)</f>
        <v>180446</v>
      </c>
      <c r="J436" s="5">
        <f>VLOOKUP($A436,PowerBI売上速報!$A:$J,5,FALSE)*1000</f>
        <v>117000</v>
      </c>
      <c r="K436" s="5">
        <f>D436-I436</f>
        <v>0</v>
      </c>
      <c r="L436" s="5">
        <f>E436-J436</f>
        <v>0</v>
      </c>
      <c r="P436" s="2"/>
      <c r="T436" s="2"/>
      <c r="V436" s="5">
        <v>421</v>
      </c>
      <c r="W436" s="5">
        <v>298</v>
      </c>
    </row>
    <row r="437" spans="1:25" x14ac:dyDescent="0.45">
      <c r="A437">
        <f>VALUE(B437&amp;20240615)</f>
        <v>22020240615</v>
      </c>
      <c r="B437">
        <v>220</v>
      </c>
      <c r="C437" t="s">
        <v>404</v>
      </c>
      <c r="D437" s="5">
        <v>235144</v>
      </c>
      <c r="E437" s="5">
        <v>199000</v>
      </c>
      <c r="F437" s="2">
        <v>1.1816</v>
      </c>
      <c r="G437">
        <v>36144</v>
      </c>
      <c r="I437" s="5">
        <f>VLOOKUP($A437,PowerBI売上速報!$A:$J,10,FALSE)</f>
        <v>235144</v>
      </c>
      <c r="J437" s="5">
        <f>VLOOKUP($A437,PowerBI売上速報!$A:$J,5,FALSE)*1000</f>
        <v>199000</v>
      </c>
      <c r="K437" s="5">
        <f>D437-I437</f>
        <v>0</v>
      </c>
      <c r="L437" s="5">
        <f>E437-J437</f>
        <v>0</v>
      </c>
      <c r="P437" s="2"/>
      <c r="T437" s="2"/>
      <c r="V437" s="5">
        <v>531</v>
      </c>
      <c r="W437" s="5">
        <v>485</v>
      </c>
    </row>
    <row r="438" spans="1:25" x14ac:dyDescent="0.45">
      <c r="A438">
        <f>VALUE(B438&amp;20240616)</f>
        <v>22020240616</v>
      </c>
      <c r="B438">
        <v>220</v>
      </c>
      <c r="C438" t="s">
        <v>404</v>
      </c>
      <c r="D438" s="5">
        <v>219700</v>
      </c>
      <c r="E438" s="5">
        <v>171000</v>
      </c>
      <c r="F438" s="2">
        <v>1.2847999999999999</v>
      </c>
      <c r="G438">
        <v>48700</v>
      </c>
      <c r="I438" s="5">
        <f>VLOOKUP($A438,PowerBI売上速報!$A:$J,10,FALSE)</f>
        <v>219700</v>
      </c>
      <c r="J438" s="5">
        <f>VLOOKUP($A438,PowerBI売上速報!$A:$J,5,FALSE)*1000</f>
        <v>171000</v>
      </c>
      <c r="K438" s="5">
        <f>D438-I438</f>
        <v>0</v>
      </c>
      <c r="L438" s="5">
        <f>E438-J438</f>
        <v>0</v>
      </c>
      <c r="P438" s="2"/>
      <c r="T438" s="2"/>
      <c r="V438" s="5">
        <v>506</v>
      </c>
      <c r="W438" s="5">
        <v>403</v>
      </c>
    </row>
    <row r="439" spans="1:25" x14ac:dyDescent="0.45">
      <c r="A439">
        <f>VALUE(B439&amp;20240617)</f>
        <v>22020240617</v>
      </c>
      <c r="B439">
        <v>220</v>
      </c>
      <c r="C439" t="s">
        <v>404</v>
      </c>
      <c r="D439" s="5">
        <v>151661</v>
      </c>
      <c r="E439" s="5">
        <v>117000</v>
      </c>
      <c r="F439" s="2">
        <v>1.2962</v>
      </c>
      <c r="G439">
        <v>34661</v>
      </c>
      <c r="I439" s="5">
        <f>VLOOKUP($A439,PowerBI売上速報!$A:$J,10,FALSE)</f>
        <v>151661</v>
      </c>
      <c r="J439" s="5">
        <f>VLOOKUP($A439,PowerBI売上速報!$A:$J,5,FALSE)*1000</f>
        <v>117000</v>
      </c>
      <c r="K439" s="5">
        <f>D439-I439</f>
        <v>0</v>
      </c>
      <c r="L439" s="5">
        <f>E439-J439</f>
        <v>0</v>
      </c>
      <c r="P439" s="2"/>
      <c r="T439" s="2"/>
      <c r="V439" s="5">
        <v>374</v>
      </c>
      <c r="W439" s="5">
        <v>298</v>
      </c>
    </row>
    <row r="440" spans="1:25" x14ac:dyDescent="0.45">
      <c r="A440">
        <f>VALUE(B440&amp;20240618)</f>
        <v>22020240618</v>
      </c>
      <c r="B440">
        <v>220</v>
      </c>
      <c r="C440" t="s">
        <v>404</v>
      </c>
      <c r="D440" s="5">
        <v>88795</v>
      </c>
      <c r="E440" s="5">
        <v>117000</v>
      </c>
      <c r="F440" s="2">
        <v>0.75890000000000002</v>
      </c>
      <c r="G440">
        <v>-28205</v>
      </c>
      <c r="I440" s="5">
        <f>VLOOKUP($A440,PowerBI売上速報!$A:$J,10,FALSE)</f>
        <v>88795</v>
      </c>
      <c r="J440" s="5">
        <f>VLOOKUP($A440,PowerBI売上速報!$A:$J,5,FALSE)*1000</f>
        <v>117000</v>
      </c>
      <c r="K440" s="5">
        <f>D440-I440</f>
        <v>0</v>
      </c>
      <c r="L440" s="5">
        <f>E440-J440</f>
        <v>0</v>
      </c>
      <c r="P440" s="2"/>
      <c r="T440" s="2"/>
      <c r="V440" s="5">
        <v>216</v>
      </c>
      <c r="W440" s="5">
        <v>298</v>
      </c>
    </row>
    <row r="441" spans="1:25" x14ac:dyDescent="0.45">
      <c r="A441">
        <f>VALUE(B441&amp;20240619)</f>
        <v>22020240619</v>
      </c>
      <c r="B441">
        <v>220</v>
      </c>
      <c r="C441" t="s">
        <v>404</v>
      </c>
      <c r="D441" s="5">
        <v>165203</v>
      </c>
      <c r="E441" s="5">
        <v>117000</v>
      </c>
      <c r="F441" s="2">
        <v>1.4119999999999999</v>
      </c>
      <c r="G441">
        <v>48203</v>
      </c>
      <c r="I441" s="5">
        <f>VLOOKUP($A441,PowerBI売上速報!$A:$J,10,FALSE)</f>
        <v>165203</v>
      </c>
      <c r="J441" s="5">
        <f>VLOOKUP($A441,PowerBI売上速報!$A:$J,5,FALSE)*1000</f>
        <v>117000</v>
      </c>
      <c r="K441" s="5">
        <f>D441-I441</f>
        <v>0</v>
      </c>
      <c r="L441" s="5">
        <f>E441-J441</f>
        <v>0</v>
      </c>
      <c r="P441" s="2"/>
      <c r="T441" s="2"/>
      <c r="V441" s="5">
        <v>395</v>
      </c>
      <c r="W441" s="5">
        <v>298</v>
      </c>
    </row>
    <row r="442" spans="1:25" x14ac:dyDescent="0.45">
      <c r="A442">
        <f>VALUE(B442&amp;20240620)</f>
        <v>22020240620</v>
      </c>
      <c r="B442">
        <v>220</v>
      </c>
      <c r="C442" t="s">
        <v>404</v>
      </c>
      <c r="D442" s="5">
        <v>152578</v>
      </c>
      <c r="E442" s="5">
        <v>117000</v>
      </c>
      <c r="F442" s="2">
        <v>1.3041</v>
      </c>
      <c r="G442">
        <v>35578</v>
      </c>
      <c r="I442" s="5">
        <f>VLOOKUP($A442,PowerBI売上速報!$A:$J,10,FALSE)</f>
        <v>152578</v>
      </c>
      <c r="J442" s="5">
        <f>VLOOKUP($A442,PowerBI売上速報!$A:$J,5,FALSE)*1000</f>
        <v>117000</v>
      </c>
      <c r="K442" s="5">
        <f>D442-I442</f>
        <v>0</v>
      </c>
      <c r="L442" s="5">
        <f>E442-J442</f>
        <v>0</v>
      </c>
      <c r="P442" s="2"/>
      <c r="T442" s="2"/>
      <c r="V442" s="5">
        <v>362</v>
      </c>
      <c r="W442" s="5">
        <v>298</v>
      </c>
    </row>
    <row r="443" spans="1:25" x14ac:dyDescent="0.45">
      <c r="A443">
        <f>VALUE(B443&amp;20240621)</f>
        <v>22020240621</v>
      </c>
      <c r="B443">
        <v>220</v>
      </c>
      <c r="C443" t="s">
        <v>404</v>
      </c>
      <c r="D443" s="5">
        <v>120854</v>
      </c>
      <c r="E443" s="5">
        <v>117000</v>
      </c>
      <c r="F443" s="2">
        <v>1.0328999999999999</v>
      </c>
      <c r="G443">
        <v>3854</v>
      </c>
      <c r="I443" s="5">
        <f>VLOOKUP($A443,PowerBI売上速報!$A:$J,10,FALSE)</f>
        <v>120854</v>
      </c>
      <c r="J443" s="5">
        <f>VLOOKUP($A443,PowerBI売上速報!$A:$J,5,FALSE)*1000</f>
        <v>117000</v>
      </c>
      <c r="K443" s="5">
        <f>D443-I443</f>
        <v>0</v>
      </c>
      <c r="L443" s="5">
        <f>E443-J443</f>
        <v>0</v>
      </c>
      <c r="P443" s="2"/>
      <c r="T443" s="2"/>
      <c r="V443" s="5">
        <v>295</v>
      </c>
      <c r="W443" s="5">
        <v>298</v>
      </c>
      <c r="Y443" s="2"/>
    </row>
    <row r="444" spans="1:25" x14ac:dyDescent="0.45">
      <c r="A444">
        <f>VALUE(B444&amp;20240622)</f>
        <v>22020240622</v>
      </c>
      <c r="B444">
        <v>220</v>
      </c>
      <c r="C444" t="s">
        <v>404</v>
      </c>
      <c r="D444" s="5">
        <v>254233</v>
      </c>
      <c r="E444" s="5">
        <v>199000</v>
      </c>
      <c r="F444" s="2">
        <v>1.2776000000000001</v>
      </c>
      <c r="G444">
        <v>55233</v>
      </c>
      <c r="I444" s="5">
        <f>VLOOKUP($A444,PowerBI売上速報!$A:$J,10,FALSE)</f>
        <v>254233</v>
      </c>
      <c r="J444" s="5">
        <f>VLOOKUP($A444,PowerBI売上速報!$A:$J,5,FALSE)*1000</f>
        <v>199000</v>
      </c>
      <c r="K444" s="5">
        <f>D444-I444</f>
        <v>0</v>
      </c>
      <c r="L444" s="5">
        <f>E444-J444</f>
        <v>0</v>
      </c>
      <c r="P444" s="2"/>
      <c r="T444" s="2"/>
      <c r="V444" s="5">
        <v>565</v>
      </c>
      <c r="W444" s="5">
        <v>485</v>
      </c>
      <c r="Y444" s="2"/>
    </row>
    <row r="445" spans="1:25" x14ac:dyDescent="0.45">
      <c r="A445">
        <f>VALUE(B445&amp;20240601)</f>
        <v>22120240601</v>
      </c>
      <c r="B445">
        <v>221</v>
      </c>
      <c r="C445" t="s">
        <v>405</v>
      </c>
      <c r="D445" s="5">
        <v>235131</v>
      </c>
      <c r="E445" s="5">
        <v>255000</v>
      </c>
      <c r="F445" s="2">
        <v>0.92210000000000003</v>
      </c>
      <c r="G445">
        <v>-19869</v>
      </c>
      <c r="I445" s="5">
        <f>VLOOKUP($A445,PowerBI売上速報!$A:$J,10,FALSE)</f>
        <v>235131</v>
      </c>
      <c r="J445" s="5">
        <f>VLOOKUP($A445,PowerBI売上速報!$A:$J,5,FALSE)*1000</f>
        <v>255000</v>
      </c>
      <c r="K445" s="5">
        <f>D445-I445</f>
        <v>0</v>
      </c>
      <c r="L445" s="5">
        <f>E445-J445</f>
        <v>0</v>
      </c>
      <c r="P445" s="2"/>
      <c r="T445" s="2"/>
      <c r="V445" s="5">
        <v>476</v>
      </c>
      <c r="W445" s="5">
        <v>533</v>
      </c>
    </row>
    <row r="446" spans="1:25" x14ac:dyDescent="0.45">
      <c r="A446">
        <f>VALUE(B446&amp;20240602)</f>
        <v>22120240602</v>
      </c>
      <c r="B446">
        <v>221</v>
      </c>
      <c r="C446" t="s">
        <v>405</v>
      </c>
      <c r="D446" s="5">
        <v>156995</v>
      </c>
      <c r="E446" s="5">
        <v>202000</v>
      </c>
      <c r="F446" s="2">
        <v>0.7772</v>
      </c>
      <c r="G446">
        <v>-45005</v>
      </c>
      <c r="I446" s="5">
        <f>VLOOKUP($A446,PowerBI売上速報!$A:$J,10,FALSE)</f>
        <v>156995</v>
      </c>
      <c r="J446" s="5">
        <f>VLOOKUP($A446,PowerBI売上速報!$A:$J,5,FALSE)*1000</f>
        <v>202000</v>
      </c>
      <c r="K446" s="5">
        <f>D446-I446</f>
        <v>0</v>
      </c>
      <c r="L446" s="5">
        <f>E446-J446</f>
        <v>0</v>
      </c>
      <c r="P446" s="2"/>
      <c r="T446" s="2"/>
      <c r="V446" s="5">
        <v>326</v>
      </c>
      <c r="W446" s="5">
        <v>410</v>
      </c>
    </row>
    <row r="447" spans="1:25" x14ac:dyDescent="0.45">
      <c r="A447">
        <f>VALUE(B447&amp;20240603)</f>
        <v>22120240603</v>
      </c>
      <c r="B447">
        <v>221</v>
      </c>
      <c r="C447" t="s">
        <v>405</v>
      </c>
      <c r="D447" s="5">
        <v>240257</v>
      </c>
      <c r="E447" s="5">
        <v>258000</v>
      </c>
      <c r="F447" s="2">
        <v>0.93120000000000003</v>
      </c>
      <c r="G447">
        <v>-17743</v>
      </c>
      <c r="I447" s="5">
        <f>VLOOKUP($A447,PowerBI売上速報!$A:$J,10,FALSE)</f>
        <v>240257</v>
      </c>
      <c r="J447" s="5">
        <f>VLOOKUP($A447,PowerBI売上速報!$A:$J,5,FALSE)*1000</f>
        <v>258000</v>
      </c>
      <c r="K447" s="5">
        <f>D447-I447</f>
        <v>0</v>
      </c>
      <c r="L447" s="5">
        <f>E447-J447</f>
        <v>0</v>
      </c>
      <c r="P447" s="2"/>
      <c r="T447" s="2"/>
      <c r="V447" s="5">
        <v>553</v>
      </c>
      <c r="W447" s="5">
        <v>611</v>
      </c>
    </row>
    <row r="448" spans="1:25" x14ac:dyDescent="0.45">
      <c r="A448">
        <f>VALUE(B448&amp;20240604)</f>
        <v>22120240604</v>
      </c>
      <c r="B448">
        <v>221</v>
      </c>
      <c r="C448" t="s">
        <v>405</v>
      </c>
      <c r="D448" s="5">
        <v>252791</v>
      </c>
      <c r="E448" s="5">
        <v>258000</v>
      </c>
      <c r="F448" s="2">
        <v>0.9798</v>
      </c>
      <c r="G448">
        <v>-5209</v>
      </c>
      <c r="I448" s="5">
        <f>VLOOKUP($A448,PowerBI売上速報!$A:$J,10,FALSE)</f>
        <v>252791</v>
      </c>
      <c r="J448" s="5">
        <f>VLOOKUP($A448,PowerBI売上速報!$A:$J,5,FALSE)*1000</f>
        <v>258000</v>
      </c>
      <c r="K448" s="5">
        <f>D448-I448</f>
        <v>0</v>
      </c>
      <c r="L448" s="5">
        <f>E448-J448</f>
        <v>0</v>
      </c>
      <c r="P448" s="2"/>
      <c r="T448" s="2"/>
      <c r="V448" s="5">
        <v>576</v>
      </c>
      <c r="W448" s="5">
        <v>611</v>
      </c>
    </row>
    <row r="449" spans="1:23" x14ac:dyDescent="0.45">
      <c r="A449">
        <f>VALUE(B449&amp;20240605)</f>
        <v>22120240605</v>
      </c>
      <c r="B449">
        <v>221</v>
      </c>
      <c r="C449" t="s">
        <v>405</v>
      </c>
      <c r="D449" s="5">
        <v>255800</v>
      </c>
      <c r="E449" s="5">
        <v>258000</v>
      </c>
      <c r="F449" s="2">
        <v>0.99150000000000005</v>
      </c>
      <c r="G449">
        <v>-2200</v>
      </c>
      <c r="I449" s="5">
        <f>VLOOKUP($A449,PowerBI売上速報!$A:$J,10,FALSE)</f>
        <v>255800</v>
      </c>
      <c r="J449" s="5">
        <f>VLOOKUP($A449,PowerBI売上速報!$A:$J,5,FALSE)*1000</f>
        <v>258000</v>
      </c>
      <c r="K449" s="5">
        <f>D449-I449</f>
        <v>0</v>
      </c>
      <c r="L449" s="5">
        <f>E449-J449</f>
        <v>0</v>
      </c>
      <c r="P449" s="2"/>
      <c r="T449" s="2"/>
      <c r="V449" s="5">
        <v>565</v>
      </c>
      <c r="W449" s="5">
        <v>611</v>
      </c>
    </row>
    <row r="450" spans="1:23" x14ac:dyDescent="0.45">
      <c r="A450">
        <f>VALUE(B450&amp;20240606)</f>
        <v>22120240606</v>
      </c>
      <c r="B450">
        <v>221</v>
      </c>
      <c r="C450" t="s">
        <v>405</v>
      </c>
      <c r="D450" s="5">
        <v>259552</v>
      </c>
      <c r="E450" s="5">
        <v>258000</v>
      </c>
      <c r="F450" s="2">
        <v>1.006</v>
      </c>
      <c r="G450">
        <v>1552</v>
      </c>
      <c r="I450" s="5">
        <f>VLOOKUP($A450,PowerBI売上速報!$A:$J,10,FALSE)</f>
        <v>259552</v>
      </c>
      <c r="J450" s="5">
        <f>VLOOKUP($A450,PowerBI売上速報!$A:$J,5,FALSE)*1000</f>
        <v>258000</v>
      </c>
      <c r="K450" s="5">
        <f>D450-I450</f>
        <v>0</v>
      </c>
      <c r="L450" s="5">
        <f>E450-J450</f>
        <v>0</v>
      </c>
      <c r="P450" s="2"/>
      <c r="T450" s="2"/>
      <c r="V450" s="5">
        <v>590</v>
      </c>
      <c r="W450" s="5">
        <v>611</v>
      </c>
    </row>
    <row r="451" spans="1:23" x14ac:dyDescent="0.45">
      <c r="A451">
        <f>VALUE(B451&amp;20240607)</f>
        <v>22120240607</v>
      </c>
      <c r="B451">
        <v>221</v>
      </c>
      <c r="C451" t="s">
        <v>405</v>
      </c>
      <c r="D451" s="5">
        <v>278280</v>
      </c>
      <c r="E451" s="5">
        <v>258000</v>
      </c>
      <c r="F451" s="2">
        <v>1.0786</v>
      </c>
      <c r="G451">
        <v>20280</v>
      </c>
      <c r="I451" s="5">
        <f>VLOOKUP($A451,PowerBI売上速報!$A:$J,10,FALSE)</f>
        <v>278280</v>
      </c>
      <c r="J451" s="5">
        <f>VLOOKUP($A451,PowerBI売上速報!$A:$J,5,FALSE)*1000</f>
        <v>258000</v>
      </c>
      <c r="K451" s="5">
        <f>D451-I451</f>
        <v>0</v>
      </c>
      <c r="L451" s="5">
        <f>E451-J451</f>
        <v>0</v>
      </c>
      <c r="P451" s="2"/>
      <c r="T451" s="2"/>
      <c r="V451" s="5">
        <v>618</v>
      </c>
      <c r="W451" s="5">
        <v>611</v>
      </c>
    </row>
    <row r="452" spans="1:23" x14ac:dyDescent="0.45">
      <c r="A452">
        <f>VALUE(B452&amp;20240608)</f>
        <v>22120240608</v>
      </c>
      <c r="B452">
        <v>221</v>
      </c>
      <c r="C452" t="s">
        <v>405</v>
      </c>
      <c r="D452" s="5">
        <v>259425</v>
      </c>
      <c r="E452" s="5">
        <v>255000</v>
      </c>
      <c r="F452" s="2">
        <v>1.0174000000000001</v>
      </c>
      <c r="G452">
        <v>4425</v>
      </c>
      <c r="I452" s="5">
        <f>VLOOKUP($A452,PowerBI売上速報!$A:$J,10,FALSE)</f>
        <v>259425</v>
      </c>
      <c r="J452" s="5">
        <f>VLOOKUP($A452,PowerBI売上速報!$A:$J,5,FALSE)*1000</f>
        <v>255000</v>
      </c>
      <c r="K452" s="5">
        <f>D452-I452</f>
        <v>0</v>
      </c>
      <c r="L452" s="5">
        <f>E452-J452</f>
        <v>0</v>
      </c>
      <c r="P452" s="2"/>
      <c r="T452" s="2"/>
      <c r="V452" s="5">
        <v>507</v>
      </c>
      <c r="W452" s="5">
        <v>532</v>
      </c>
    </row>
    <row r="453" spans="1:23" x14ac:dyDescent="0.45">
      <c r="A453">
        <f>VALUE(B453&amp;20240609)</f>
        <v>22120240609</v>
      </c>
      <c r="B453">
        <v>221</v>
      </c>
      <c r="C453" t="s">
        <v>405</v>
      </c>
      <c r="D453" s="5">
        <v>260521</v>
      </c>
      <c r="E453" s="5">
        <v>202000</v>
      </c>
      <c r="F453" s="2">
        <v>1.2897000000000001</v>
      </c>
      <c r="G453">
        <v>58521</v>
      </c>
      <c r="I453" s="5">
        <f>VLOOKUP($A453,PowerBI売上速報!$A:$J,10,FALSE)</f>
        <v>260521</v>
      </c>
      <c r="J453" s="5">
        <f>VLOOKUP($A453,PowerBI売上速報!$A:$J,5,FALSE)*1000</f>
        <v>202000</v>
      </c>
      <c r="K453" s="5">
        <f>D453-I453</f>
        <v>0</v>
      </c>
      <c r="L453" s="5">
        <f>E453-J453</f>
        <v>0</v>
      </c>
      <c r="P453" s="2"/>
      <c r="T453" s="2"/>
      <c r="V453" s="5">
        <v>476</v>
      </c>
      <c r="W453" s="5">
        <v>410</v>
      </c>
    </row>
    <row r="454" spans="1:23" x14ac:dyDescent="0.45">
      <c r="A454">
        <f>VALUE(B454&amp;20240610)</f>
        <v>22120240610</v>
      </c>
      <c r="B454">
        <v>221</v>
      </c>
      <c r="C454" t="s">
        <v>405</v>
      </c>
      <c r="D454" s="5">
        <v>273155</v>
      </c>
      <c r="E454" s="5">
        <v>258000</v>
      </c>
      <c r="F454" s="2">
        <v>1.0587</v>
      </c>
      <c r="G454">
        <v>15155</v>
      </c>
      <c r="I454" s="5">
        <f>VLOOKUP($A454,PowerBI売上速報!$A:$J,10,FALSE)</f>
        <v>273155</v>
      </c>
      <c r="J454" s="5">
        <f>VLOOKUP($A454,PowerBI売上速報!$A:$J,5,FALSE)*1000</f>
        <v>258000</v>
      </c>
      <c r="K454" s="5">
        <f>D454-I454</f>
        <v>0</v>
      </c>
      <c r="L454" s="5">
        <f>E454-J454</f>
        <v>0</v>
      </c>
      <c r="P454" s="2"/>
      <c r="T454" s="2"/>
      <c r="V454" s="5">
        <v>597</v>
      </c>
      <c r="W454" s="5">
        <v>611</v>
      </c>
    </row>
    <row r="455" spans="1:23" x14ac:dyDescent="0.45">
      <c r="A455">
        <f>VALUE(B455&amp;20240611)</f>
        <v>22120240611</v>
      </c>
      <c r="B455">
        <v>221</v>
      </c>
      <c r="C455" t="s">
        <v>405</v>
      </c>
      <c r="D455" s="5">
        <v>263500</v>
      </c>
      <c r="E455" s="5">
        <v>258000</v>
      </c>
      <c r="F455" s="2">
        <v>1.0213000000000001</v>
      </c>
      <c r="G455">
        <v>5500</v>
      </c>
      <c r="I455" s="5">
        <f>VLOOKUP($A455,PowerBI売上速報!$A:$J,10,FALSE)</f>
        <v>263500</v>
      </c>
      <c r="J455" s="5">
        <f>VLOOKUP($A455,PowerBI売上速報!$A:$J,5,FALSE)*1000</f>
        <v>258000</v>
      </c>
      <c r="K455" s="5">
        <f>D455-I455</f>
        <v>0</v>
      </c>
      <c r="L455" s="5">
        <f>E455-J455</f>
        <v>0</v>
      </c>
      <c r="P455" s="2"/>
      <c r="T455" s="2"/>
      <c r="V455" s="5">
        <v>598</v>
      </c>
      <c r="W455" s="5">
        <v>611</v>
      </c>
    </row>
    <row r="456" spans="1:23" x14ac:dyDescent="0.45">
      <c r="A456">
        <f>VALUE(B456&amp;20240612)</f>
        <v>22120240612</v>
      </c>
      <c r="B456">
        <v>221</v>
      </c>
      <c r="C456" t="s">
        <v>405</v>
      </c>
      <c r="D456" s="5">
        <v>287938</v>
      </c>
      <c r="E456" s="5">
        <v>258000</v>
      </c>
      <c r="F456" s="2">
        <v>1.1160000000000001</v>
      </c>
      <c r="G456">
        <v>29938</v>
      </c>
      <c r="I456" s="5">
        <f>VLOOKUP($A456,PowerBI売上速報!$A:$J,10,FALSE)</f>
        <v>287938</v>
      </c>
      <c r="J456" s="5">
        <f>VLOOKUP($A456,PowerBI売上速報!$A:$J,5,FALSE)*1000</f>
        <v>258000</v>
      </c>
      <c r="K456" s="5">
        <f>D456-I456</f>
        <v>0</v>
      </c>
      <c r="L456" s="5">
        <f>E456-J456</f>
        <v>0</v>
      </c>
      <c r="P456" s="2"/>
      <c r="T456" s="2"/>
      <c r="V456" s="5">
        <v>631</v>
      </c>
      <c r="W456" s="5">
        <v>611</v>
      </c>
    </row>
    <row r="457" spans="1:23" x14ac:dyDescent="0.45">
      <c r="A457">
        <f>VALUE(B457&amp;20240613)</f>
        <v>22120240613</v>
      </c>
      <c r="B457">
        <v>221</v>
      </c>
      <c r="C457" t="s">
        <v>405</v>
      </c>
      <c r="D457" s="5">
        <v>296157</v>
      </c>
      <c r="E457" s="5">
        <v>258000</v>
      </c>
      <c r="F457" s="2">
        <v>1.1478999999999999</v>
      </c>
      <c r="G457">
        <v>38157</v>
      </c>
      <c r="I457" s="5">
        <f>VLOOKUP($A457,PowerBI売上速報!$A:$J,10,FALSE)</f>
        <v>296157</v>
      </c>
      <c r="J457" s="5">
        <f>VLOOKUP($A457,PowerBI売上速報!$A:$J,5,FALSE)*1000</f>
        <v>258000</v>
      </c>
      <c r="K457" s="5">
        <f>D457-I457</f>
        <v>0</v>
      </c>
      <c r="L457" s="5">
        <f>E457-J457</f>
        <v>0</v>
      </c>
      <c r="P457" s="2"/>
      <c r="T457" s="2"/>
      <c r="V457" s="5">
        <v>658</v>
      </c>
      <c r="W457" s="5">
        <v>611</v>
      </c>
    </row>
    <row r="458" spans="1:23" x14ac:dyDescent="0.45">
      <c r="A458">
        <f>VALUE(B458&amp;20240614)</f>
        <v>22120240614</v>
      </c>
      <c r="B458">
        <v>221</v>
      </c>
      <c r="C458" t="s">
        <v>405</v>
      </c>
      <c r="D458" s="5">
        <v>324357</v>
      </c>
      <c r="E458" s="5">
        <v>258000</v>
      </c>
      <c r="F458" s="2">
        <v>1.2572000000000001</v>
      </c>
      <c r="G458">
        <v>66357</v>
      </c>
      <c r="I458" s="5">
        <f>VLOOKUP($A458,PowerBI売上速報!$A:$J,10,FALSE)</f>
        <v>324357</v>
      </c>
      <c r="J458" s="5">
        <f>VLOOKUP($A458,PowerBI売上速報!$A:$J,5,FALSE)*1000</f>
        <v>258000</v>
      </c>
      <c r="K458" s="5">
        <f>D458-I458</f>
        <v>0</v>
      </c>
      <c r="L458" s="5">
        <f>E458-J458</f>
        <v>0</v>
      </c>
      <c r="P458" s="2"/>
      <c r="T458" s="2"/>
      <c r="V458" s="5">
        <v>709</v>
      </c>
      <c r="W458" s="5">
        <v>611</v>
      </c>
    </row>
    <row r="459" spans="1:23" x14ac:dyDescent="0.45">
      <c r="A459">
        <f>VALUE(B459&amp;20240615)</f>
        <v>22120240615</v>
      </c>
      <c r="B459">
        <v>221</v>
      </c>
      <c r="C459" t="s">
        <v>405</v>
      </c>
      <c r="D459" s="5">
        <v>270831</v>
      </c>
      <c r="E459" s="5">
        <v>255000</v>
      </c>
      <c r="F459" s="2">
        <v>1.0621</v>
      </c>
      <c r="G459">
        <v>15831</v>
      </c>
      <c r="I459" s="5">
        <f>VLOOKUP($A459,PowerBI売上速報!$A:$J,10,FALSE)</f>
        <v>270831</v>
      </c>
      <c r="J459" s="5">
        <f>VLOOKUP($A459,PowerBI売上速報!$A:$J,5,FALSE)*1000</f>
        <v>255000</v>
      </c>
      <c r="K459" s="5">
        <f>D459-I459</f>
        <v>0</v>
      </c>
      <c r="L459" s="5">
        <f>E459-J459</f>
        <v>0</v>
      </c>
      <c r="P459" s="2"/>
      <c r="T459" s="2"/>
      <c r="V459" s="5">
        <v>544</v>
      </c>
      <c r="W459" s="5">
        <v>532</v>
      </c>
    </row>
    <row r="460" spans="1:23" x14ac:dyDescent="0.45">
      <c r="A460">
        <f>VALUE(B460&amp;20240616)</f>
        <v>22120240616</v>
      </c>
      <c r="B460">
        <v>221</v>
      </c>
      <c r="C460" t="s">
        <v>405</v>
      </c>
      <c r="D460" s="5">
        <v>209338</v>
      </c>
      <c r="E460" s="5">
        <v>202000</v>
      </c>
      <c r="F460" s="2">
        <v>1.0363</v>
      </c>
      <c r="G460">
        <v>7338</v>
      </c>
      <c r="I460" s="5">
        <f>VLOOKUP($A460,PowerBI売上速報!$A:$J,10,FALSE)</f>
        <v>209338</v>
      </c>
      <c r="J460" s="5">
        <f>VLOOKUP($A460,PowerBI売上速報!$A:$J,5,FALSE)*1000</f>
        <v>202000</v>
      </c>
      <c r="K460" s="5">
        <f>D460-I460</f>
        <v>0</v>
      </c>
      <c r="L460" s="5">
        <f>E460-J460</f>
        <v>0</v>
      </c>
      <c r="P460" s="2"/>
      <c r="T460" s="2"/>
      <c r="V460" s="5">
        <v>392</v>
      </c>
      <c r="W460" s="5">
        <v>410</v>
      </c>
    </row>
    <row r="461" spans="1:23" x14ac:dyDescent="0.45">
      <c r="A461">
        <f>VALUE(B461&amp;20240617)</f>
        <v>22120240617</v>
      </c>
      <c r="B461">
        <v>221</v>
      </c>
      <c r="C461" t="s">
        <v>405</v>
      </c>
      <c r="D461" s="5">
        <v>255104</v>
      </c>
      <c r="E461" s="5">
        <v>258000</v>
      </c>
      <c r="F461" s="2">
        <v>0.98880000000000001</v>
      </c>
      <c r="G461">
        <v>-2896</v>
      </c>
      <c r="I461" s="5">
        <f>VLOOKUP($A461,PowerBI売上速報!$A:$J,10,FALSE)</f>
        <v>255104</v>
      </c>
      <c r="J461" s="5">
        <f>VLOOKUP($A461,PowerBI売上速報!$A:$J,5,FALSE)*1000</f>
        <v>258000</v>
      </c>
      <c r="K461" s="5">
        <f>D461-I461</f>
        <v>0</v>
      </c>
      <c r="L461" s="5">
        <f>E461-J461</f>
        <v>0</v>
      </c>
      <c r="P461" s="2"/>
      <c r="T461" s="2"/>
      <c r="V461" s="5">
        <v>553</v>
      </c>
      <c r="W461" s="5">
        <v>611</v>
      </c>
    </row>
    <row r="462" spans="1:23" x14ac:dyDescent="0.45">
      <c r="A462">
        <f>VALUE(B462&amp;20240618)</f>
        <v>22120240618</v>
      </c>
      <c r="B462">
        <v>221</v>
      </c>
      <c r="C462" t="s">
        <v>405</v>
      </c>
      <c r="D462" s="5">
        <v>199024</v>
      </c>
      <c r="E462" s="5">
        <v>258000</v>
      </c>
      <c r="F462" s="2">
        <v>0.77139999999999997</v>
      </c>
      <c r="G462">
        <v>-58976</v>
      </c>
      <c r="I462" s="5">
        <f>VLOOKUP($A462,PowerBI売上速報!$A:$J,10,FALSE)</f>
        <v>199024</v>
      </c>
      <c r="J462" s="5">
        <f>VLOOKUP($A462,PowerBI売上速報!$A:$J,5,FALSE)*1000</f>
        <v>258000</v>
      </c>
      <c r="K462" s="5">
        <f>D462-I462</f>
        <v>0</v>
      </c>
      <c r="L462" s="5">
        <f>E462-J462</f>
        <v>0</v>
      </c>
      <c r="P462" s="2"/>
      <c r="T462" s="2"/>
      <c r="V462" s="5">
        <v>457</v>
      </c>
      <c r="W462" s="5">
        <v>611</v>
      </c>
    </row>
    <row r="463" spans="1:23" x14ac:dyDescent="0.45">
      <c r="A463">
        <f>VALUE(B463&amp;20240619)</f>
        <v>22120240619</v>
      </c>
      <c r="B463">
        <v>221</v>
      </c>
      <c r="C463" t="s">
        <v>405</v>
      </c>
      <c r="D463" s="5">
        <v>263165</v>
      </c>
      <c r="E463" s="5">
        <v>258000</v>
      </c>
      <c r="F463" s="2">
        <v>1.02</v>
      </c>
      <c r="G463">
        <v>5165</v>
      </c>
      <c r="I463" s="5">
        <f>VLOOKUP($A463,PowerBI売上速報!$A:$J,10,FALSE)</f>
        <v>263165</v>
      </c>
      <c r="J463" s="5">
        <f>VLOOKUP($A463,PowerBI売上速報!$A:$J,5,FALSE)*1000</f>
        <v>258000</v>
      </c>
      <c r="K463" s="5">
        <f>D463-I463</f>
        <v>0</v>
      </c>
      <c r="L463" s="5">
        <f>E463-J463</f>
        <v>0</v>
      </c>
      <c r="P463" s="2"/>
      <c r="T463" s="2"/>
      <c r="V463" s="5">
        <v>580</v>
      </c>
      <c r="W463" s="5">
        <v>611</v>
      </c>
    </row>
    <row r="464" spans="1:23" x14ac:dyDescent="0.45">
      <c r="A464">
        <f>VALUE(B464&amp;20240620)</f>
        <v>22120240620</v>
      </c>
      <c r="B464">
        <v>221</v>
      </c>
      <c r="C464" t="s">
        <v>405</v>
      </c>
      <c r="D464" s="5">
        <v>303053</v>
      </c>
      <c r="E464" s="5">
        <v>258000</v>
      </c>
      <c r="F464" s="2">
        <v>1.1746000000000001</v>
      </c>
      <c r="G464">
        <v>45053</v>
      </c>
      <c r="I464" s="5">
        <f>VLOOKUP($A464,PowerBI売上速報!$A:$J,10,FALSE)</f>
        <v>303053</v>
      </c>
      <c r="J464" s="5">
        <f>VLOOKUP($A464,PowerBI売上速報!$A:$J,5,FALSE)*1000</f>
        <v>258000</v>
      </c>
      <c r="K464" s="5">
        <f>D464-I464</f>
        <v>0</v>
      </c>
      <c r="L464" s="5">
        <f>E464-J464</f>
        <v>0</v>
      </c>
      <c r="P464" s="2"/>
      <c r="T464" s="2"/>
      <c r="V464" s="5">
        <v>645</v>
      </c>
      <c r="W464" s="5">
        <v>611</v>
      </c>
    </row>
    <row r="465" spans="1:25" x14ac:dyDescent="0.45">
      <c r="A465">
        <f>VALUE(B465&amp;20240621)</f>
        <v>22120240621</v>
      </c>
      <c r="B465">
        <v>221</v>
      </c>
      <c r="C465" t="s">
        <v>405</v>
      </c>
      <c r="D465" s="5">
        <v>272851</v>
      </c>
      <c r="E465" s="5">
        <v>258000</v>
      </c>
      <c r="F465" s="2">
        <v>1.0576000000000001</v>
      </c>
      <c r="G465">
        <v>14851</v>
      </c>
      <c r="I465" s="5">
        <f>VLOOKUP($A465,PowerBI売上速報!$A:$J,10,FALSE)</f>
        <v>272851</v>
      </c>
      <c r="J465" s="5">
        <f>VLOOKUP($A465,PowerBI売上速報!$A:$J,5,FALSE)*1000</f>
        <v>258000</v>
      </c>
      <c r="K465" s="5">
        <f>D465-I465</f>
        <v>0</v>
      </c>
      <c r="L465" s="5">
        <f>E465-J465</f>
        <v>0</v>
      </c>
      <c r="P465" s="2"/>
      <c r="T465" s="2"/>
      <c r="V465" s="5">
        <v>582</v>
      </c>
      <c r="W465" s="5">
        <v>611</v>
      </c>
      <c r="Y465" s="2"/>
    </row>
    <row r="466" spans="1:25" x14ac:dyDescent="0.45">
      <c r="A466">
        <f>VALUE(B466&amp;20240622)</f>
        <v>22120240622</v>
      </c>
      <c r="B466">
        <v>221</v>
      </c>
      <c r="C466" t="s">
        <v>405</v>
      </c>
      <c r="D466" s="5">
        <v>262309</v>
      </c>
      <c r="E466" s="5">
        <v>255000</v>
      </c>
      <c r="F466" s="2">
        <v>1.0286999999999999</v>
      </c>
      <c r="G466">
        <v>7309</v>
      </c>
      <c r="I466" s="5">
        <f>VLOOKUP($A466,PowerBI売上速報!$A:$J,10,FALSE)</f>
        <v>262309</v>
      </c>
      <c r="J466" s="5">
        <f>VLOOKUP($A466,PowerBI売上速報!$A:$J,5,FALSE)*1000</f>
        <v>255000</v>
      </c>
      <c r="K466" s="5">
        <f>D466-I466</f>
        <v>0</v>
      </c>
      <c r="L466" s="5">
        <f>E466-J466</f>
        <v>0</v>
      </c>
      <c r="P466" s="2"/>
      <c r="T466" s="2"/>
      <c r="V466" s="5">
        <v>498</v>
      </c>
      <c r="W466" s="5">
        <v>532</v>
      </c>
      <c r="Y466" s="2"/>
    </row>
    <row r="467" spans="1:25" x14ac:dyDescent="0.45">
      <c r="A467">
        <f>VALUE(B467&amp;20240601)</f>
        <v>22220240601</v>
      </c>
      <c r="B467">
        <v>222</v>
      </c>
      <c r="C467" t="s">
        <v>406</v>
      </c>
      <c r="D467" s="5">
        <v>133121</v>
      </c>
      <c r="E467" s="5">
        <v>153000</v>
      </c>
      <c r="F467" s="2">
        <v>0.87009999999999998</v>
      </c>
      <c r="G467">
        <v>-19879</v>
      </c>
      <c r="I467" s="5">
        <f>VLOOKUP($A467,PowerBI売上速報!$A:$J,10,FALSE)</f>
        <v>133121</v>
      </c>
      <c r="J467" s="5">
        <f>VLOOKUP($A467,PowerBI売上速報!$A:$J,5,FALSE)*1000</f>
        <v>153000</v>
      </c>
      <c r="K467" s="5">
        <f>D467-I467</f>
        <v>0</v>
      </c>
      <c r="L467" s="5">
        <f>E467-J467</f>
        <v>0</v>
      </c>
      <c r="P467" s="2"/>
      <c r="T467" s="2"/>
      <c r="V467" s="5">
        <v>295</v>
      </c>
      <c r="W467" s="5">
        <v>339</v>
      </c>
    </row>
    <row r="468" spans="1:25" x14ac:dyDescent="0.45">
      <c r="A468">
        <f>VALUE(B468&amp;20240602)</f>
        <v>22220240602</v>
      </c>
      <c r="B468">
        <v>222</v>
      </c>
      <c r="C468" t="s">
        <v>406</v>
      </c>
      <c r="D468" s="5">
        <v>107328</v>
      </c>
      <c r="E468" s="5">
        <v>141000</v>
      </c>
      <c r="F468" s="2">
        <v>0.76119999999999999</v>
      </c>
      <c r="G468">
        <v>-33672</v>
      </c>
      <c r="I468" s="5">
        <f>VLOOKUP($A468,PowerBI売上速報!$A:$J,10,FALSE)</f>
        <v>107328</v>
      </c>
      <c r="J468" s="5">
        <f>VLOOKUP($A468,PowerBI売上速報!$A:$J,5,FALSE)*1000</f>
        <v>141000</v>
      </c>
      <c r="K468" s="5">
        <f>D468-I468</f>
        <v>0</v>
      </c>
      <c r="L468" s="5">
        <f>E468-J468</f>
        <v>0</v>
      </c>
      <c r="P468" s="2"/>
      <c r="T468" s="2"/>
      <c r="V468" s="5">
        <v>225</v>
      </c>
      <c r="W468" s="5">
        <v>307</v>
      </c>
    </row>
    <row r="469" spans="1:25" x14ac:dyDescent="0.45">
      <c r="A469">
        <f>VALUE(B469&amp;20240603)</f>
        <v>22220240603</v>
      </c>
      <c r="B469">
        <v>222</v>
      </c>
      <c r="C469" t="s">
        <v>406</v>
      </c>
      <c r="D469" s="5">
        <v>154097</v>
      </c>
      <c r="E469" s="5">
        <v>166000</v>
      </c>
      <c r="F469" s="2">
        <v>0.92830000000000001</v>
      </c>
      <c r="G469">
        <v>-11903</v>
      </c>
      <c r="I469" s="5">
        <f>VLOOKUP($A469,PowerBI売上速報!$A:$J,10,FALSE)</f>
        <v>154097</v>
      </c>
      <c r="J469" s="5">
        <f>VLOOKUP($A469,PowerBI売上速報!$A:$J,5,FALSE)*1000</f>
        <v>166000</v>
      </c>
      <c r="K469" s="5">
        <f>D469-I469</f>
        <v>0</v>
      </c>
      <c r="L469" s="5">
        <f>E469-J469</f>
        <v>0</v>
      </c>
      <c r="P469" s="2"/>
      <c r="T469" s="2"/>
      <c r="V469" s="5">
        <v>373</v>
      </c>
      <c r="W469" s="5">
        <v>406</v>
      </c>
    </row>
    <row r="470" spans="1:25" x14ac:dyDescent="0.45">
      <c r="A470">
        <f>VALUE(B470&amp;20240604)</f>
        <v>22220240604</v>
      </c>
      <c r="B470">
        <v>222</v>
      </c>
      <c r="C470" t="s">
        <v>406</v>
      </c>
      <c r="D470" s="5">
        <v>175772</v>
      </c>
      <c r="E470" s="5">
        <v>166000</v>
      </c>
      <c r="F470" s="2">
        <v>1.0589</v>
      </c>
      <c r="G470">
        <v>9772</v>
      </c>
      <c r="I470" s="5">
        <f>VLOOKUP($A470,PowerBI売上速報!$A:$J,10,FALSE)</f>
        <v>175772</v>
      </c>
      <c r="J470" s="5">
        <f>VLOOKUP($A470,PowerBI売上速報!$A:$J,5,FALSE)*1000</f>
        <v>166000</v>
      </c>
      <c r="K470" s="5">
        <f>D470-I470</f>
        <v>0</v>
      </c>
      <c r="L470" s="5">
        <f>E470-J470</f>
        <v>0</v>
      </c>
      <c r="P470" s="2"/>
      <c r="T470" s="2"/>
      <c r="V470" s="5">
        <v>407</v>
      </c>
      <c r="W470" s="5">
        <v>406</v>
      </c>
    </row>
    <row r="471" spans="1:25" x14ac:dyDescent="0.45">
      <c r="A471">
        <f>VALUE(B471&amp;20240605)</f>
        <v>22220240605</v>
      </c>
      <c r="B471">
        <v>222</v>
      </c>
      <c r="C471" t="s">
        <v>406</v>
      </c>
      <c r="D471" s="5">
        <v>177078</v>
      </c>
      <c r="E471" s="5">
        <v>166000</v>
      </c>
      <c r="F471" s="2">
        <v>1.0667</v>
      </c>
      <c r="G471">
        <v>11078</v>
      </c>
      <c r="I471" s="5">
        <f>VLOOKUP($A471,PowerBI売上速報!$A:$J,10,FALSE)</f>
        <v>177078</v>
      </c>
      <c r="J471" s="5">
        <f>VLOOKUP($A471,PowerBI売上速報!$A:$J,5,FALSE)*1000</f>
        <v>166000</v>
      </c>
      <c r="K471" s="5">
        <f>D471-I471</f>
        <v>0</v>
      </c>
      <c r="L471" s="5">
        <f>E471-J471</f>
        <v>0</v>
      </c>
      <c r="P471" s="2"/>
      <c r="T471" s="2"/>
      <c r="V471" s="5">
        <v>396</v>
      </c>
      <c r="W471" s="5">
        <v>406</v>
      </c>
    </row>
    <row r="472" spans="1:25" x14ac:dyDescent="0.45">
      <c r="A472">
        <f>VALUE(B472&amp;20240606)</f>
        <v>22220240606</v>
      </c>
      <c r="B472">
        <v>222</v>
      </c>
      <c r="C472" t="s">
        <v>406</v>
      </c>
      <c r="D472" s="5">
        <v>185759</v>
      </c>
      <c r="E472" s="5">
        <v>166000</v>
      </c>
      <c r="F472" s="2">
        <v>1.119</v>
      </c>
      <c r="G472">
        <v>19759</v>
      </c>
      <c r="I472" s="5">
        <f>VLOOKUP($A472,PowerBI売上速報!$A:$J,10,FALSE)</f>
        <v>185759</v>
      </c>
      <c r="J472" s="5">
        <f>VLOOKUP($A472,PowerBI売上速報!$A:$J,5,FALSE)*1000</f>
        <v>166000</v>
      </c>
      <c r="K472" s="5">
        <f>D472-I472</f>
        <v>0</v>
      </c>
      <c r="L472" s="5">
        <f>E472-J472</f>
        <v>0</v>
      </c>
      <c r="P472" s="2"/>
      <c r="T472" s="2"/>
      <c r="V472" s="5">
        <v>436</v>
      </c>
      <c r="W472" s="5">
        <v>406</v>
      </c>
    </row>
    <row r="473" spans="1:25" x14ac:dyDescent="0.45">
      <c r="A473">
        <f>VALUE(B473&amp;20240607)</f>
        <v>22220240607</v>
      </c>
      <c r="B473">
        <v>222</v>
      </c>
      <c r="C473" t="s">
        <v>406</v>
      </c>
      <c r="D473" s="5">
        <v>174899</v>
      </c>
      <c r="E473" s="5">
        <v>166000</v>
      </c>
      <c r="F473" s="2">
        <v>1.0536000000000001</v>
      </c>
      <c r="G473">
        <v>8899</v>
      </c>
      <c r="I473" s="5">
        <f>VLOOKUP($A473,PowerBI売上速報!$A:$J,10,FALSE)</f>
        <v>174899</v>
      </c>
      <c r="J473" s="5">
        <f>VLOOKUP($A473,PowerBI売上速報!$A:$J,5,FALSE)*1000</f>
        <v>166000</v>
      </c>
      <c r="K473" s="5">
        <f>D473-I473</f>
        <v>0</v>
      </c>
      <c r="L473" s="5">
        <f>E473-J473</f>
        <v>0</v>
      </c>
      <c r="P473" s="2"/>
      <c r="T473" s="2"/>
      <c r="V473" s="5">
        <v>405</v>
      </c>
      <c r="W473" s="5">
        <v>406</v>
      </c>
    </row>
    <row r="474" spans="1:25" x14ac:dyDescent="0.45">
      <c r="A474">
        <f>VALUE(B474&amp;20240608)</f>
        <v>22220240608</v>
      </c>
      <c r="B474">
        <v>222</v>
      </c>
      <c r="C474" t="s">
        <v>406</v>
      </c>
      <c r="D474" s="5">
        <v>144841</v>
      </c>
      <c r="E474" s="5">
        <v>153000</v>
      </c>
      <c r="F474" s="2">
        <v>0.94669999999999999</v>
      </c>
      <c r="G474">
        <v>-8159</v>
      </c>
      <c r="I474" s="5">
        <f>VLOOKUP($A474,PowerBI売上速報!$A:$J,10,FALSE)</f>
        <v>144841</v>
      </c>
      <c r="J474" s="5">
        <f>VLOOKUP($A474,PowerBI売上速報!$A:$J,5,FALSE)*1000</f>
        <v>153000</v>
      </c>
      <c r="K474" s="5">
        <f>D474-I474</f>
        <v>0</v>
      </c>
      <c r="L474" s="5">
        <f>E474-J474</f>
        <v>0</v>
      </c>
      <c r="P474" s="2"/>
      <c r="T474" s="2"/>
      <c r="V474" s="5">
        <v>292</v>
      </c>
      <c r="W474" s="5">
        <v>343</v>
      </c>
    </row>
    <row r="475" spans="1:25" x14ac:dyDescent="0.45">
      <c r="A475">
        <f>VALUE(B475&amp;20240609)</f>
        <v>22220240609</v>
      </c>
      <c r="B475">
        <v>222</v>
      </c>
      <c r="C475" t="s">
        <v>406</v>
      </c>
      <c r="D475" s="5">
        <v>133169</v>
      </c>
      <c r="E475" s="5">
        <v>141000</v>
      </c>
      <c r="F475" s="2">
        <v>0.94450000000000001</v>
      </c>
      <c r="G475">
        <v>-7831</v>
      </c>
      <c r="I475" s="5">
        <f>VLOOKUP($A475,PowerBI売上速報!$A:$J,10,FALSE)</f>
        <v>133169</v>
      </c>
      <c r="J475" s="5">
        <f>VLOOKUP($A475,PowerBI売上速報!$A:$J,5,FALSE)*1000</f>
        <v>141000</v>
      </c>
      <c r="K475" s="5">
        <f>D475-I475</f>
        <v>0</v>
      </c>
      <c r="L475" s="5">
        <f>E475-J475</f>
        <v>0</v>
      </c>
      <c r="P475" s="2"/>
      <c r="T475" s="2"/>
      <c r="V475" s="5">
        <v>277</v>
      </c>
      <c r="W475" s="5">
        <v>307</v>
      </c>
    </row>
    <row r="476" spans="1:25" x14ac:dyDescent="0.45">
      <c r="A476">
        <f>VALUE(B476&amp;20240610)</f>
        <v>22220240610</v>
      </c>
      <c r="B476">
        <v>222</v>
      </c>
      <c r="C476" t="s">
        <v>406</v>
      </c>
      <c r="D476" s="5">
        <v>194856</v>
      </c>
      <c r="E476" s="5">
        <v>166000</v>
      </c>
      <c r="F476" s="2">
        <v>1.1738</v>
      </c>
      <c r="G476">
        <v>28856</v>
      </c>
      <c r="I476" s="5">
        <f>VLOOKUP($A476,PowerBI売上速報!$A:$J,10,FALSE)</f>
        <v>194856</v>
      </c>
      <c r="J476" s="5">
        <f>VLOOKUP($A476,PowerBI売上速報!$A:$J,5,FALSE)*1000</f>
        <v>166000</v>
      </c>
      <c r="K476" s="5">
        <f>D476-I476</f>
        <v>0</v>
      </c>
      <c r="L476" s="5">
        <f>E476-J476</f>
        <v>0</v>
      </c>
      <c r="P476" s="2"/>
      <c r="T476" s="2"/>
      <c r="V476" s="5">
        <v>431</v>
      </c>
      <c r="W476" s="5">
        <v>406</v>
      </c>
    </row>
    <row r="477" spans="1:25" x14ac:dyDescent="0.45">
      <c r="A477">
        <f>VALUE(B477&amp;20240611)</f>
        <v>22220240611</v>
      </c>
      <c r="B477">
        <v>222</v>
      </c>
      <c r="C477" t="s">
        <v>406</v>
      </c>
      <c r="D477" s="5">
        <v>198014</v>
      </c>
      <c r="E477" s="5">
        <v>166000</v>
      </c>
      <c r="F477" s="2">
        <v>1.1929000000000001</v>
      </c>
      <c r="G477">
        <v>32014</v>
      </c>
      <c r="I477" s="5">
        <f>VLOOKUP($A477,PowerBI売上速報!$A:$J,10,FALSE)</f>
        <v>198014</v>
      </c>
      <c r="J477" s="5">
        <f>VLOOKUP($A477,PowerBI売上速報!$A:$J,5,FALSE)*1000</f>
        <v>166000</v>
      </c>
      <c r="K477" s="5">
        <f>D477-I477</f>
        <v>0</v>
      </c>
      <c r="L477" s="5">
        <f>E477-J477</f>
        <v>0</v>
      </c>
      <c r="P477" s="2"/>
      <c r="T477" s="2"/>
      <c r="V477" s="5">
        <v>438</v>
      </c>
      <c r="W477" s="5">
        <v>406</v>
      </c>
    </row>
    <row r="478" spans="1:25" x14ac:dyDescent="0.45">
      <c r="A478">
        <f>VALUE(B478&amp;20240612)</f>
        <v>22220240612</v>
      </c>
      <c r="B478">
        <v>222</v>
      </c>
      <c r="C478" t="s">
        <v>406</v>
      </c>
      <c r="D478" s="5">
        <v>166456</v>
      </c>
      <c r="E478" s="5">
        <v>166000</v>
      </c>
      <c r="F478" s="2">
        <v>1.0026999999999999</v>
      </c>
      <c r="G478">
        <v>456</v>
      </c>
      <c r="I478" s="5">
        <f>VLOOKUP($A478,PowerBI売上速報!$A:$J,10,FALSE)</f>
        <v>166456</v>
      </c>
      <c r="J478" s="5">
        <f>VLOOKUP($A478,PowerBI売上速報!$A:$J,5,FALSE)*1000</f>
        <v>166000</v>
      </c>
      <c r="K478" s="5">
        <f>D478-I478</f>
        <v>0</v>
      </c>
      <c r="L478" s="5">
        <f>E478-J478</f>
        <v>0</v>
      </c>
      <c r="P478" s="2"/>
      <c r="T478" s="2"/>
      <c r="V478" s="5">
        <v>376</v>
      </c>
      <c r="W478" s="5">
        <v>406</v>
      </c>
    </row>
    <row r="479" spans="1:25" x14ac:dyDescent="0.45">
      <c r="A479">
        <f>VALUE(B479&amp;20240613)</f>
        <v>22220240613</v>
      </c>
      <c r="B479">
        <v>222</v>
      </c>
      <c r="C479" t="s">
        <v>406</v>
      </c>
      <c r="D479" s="5">
        <v>183910</v>
      </c>
      <c r="E479" s="5">
        <v>166000</v>
      </c>
      <c r="F479" s="2">
        <v>1.1079000000000001</v>
      </c>
      <c r="G479">
        <v>17910</v>
      </c>
      <c r="I479" s="5">
        <f>VLOOKUP($A479,PowerBI売上速報!$A:$J,10,FALSE)</f>
        <v>183910</v>
      </c>
      <c r="J479" s="5">
        <f>VLOOKUP($A479,PowerBI売上速報!$A:$J,5,FALSE)*1000</f>
        <v>166000</v>
      </c>
      <c r="K479" s="5">
        <f>D479-I479</f>
        <v>0</v>
      </c>
      <c r="L479" s="5">
        <f>E479-J479</f>
        <v>0</v>
      </c>
      <c r="P479" s="2"/>
      <c r="T479" s="2"/>
      <c r="V479" s="5">
        <v>419</v>
      </c>
      <c r="W479" s="5">
        <v>406</v>
      </c>
    </row>
    <row r="480" spans="1:25" x14ac:dyDescent="0.45">
      <c r="A480">
        <f>VALUE(B480&amp;20240614)</f>
        <v>22220240614</v>
      </c>
      <c r="B480">
        <v>222</v>
      </c>
      <c r="C480" t="s">
        <v>406</v>
      </c>
      <c r="D480" s="5">
        <v>188775</v>
      </c>
      <c r="E480" s="5">
        <v>166000</v>
      </c>
      <c r="F480" s="2">
        <v>1.1372</v>
      </c>
      <c r="G480">
        <v>22775</v>
      </c>
      <c r="I480" s="5">
        <f>VLOOKUP($A480,PowerBI売上速報!$A:$J,10,FALSE)</f>
        <v>188775</v>
      </c>
      <c r="J480" s="5">
        <f>VLOOKUP($A480,PowerBI売上速報!$A:$J,5,FALSE)*1000</f>
        <v>166000</v>
      </c>
      <c r="K480" s="5">
        <f>D480-I480</f>
        <v>0</v>
      </c>
      <c r="L480" s="5">
        <f>E480-J480</f>
        <v>0</v>
      </c>
      <c r="P480" s="2"/>
      <c r="T480" s="2"/>
      <c r="V480" s="5">
        <v>441</v>
      </c>
      <c r="W480" s="5">
        <v>406</v>
      </c>
    </row>
    <row r="481" spans="1:25" x14ac:dyDescent="0.45">
      <c r="A481">
        <f>VALUE(B481&amp;20240615)</f>
        <v>22220240615</v>
      </c>
      <c r="B481">
        <v>222</v>
      </c>
      <c r="C481" t="s">
        <v>406</v>
      </c>
      <c r="D481" s="5">
        <v>155628</v>
      </c>
      <c r="E481" s="5">
        <v>153000</v>
      </c>
      <c r="F481" s="2">
        <v>1.0172000000000001</v>
      </c>
      <c r="G481">
        <v>2628</v>
      </c>
      <c r="I481" s="5">
        <f>VLOOKUP($A481,PowerBI売上速報!$A:$J,10,FALSE)</f>
        <v>155628</v>
      </c>
      <c r="J481" s="5">
        <f>VLOOKUP($A481,PowerBI売上速報!$A:$J,5,FALSE)*1000</f>
        <v>153000</v>
      </c>
      <c r="K481" s="5">
        <f>D481-I481</f>
        <v>0</v>
      </c>
      <c r="L481" s="5">
        <f>E481-J481</f>
        <v>0</v>
      </c>
      <c r="P481" s="2"/>
      <c r="T481" s="2"/>
      <c r="V481" s="5">
        <v>340</v>
      </c>
      <c r="W481" s="5">
        <v>343</v>
      </c>
    </row>
    <row r="482" spans="1:25" x14ac:dyDescent="0.45">
      <c r="A482">
        <f>VALUE(B482&amp;20240616)</f>
        <v>22220240616</v>
      </c>
      <c r="B482">
        <v>222</v>
      </c>
      <c r="C482" t="s">
        <v>406</v>
      </c>
      <c r="D482" s="5">
        <v>143219</v>
      </c>
      <c r="E482" s="5">
        <v>141000</v>
      </c>
      <c r="F482" s="2">
        <v>1.0157</v>
      </c>
      <c r="G482">
        <v>2219</v>
      </c>
      <c r="I482" s="5">
        <f>VLOOKUP($A482,PowerBI売上速報!$A:$J,10,FALSE)</f>
        <v>143219</v>
      </c>
      <c r="J482" s="5">
        <f>VLOOKUP($A482,PowerBI売上速報!$A:$J,5,FALSE)*1000</f>
        <v>141000</v>
      </c>
      <c r="K482" s="5">
        <f>D482-I482</f>
        <v>0</v>
      </c>
      <c r="L482" s="5">
        <f>E482-J482</f>
        <v>0</v>
      </c>
      <c r="P482" s="2"/>
      <c r="T482" s="2"/>
      <c r="V482" s="5">
        <v>292</v>
      </c>
      <c r="W482" s="5">
        <v>307</v>
      </c>
    </row>
    <row r="483" spans="1:25" x14ac:dyDescent="0.45">
      <c r="A483">
        <f>VALUE(B483&amp;20240617)</f>
        <v>22220240617</v>
      </c>
      <c r="B483">
        <v>222</v>
      </c>
      <c r="C483" t="s">
        <v>406</v>
      </c>
      <c r="D483" s="5">
        <v>185142</v>
      </c>
      <c r="E483" s="5">
        <v>166000</v>
      </c>
      <c r="F483" s="2">
        <v>1.1153</v>
      </c>
      <c r="G483">
        <v>19142</v>
      </c>
      <c r="I483" s="5">
        <f>VLOOKUP($A483,PowerBI売上速報!$A:$J,10,FALSE)</f>
        <v>185142</v>
      </c>
      <c r="J483" s="5">
        <f>VLOOKUP($A483,PowerBI売上速報!$A:$J,5,FALSE)*1000</f>
        <v>166000</v>
      </c>
      <c r="K483" s="5">
        <f>D483-I483</f>
        <v>0</v>
      </c>
      <c r="L483" s="5">
        <f>E483-J483</f>
        <v>0</v>
      </c>
      <c r="P483" s="2"/>
      <c r="T483" s="2"/>
      <c r="V483" s="5">
        <v>415</v>
      </c>
      <c r="W483" s="5">
        <v>406</v>
      </c>
    </row>
    <row r="484" spans="1:25" x14ac:dyDescent="0.45">
      <c r="A484">
        <f>VALUE(B484&amp;20240618)</f>
        <v>22220240618</v>
      </c>
      <c r="B484">
        <v>222</v>
      </c>
      <c r="C484" t="s">
        <v>406</v>
      </c>
      <c r="D484" s="5">
        <v>129136</v>
      </c>
      <c r="E484" s="5">
        <v>166000</v>
      </c>
      <c r="F484" s="2">
        <v>0.77790000000000004</v>
      </c>
      <c r="G484">
        <v>-36864</v>
      </c>
      <c r="I484" s="5">
        <f>VLOOKUP($A484,PowerBI売上速報!$A:$J,10,FALSE)</f>
        <v>129136</v>
      </c>
      <c r="J484" s="5">
        <f>VLOOKUP($A484,PowerBI売上速報!$A:$J,5,FALSE)*1000</f>
        <v>166000</v>
      </c>
      <c r="K484" s="5">
        <f>D484-I484</f>
        <v>0</v>
      </c>
      <c r="L484" s="5">
        <f>E484-J484</f>
        <v>0</v>
      </c>
      <c r="P484" s="2"/>
      <c r="T484" s="2"/>
      <c r="V484" s="5">
        <v>302</v>
      </c>
      <c r="W484" s="5">
        <v>406</v>
      </c>
    </row>
    <row r="485" spans="1:25" x14ac:dyDescent="0.45">
      <c r="A485">
        <f>VALUE(B485&amp;20240619)</f>
        <v>22220240619</v>
      </c>
      <c r="B485">
        <v>222</v>
      </c>
      <c r="C485" t="s">
        <v>406</v>
      </c>
      <c r="D485" s="5">
        <v>198813</v>
      </c>
      <c r="E485" s="5">
        <v>166000</v>
      </c>
      <c r="F485" s="2">
        <v>1.1977</v>
      </c>
      <c r="G485">
        <v>32813</v>
      </c>
      <c r="I485" s="5">
        <f>VLOOKUP($A485,PowerBI売上速報!$A:$J,10,FALSE)</f>
        <v>198813</v>
      </c>
      <c r="J485" s="5">
        <f>VLOOKUP($A485,PowerBI売上速報!$A:$J,5,FALSE)*1000</f>
        <v>166000</v>
      </c>
      <c r="K485" s="5">
        <f>D485-I485</f>
        <v>0</v>
      </c>
      <c r="L485" s="5">
        <f>E485-J485</f>
        <v>0</v>
      </c>
      <c r="P485" s="2"/>
      <c r="T485" s="2"/>
      <c r="V485" s="5">
        <v>440</v>
      </c>
      <c r="W485" s="5">
        <v>406</v>
      </c>
    </row>
    <row r="486" spans="1:25" x14ac:dyDescent="0.45">
      <c r="A486">
        <f>VALUE(B486&amp;20240620)</f>
        <v>22220240620</v>
      </c>
      <c r="B486">
        <v>222</v>
      </c>
      <c r="C486" t="s">
        <v>406</v>
      </c>
      <c r="D486" s="5">
        <v>184093</v>
      </c>
      <c r="E486" s="5">
        <v>166000</v>
      </c>
      <c r="F486" s="2">
        <v>1.109</v>
      </c>
      <c r="G486">
        <v>18093</v>
      </c>
      <c r="I486" s="5">
        <f>VLOOKUP($A486,PowerBI売上速報!$A:$J,10,FALSE)</f>
        <v>184093</v>
      </c>
      <c r="J486" s="5">
        <f>VLOOKUP($A486,PowerBI売上速報!$A:$J,5,FALSE)*1000</f>
        <v>166000</v>
      </c>
      <c r="K486" s="5">
        <f>D486-I486</f>
        <v>0</v>
      </c>
      <c r="L486" s="5">
        <f>E486-J486</f>
        <v>0</v>
      </c>
      <c r="P486" s="2"/>
      <c r="T486" s="2"/>
      <c r="V486" s="5">
        <v>407</v>
      </c>
      <c r="W486" s="5">
        <v>406</v>
      </c>
    </row>
    <row r="487" spans="1:25" x14ac:dyDescent="0.45">
      <c r="A487">
        <f>VALUE(B487&amp;20240621)</f>
        <v>22220240621</v>
      </c>
      <c r="B487">
        <v>222</v>
      </c>
      <c r="C487" t="s">
        <v>406</v>
      </c>
      <c r="D487" s="5">
        <v>158952</v>
      </c>
      <c r="E487" s="5">
        <v>166000</v>
      </c>
      <c r="F487" s="2">
        <v>0.95750000000000002</v>
      </c>
      <c r="G487">
        <v>-7048</v>
      </c>
      <c r="I487" s="5">
        <f>VLOOKUP($A487,PowerBI売上速報!$A:$J,10,FALSE)</f>
        <v>158952</v>
      </c>
      <c r="J487" s="5">
        <f>VLOOKUP($A487,PowerBI売上速報!$A:$J,5,FALSE)*1000</f>
        <v>166000</v>
      </c>
      <c r="K487" s="5">
        <f>D487-I487</f>
        <v>0</v>
      </c>
      <c r="L487" s="5">
        <f>E487-J487</f>
        <v>0</v>
      </c>
      <c r="P487" s="2"/>
      <c r="T487" s="2"/>
      <c r="V487" s="5">
        <v>351</v>
      </c>
      <c r="W487" s="5">
        <v>406</v>
      </c>
      <c r="Y487" s="2"/>
    </row>
    <row r="488" spans="1:25" x14ac:dyDescent="0.45">
      <c r="A488">
        <f>VALUE(B488&amp;20240622)</f>
        <v>22220240622</v>
      </c>
      <c r="B488">
        <v>222</v>
      </c>
      <c r="C488" t="s">
        <v>406</v>
      </c>
      <c r="D488" s="5">
        <v>165616</v>
      </c>
      <c r="E488" s="5">
        <v>153000</v>
      </c>
      <c r="F488" s="2">
        <v>1.0825</v>
      </c>
      <c r="G488">
        <v>12616</v>
      </c>
      <c r="I488" s="5">
        <f>VLOOKUP($A488,PowerBI売上速報!$A:$J,10,FALSE)</f>
        <v>165616</v>
      </c>
      <c r="J488" s="5">
        <f>VLOOKUP($A488,PowerBI売上速報!$A:$J,5,FALSE)*1000</f>
        <v>153000</v>
      </c>
      <c r="K488" s="5">
        <f>D488-I488</f>
        <v>0</v>
      </c>
      <c r="L488" s="5">
        <f>E488-J488</f>
        <v>0</v>
      </c>
      <c r="P488" s="2"/>
      <c r="T488" s="2"/>
      <c r="V488" s="5">
        <v>359</v>
      </c>
      <c r="W488" s="5">
        <v>343</v>
      </c>
      <c r="Y488" s="2"/>
    </row>
    <row r="489" spans="1:25" x14ac:dyDescent="0.45">
      <c r="A489">
        <f>VALUE(B489&amp;20240601)</f>
        <v>22320240601</v>
      </c>
      <c r="B489">
        <v>223</v>
      </c>
      <c r="C489" t="s">
        <v>407</v>
      </c>
      <c r="D489" s="5">
        <v>321801</v>
      </c>
      <c r="E489" s="5">
        <v>307000</v>
      </c>
      <c r="F489" s="2">
        <v>1.0482</v>
      </c>
      <c r="G489">
        <v>14801</v>
      </c>
      <c r="I489" s="5">
        <f>VLOOKUP($A489,PowerBI売上速報!$A:$J,10,FALSE)</f>
        <v>321801</v>
      </c>
      <c r="J489" s="5">
        <f>VLOOKUP($A489,PowerBI売上速報!$A:$J,5,FALSE)*1000</f>
        <v>307000</v>
      </c>
      <c r="K489" s="5">
        <f>D489-I489</f>
        <v>0</v>
      </c>
      <c r="L489" s="5">
        <f>E489-J489</f>
        <v>0</v>
      </c>
      <c r="P489" s="2"/>
      <c r="T489" s="2"/>
      <c r="V489" s="5">
        <v>711</v>
      </c>
      <c r="W489" s="5">
        <v>701</v>
      </c>
    </row>
    <row r="490" spans="1:25" x14ac:dyDescent="0.45">
      <c r="A490">
        <f>VALUE(B490&amp;20240602)</f>
        <v>22320240602</v>
      </c>
      <c r="B490">
        <v>223</v>
      </c>
      <c r="C490" t="s">
        <v>407</v>
      </c>
      <c r="D490" s="5">
        <v>255662</v>
      </c>
      <c r="E490" s="5">
        <v>298000</v>
      </c>
      <c r="F490" s="2">
        <v>0.8579</v>
      </c>
      <c r="G490">
        <v>-42338</v>
      </c>
      <c r="I490" s="5">
        <f>VLOOKUP($A490,PowerBI売上速報!$A:$J,10,FALSE)</f>
        <v>255662</v>
      </c>
      <c r="J490" s="5">
        <f>VLOOKUP($A490,PowerBI売上速報!$A:$J,5,FALSE)*1000</f>
        <v>298000</v>
      </c>
      <c r="K490" s="5">
        <f>D490-I490</f>
        <v>0</v>
      </c>
      <c r="L490" s="5">
        <f>E490-J490</f>
        <v>0</v>
      </c>
      <c r="P490" s="2"/>
      <c r="T490" s="2"/>
      <c r="V490" s="5">
        <v>553</v>
      </c>
      <c r="W490" s="5">
        <v>664</v>
      </c>
    </row>
    <row r="491" spans="1:25" x14ac:dyDescent="0.45">
      <c r="A491">
        <f>VALUE(B491&amp;20240603)</f>
        <v>22320240603</v>
      </c>
      <c r="B491">
        <v>223</v>
      </c>
      <c r="C491" t="s">
        <v>407</v>
      </c>
      <c r="D491" s="5">
        <v>279402</v>
      </c>
      <c r="E491" s="5">
        <v>274000</v>
      </c>
      <c r="F491" s="2">
        <v>1.0197000000000001</v>
      </c>
      <c r="G491">
        <v>5402</v>
      </c>
      <c r="I491" s="5">
        <f>VLOOKUP($A491,PowerBI売上速報!$A:$J,10,FALSE)</f>
        <v>279402</v>
      </c>
      <c r="J491" s="5">
        <f>VLOOKUP($A491,PowerBI売上速報!$A:$J,5,FALSE)*1000</f>
        <v>274000</v>
      </c>
      <c r="K491" s="5">
        <f>D491-I491</f>
        <v>0</v>
      </c>
      <c r="L491" s="5">
        <f>E491-J491</f>
        <v>0</v>
      </c>
      <c r="P491" s="2"/>
      <c r="T491" s="2"/>
      <c r="V491" s="5">
        <v>630</v>
      </c>
      <c r="W491" s="5">
        <v>646</v>
      </c>
    </row>
    <row r="492" spans="1:25" x14ac:dyDescent="0.45">
      <c r="A492">
        <f>VALUE(B492&amp;20240604)</f>
        <v>22320240604</v>
      </c>
      <c r="B492">
        <v>223</v>
      </c>
      <c r="C492" t="s">
        <v>407</v>
      </c>
      <c r="D492" s="5">
        <v>296512</v>
      </c>
      <c r="E492" s="5">
        <v>274000</v>
      </c>
      <c r="F492" s="2">
        <v>1.0822000000000001</v>
      </c>
      <c r="G492">
        <v>22512</v>
      </c>
      <c r="I492" s="5">
        <f>VLOOKUP($A492,PowerBI売上速報!$A:$J,10,FALSE)</f>
        <v>296512</v>
      </c>
      <c r="J492" s="5">
        <f>VLOOKUP($A492,PowerBI売上速報!$A:$J,5,FALSE)*1000</f>
        <v>274000</v>
      </c>
      <c r="K492" s="5">
        <f>D492-I492</f>
        <v>0</v>
      </c>
      <c r="L492" s="5">
        <f>E492-J492</f>
        <v>0</v>
      </c>
      <c r="P492" s="2"/>
      <c r="T492" s="2"/>
      <c r="V492" s="5">
        <v>675</v>
      </c>
      <c r="W492" s="5">
        <v>646</v>
      </c>
    </row>
    <row r="493" spans="1:25" x14ac:dyDescent="0.45">
      <c r="A493">
        <f>VALUE(B493&amp;20240605)</f>
        <v>22320240605</v>
      </c>
      <c r="B493">
        <v>223</v>
      </c>
      <c r="C493" t="s">
        <v>407</v>
      </c>
      <c r="D493" s="5">
        <v>317655</v>
      </c>
      <c r="E493" s="5">
        <v>274000</v>
      </c>
      <c r="F493" s="2">
        <v>1.1593</v>
      </c>
      <c r="G493">
        <v>43655</v>
      </c>
      <c r="I493" s="5">
        <f>VLOOKUP($A493,PowerBI売上速報!$A:$J,10,FALSE)</f>
        <v>317655</v>
      </c>
      <c r="J493" s="5">
        <f>VLOOKUP($A493,PowerBI売上速報!$A:$J,5,FALSE)*1000</f>
        <v>274000</v>
      </c>
      <c r="K493" s="5">
        <f>D493-I493</f>
        <v>0</v>
      </c>
      <c r="L493" s="5">
        <f>E493-J493</f>
        <v>0</v>
      </c>
      <c r="P493" s="2"/>
      <c r="T493" s="2"/>
      <c r="V493" s="5">
        <v>719</v>
      </c>
      <c r="W493" s="5">
        <v>646</v>
      </c>
    </row>
    <row r="494" spans="1:25" x14ac:dyDescent="0.45">
      <c r="A494">
        <f>VALUE(B494&amp;20240606)</f>
        <v>22320240606</v>
      </c>
      <c r="B494">
        <v>223</v>
      </c>
      <c r="C494" t="s">
        <v>407</v>
      </c>
      <c r="D494" s="5">
        <v>291118</v>
      </c>
      <c r="E494" s="5">
        <v>274000</v>
      </c>
      <c r="F494" s="2">
        <v>1.0625</v>
      </c>
      <c r="G494">
        <v>17118</v>
      </c>
      <c r="I494" s="5">
        <f>VLOOKUP($A494,PowerBI売上速報!$A:$J,10,FALSE)</f>
        <v>291118</v>
      </c>
      <c r="J494" s="5">
        <f>VLOOKUP($A494,PowerBI売上速報!$A:$J,5,FALSE)*1000</f>
        <v>274000</v>
      </c>
      <c r="K494" s="5">
        <f>D494-I494</f>
        <v>0</v>
      </c>
      <c r="L494" s="5">
        <f>E494-J494</f>
        <v>0</v>
      </c>
      <c r="P494" s="2"/>
      <c r="T494" s="2"/>
      <c r="V494" s="5">
        <v>658</v>
      </c>
      <c r="W494" s="5">
        <v>646</v>
      </c>
    </row>
    <row r="495" spans="1:25" x14ac:dyDescent="0.45">
      <c r="A495">
        <f>VALUE(B495&amp;20240607)</f>
        <v>22320240607</v>
      </c>
      <c r="B495">
        <v>223</v>
      </c>
      <c r="C495" t="s">
        <v>407</v>
      </c>
      <c r="D495" s="5">
        <v>316319</v>
      </c>
      <c r="E495" s="5">
        <v>274000</v>
      </c>
      <c r="F495" s="2">
        <v>1.1544000000000001</v>
      </c>
      <c r="G495">
        <v>42319</v>
      </c>
      <c r="I495" s="5">
        <f>VLOOKUP($A495,PowerBI売上速報!$A:$J,10,FALSE)</f>
        <v>316319</v>
      </c>
      <c r="J495" s="5">
        <f>VLOOKUP($A495,PowerBI売上速報!$A:$J,5,FALSE)*1000</f>
        <v>274000</v>
      </c>
      <c r="K495" s="5">
        <f>D495-I495</f>
        <v>0</v>
      </c>
      <c r="L495" s="5">
        <f>E495-J495</f>
        <v>0</v>
      </c>
      <c r="P495" s="2"/>
      <c r="T495" s="2"/>
      <c r="V495" s="5">
        <v>706</v>
      </c>
      <c r="W495" s="5">
        <v>646</v>
      </c>
    </row>
    <row r="496" spans="1:25" x14ac:dyDescent="0.45">
      <c r="A496">
        <f>VALUE(B496&amp;20240608)</f>
        <v>22320240608</v>
      </c>
      <c r="B496">
        <v>223</v>
      </c>
      <c r="C496" t="s">
        <v>407</v>
      </c>
      <c r="D496" s="5">
        <v>335880</v>
      </c>
      <c r="E496" s="5">
        <v>307000</v>
      </c>
      <c r="F496" s="2">
        <v>1.0941000000000001</v>
      </c>
      <c r="G496">
        <v>28880</v>
      </c>
      <c r="I496" s="5">
        <f>VLOOKUP($A496,PowerBI売上速報!$A:$J,10,FALSE)</f>
        <v>335880</v>
      </c>
      <c r="J496" s="5">
        <f>VLOOKUP($A496,PowerBI売上速報!$A:$J,5,FALSE)*1000</f>
        <v>307000</v>
      </c>
      <c r="K496" s="5">
        <f>D496-I496</f>
        <v>0</v>
      </c>
      <c r="L496" s="5">
        <f>E496-J496</f>
        <v>0</v>
      </c>
      <c r="P496" s="2"/>
      <c r="T496" s="2"/>
      <c r="V496" s="5">
        <v>715</v>
      </c>
      <c r="W496" s="5">
        <v>697</v>
      </c>
    </row>
    <row r="497" spans="1:25" x14ac:dyDescent="0.45">
      <c r="A497">
        <f>VALUE(B497&amp;20240609)</f>
        <v>22320240609</v>
      </c>
      <c r="B497">
        <v>223</v>
      </c>
      <c r="C497" t="s">
        <v>407</v>
      </c>
      <c r="D497" s="5">
        <v>289455</v>
      </c>
      <c r="E497" s="5">
        <v>298000</v>
      </c>
      <c r="F497" s="2">
        <v>0.97130000000000005</v>
      </c>
      <c r="G497">
        <v>-8545</v>
      </c>
      <c r="I497" s="5">
        <f>VLOOKUP($A497,PowerBI売上速報!$A:$J,10,FALSE)</f>
        <v>289455</v>
      </c>
      <c r="J497" s="5">
        <f>VLOOKUP($A497,PowerBI売上速報!$A:$J,5,FALSE)*1000</f>
        <v>298000</v>
      </c>
      <c r="K497" s="5">
        <f>D497-I497</f>
        <v>0</v>
      </c>
      <c r="L497" s="5">
        <f>E497-J497</f>
        <v>0</v>
      </c>
      <c r="P497" s="2"/>
      <c r="T497" s="2"/>
      <c r="V497" s="5">
        <v>632</v>
      </c>
      <c r="W497" s="5">
        <v>664</v>
      </c>
    </row>
    <row r="498" spans="1:25" x14ac:dyDescent="0.45">
      <c r="A498">
        <f>VALUE(B498&amp;20240610)</f>
        <v>22320240610</v>
      </c>
      <c r="B498">
        <v>223</v>
      </c>
      <c r="C498" t="s">
        <v>407</v>
      </c>
      <c r="D498" s="5">
        <v>301174</v>
      </c>
      <c r="E498" s="5">
        <v>274000</v>
      </c>
      <c r="F498" s="2">
        <v>1.0992</v>
      </c>
      <c r="G498">
        <v>27174</v>
      </c>
      <c r="I498" s="5">
        <f>VLOOKUP($A498,PowerBI売上速報!$A:$J,10,FALSE)</f>
        <v>301174</v>
      </c>
      <c r="J498" s="5">
        <f>VLOOKUP($A498,PowerBI売上速報!$A:$J,5,FALSE)*1000</f>
        <v>274000</v>
      </c>
      <c r="K498" s="5">
        <f>D498-I498</f>
        <v>0</v>
      </c>
      <c r="L498" s="5">
        <f>E498-J498</f>
        <v>0</v>
      </c>
      <c r="P498" s="2"/>
      <c r="T498" s="2"/>
      <c r="V498" s="5">
        <v>682</v>
      </c>
      <c r="W498" s="5">
        <v>646</v>
      </c>
    </row>
    <row r="499" spans="1:25" x14ac:dyDescent="0.45">
      <c r="A499">
        <f>VALUE(B499&amp;20240611)</f>
        <v>22320240611</v>
      </c>
      <c r="B499">
        <v>223</v>
      </c>
      <c r="C499" t="s">
        <v>407</v>
      </c>
      <c r="D499" s="5">
        <v>348006</v>
      </c>
      <c r="E499" s="5">
        <v>274000</v>
      </c>
      <c r="F499" s="2">
        <v>1.2701</v>
      </c>
      <c r="G499">
        <v>74006</v>
      </c>
      <c r="I499" s="5">
        <f>VLOOKUP($A499,PowerBI売上速報!$A:$J,10,FALSE)</f>
        <v>348006</v>
      </c>
      <c r="J499" s="5">
        <f>VLOOKUP($A499,PowerBI売上速報!$A:$J,5,FALSE)*1000</f>
        <v>274000</v>
      </c>
      <c r="K499" s="5">
        <f>D499-I499</f>
        <v>0</v>
      </c>
      <c r="L499" s="5">
        <f>E499-J499</f>
        <v>0</v>
      </c>
      <c r="P499" s="2"/>
      <c r="T499" s="2"/>
      <c r="V499" s="5">
        <v>754</v>
      </c>
      <c r="W499" s="5">
        <v>646</v>
      </c>
    </row>
    <row r="500" spans="1:25" x14ac:dyDescent="0.45">
      <c r="A500">
        <f>VALUE(B500&amp;20240612)</f>
        <v>22320240612</v>
      </c>
      <c r="B500">
        <v>223</v>
      </c>
      <c r="C500" t="s">
        <v>407</v>
      </c>
      <c r="D500" s="5">
        <v>332104</v>
      </c>
      <c r="E500" s="5">
        <v>274000</v>
      </c>
      <c r="F500" s="2">
        <v>1.2121</v>
      </c>
      <c r="G500">
        <v>58104</v>
      </c>
      <c r="I500" s="5">
        <f>VLOOKUP($A500,PowerBI売上速報!$A:$J,10,FALSE)</f>
        <v>332104</v>
      </c>
      <c r="J500" s="5">
        <f>VLOOKUP($A500,PowerBI売上速報!$A:$J,5,FALSE)*1000</f>
        <v>274000</v>
      </c>
      <c r="K500" s="5">
        <f>D500-I500</f>
        <v>0</v>
      </c>
      <c r="L500" s="5">
        <f>E500-J500</f>
        <v>0</v>
      </c>
      <c r="P500" s="2"/>
      <c r="T500" s="2"/>
      <c r="V500" s="5">
        <v>725</v>
      </c>
      <c r="W500" s="5">
        <v>646</v>
      </c>
    </row>
    <row r="501" spans="1:25" x14ac:dyDescent="0.45">
      <c r="A501">
        <f>VALUE(B501&amp;20240613)</f>
        <v>22320240613</v>
      </c>
      <c r="B501">
        <v>223</v>
      </c>
      <c r="C501" t="s">
        <v>407</v>
      </c>
      <c r="D501" s="5">
        <v>331524</v>
      </c>
      <c r="E501" s="5">
        <v>274000</v>
      </c>
      <c r="F501" s="2">
        <v>1.2099</v>
      </c>
      <c r="G501">
        <v>57524</v>
      </c>
      <c r="I501" s="5">
        <f>VLOOKUP($A501,PowerBI売上速報!$A:$J,10,FALSE)</f>
        <v>331524</v>
      </c>
      <c r="J501" s="5">
        <f>VLOOKUP($A501,PowerBI売上速報!$A:$J,5,FALSE)*1000</f>
        <v>274000</v>
      </c>
      <c r="K501" s="5">
        <f>D501-I501</f>
        <v>0</v>
      </c>
      <c r="L501" s="5">
        <f>E501-J501</f>
        <v>0</v>
      </c>
      <c r="P501" s="2"/>
      <c r="T501" s="2"/>
      <c r="V501" s="5">
        <v>742</v>
      </c>
      <c r="W501" s="5">
        <v>646</v>
      </c>
    </row>
    <row r="502" spans="1:25" x14ac:dyDescent="0.45">
      <c r="A502">
        <f>VALUE(B502&amp;20240614)</f>
        <v>22320240614</v>
      </c>
      <c r="B502">
        <v>223</v>
      </c>
      <c r="C502" t="s">
        <v>407</v>
      </c>
      <c r="D502" s="5">
        <v>351895</v>
      </c>
      <c r="E502" s="5">
        <v>274000</v>
      </c>
      <c r="F502" s="2">
        <v>1.2843</v>
      </c>
      <c r="G502">
        <v>77895</v>
      </c>
      <c r="I502" s="5">
        <f>VLOOKUP($A502,PowerBI売上速報!$A:$J,10,FALSE)</f>
        <v>351895</v>
      </c>
      <c r="J502" s="5">
        <f>VLOOKUP($A502,PowerBI売上速報!$A:$J,5,FALSE)*1000</f>
        <v>274000</v>
      </c>
      <c r="K502" s="5">
        <f>D502-I502</f>
        <v>0</v>
      </c>
      <c r="L502" s="5">
        <f>E502-J502</f>
        <v>0</v>
      </c>
      <c r="P502" s="2"/>
      <c r="T502" s="2"/>
      <c r="V502" s="5">
        <v>786</v>
      </c>
      <c r="W502" s="5">
        <v>646</v>
      </c>
    </row>
    <row r="503" spans="1:25" x14ac:dyDescent="0.45">
      <c r="A503">
        <f>VALUE(B503&amp;20240615)</f>
        <v>22320240615</v>
      </c>
      <c r="B503">
        <v>223</v>
      </c>
      <c r="C503" t="s">
        <v>407</v>
      </c>
      <c r="D503" s="5">
        <v>365302</v>
      </c>
      <c r="E503" s="5">
        <v>307000</v>
      </c>
      <c r="F503" s="2">
        <v>1.1899</v>
      </c>
      <c r="G503">
        <v>58302</v>
      </c>
      <c r="I503" s="5">
        <f>VLOOKUP($A503,PowerBI売上速報!$A:$J,10,FALSE)</f>
        <v>365302</v>
      </c>
      <c r="J503" s="5">
        <f>VLOOKUP($A503,PowerBI売上速報!$A:$J,5,FALSE)*1000</f>
        <v>307000</v>
      </c>
      <c r="K503" s="5">
        <f>D503-I503</f>
        <v>0</v>
      </c>
      <c r="L503" s="5">
        <f>E503-J503</f>
        <v>0</v>
      </c>
      <c r="P503" s="2"/>
      <c r="T503" s="2"/>
      <c r="V503" s="5">
        <v>771</v>
      </c>
      <c r="W503" s="5">
        <v>697</v>
      </c>
    </row>
    <row r="504" spans="1:25" x14ac:dyDescent="0.45">
      <c r="A504">
        <f>VALUE(B504&amp;20240616)</f>
        <v>22320240616</v>
      </c>
      <c r="B504">
        <v>223</v>
      </c>
      <c r="C504" t="s">
        <v>407</v>
      </c>
      <c r="D504" s="5">
        <v>319123</v>
      </c>
      <c r="E504" s="5">
        <v>298000</v>
      </c>
      <c r="F504" s="2">
        <v>1.0709</v>
      </c>
      <c r="G504">
        <v>21123</v>
      </c>
      <c r="I504" s="5">
        <f>VLOOKUP($A504,PowerBI売上速報!$A:$J,10,FALSE)</f>
        <v>319123</v>
      </c>
      <c r="J504" s="5">
        <f>VLOOKUP($A504,PowerBI売上速報!$A:$J,5,FALSE)*1000</f>
        <v>298000</v>
      </c>
      <c r="K504" s="5">
        <f>D504-I504</f>
        <v>0</v>
      </c>
      <c r="L504" s="5">
        <f>E504-J504</f>
        <v>0</v>
      </c>
      <c r="P504" s="2"/>
      <c r="T504" s="2"/>
      <c r="V504" s="5">
        <v>665</v>
      </c>
      <c r="W504" s="5">
        <v>664</v>
      </c>
    </row>
    <row r="505" spans="1:25" x14ac:dyDescent="0.45">
      <c r="A505">
        <f>VALUE(B505&amp;20240617)</f>
        <v>22320240617</v>
      </c>
      <c r="B505">
        <v>223</v>
      </c>
      <c r="C505" t="s">
        <v>407</v>
      </c>
      <c r="D505" s="5">
        <v>329257</v>
      </c>
      <c r="E505" s="5">
        <v>274000</v>
      </c>
      <c r="F505" s="2">
        <v>1.2017</v>
      </c>
      <c r="G505">
        <v>55257</v>
      </c>
      <c r="I505" s="5">
        <f>VLOOKUP($A505,PowerBI売上速報!$A:$J,10,FALSE)</f>
        <v>329257</v>
      </c>
      <c r="J505" s="5">
        <f>VLOOKUP($A505,PowerBI売上速報!$A:$J,5,FALSE)*1000</f>
        <v>274000</v>
      </c>
      <c r="K505" s="5">
        <f>D505-I505</f>
        <v>0</v>
      </c>
      <c r="L505" s="5">
        <f>E505-J505</f>
        <v>0</v>
      </c>
      <c r="P505" s="2"/>
      <c r="T505" s="2"/>
      <c r="V505" s="5">
        <v>728</v>
      </c>
      <c r="W505" s="5">
        <v>646</v>
      </c>
    </row>
    <row r="506" spans="1:25" x14ac:dyDescent="0.45">
      <c r="A506">
        <f>VALUE(B506&amp;20240618)</f>
        <v>22320240618</v>
      </c>
      <c r="B506">
        <v>223</v>
      </c>
      <c r="C506" t="s">
        <v>407</v>
      </c>
      <c r="D506" s="5">
        <v>210268</v>
      </c>
      <c r="E506" s="5">
        <v>274000</v>
      </c>
      <c r="F506" s="2">
        <v>0.76739999999999997</v>
      </c>
      <c r="G506">
        <v>-63732</v>
      </c>
      <c r="I506" s="5">
        <f>VLOOKUP($A506,PowerBI売上速報!$A:$J,10,FALSE)</f>
        <v>210268</v>
      </c>
      <c r="J506" s="5">
        <f>VLOOKUP($A506,PowerBI売上速報!$A:$J,5,FALSE)*1000</f>
        <v>274000</v>
      </c>
      <c r="K506" s="5">
        <f>D506-I506</f>
        <v>0</v>
      </c>
      <c r="L506" s="5">
        <f>E506-J506</f>
        <v>0</v>
      </c>
      <c r="P506" s="2"/>
      <c r="T506" s="2"/>
      <c r="V506" s="5">
        <v>462</v>
      </c>
      <c r="W506" s="5">
        <v>646</v>
      </c>
    </row>
    <row r="507" spans="1:25" x14ac:dyDescent="0.45">
      <c r="A507">
        <f>VALUE(B507&amp;20240619)</f>
        <v>22320240619</v>
      </c>
      <c r="B507">
        <v>223</v>
      </c>
      <c r="C507" t="s">
        <v>407</v>
      </c>
      <c r="D507" s="5">
        <v>330673</v>
      </c>
      <c r="E507" s="5">
        <v>274000</v>
      </c>
      <c r="F507" s="2">
        <v>1.2068000000000001</v>
      </c>
      <c r="G507">
        <v>56673</v>
      </c>
      <c r="I507" s="5">
        <f>VLOOKUP($A507,PowerBI売上速報!$A:$J,10,FALSE)</f>
        <v>330673</v>
      </c>
      <c r="J507" s="5">
        <f>VLOOKUP($A507,PowerBI売上速報!$A:$J,5,FALSE)*1000</f>
        <v>274000</v>
      </c>
      <c r="K507" s="5">
        <f>D507-I507</f>
        <v>0</v>
      </c>
      <c r="L507" s="5">
        <f>E507-J507</f>
        <v>0</v>
      </c>
      <c r="P507" s="2"/>
      <c r="T507" s="2"/>
      <c r="V507" s="5">
        <v>735</v>
      </c>
      <c r="W507" s="5">
        <v>646</v>
      </c>
    </row>
    <row r="508" spans="1:25" x14ac:dyDescent="0.45">
      <c r="A508">
        <f>VALUE(B508&amp;20240620)</f>
        <v>22320240620</v>
      </c>
      <c r="B508">
        <v>223</v>
      </c>
      <c r="C508" t="s">
        <v>407</v>
      </c>
      <c r="D508" s="5">
        <v>333893</v>
      </c>
      <c r="E508" s="5">
        <v>274000</v>
      </c>
      <c r="F508" s="2">
        <v>1.2185999999999999</v>
      </c>
      <c r="G508">
        <v>59893</v>
      </c>
      <c r="I508" s="5">
        <f>VLOOKUP($A508,PowerBI売上速報!$A:$J,10,FALSE)</f>
        <v>333893</v>
      </c>
      <c r="J508" s="5">
        <f>VLOOKUP($A508,PowerBI売上速報!$A:$J,5,FALSE)*1000</f>
        <v>274000</v>
      </c>
      <c r="K508" s="5">
        <f>D508-I508</f>
        <v>0</v>
      </c>
      <c r="L508" s="5">
        <f>E508-J508</f>
        <v>0</v>
      </c>
      <c r="P508" s="2"/>
      <c r="T508" s="2"/>
      <c r="V508" s="5">
        <v>733</v>
      </c>
      <c r="W508" s="5">
        <v>646</v>
      </c>
    </row>
    <row r="509" spans="1:25" x14ac:dyDescent="0.45">
      <c r="A509">
        <f>VALUE(B509&amp;20240621)</f>
        <v>22320240621</v>
      </c>
      <c r="B509">
        <v>223</v>
      </c>
      <c r="C509" t="s">
        <v>407</v>
      </c>
      <c r="D509" s="5">
        <v>257853</v>
      </c>
      <c r="E509" s="5">
        <v>274000</v>
      </c>
      <c r="F509" s="2">
        <v>0.94110000000000005</v>
      </c>
      <c r="G509">
        <v>-16147</v>
      </c>
      <c r="I509" s="5">
        <f>VLOOKUP($A509,PowerBI売上速報!$A:$J,10,FALSE)</f>
        <v>257853</v>
      </c>
      <c r="J509" s="5">
        <f>VLOOKUP($A509,PowerBI売上速報!$A:$J,5,FALSE)*1000</f>
        <v>274000</v>
      </c>
      <c r="K509" s="5">
        <f>D509-I509</f>
        <v>0</v>
      </c>
      <c r="L509" s="5">
        <f>E509-J509</f>
        <v>0</v>
      </c>
      <c r="P509" s="2"/>
      <c r="T509" s="2"/>
      <c r="V509" s="5">
        <v>547</v>
      </c>
      <c r="W509" s="5">
        <v>646</v>
      </c>
      <c r="Y509" s="2"/>
    </row>
    <row r="510" spans="1:25" x14ac:dyDescent="0.45">
      <c r="A510">
        <f>VALUE(B510&amp;20240622)</f>
        <v>22320240622</v>
      </c>
      <c r="B510">
        <v>223</v>
      </c>
      <c r="C510" t="s">
        <v>407</v>
      </c>
      <c r="D510" s="5">
        <v>384663</v>
      </c>
      <c r="E510" s="5">
        <v>307000</v>
      </c>
      <c r="F510" s="2">
        <v>1.2529999999999999</v>
      </c>
      <c r="G510">
        <v>77663</v>
      </c>
      <c r="I510" s="5">
        <f>VLOOKUP($A510,PowerBI売上速報!$A:$J,10,FALSE)</f>
        <v>384663</v>
      </c>
      <c r="J510" s="5">
        <f>VLOOKUP($A510,PowerBI売上速報!$A:$J,5,FALSE)*1000</f>
        <v>307000</v>
      </c>
      <c r="K510" s="5">
        <f>D510-I510</f>
        <v>0</v>
      </c>
      <c r="L510" s="5">
        <f>E510-J510</f>
        <v>0</v>
      </c>
      <c r="P510" s="2"/>
      <c r="T510" s="2"/>
      <c r="V510" s="5">
        <v>792</v>
      </c>
      <c r="W510" s="5">
        <v>697</v>
      </c>
      <c r="Y510" s="2"/>
    </row>
    <row r="511" spans="1:25" x14ac:dyDescent="0.45">
      <c r="A511">
        <f>VALUE(B511&amp;20240601)</f>
        <v>22620240601</v>
      </c>
      <c r="B511">
        <v>226</v>
      </c>
      <c r="C511" t="s">
        <v>409</v>
      </c>
      <c r="D511" s="5">
        <v>375070</v>
      </c>
      <c r="E511" s="5">
        <v>424000</v>
      </c>
      <c r="F511" s="2">
        <v>0.88460000000000005</v>
      </c>
      <c r="G511">
        <v>-48930</v>
      </c>
      <c r="I511" s="5">
        <f>VLOOKUP($A511,PowerBI売上速報!$A:$J,10,FALSE)</f>
        <v>375070</v>
      </c>
      <c r="J511" s="5">
        <f>VLOOKUP($A511,PowerBI売上速報!$A:$J,5,FALSE)*1000</f>
        <v>424000</v>
      </c>
      <c r="K511" s="5">
        <f>D511-I511</f>
        <v>0</v>
      </c>
      <c r="L511" s="5">
        <f>E511-J511</f>
        <v>0</v>
      </c>
      <c r="P511" s="2"/>
      <c r="T511" s="2"/>
      <c r="V511" s="5">
        <v>867</v>
      </c>
      <c r="W511" s="5">
        <v>976</v>
      </c>
    </row>
    <row r="512" spans="1:25" x14ac:dyDescent="0.45">
      <c r="A512">
        <f>VALUE(B512&amp;20240602)</f>
        <v>22620240602</v>
      </c>
      <c r="B512">
        <v>226</v>
      </c>
      <c r="C512" t="s">
        <v>409</v>
      </c>
      <c r="D512" s="5">
        <v>304887</v>
      </c>
      <c r="E512" s="5">
        <v>378000</v>
      </c>
      <c r="F512" s="2">
        <v>0.80659999999999998</v>
      </c>
      <c r="G512">
        <v>-73113</v>
      </c>
      <c r="I512" s="5">
        <f>VLOOKUP($A512,PowerBI売上速報!$A:$J,10,FALSE)</f>
        <v>304887</v>
      </c>
      <c r="J512" s="5">
        <f>VLOOKUP($A512,PowerBI売上速報!$A:$J,5,FALSE)*1000</f>
        <v>378000</v>
      </c>
      <c r="K512" s="5">
        <f>D512-I512</f>
        <v>0</v>
      </c>
      <c r="L512" s="5">
        <f>E512-J512</f>
        <v>0</v>
      </c>
      <c r="P512" s="2"/>
      <c r="T512" s="2"/>
      <c r="V512" s="5">
        <v>684</v>
      </c>
      <c r="W512" s="5">
        <v>872</v>
      </c>
    </row>
    <row r="513" spans="1:23" x14ac:dyDescent="0.45">
      <c r="A513">
        <f>VALUE(B513&amp;20240603)</f>
        <v>22620240603</v>
      </c>
      <c r="B513">
        <v>226</v>
      </c>
      <c r="C513" t="s">
        <v>409</v>
      </c>
      <c r="D513" s="5">
        <v>330392</v>
      </c>
      <c r="E513" s="5">
        <v>363000</v>
      </c>
      <c r="F513" s="2">
        <v>0.91020000000000001</v>
      </c>
      <c r="G513">
        <v>-32608</v>
      </c>
      <c r="I513" s="5">
        <f>VLOOKUP($A513,PowerBI売上速報!$A:$J,10,FALSE)</f>
        <v>330392</v>
      </c>
      <c r="J513" s="5">
        <f>VLOOKUP($A513,PowerBI売上速報!$A:$J,5,FALSE)*1000</f>
        <v>363000</v>
      </c>
      <c r="K513" s="5">
        <f>D513-I513</f>
        <v>0</v>
      </c>
      <c r="L513" s="5">
        <f>E513-J513</f>
        <v>0</v>
      </c>
      <c r="P513" s="2"/>
      <c r="T513" s="2"/>
      <c r="V513" s="5">
        <v>810</v>
      </c>
      <c r="W513" s="5">
        <v>905</v>
      </c>
    </row>
    <row r="514" spans="1:23" x14ac:dyDescent="0.45">
      <c r="A514">
        <f>VALUE(B514&amp;20240604)</f>
        <v>22620240604</v>
      </c>
      <c r="B514">
        <v>226</v>
      </c>
      <c r="C514" t="s">
        <v>409</v>
      </c>
      <c r="D514" s="5">
        <v>374368</v>
      </c>
      <c r="E514" s="5">
        <v>363000</v>
      </c>
      <c r="F514" s="2">
        <v>1.0313000000000001</v>
      </c>
      <c r="G514">
        <v>11368</v>
      </c>
      <c r="I514" s="5">
        <f>VLOOKUP($A514,PowerBI売上速報!$A:$J,10,FALSE)</f>
        <v>374368</v>
      </c>
      <c r="J514" s="5">
        <f>VLOOKUP($A514,PowerBI売上速報!$A:$J,5,FALSE)*1000</f>
        <v>363000</v>
      </c>
      <c r="K514" s="5">
        <f>D514-I514</f>
        <v>0</v>
      </c>
      <c r="L514" s="5">
        <f>E514-J514</f>
        <v>0</v>
      </c>
      <c r="P514" s="2"/>
      <c r="T514" s="2"/>
      <c r="V514" s="5">
        <v>891</v>
      </c>
      <c r="W514" s="5">
        <v>905</v>
      </c>
    </row>
    <row r="515" spans="1:23" x14ac:dyDescent="0.45">
      <c r="A515">
        <f>VALUE(B515&amp;20240605)</f>
        <v>22620240605</v>
      </c>
      <c r="B515">
        <v>226</v>
      </c>
      <c r="C515" t="s">
        <v>409</v>
      </c>
      <c r="D515" s="5">
        <v>371956</v>
      </c>
      <c r="E515" s="5">
        <v>363000</v>
      </c>
      <c r="F515" s="2">
        <v>1.0246999999999999</v>
      </c>
      <c r="G515">
        <v>8956</v>
      </c>
      <c r="I515" s="5">
        <f>VLOOKUP($A515,PowerBI売上速報!$A:$J,10,FALSE)</f>
        <v>371956</v>
      </c>
      <c r="J515" s="5">
        <f>VLOOKUP($A515,PowerBI売上速報!$A:$J,5,FALSE)*1000</f>
        <v>363000</v>
      </c>
      <c r="K515" s="5">
        <f>D515-I515</f>
        <v>0</v>
      </c>
      <c r="L515" s="5">
        <f>E515-J515</f>
        <v>0</v>
      </c>
      <c r="P515" s="2"/>
      <c r="T515" s="2"/>
      <c r="V515" s="5">
        <v>901</v>
      </c>
      <c r="W515" s="5">
        <v>905</v>
      </c>
    </row>
    <row r="516" spans="1:23" x14ac:dyDescent="0.45">
      <c r="A516">
        <f>VALUE(B516&amp;20240606)</f>
        <v>22620240606</v>
      </c>
      <c r="B516">
        <v>226</v>
      </c>
      <c r="C516" t="s">
        <v>409</v>
      </c>
      <c r="D516" s="5">
        <v>361285</v>
      </c>
      <c r="E516" s="5">
        <v>363000</v>
      </c>
      <c r="F516" s="2">
        <v>0.99529999999999996</v>
      </c>
      <c r="G516">
        <v>-1715</v>
      </c>
      <c r="I516" s="5">
        <f>VLOOKUP($A516,PowerBI売上速報!$A:$J,10,FALSE)</f>
        <v>361285</v>
      </c>
      <c r="J516" s="5">
        <f>VLOOKUP($A516,PowerBI売上速報!$A:$J,5,FALSE)*1000</f>
        <v>363000</v>
      </c>
      <c r="K516" s="5">
        <f>D516-I516</f>
        <v>0</v>
      </c>
      <c r="L516" s="5">
        <f>E516-J516</f>
        <v>0</v>
      </c>
      <c r="P516" s="2"/>
      <c r="T516" s="2"/>
      <c r="V516" s="5">
        <v>878</v>
      </c>
      <c r="W516" s="5">
        <v>905</v>
      </c>
    </row>
    <row r="517" spans="1:23" x14ac:dyDescent="0.45">
      <c r="A517">
        <f>VALUE(B517&amp;20240607)</f>
        <v>22620240607</v>
      </c>
      <c r="B517">
        <v>226</v>
      </c>
      <c r="C517" t="s">
        <v>409</v>
      </c>
      <c r="D517" s="5">
        <v>392746</v>
      </c>
      <c r="E517" s="5">
        <v>363000</v>
      </c>
      <c r="F517" s="2">
        <v>1.0819000000000001</v>
      </c>
      <c r="G517">
        <v>29746</v>
      </c>
      <c r="I517" s="5">
        <f>VLOOKUP($A517,PowerBI売上速報!$A:$J,10,FALSE)</f>
        <v>392746</v>
      </c>
      <c r="J517" s="5">
        <f>VLOOKUP($A517,PowerBI売上速報!$A:$J,5,FALSE)*1000</f>
        <v>363000</v>
      </c>
      <c r="K517" s="5">
        <f>D517-I517</f>
        <v>0</v>
      </c>
      <c r="L517" s="5">
        <f>E517-J517</f>
        <v>0</v>
      </c>
      <c r="P517" s="2"/>
      <c r="T517" s="2"/>
      <c r="V517" s="5">
        <v>925</v>
      </c>
      <c r="W517" s="5">
        <v>905</v>
      </c>
    </row>
    <row r="518" spans="1:23" x14ac:dyDescent="0.45">
      <c r="A518">
        <f>VALUE(B518&amp;20240608)</f>
        <v>22620240608</v>
      </c>
      <c r="B518">
        <v>226</v>
      </c>
      <c r="C518" t="s">
        <v>409</v>
      </c>
      <c r="D518" s="5">
        <v>367254</v>
      </c>
      <c r="E518" s="5">
        <v>424000</v>
      </c>
      <c r="F518" s="2">
        <v>0.86619999999999997</v>
      </c>
      <c r="G518">
        <v>-56746</v>
      </c>
      <c r="I518" s="5">
        <f>VLOOKUP($A518,PowerBI売上速報!$A:$J,10,FALSE)</f>
        <v>367254</v>
      </c>
      <c r="J518" s="5">
        <f>VLOOKUP($A518,PowerBI売上速報!$A:$J,5,FALSE)*1000</f>
        <v>424000</v>
      </c>
      <c r="K518" s="5">
        <f>D518-I518</f>
        <v>0</v>
      </c>
      <c r="L518" s="5">
        <f>E518-J518</f>
        <v>0</v>
      </c>
      <c r="P518" s="2"/>
      <c r="T518" s="2"/>
      <c r="V518" s="5">
        <v>836</v>
      </c>
      <c r="W518" s="5">
        <v>972</v>
      </c>
    </row>
    <row r="519" spans="1:23" x14ac:dyDescent="0.45">
      <c r="A519">
        <f>VALUE(B519&amp;20240609)</f>
        <v>22620240609</v>
      </c>
      <c r="B519">
        <v>226</v>
      </c>
      <c r="C519" t="s">
        <v>409</v>
      </c>
      <c r="D519" s="5">
        <v>353898</v>
      </c>
      <c r="E519" s="5">
        <v>378000</v>
      </c>
      <c r="F519" s="2">
        <v>0.93620000000000003</v>
      </c>
      <c r="G519">
        <v>-24102</v>
      </c>
      <c r="I519" s="5">
        <f>VLOOKUP($A519,PowerBI売上速報!$A:$J,10,FALSE)</f>
        <v>353898</v>
      </c>
      <c r="J519" s="5">
        <f>VLOOKUP($A519,PowerBI売上速報!$A:$J,5,FALSE)*1000</f>
        <v>378000</v>
      </c>
      <c r="K519" s="5">
        <f>D519-I519</f>
        <v>0</v>
      </c>
      <c r="L519" s="5">
        <f>E519-J519</f>
        <v>0</v>
      </c>
      <c r="P519" s="2"/>
      <c r="T519" s="2"/>
      <c r="V519" s="5">
        <v>761</v>
      </c>
      <c r="W519" s="5">
        <v>872</v>
      </c>
    </row>
    <row r="520" spans="1:23" x14ac:dyDescent="0.45">
      <c r="A520">
        <f>VALUE(B520&amp;20240610)</f>
        <v>22620240610</v>
      </c>
      <c r="B520">
        <v>226</v>
      </c>
      <c r="C520" t="s">
        <v>409</v>
      </c>
      <c r="D520" s="5">
        <v>391414</v>
      </c>
      <c r="E520" s="5">
        <v>363000</v>
      </c>
      <c r="F520" s="2">
        <v>1.0783</v>
      </c>
      <c r="G520">
        <v>28414</v>
      </c>
      <c r="I520" s="5">
        <f>VLOOKUP($A520,PowerBI売上速報!$A:$J,10,FALSE)</f>
        <v>391414</v>
      </c>
      <c r="J520" s="5">
        <f>VLOOKUP($A520,PowerBI売上速報!$A:$J,5,FALSE)*1000</f>
        <v>363000</v>
      </c>
      <c r="K520" s="5">
        <f>D520-I520</f>
        <v>0</v>
      </c>
      <c r="L520" s="5">
        <f>E520-J520</f>
        <v>0</v>
      </c>
      <c r="P520" s="2"/>
      <c r="T520" s="2"/>
      <c r="V520" s="5">
        <v>919</v>
      </c>
      <c r="W520" s="5">
        <v>905</v>
      </c>
    </row>
    <row r="521" spans="1:23" x14ac:dyDescent="0.45">
      <c r="A521">
        <f>VALUE(B521&amp;20240611)</f>
        <v>22620240611</v>
      </c>
      <c r="B521">
        <v>226</v>
      </c>
      <c r="C521" t="s">
        <v>409</v>
      </c>
      <c r="D521" s="5">
        <v>413644</v>
      </c>
      <c r="E521" s="5">
        <v>363000</v>
      </c>
      <c r="F521" s="2">
        <v>1.1395</v>
      </c>
      <c r="G521">
        <v>50644</v>
      </c>
      <c r="I521" s="5">
        <f>VLOOKUP($A521,PowerBI売上速報!$A:$J,10,FALSE)</f>
        <v>413644</v>
      </c>
      <c r="J521" s="5">
        <f>VLOOKUP($A521,PowerBI売上速報!$A:$J,5,FALSE)*1000</f>
        <v>363000</v>
      </c>
      <c r="K521" s="5">
        <f>D521-I521</f>
        <v>0</v>
      </c>
      <c r="L521" s="5">
        <f>E521-J521</f>
        <v>0</v>
      </c>
      <c r="P521" s="2"/>
      <c r="T521" s="2"/>
      <c r="V521" s="5">
        <v>973</v>
      </c>
      <c r="W521" s="5">
        <v>905</v>
      </c>
    </row>
    <row r="522" spans="1:23" x14ac:dyDescent="0.45">
      <c r="A522">
        <f>VALUE(B522&amp;20240612)</f>
        <v>22620240612</v>
      </c>
      <c r="B522">
        <v>226</v>
      </c>
      <c r="C522" t="s">
        <v>409</v>
      </c>
      <c r="D522" s="5">
        <v>426248</v>
      </c>
      <c r="E522" s="5">
        <v>363000</v>
      </c>
      <c r="F522" s="2">
        <v>1.1741999999999999</v>
      </c>
      <c r="G522">
        <v>63248</v>
      </c>
      <c r="I522" s="5">
        <f>VLOOKUP($A522,PowerBI売上速報!$A:$J,10,FALSE)</f>
        <v>426248</v>
      </c>
      <c r="J522" s="5">
        <f>VLOOKUP($A522,PowerBI売上速報!$A:$J,5,FALSE)*1000</f>
        <v>363000</v>
      </c>
      <c r="K522" s="5">
        <f>D522-I522</f>
        <v>0</v>
      </c>
      <c r="L522" s="5">
        <f>E522-J522</f>
        <v>0</v>
      </c>
      <c r="P522" s="2"/>
      <c r="T522" s="2"/>
      <c r="V522" s="5">
        <v>956</v>
      </c>
      <c r="W522" s="5">
        <v>905</v>
      </c>
    </row>
    <row r="523" spans="1:23" x14ac:dyDescent="0.45">
      <c r="A523">
        <f>VALUE(B523&amp;20240613)</f>
        <v>22620240613</v>
      </c>
      <c r="B523">
        <v>226</v>
      </c>
      <c r="C523" t="s">
        <v>409</v>
      </c>
      <c r="D523" s="5">
        <v>409115</v>
      </c>
      <c r="E523" s="5">
        <v>363000</v>
      </c>
      <c r="F523" s="2">
        <v>1.127</v>
      </c>
      <c r="G523">
        <v>46115</v>
      </c>
      <c r="I523" s="5">
        <f>VLOOKUP($A523,PowerBI売上速報!$A:$J,10,FALSE)</f>
        <v>409115</v>
      </c>
      <c r="J523" s="5">
        <f>VLOOKUP($A523,PowerBI売上速報!$A:$J,5,FALSE)*1000</f>
        <v>363000</v>
      </c>
      <c r="K523" s="5">
        <f>D523-I523</f>
        <v>0</v>
      </c>
      <c r="L523" s="5">
        <f>E523-J523</f>
        <v>0</v>
      </c>
      <c r="P523" s="2"/>
      <c r="T523" s="2"/>
      <c r="V523" s="5">
        <v>948</v>
      </c>
      <c r="W523" s="5">
        <v>905</v>
      </c>
    </row>
    <row r="524" spans="1:23" x14ac:dyDescent="0.45">
      <c r="A524">
        <f>VALUE(B524&amp;20240614)</f>
        <v>22620240614</v>
      </c>
      <c r="B524">
        <v>226</v>
      </c>
      <c r="C524" t="s">
        <v>409</v>
      </c>
      <c r="D524" s="5">
        <v>424139</v>
      </c>
      <c r="E524" s="5">
        <v>363000</v>
      </c>
      <c r="F524" s="2">
        <v>1.1684000000000001</v>
      </c>
      <c r="G524">
        <v>61139</v>
      </c>
      <c r="I524" s="5">
        <f>VLOOKUP($A524,PowerBI売上速報!$A:$J,10,FALSE)</f>
        <v>424139</v>
      </c>
      <c r="J524" s="5">
        <f>VLOOKUP($A524,PowerBI売上速報!$A:$J,5,FALSE)*1000</f>
        <v>363000</v>
      </c>
      <c r="K524" s="5">
        <f>D524-I524</f>
        <v>0</v>
      </c>
      <c r="L524" s="5">
        <f>E524-J524</f>
        <v>0</v>
      </c>
      <c r="P524" s="2"/>
      <c r="T524" s="2"/>
      <c r="V524" s="5">
        <v>979</v>
      </c>
      <c r="W524" s="5">
        <v>905</v>
      </c>
    </row>
    <row r="525" spans="1:23" x14ac:dyDescent="0.45">
      <c r="A525">
        <f>VALUE(B525&amp;20240615)</f>
        <v>22620240615</v>
      </c>
      <c r="B525">
        <v>226</v>
      </c>
      <c r="C525" t="s">
        <v>409</v>
      </c>
      <c r="D525" s="5">
        <v>436920</v>
      </c>
      <c r="E525" s="5">
        <v>424000</v>
      </c>
      <c r="F525" s="2">
        <v>1.0305</v>
      </c>
      <c r="G525">
        <v>12920</v>
      </c>
      <c r="I525" s="5">
        <f>VLOOKUP($A525,PowerBI売上速報!$A:$J,10,FALSE)</f>
        <v>436920</v>
      </c>
      <c r="J525" s="5">
        <f>VLOOKUP($A525,PowerBI売上速報!$A:$J,5,FALSE)*1000</f>
        <v>424000</v>
      </c>
      <c r="K525" s="5">
        <f>D525-I525</f>
        <v>0</v>
      </c>
      <c r="L525" s="5">
        <f>E525-J525</f>
        <v>0</v>
      </c>
      <c r="P525" s="2"/>
      <c r="T525" s="2"/>
      <c r="V525" s="5">
        <v>934</v>
      </c>
      <c r="W525" s="5">
        <v>972</v>
      </c>
    </row>
    <row r="526" spans="1:23" x14ac:dyDescent="0.45">
      <c r="A526">
        <f>VALUE(B526&amp;20240616)</f>
        <v>22620240616</v>
      </c>
      <c r="B526">
        <v>226</v>
      </c>
      <c r="C526" t="s">
        <v>409</v>
      </c>
      <c r="D526" s="5">
        <v>335284</v>
      </c>
      <c r="E526" s="5">
        <v>378000</v>
      </c>
      <c r="F526" s="2">
        <v>0.88700000000000001</v>
      </c>
      <c r="G526">
        <v>-42716</v>
      </c>
      <c r="I526" s="5">
        <f>VLOOKUP($A526,PowerBI売上速報!$A:$J,10,FALSE)</f>
        <v>335284</v>
      </c>
      <c r="J526" s="5">
        <f>VLOOKUP($A526,PowerBI売上速報!$A:$J,5,FALSE)*1000</f>
        <v>378000</v>
      </c>
      <c r="K526" s="5">
        <f>D526-I526</f>
        <v>0</v>
      </c>
      <c r="L526" s="5">
        <f>E526-J526</f>
        <v>0</v>
      </c>
      <c r="P526" s="2"/>
      <c r="T526" s="2"/>
      <c r="V526" s="5">
        <v>744</v>
      </c>
      <c r="W526" s="5">
        <v>872</v>
      </c>
    </row>
    <row r="527" spans="1:23" x14ac:dyDescent="0.45">
      <c r="A527">
        <f>VALUE(B527&amp;20240617)</f>
        <v>22620240617</v>
      </c>
      <c r="B527">
        <v>226</v>
      </c>
      <c r="C527" t="s">
        <v>409</v>
      </c>
      <c r="D527" s="5">
        <v>394107</v>
      </c>
      <c r="E527" s="5">
        <v>363000</v>
      </c>
      <c r="F527" s="2">
        <v>1.0857000000000001</v>
      </c>
      <c r="G527">
        <v>31107</v>
      </c>
      <c r="I527" s="5">
        <f>VLOOKUP($A527,PowerBI売上速報!$A:$J,10,FALSE)</f>
        <v>394107</v>
      </c>
      <c r="J527" s="5">
        <f>VLOOKUP($A527,PowerBI売上速報!$A:$J,5,FALSE)*1000</f>
        <v>363000</v>
      </c>
      <c r="K527" s="5">
        <f>D527-I527</f>
        <v>0</v>
      </c>
      <c r="L527" s="5">
        <f>E527-J527</f>
        <v>0</v>
      </c>
      <c r="P527" s="2"/>
      <c r="T527" s="2"/>
      <c r="V527" s="5">
        <v>935</v>
      </c>
      <c r="W527" s="5">
        <v>905</v>
      </c>
    </row>
    <row r="528" spans="1:23" x14ac:dyDescent="0.45">
      <c r="A528">
        <f>VALUE(B528&amp;20240618)</f>
        <v>22620240618</v>
      </c>
      <c r="B528">
        <v>226</v>
      </c>
      <c r="C528" t="s">
        <v>409</v>
      </c>
      <c r="D528" s="5">
        <v>286881</v>
      </c>
      <c r="E528" s="5">
        <v>363000</v>
      </c>
      <c r="F528" s="2">
        <v>0.7903</v>
      </c>
      <c r="G528">
        <v>-76119</v>
      </c>
      <c r="I528" s="5">
        <f>VLOOKUP($A528,PowerBI売上速報!$A:$J,10,FALSE)</f>
        <v>286881</v>
      </c>
      <c r="J528" s="5">
        <f>VLOOKUP($A528,PowerBI売上速報!$A:$J,5,FALSE)*1000</f>
        <v>363000</v>
      </c>
      <c r="K528" s="5">
        <f>D528-I528</f>
        <v>0</v>
      </c>
      <c r="L528" s="5">
        <f>E528-J528</f>
        <v>0</v>
      </c>
      <c r="P528" s="2"/>
      <c r="T528" s="2"/>
      <c r="V528" s="5">
        <v>672</v>
      </c>
      <c r="W528" s="5">
        <v>905</v>
      </c>
    </row>
    <row r="529" spans="1:25" x14ac:dyDescent="0.45">
      <c r="A529">
        <f>VALUE(B529&amp;20240619)</f>
        <v>22620240619</v>
      </c>
      <c r="B529">
        <v>226</v>
      </c>
      <c r="C529" t="s">
        <v>409</v>
      </c>
      <c r="D529" s="5">
        <v>404431</v>
      </c>
      <c r="E529" s="5">
        <v>363000</v>
      </c>
      <c r="F529" s="2">
        <v>1.1141000000000001</v>
      </c>
      <c r="G529">
        <v>41431</v>
      </c>
      <c r="I529" s="5">
        <f>VLOOKUP($A529,PowerBI売上速報!$A:$J,10,FALSE)</f>
        <v>404431</v>
      </c>
      <c r="J529" s="5">
        <f>VLOOKUP($A529,PowerBI売上速報!$A:$J,5,FALSE)*1000</f>
        <v>363000</v>
      </c>
      <c r="K529" s="5">
        <f>D529-I529</f>
        <v>0</v>
      </c>
      <c r="L529" s="5">
        <f>E529-J529</f>
        <v>0</v>
      </c>
      <c r="P529" s="2"/>
      <c r="T529" s="2"/>
      <c r="V529" s="5">
        <v>942</v>
      </c>
      <c r="W529" s="5">
        <v>905</v>
      </c>
    </row>
    <row r="530" spans="1:25" x14ac:dyDescent="0.45">
      <c r="A530">
        <f>VALUE(B530&amp;20240620)</f>
        <v>22620240620</v>
      </c>
      <c r="B530">
        <v>226</v>
      </c>
      <c r="C530" t="s">
        <v>409</v>
      </c>
      <c r="D530" s="5">
        <v>407228</v>
      </c>
      <c r="E530" s="5">
        <v>363000</v>
      </c>
      <c r="F530" s="2">
        <v>1.1217999999999999</v>
      </c>
      <c r="G530">
        <v>44228</v>
      </c>
      <c r="I530" s="5">
        <f>VLOOKUP($A530,PowerBI売上速報!$A:$J,10,FALSE)</f>
        <v>407228</v>
      </c>
      <c r="J530" s="5">
        <f>VLOOKUP($A530,PowerBI売上速報!$A:$J,5,FALSE)*1000</f>
        <v>363000</v>
      </c>
      <c r="K530" s="5">
        <f>D530-I530</f>
        <v>0</v>
      </c>
      <c r="L530" s="5">
        <f>E530-J530</f>
        <v>0</v>
      </c>
      <c r="P530" s="2"/>
      <c r="T530" s="2"/>
      <c r="V530" s="5">
        <v>917</v>
      </c>
      <c r="W530" s="5">
        <v>905</v>
      </c>
    </row>
    <row r="531" spans="1:25" x14ac:dyDescent="0.45">
      <c r="A531">
        <f>VALUE(B531&amp;20240621)</f>
        <v>22620240621</v>
      </c>
      <c r="B531">
        <v>226</v>
      </c>
      <c r="C531" t="s">
        <v>409</v>
      </c>
      <c r="D531" s="5">
        <v>358370</v>
      </c>
      <c r="E531" s="5">
        <v>363000</v>
      </c>
      <c r="F531" s="2">
        <v>0.98719999999999997</v>
      </c>
      <c r="G531">
        <v>-4630</v>
      </c>
      <c r="I531" s="5">
        <f>VLOOKUP($A531,PowerBI売上速報!$A:$J,10,FALSE)</f>
        <v>358370</v>
      </c>
      <c r="J531" s="5">
        <f>VLOOKUP($A531,PowerBI売上速報!$A:$J,5,FALSE)*1000</f>
        <v>363000</v>
      </c>
      <c r="K531" s="5">
        <f>D531-I531</f>
        <v>0</v>
      </c>
      <c r="L531" s="5">
        <f>E531-J531</f>
        <v>0</v>
      </c>
      <c r="P531" s="2"/>
      <c r="T531" s="2"/>
      <c r="V531" s="5">
        <v>826</v>
      </c>
      <c r="W531" s="5">
        <v>905</v>
      </c>
      <c r="Y531" s="2"/>
    </row>
    <row r="532" spans="1:25" x14ac:dyDescent="0.45">
      <c r="A532">
        <f>VALUE(B532&amp;20240622)</f>
        <v>22620240622</v>
      </c>
      <c r="B532">
        <v>226</v>
      </c>
      <c r="C532" t="s">
        <v>409</v>
      </c>
      <c r="D532" s="5">
        <v>436588</v>
      </c>
      <c r="E532" s="5">
        <v>424000</v>
      </c>
      <c r="F532" s="2">
        <v>1.0297000000000001</v>
      </c>
      <c r="G532">
        <v>12588</v>
      </c>
      <c r="I532" s="5">
        <f>VLOOKUP($A532,PowerBI売上速報!$A:$J,10,FALSE)</f>
        <v>436588</v>
      </c>
      <c r="J532" s="5">
        <f>VLOOKUP($A532,PowerBI売上速報!$A:$J,5,FALSE)*1000</f>
        <v>424000</v>
      </c>
      <c r="K532" s="5">
        <f>D532-I532</f>
        <v>0</v>
      </c>
      <c r="L532" s="5">
        <f>E532-J532</f>
        <v>0</v>
      </c>
      <c r="P532" s="2"/>
      <c r="T532" s="2"/>
      <c r="V532" s="5">
        <v>942</v>
      </c>
      <c r="W532" s="5">
        <v>972</v>
      </c>
      <c r="Y532" s="2"/>
    </row>
    <row r="533" spans="1:25" x14ac:dyDescent="0.45">
      <c r="A533">
        <f>VALUE(B533&amp;20240602)</f>
        <v>22720240602</v>
      </c>
      <c r="B533">
        <v>227</v>
      </c>
      <c r="C533" t="s">
        <v>410</v>
      </c>
      <c r="D533" s="5">
        <v>578870</v>
      </c>
      <c r="E533" s="5">
        <v>466000</v>
      </c>
      <c r="F533" s="2">
        <v>1.2422</v>
      </c>
      <c r="G533">
        <v>112870</v>
      </c>
      <c r="I533" s="5">
        <f>VLOOKUP($A533,PowerBI売上速報!$A:$J,10,FALSE)</f>
        <v>578870</v>
      </c>
      <c r="J533" s="5">
        <f>VLOOKUP($A533,PowerBI売上速報!$A:$J,5,FALSE)*1000</f>
        <v>466000</v>
      </c>
      <c r="K533" s="5">
        <f>D533-I533</f>
        <v>0</v>
      </c>
      <c r="L533" s="5">
        <f>E533-J533</f>
        <v>0</v>
      </c>
      <c r="P533" s="2"/>
      <c r="T533" s="2"/>
      <c r="V533" s="5">
        <v>1032</v>
      </c>
      <c r="W533" s="5">
        <v>784</v>
      </c>
    </row>
    <row r="534" spans="1:25" x14ac:dyDescent="0.45">
      <c r="A534">
        <f>VALUE(B534&amp;20240603)</f>
        <v>22720240603</v>
      </c>
      <c r="B534">
        <v>227</v>
      </c>
      <c r="C534" t="s">
        <v>410</v>
      </c>
      <c r="D534" s="5">
        <v>393201</v>
      </c>
      <c r="E534" s="5">
        <v>468000</v>
      </c>
      <c r="F534" s="2">
        <v>0.84019999999999995</v>
      </c>
      <c r="G534">
        <v>-74799</v>
      </c>
      <c r="I534" s="5">
        <f>VLOOKUP($A534,PowerBI売上速報!$A:$J,10,FALSE)</f>
        <v>393201</v>
      </c>
      <c r="J534" s="5">
        <f>VLOOKUP($A534,PowerBI売上速報!$A:$J,5,FALSE)*1000</f>
        <v>468000</v>
      </c>
      <c r="K534" s="5">
        <f>D534-I534</f>
        <v>0</v>
      </c>
      <c r="L534" s="5">
        <f>E534-J534</f>
        <v>0</v>
      </c>
      <c r="P534" s="2"/>
      <c r="T534" s="2"/>
      <c r="V534" s="5">
        <v>805</v>
      </c>
      <c r="W534" s="5">
        <v>946</v>
      </c>
    </row>
    <row r="535" spans="1:25" x14ac:dyDescent="0.45">
      <c r="A535">
        <f>VALUE(B535&amp;20240604)</f>
        <v>22720240604</v>
      </c>
      <c r="B535">
        <v>227</v>
      </c>
      <c r="C535" t="s">
        <v>410</v>
      </c>
      <c r="D535" s="5">
        <v>566390</v>
      </c>
      <c r="E535" s="5">
        <v>468000</v>
      </c>
      <c r="F535" s="2">
        <v>1.2101999999999999</v>
      </c>
      <c r="G535">
        <v>98390</v>
      </c>
      <c r="I535" s="5">
        <f>VLOOKUP($A535,PowerBI売上速報!$A:$J,10,FALSE)</f>
        <v>566390</v>
      </c>
      <c r="J535" s="5">
        <f>VLOOKUP($A535,PowerBI売上速報!$A:$J,5,FALSE)*1000</f>
        <v>468000</v>
      </c>
      <c r="K535" s="5">
        <f>D535-I535</f>
        <v>0</v>
      </c>
      <c r="L535" s="5">
        <f>E535-J535</f>
        <v>0</v>
      </c>
      <c r="P535" s="2"/>
      <c r="T535" s="2"/>
      <c r="V535" s="5">
        <v>1143</v>
      </c>
      <c r="W535" s="5">
        <v>946</v>
      </c>
    </row>
    <row r="536" spans="1:25" x14ac:dyDescent="0.45">
      <c r="A536">
        <f>VALUE(B536&amp;20240605)</f>
        <v>22720240605</v>
      </c>
      <c r="B536">
        <v>227</v>
      </c>
      <c r="C536" t="s">
        <v>410</v>
      </c>
      <c r="D536" s="5">
        <v>570533</v>
      </c>
      <c r="E536" s="5">
        <v>468000</v>
      </c>
      <c r="F536" s="2">
        <v>1.2191000000000001</v>
      </c>
      <c r="G536">
        <v>102533</v>
      </c>
      <c r="I536" s="5">
        <f>VLOOKUP($A536,PowerBI売上速報!$A:$J,10,FALSE)</f>
        <v>570533</v>
      </c>
      <c r="J536" s="5">
        <f>VLOOKUP($A536,PowerBI売上速報!$A:$J,5,FALSE)*1000</f>
        <v>468000</v>
      </c>
      <c r="K536" s="5">
        <f>D536-I536</f>
        <v>0</v>
      </c>
      <c r="L536" s="5">
        <f>E536-J536</f>
        <v>0</v>
      </c>
      <c r="P536" s="2"/>
      <c r="T536" s="2"/>
      <c r="V536" s="5">
        <v>1196</v>
      </c>
      <c r="W536" s="5">
        <v>946</v>
      </c>
    </row>
    <row r="537" spans="1:25" x14ac:dyDescent="0.45">
      <c r="A537">
        <f>VALUE(B537&amp;20240606)</f>
        <v>22720240606</v>
      </c>
      <c r="B537">
        <v>227</v>
      </c>
      <c r="C537" t="s">
        <v>410</v>
      </c>
      <c r="D537" s="5">
        <v>658914</v>
      </c>
      <c r="E537" s="5">
        <v>468000</v>
      </c>
      <c r="F537" s="2">
        <v>1.4078999999999999</v>
      </c>
      <c r="G537">
        <v>190914</v>
      </c>
      <c r="I537" s="5">
        <f>VLOOKUP($A537,PowerBI売上速報!$A:$J,10,FALSE)</f>
        <v>658914</v>
      </c>
      <c r="J537" s="5">
        <f>VLOOKUP($A537,PowerBI売上速報!$A:$J,5,FALSE)*1000</f>
        <v>468000</v>
      </c>
      <c r="K537" s="5">
        <f>D537-I537</f>
        <v>0</v>
      </c>
      <c r="L537" s="5">
        <f>E537-J537</f>
        <v>0</v>
      </c>
      <c r="P537" s="2"/>
      <c r="T537" s="2"/>
      <c r="V537" s="5">
        <v>1273</v>
      </c>
      <c r="W537" s="5">
        <v>946</v>
      </c>
    </row>
    <row r="538" spans="1:25" x14ac:dyDescent="0.45">
      <c r="A538">
        <f>VALUE(B538&amp;20240607)</f>
        <v>22720240607</v>
      </c>
      <c r="B538">
        <v>227</v>
      </c>
      <c r="C538" t="s">
        <v>410</v>
      </c>
      <c r="D538" s="5">
        <v>599662</v>
      </c>
      <c r="E538" s="5">
        <v>468000</v>
      </c>
      <c r="F538" s="2">
        <v>1.2813000000000001</v>
      </c>
      <c r="G538">
        <v>131662</v>
      </c>
      <c r="I538" s="5">
        <f>VLOOKUP($A538,PowerBI売上速報!$A:$J,10,FALSE)</f>
        <v>599662</v>
      </c>
      <c r="J538" s="5">
        <f>VLOOKUP($A538,PowerBI売上速報!$A:$J,5,FALSE)*1000</f>
        <v>468000</v>
      </c>
      <c r="K538" s="5">
        <f>D538-I538</f>
        <v>0</v>
      </c>
      <c r="L538" s="5">
        <f>E538-J538</f>
        <v>0</v>
      </c>
      <c r="P538" s="2"/>
      <c r="T538" s="2"/>
      <c r="V538" s="5">
        <v>1216</v>
      </c>
      <c r="W538" s="5">
        <v>946</v>
      </c>
    </row>
    <row r="539" spans="1:25" x14ac:dyDescent="0.45">
      <c r="A539">
        <f>VALUE(B539&amp;20240608)</f>
        <v>22720240608</v>
      </c>
      <c r="B539">
        <v>227</v>
      </c>
      <c r="C539" t="s">
        <v>410</v>
      </c>
      <c r="D539" s="5">
        <v>609352</v>
      </c>
      <c r="E539" s="5">
        <v>560000</v>
      </c>
      <c r="F539" s="2">
        <v>1.0881000000000001</v>
      </c>
      <c r="G539">
        <v>49352</v>
      </c>
      <c r="I539" s="5">
        <f>VLOOKUP($A539,PowerBI売上速報!$A:$J,10,FALSE)</f>
        <v>609352</v>
      </c>
      <c r="J539" s="5">
        <f>VLOOKUP($A539,PowerBI売上速報!$A:$J,5,FALSE)*1000</f>
        <v>560000</v>
      </c>
      <c r="K539" s="5">
        <f>D539-I539</f>
        <v>0</v>
      </c>
      <c r="L539" s="5">
        <f>E539-J539</f>
        <v>0</v>
      </c>
      <c r="P539" s="2"/>
      <c r="T539" s="2"/>
      <c r="V539" s="5">
        <v>1015</v>
      </c>
      <c r="W539" s="5">
        <v>961</v>
      </c>
    </row>
    <row r="540" spans="1:25" x14ac:dyDescent="0.45">
      <c r="A540">
        <f>VALUE(B540&amp;20240609)</f>
        <v>22720240609</v>
      </c>
      <c r="B540">
        <v>227</v>
      </c>
      <c r="C540" t="s">
        <v>410</v>
      </c>
      <c r="D540" s="5">
        <v>528673</v>
      </c>
      <c r="E540" s="5">
        <v>466000</v>
      </c>
      <c r="F540" s="2">
        <v>1.1345000000000001</v>
      </c>
      <c r="G540">
        <v>62673</v>
      </c>
      <c r="I540" s="5">
        <f>VLOOKUP($A540,PowerBI売上速報!$A:$J,10,FALSE)</f>
        <v>528673</v>
      </c>
      <c r="J540" s="5">
        <f>VLOOKUP($A540,PowerBI売上速報!$A:$J,5,FALSE)*1000</f>
        <v>466000</v>
      </c>
      <c r="K540" s="5">
        <f>D540-I540</f>
        <v>0</v>
      </c>
      <c r="L540" s="5">
        <f>E540-J540</f>
        <v>0</v>
      </c>
      <c r="P540" s="2"/>
      <c r="T540" s="2"/>
      <c r="V540" s="5">
        <v>868</v>
      </c>
      <c r="W540" s="5">
        <v>784</v>
      </c>
    </row>
    <row r="541" spans="1:25" x14ac:dyDescent="0.45">
      <c r="A541">
        <f>VALUE(B541&amp;20240610)</f>
        <v>22720240610</v>
      </c>
      <c r="B541">
        <v>227</v>
      </c>
      <c r="C541" t="s">
        <v>410</v>
      </c>
      <c r="D541" s="5">
        <v>535689</v>
      </c>
      <c r="E541" s="5">
        <v>468000</v>
      </c>
      <c r="F541" s="2">
        <v>1.1446000000000001</v>
      </c>
      <c r="G541">
        <v>67689</v>
      </c>
      <c r="I541" s="5">
        <f>VLOOKUP($A541,PowerBI売上速報!$A:$J,10,FALSE)</f>
        <v>535689</v>
      </c>
      <c r="J541" s="5">
        <f>VLOOKUP($A541,PowerBI売上速報!$A:$J,5,FALSE)*1000</f>
        <v>468000</v>
      </c>
      <c r="K541" s="5">
        <f>D541-I541</f>
        <v>0</v>
      </c>
      <c r="L541" s="5">
        <f>E541-J541</f>
        <v>0</v>
      </c>
      <c r="P541" s="2"/>
      <c r="T541" s="2"/>
      <c r="V541" s="5">
        <v>1060</v>
      </c>
      <c r="W541" s="5">
        <v>946</v>
      </c>
    </row>
    <row r="542" spans="1:25" x14ac:dyDescent="0.45">
      <c r="A542">
        <f>VALUE(B542&amp;20240611)</f>
        <v>22720240611</v>
      </c>
      <c r="B542">
        <v>227</v>
      </c>
      <c r="C542" t="s">
        <v>410</v>
      </c>
      <c r="D542" s="5">
        <v>526918</v>
      </c>
      <c r="E542" s="5">
        <v>468000</v>
      </c>
      <c r="F542" s="2">
        <v>1.1258999999999999</v>
      </c>
      <c r="G542">
        <v>58918</v>
      </c>
      <c r="I542" s="5">
        <f>VLOOKUP($A542,PowerBI売上速報!$A:$J,10,FALSE)</f>
        <v>526918</v>
      </c>
      <c r="J542" s="5">
        <f>VLOOKUP($A542,PowerBI売上速報!$A:$J,5,FALSE)*1000</f>
        <v>468000</v>
      </c>
      <c r="K542" s="5">
        <f>D542-I542</f>
        <v>0</v>
      </c>
      <c r="L542" s="5">
        <f>E542-J542</f>
        <v>0</v>
      </c>
      <c r="P542" s="2"/>
      <c r="T542" s="2"/>
      <c r="V542" s="5">
        <v>1043</v>
      </c>
      <c r="W542" s="5">
        <v>946</v>
      </c>
    </row>
    <row r="543" spans="1:25" x14ac:dyDescent="0.45">
      <c r="A543">
        <f>VALUE(B543&amp;20240612)</f>
        <v>22720240612</v>
      </c>
      <c r="B543">
        <v>227</v>
      </c>
      <c r="C543" t="s">
        <v>410</v>
      </c>
      <c r="D543" s="5">
        <v>584081</v>
      </c>
      <c r="E543" s="5">
        <v>468000</v>
      </c>
      <c r="F543" s="2">
        <v>1.248</v>
      </c>
      <c r="G543">
        <v>116081</v>
      </c>
      <c r="I543" s="5">
        <f>VLOOKUP($A543,PowerBI売上速報!$A:$J,10,FALSE)</f>
        <v>584081</v>
      </c>
      <c r="J543" s="5">
        <f>VLOOKUP($A543,PowerBI売上速報!$A:$J,5,FALSE)*1000</f>
        <v>468000</v>
      </c>
      <c r="K543" s="5">
        <f>D543-I543</f>
        <v>0</v>
      </c>
      <c r="L543" s="5">
        <f>E543-J543</f>
        <v>0</v>
      </c>
      <c r="P543" s="2"/>
      <c r="T543" s="2"/>
      <c r="V543" s="5">
        <v>1155</v>
      </c>
      <c r="W543" s="5">
        <v>946</v>
      </c>
    </row>
    <row r="544" spans="1:25" x14ac:dyDescent="0.45">
      <c r="A544">
        <f>VALUE(B544&amp;20240613)</f>
        <v>22720240613</v>
      </c>
      <c r="B544">
        <v>227</v>
      </c>
      <c r="C544" t="s">
        <v>410</v>
      </c>
      <c r="D544" s="5">
        <v>560677</v>
      </c>
      <c r="E544" s="5">
        <v>468000</v>
      </c>
      <c r="F544" s="2">
        <v>1.198</v>
      </c>
      <c r="G544">
        <v>92677</v>
      </c>
      <c r="I544" s="5">
        <f>VLOOKUP($A544,PowerBI売上速報!$A:$J,10,FALSE)</f>
        <v>560677</v>
      </c>
      <c r="J544" s="5">
        <f>VLOOKUP($A544,PowerBI売上速報!$A:$J,5,FALSE)*1000</f>
        <v>468000</v>
      </c>
      <c r="K544" s="5">
        <f>D544-I544</f>
        <v>0</v>
      </c>
      <c r="L544" s="5">
        <f>E544-J544</f>
        <v>0</v>
      </c>
      <c r="P544" s="2"/>
      <c r="T544" s="2"/>
      <c r="V544" s="5">
        <v>1124</v>
      </c>
      <c r="W544" s="5">
        <v>946</v>
      </c>
    </row>
    <row r="545" spans="1:25" x14ac:dyDescent="0.45">
      <c r="A545">
        <f>VALUE(B545&amp;20240614)</f>
        <v>22720240614</v>
      </c>
      <c r="B545">
        <v>227</v>
      </c>
      <c r="C545" t="s">
        <v>410</v>
      </c>
      <c r="D545" s="5">
        <v>533634</v>
      </c>
      <c r="E545" s="5">
        <v>468000</v>
      </c>
      <c r="F545" s="2">
        <v>1.1402000000000001</v>
      </c>
      <c r="G545">
        <v>65634</v>
      </c>
      <c r="I545" s="5">
        <f>VLOOKUP($A545,PowerBI売上速報!$A:$J,10,FALSE)</f>
        <v>533634</v>
      </c>
      <c r="J545" s="5">
        <f>VLOOKUP($A545,PowerBI売上速報!$A:$J,5,FALSE)*1000</f>
        <v>468000</v>
      </c>
      <c r="K545" s="5">
        <f>D545-I545</f>
        <v>0</v>
      </c>
      <c r="L545" s="5">
        <f>E545-J545</f>
        <v>0</v>
      </c>
      <c r="P545" s="2"/>
      <c r="T545" s="2"/>
      <c r="V545" s="5">
        <v>1073</v>
      </c>
      <c r="W545" s="5">
        <v>946</v>
      </c>
    </row>
    <row r="546" spans="1:25" x14ac:dyDescent="0.45">
      <c r="A546">
        <f>VALUE(B546&amp;20240615)</f>
        <v>22720240615</v>
      </c>
      <c r="B546">
        <v>227</v>
      </c>
      <c r="C546" t="s">
        <v>410</v>
      </c>
      <c r="D546" s="5">
        <v>548620</v>
      </c>
      <c r="E546" s="5">
        <v>560000</v>
      </c>
      <c r="F546" s="2">
        <v>0.97970000000000002</v>
      </c>
      <c r="G546">
        <v>-11380</v>
      </c>
      <c r="I546" s="5">
        <f>VLOOKUP($A546,PowerBI売上速報!$A:$J,10,FALSE)</f>
        <v>548620</v>
      </c>
      <c r="J546" s="5">
        <f>VLOOKUP($A546,PowerBI売上速報!$A:$J,5,FALSE)*1000</f>
        <v>560000</v>
      </c>
      <c r="K546" s="5">
        <f>D546-I546</f>
        <v>0</v>
      </c>
      <c r="L546" s="5">
        <f>E546-J546</f>
        <v>0</v>
      </c>
      <c r="P546" s="2"/>
      <c r="T546" s="2"/>
      <c r="V546" s="5">
        <v>996</v>
      </c>
      <c r="W546" s="5">
        <v>961</v>
      </c>
    </row>
    <row r="547" spans="1:25" x14ac:dyDescent="0.45">
      <c r="A547">
        <f>VALUE(B547&amp;20240616)</f>
        <v>22720240616</v>
      </c>
      <c r="B547">
        <v>227</v>
      </c>
      <c r="C547" t="s">
        <v>410</v>
      </c>
      <c r="D547" s="5">
        <v>558498</v>
      </c>
      <c r="E547" s="5">
        <v>466000</v>
      </c>
      <c r="F547" s="2">
        <v>1.1984999999999999</v>
      </c>
      <c r="G547">
        <v>92498</v>
      </c>
      <c r="I547" s="5">
        <f>VLOOKUP($A547,PowerBI売上速報!$A:$J,10,FALSE)</f>
        <v>558498</v>
      </c>
      <c r="J547" s="5">
        <f>VLOOKUP($A547,PowerBI売上速報!$A:$J,5,FALSE)*1000</f>
        <v>466000</v>
      </c>
      <c r="K547" s="5">
        <f>D547-I547</f>
        <v>0</v>
      </c>
      <c r="L547" s="5">
        <f>E547-J547</f>
        <v>0</v>
      </c>
      <c r="P547" s="2"/>
      <c r="T547" s="2"/>
      <c r="V547" s="5">
        <v>907</v>
      </c>
      <c r="W547" s="5">
        <v>784</v>
      </c>
    </row>
    <row r="548" spans="1:25" x14ac:dyDescent="0.45">
      <c r="A548">
        <f>VALUE(B548&amp;20240617)</f>
        <v>22720240617</v>
      </c>
      <c r="B548">
        <v>227</v>
      </c>
      <c r="C548" t="s">
        <v>410</v>
      </c>
      <c r="D548" s="5">
        <v>401577</v>
      </c>
      <c r="E548" s="5">
        <v>468000</v>
      </c>
      <c r="F548" s="2">
        <v>0.85809999999999997</v>
      </c>
      <c r="G548">
        <v>-66423</v>
      </c>
      <c r="I548" s="5">
        <f>VLOOKUP($A548,PowerBI売上速報!$A:$J,10,FALSE)</f>
        <v>401577</v>
      </c>
      <c r="J548" s="5">
        <f>VLOOKUP($A548,PowerBI売上速報!$A:$J,5,FALSE)*1000</f>
        <v>468000</v>
      </c>
      <c r="K548" s="5">
        <f>D548-I548</f>
        <v>0</v>
      </c>
      <c r="L548" s="5">
        <f>E548-J548</f>
        <v>0</v>
      </c>
      <c r="P548" s="2"/>
      <c r="T548" s="2"/>
      <c r="V548" s="5">
        <v>824</v>
      </c>
      <c r="W548" s="5">
        <v>946</v>
      </c>
    </row>
    <row r="549" spans="1:25" x14ac:dyDescent="0.45">
      <c r="A549">
        <f>VALUE(B549&amp;20240618)</f>
        <v>22720240618</v>
      </c>
      <c r="B549">
        <v>227</v>
      </c>
      <c r="C549" t="s">
        <v>410</v>
      </c>
      <c r="D549" s="5">
        <v>342546</v>
      </c>
      <c r="E549" s="5">
        <v>468000</v>
      </c>
      <c r="F549" s="2">
        <v>0.7319</v>
      </c>
      <c r="G549">
        <v>-125454</v>
      </c>
      <c r="I549" s="5">
        <f>VLOOKUP($A549,PowerBI売上速報!$A:$J,10,FALSE)</f>
        <v>342546</v>
      </c>
      <c r="J549" s="5">
        <f>VLOOKUP($A549,PowerBI売上速報!$A:$J,5,FALSE)*1000</f>
        <v>468000</v>
      </c>
      <c r="K549" s="5">
        <f>D549-I549</f>
        <v>0</v>
      </c>
      <c r="L549" s="5">
        <f>E549-J549</f>
        <v>0</v>
      </c>
      <c r="P549" s="2"/>
      <c r="T549" s="2"/>
      <c r="V549" s="5">
        <v>680</v>
      </c>
      <c r="W549" s="5">
        <v>946</v>
      </c>
    </row>
    <row r="550" spans="1:25" x14ac:dyDescent="0.45">
      <c r="A550">
        <f>VALUE(B550&amp;20240619)</f>
        <v>22720240619</v>
      </c>
      <c r="B550">
        <v>227</v>
      </c>
      <c r="C550" t="s">
        <v>410</v>
      </c>
      <c r="D550" s="5">
        <v>459301</v>
      </c>
      <c r="E550" s="5">
        <v>468000</v>
      </c>
      <c r="F550" s="2">
        <v>0.98140000000000005</v>
      </c>
      <c r="G550">
        <v>-8699</v>
      </c>
      <c r="I550" s="5">
        <f>VLOOKUP($A550,PowerBI売上速報!$A:$J,10,FALSE)</f>
        <v>459301</v>
      </c>
      <c r="J550" s="5">
        <f>VLOOKUP($A550,PowerBI売上速報!$A:$J,5,FALSE)*1000</f>
        <v>468000</v>
      </c>
      <c r="K550" s="5">
        <f>D550-I550</f>
        <v>0</v>
      </c>
      <c r="L550" s="5">
        <f>E550-J550</f>
        <v>0</v>
      </c>
      <c r="P550" s="2"/>
      <c r="T550" s="2"/>
      <c r="V550" s="5">
        <v>943</v>
      </c>
      <c r="W550" s="5">
        <v>946</v>
      </c>
    </row>
    <row r="551" spans="1:25" x14ac:dyDescent="0.45">
      <c r="A551">
        <f>VALUE(B551&amp;20240620)</f>
        <v>22720240620</v>
      </c>
      <c r="B551">
        <v>227</v>
      </c>
      <c r="C551" t="s">
        <v>410</v>
      </c>
      <c r="D551" s="5">
        <v>461513</v>
      </c>
      <c r="E551" s="5">
        <v>468000</v>
      </c>
      <c r="F551" s="2">
        <v>0.98609999999999998</v>
      </c>
      <c r="G551">
        <v>-6487</v>
      </c>
      <c r="I551" s="5">
        <f>VLOOKUP($A551,PowerBI売上速報!$A:$J,10,FALSE)</f>
        <v>461513</v>
      </c>
      <c r="J551" s="5">
        <f>VLOOKUP($A551,PowerBI売上速報!$A:$J,5,FALSE)*1000</f>
        <v>468000</v>
      </c>
      <c r="K551" s="5">
        <f>D551-I551</f>
        <v>0</v>
      </c>
      <c r="L551" s="5">
        <f>E551-J551</f>
        <v>0</v>
      </c>
      <c r="P551" s="2"/>
      <c r="T551" s="2"/>
      <c r="V551" s="5">
        <v>925</v>
      </c>
      <c r="W551" s="5">
        <v>946</v>
      </c>
    </row>
    <row r="552" spans="1:25" x14ac:dyDescent="0.45">
      <c r="A552">
        <f>VALUE(B552&amp;20240621)</f>
        <v>22720240621</v>
      </c>
      <c r="B552">
        <v>227</v>
      </c>
      <c r="C552" t="s">
        <v>410</v>
      </c>
      <c r="D552" s="5">
        <v>355253</v>
      </c>
      <c r="E552" s="5">
        <v>468000</v>
      </c>
      <c r="F552" s="2">
        <v>0.7591</v>
      </c>
      <c r="G552">
        <v>-112747</v>
      </c>
      <c r="I552" s="5">
        <f>VLOOKUP($A552,PowerBI売上速報!$A:$J,10,FALSE)</f>
        <v>355253</v>
      </c>
      <c r="J552" s="5">
        <f>VLOOKUP($A552,PowerBI売上速報!$A:$J,5,FALSE)*1000</f>
        <v>468000</v>
      </c>
      <c r="K552" s="5">
        <f>D552-I552</f>
        <v>0</v>
      </c>
      <c r="L552" s="5">
        <f>E552-J552</f>
        <v>0</v>
      </c>
      <c r="P552" s="2"/>
      <c r="T552" s="2"/>
      <c r="V552" s="5">
        <v>741</v>
      </c>
      <c r="W552" s="5">
        <v>946</v>
      </c>
      <c r="Y552" s="2"/>
    </row>
    <row r="553" spans="1:25" x14ac:dyDescent="0.45">
      <c r="A553">
        <f>VALUE(B553&amp;20240622)</f>
        <v>22720240622</v>
      </c>
      <c r="B553">
        <v>227</v>
      </c>
      <c r="C553" t="s">
        <v>410</v>
      </c>
      <c r="D553" s="5">
        <v>623643</v>
      </c>
      <c r="E553" s="5">
        <v>560000</v>
      </c>
      <c r="F553" s="2">
        <v>1.1135999999999999</v>
      </c>
      <c r="G553">
        <v>63643</v>
      </c>
      <c r="I553" s="5">
        <f>VLOOKUP($A553,PowerBI売上速報!$A:$J,10,FALSE)</f>
        <v>623643</v>
      </c>
      <c r="J553" s="5">
        <f>VLOOKUP($A553,PowerBI売上速報!$A:$J,5,FALSE)*1000</f>
        <v>560000</v>
      </c>
      <c r="K553" s="5">
        <f>D553-I553</f>
        <v>0</v>
      </c>
      <c r="L553" s="5">
        <f>E553-J553</f>
        <v>0</v>
      </c>
      <c r="P553" s="2"/>
      <c r="T553" s="2"/>
      <c r="V553" s="5">
        <v>960</v>
      </c>
      <c r="W553" s="5">
        <v>961</v>
      </c>
      <c r="Y553" s="2"/>
    </row>
    <row r="554" spans="1:25" x14ac:dyDescent="0.45">
      <c r="A554">
        <f>VALUE(B554&amp;20240601)</f>
        <v>22920240601</v>
      </c>
      <c r="B554">
        <v>229</v>
      </c>
      <c r="C554" t="s">
        <v>411</v>
      </c>
      <c r="D554" s="5">
        <v>181537</v>
      </c>
      <c r="E554" s="5">
        <v>205000</v>
      </c>
      <c r="F554" s="2">
        <v>0.88549999999999995</v>
      </c>
      <c r="G554">
        <v>-23463</v>
      </c>
      <c r="I554" s="5">
        <f>VLOOKUP($A554,PowerBI売上速報!$A:$J,10,FALSE)</f>
        <v>181537</v>
      </c>
      <c r="J554" s="5">
        <f>VLOOKUP($A554,PowerBI売上速報!$A:$J,5,FALSE)*1000</f>
        <v>205000</v>
      </c>
      <c r="K554" s="5">
        <f>D554-I554</f>
        <v>0</v>
      </c>
      <c r="L554" s="5">
        <f>E554-J554</f>
        <v>0</v>
      </c>
      <c r="P554" s="2"/>
      <c r="T554" s="2"/>
      <c r="V554" s="5">
        <v>426</v>
      </c>
      <c r="W554" s="5">
        <v>485</v>
      </c>
    </row>
    <row r="555" spans="1:25" x14ac:dyDescent="0.45">
      <c r="A555">
        <f>VALUE(B555&amp;20240602)</f>
        <v>22920240602</v>
      </c>
      <c r="B555">
        <v>229</v>
      </c>
      <c r="C555" t="s">
        <v>411</v>
      </c>
      <c r="D555" s="5">
        <v>203807</v>
      </c>
      <c r="E555" s="5">
        <v>196000</v>
      </c>
      <c r="F555" s="2">
        <v>1.0398000000000001</v>
      </c>
      <c r="G555">
        <v>7807</v>
      </c>
      <c r="I555" s="5">
        <f>VLOOKUP($A555,PowerBI売上速報!$A:$J,10,FALSE)</f>
        <v>203807</v>
      </c>
      <c r="J555" s="5">
        <f>VLOOKUP($A555,PowerBI売上速報!$A:$J,5,FALSE)*1000</f>
        <v>196000</v>
      </c>
      <c r="K555" s="5">
        <f>D555-I555</f>
        <v>0</v>
      </c>
      <c r="L555" s="5">
        <f>E555-J555</f>
        <v>0</v>
      </c>
      <c r="P555" s="2"/>
      <c r="T555" s="2"/>
      <c r="V555" s="5">
        <v>449</v>
      </c>
      <c r="W555" s="5">
        <v>442</v>
      </c>
    </row>
    <row r="556" spans="1:25" x14ac:dyDescent="0.45">
      <c r="A556">
        <f>VALUE(B556&amp;20240603)</f>
        <v>22920240603</v>
      </c>
      <c r="B556">
        <v>229</v>
      </c>
      <c r="C556" t="s">
        <v>411</v>
      </c>
      <c r="D556" s="5">
        <v>194900</v>
      </c>
      <c r="E556" s="5">
        <v>193000</v>
      </c>
      <c r="F556" s="2">
        <v>1.0098</v>
      </c>
      <c r="G556">
        <v>1900</v>
      </c>
      <c r="I556" s="5">
        <f>VLOOKUP($A556,PowerBI売上速報!$A:$J,10,FALSE)</f>
        <v>194900</v>
      </c>
      <c r="J556" s="5">
        <f>VLOOKUP($A556,PowerBI売上速報!$A:$J,5,FALSE)*1000</f>
        <v>193000</v>
      </c>
      <c r="K556" s="5">
        <f>D556-I556</f>
        <v>0</v>
      </c>
      <c r="L556" s="5">
        <f>E556-J556</f>
        <v>0</v>
      </c>
      <c r="P556" s="2"/>
      <c r="T556" s="2"/>
      <c r="V556" s="5">
        <v>450</v>
      </c>
      <c r="W556" s="5">
        <v>481</v>
      </c>
    </row>
    <row r="557" spans="1:25" x14ac:dyDescent="0.45">
      <c r="A557">
        <f>VALUE(B557&amp;20240604)</f>
        <v>22920240604</v>
      </c>
      <c r="B557">
        <v>229</v>
      </c>
      <c r="C557" t="s">
        <v>411</v>
      </c>
      <c r="D557" s="5">
        <v>178512</v>
      </c>
      <c r="E557" s="5">
        <v>193000</v>
      </c>
      <c r="F557" s="2">
        <v>0.92490000000000006</v>
      </c>
      <c r="G557">
        <v>-14488</v>
      </c>
      <c r="I557" s="5">
        <f>VLOOKUP($A557,PowerBI売上速報!$A:$J,10,FALSE)</f>
        <v>178512</v>
      </c>
      <c r="J557" s="5">
        <f>VLOOKUP($A557,PowerBI売上速報!$A:$J,5,FALSE)*1000</f>
        <v>193000</v>
      </c>
      <c r="K557" s="5">
        <f>D557-I557</f>
        <v>0</v>
      </c>
      <c r="L557" s="5">
        <f>E557-J557</f>
        <v>0</v>
      </c>
      <c r="P557" s="2"/>
      <c r="T557" s="2"/>
      <c r="V557" s="5">
        <v>434</v>
      </c>
      <c r="W557" s="5">
        <v>481</v>
      </c>
    </row>
    <row r="558" spans="1:25" x14ac:dyDescent="0.45">
      <c r="A558">
        <f>VALUE(B558&amp;20240605)</f>
        <v>22920240605</v>
      </c>
      <c r="B558">
        <v>229</v>
      </c>
      <c r="C558" t="s">
        <v>411</v>
      </c>
      <c r="D558" s="5">
        <v>187822</v>
      </c>
      <c r="E558" s="5">
        <v>193000</v>
      </c>
      <c r="F558" s="2">
        <v>0.97319999999999995</v>
      </c>
      <c r="G558">
        <v>-5178</v>
      </c>
      <c r="I558" s="5">
        <f>VLOOKUP($A558,PowerBI売上速報!$A:$J,10,FALSE)</f>
        <v>187822</v>
      </c>
      <c r="J558" s="5">
        <f>VLOOKUP($A558,PowerBI売上速報!$A:$J,5,FALSE)*1000</f>
        <v>193000</v>
      </c>
      <c r="K558" s="5">
        <f>D558-I558</f>
        <v>0</v>
      </c>
      <c r="L558" s="5">
        <f>E558-J558</f>
        <v>0</v>
      </c>
      <c r="P558" s="2"/>
      <c r="T558" s="2"/>
      <c r="V558" s="5">
        <v>437</v>
      </c>
      <c r="W558" s="5">
        <v>481</v>
      </c>
    </row>
    <row r="559" spans="1:25" x14ac:dyDescent="0.45">
      <c r="A559">
        <f>VALUE(B559&amp;20240606)</f>
        <v>22920240606</v>
      </c>
      <c r="B559">
        <v>229</v>
      </c>
      <c r="C559" t="s">
        <v>411</v>
      </c>
      <c r="D559" s="5">
        <v>206846</v>
      </c>
      <c r="E559" s="5">
        <v>193000</v>
      </c>
      <c r="F559" s="2">
        <v>1.0717000000000001</v>
      </c>
      <c r="G559">
        <v>13846</v>
      </c>
      <c r="I559" s="5">
        <f>VLOOKUP($A559,PowerBI売上速報!$A:$J,10,FALSE)</f>
        <v>206846</v>
      </c>
      <c r="J559" s="5">
        <f>VLOOKUP($A559,PowerBI売上速報!$A:$J,5,FALSE)*1000</f>
        <v>193000</v>
      </c>
      <c r="K559" s="5">
        <f>D559-I559</f>
        <v>0</v>
      </c>
      <c r="L559" s="5">
        <f>E559-J559</f>
        <v>0</v>
      </c>
      <c r="P559" s="2"/>
      <c r="T559" s="2"/>
      <c r="V559" s="5">
        <v>463</v>
      </c>
      <c r="W559" s="5">
        <v>481</v>
      </c>
    </row>
    <row r="560" spans="1:25" x14ac:dyDescent="0.45">
      <c r="A560">
        <f>VALUE(B560&amp;20240607)</f>
        <v>22920240607</v>
      </c>
      <c r="B560">
        <v>229</v>
      </c>
      <c r="C560" t="s">
        <v>411</v>
      </c>
      <c r="D560" s="5">
        <v>204766</v>
      </c>
      <c r="E560" s="5">
        <v>193000</v>
      </c>
      <c r="F560" s="2">
        <v>1.0609999999999999</v>
      </c>
      <c r="G560">
        <v>11766</v>
      </c>
      <c r="I560" s="5">
        <f>VLOOKUP($A560,PowerBI売上速報!$A:$J,10,FALSE)</f>
        <v>204766</v>
      </c>
      <c r="J560" s="5">
        <f>VLOOKUP($A560,PowerBI売上速報!$A:$J,5,FALSE)*1000</f>
        <v>193000</v>
      </c>
      <c r="K560" s="5">
        <f>D560-I560</f>
        <v>0</v>
      </c>
      <c r="L560" s="5">
        <f>E560-J560</f>
        <v>0</v>
      </c>
      <c r="P560" s="2"/>
      <c r="T560" s="2"/>
      <c r="V560" s="5">
        <v>478</v>
      </c>
      <c r="W560" s="5">
        <v>481</v>
      </c>
    </row>
    <row r="561" spans="1:25" x14ac:dyDescent="0.45">
      <c r="A561">
        <f>VALUE(B561&amp;20240608)</f>
        <v>22920240608</v>
      </c>
      <c r="B561">
        <v>229</v>
      </c>
      <c r="C561" t="s">
        <v>411</v>
      </c>
      <c r="D561" s="5">
        <v>234026</v>
      </c>
      <c r="E561" s="5">
        <v>205000</v>
      </c>
      <c r="F561" s="2">
        <v>1.1415999999999999</v>
      </c>
      <c r="G561">
        <v>29026</v>
      </c>
      <c r="I561" s="5">
        <f>VLOOKUP($A561,PowerBI売上速報!$A:$J,10,FALSE)</f>
        <v>234026</v>
      </c>
      <c r="J561" s="5">
        <f>VLOOKUP($A561,PowerBI売上速報!$A:$J,5,FALSE)*1000</f>
        <v>205000</v>
      </c>
      <c r="K561" s="5">
        <f>D561-I561</f>
        <v>0</v>
      </c>
      <c r="L561" s="5">
        <f>E561-J561</f>
        <v>0</v>
      </c>
      <c r="P561" s="2"/>
      <c r="T561" s="2"/>
      <c r="V561" s="5">
        <v>508</v>
      </c>
      <c r="W561" s="5">
        <v>476</v>
      </c>
    </row>
    <row r="562" spans="1:25" x14ac:dyDescent="0.45">
      <c r="A562">
        <f>VALUE(B562&amp;20240609)</f>
        <v>22920240609</v>
      </c>
      <c r="B562">
        <v>229</v>
      </c>
      <c r="C562" t="s">
        <v>411</v>
      </c>
      <c r="D562" s="5">
        <v>198116</v>
      </c>
      <c r="E562" s="5">
        <v>196000</v>
      </c>
      <c r="F562" s="2">
        <v>1.0107999999999999</v>
      </c>
      <c r="G562">
        <v>2116</v>
      </c>
      <c r="I562" s="5">
        <f>VLOOKUP($A562,PowerBI売上速報!$A:$J,10,FALSE)</f>
        <v>198116</v>
      </c>
      <c r="J562" s="5">
        <f>VLOOKUP($A562,PowerBI売上速報!$A:$J,5,FALSE)*1000</f>
        <v>196000</v>
      </c>
      <c r="K562" s="5">
        <f>D562-I562</f>
        <v>0</v>
      </c>
      <c r="L562" s="5">
        <f>E562-J562</f>
        <v>0</v>
      </c>
      <c r="P562" s="2"/>
      <c r="T562" s="2"/>
      <c r="V562" s="5">
        <v>427</v>
      </c>
      <c r="W562" s="5">
        <v>442</v>
      </c>
    </row>
    <row r="563" spans="1:25" x14ac:dyDescent="0.45">
      <c r="A563">
        <f>VALUE(B563&amp;20240610)</f>
        <v>22920240610</v>
      </c>
      <c r="B563">
        <v>229</v>
      </c>
      <c r="C563" t="s">
        <v>411</v>
      </c>
      <c r="D563" s="5">
        <v>218561</v>
      </c>
      <c r="E563" s="5">
        <v>193000</v>
      </c>
      <c r="F563" s="2">
        <v>1.1324000000000001</v>
      </c>
      <c r="G563">
        <v>25561</v>
      </c>
      <c r="I563" s="5">
        <f>VLOOKUP($A563,PowerBI売上速報!$A:$J,10,FALSE)</f>
        <v>218561</v>
      </c>
      <c r="J563" s="5">
        <f>VLOOKUP($A563,PowerBI売上速報!$A:$J,5,FALSE)*1000</f>
        <v>193000</v>
      </c>
      <c r="K563" s="5">
        <f>D563-I563</f>
        <v>0</v>
      </c>
      <c r="L563" s="5">
        <f>E563-J563</f>
        <v>0</v>
      </c>
      <c r="P563" s="2"/>
      <c r="T563" s="2"/>
      <c r="V563" s="5">
        <v>498</v>
      </c>
      <c r="W563" s="5">
        <v>481</v>
      </c>
    </row>
    <row r="564" spans="1:25" x14ac:dyDescent="0.45">
      <c r="A564">
        <f>VALUE(B564&amp;20240611)</f>
        <v>22920240611</v>
      </c>
      <c r="B564">
        <v>229</v>
      </c>
      <c r="C564" t="s">
        <v>411</v>
      </c>
      <c r="D564" s="5">
        <v>200389</v>
      </c>
      <c r="E564" s="5">
        <v>193000</v>
      </c>
      <c r="F564" s="2">
        <v>1.0383</v>
      </c>
      <c r="G564">
        <v>7389</v>
      </c>
      <c r="I564" s="5">
        <f>VLOOKUP($A564,PowerBI売上速報!$A:$J,10,FALSE)</f>
        <v>200389</v>
      </c>
      <c r="J564" s="5">
        <f>VLOOKUP($A564,PowerBI売上速報!$A:$J,5,FALSE)*1000</f>
        <v>193000</v>
      </c>
      <c r="K564" s="5">
        <f>D564-I564</f>
        <v>0</v>
      </c>
      <c r="L564" s="5">
        <f>E564-J564</f>
        <v>0</v>
      </c>
      <c r="P564" s="2"/>
      <c r="T564" s="2"/>
      <c r="V564" s="5">
        <v>481</v>
      </c>
      <c r="W564" s="5">
        <v>481</v>
      </c>
    </row>
    <row r="565" spans="1:25" x14ac:dyDescent="0.45">
      <c r="A565">
        <f>VALUE(B565&amp;20240612)</f>
        <v>22920240612</v>
      </c>
      <c r="B565">
        <v>229</v>
      </c>
      <c r="C565" t="s">
        <v>411</v>
      </c>
      <c r="D565" s="5">
        <v>218899</v>
      </c>
      <c r="E565" s="5">
        <v>193000</v>
      </c>
      <c r="F565" s="2">
        <v>1.1342000000000001</v>
      </c>
      <c r="G565">
        <v>25899</v>
      </c>
      <c r="I565" s="5">
        <f>VLOOKUP($A565,PowerBI売上速報!$A:$J,10,FALSE)</f>
        <v>218899</v>
      </c>
      <c r="J565" s="5">
        <f>VLOOKUP($A565,PowerBI売上速報!$A:$J,5,FALSE)*1000</f>
        <v>193000</v>
      </c>
      <c r="K565" s="5">
        <f>D565-I565</f>
        <v>0</v>
      </c>
      <c r="L565" s="5">
        <f>E565-J565</f>
        <v>0</v>
      </c>
      <c r="P565" s="2"/>
      <c r="T565" s="2"/>
      <c r="V565" s="5">
        <v>521</v>
      </c>
      <c r="W565" s="5">
        <v>481</v>
      </c>
    </row>
    <row r="566" spans="1:25" x14ac:dyDescent="0.45">
      <c r="A566">
        <f>VALUE(B566&amp;20240613)</f>
        <v>22920240613</v>
      </c>
      <c r="B566">
        <v>229</v>
      </c>
      <c r="C566" t="s">
        <v>411</v>
      </c>
      <c r="D566" s="5">
        <v>212216</v>
      </c>
      <c r="E566" s="5">
        <v>193000</v>
      </c>
      <c r="F566" s="2">
        <v>1.0995999999999999</v>
      </c>
      <c r="G566">
        <v>19216</v>
      </c>
      <c r="I566" s="5">
        <f>VLOOKUP($A566,PowerBI売上速報!$A:$J,10,FALSE)</f>
        <v>212216</v>
      </c>
      <c r="J566" s="5">
        <f>VLOOKUP($A566,PowerBI売上速報!$A:$J,5,FALSE)*1000</f>
        <v>193000</v>
      </c>
      <c r="K566" s="5">
        <f>D566-I566</f>
        <v>0</v>
      </c>
      <c r="L566" s="5">
        <f>E566-J566</f>
        <v>0</v>
      </c>
      <c r="P566" s="2"/>
      <c r="T566" s="2"/>
      <c r="V566" s="5">
        <v>476</v>
      </c>
      <c r="W566" s="5">
        <v>481</v>
      </c>
    </row>
    <row r="567" spans="1:25" x14ac:dyDescent="0.45">
      <c r="A567">
        <f>VALUE(B567&amp;20240614)</f>
        <v>22920240614</v>
      </c>
      <c r="B567">
        <v>229</v>
      </c>
      <c r="C567" t="s">
        <v>411</v>
      </c>
      <c r="D567" s="5">
        <v>257824</v>
      </c>
      <c r="E567" s="5">
        <v>193000</v>
      </c>
      <c r="F567" s="2">
        <v>1.3359000000000001</v>
      </c>
      <c r="G567">
        <v>64824</v>
      </c>
      <c r="I567" s="5">
        <f>VLOOKUP($A567,PowerBI売上速報!$A:$J,10,FALSE)</f>
        <v>257824</v>
      </c>
      <c r="J567" s="5">
        <f>VLOOKUP($A567,PowerBI売上速報!$A:$J,5,FALSE)*1000</f>
        <v>193000</v>
      </c>
      <c r="K567" s="5">
        <f>D567-I567</f>
        <v>0</v>
      </c>
      <c r="L567" s="5">
        <f>E567-J567</f>
        <v>0</v>
      </c>
      <c r="P567" s="2"/>
      <c r="T567" s="2"/>
      <c r="V567" s="5">
        <v>579</v>
      </c>
      <c r="W567" s="5">
        <v>481</v>
      </c>
    </row>
    <row r="568" spans="1:25" x14ac:dyDescent="0.45">
      <c r="A568">
        <f>VALUE(B568&amp;20240615)</f>
        <v>22920240615</v>
      </c>
      <c r="B568">
        <v>229</v>
      </c>
      <c r="C568" t="s">
        <v>411</v>
      </c>
      <c r="D568" s="5">
        <v>239021</v>
      </c>
      <c r="E568" s="5">
        <v>205000</v>
      </c>
      <c r="F568" s="2">
        <v>1.1659999999999999</v>
      </c>
      <c r="G568">
        <v>34021</v>
      </c>
      <c r="I568" s="5">
        <f>VLOOKUP($A568,PowerBI売上速報!$A:$J,10,FALSE)</f>
        <v>239021</v>
      </c>
      <c r="J568" s="5">
        <f>VLOOKUP($A568,PowerBI売上速報!$A:$J,5,FALSE)*1000</f>
        <v>205000</v>
      </c>
      <c r="K568" s="5">
        <f>D568-I568</f>
        <v>0</v>
      </c>
      <c r="L568" s="5">
        <f>E568-J568</f>
        <v>0</v>
      </c>
      <c r="P568" s="2"/>
      <c r="T568" s="2"/>
      <c r="V568" s="5">
        <v>514</v>
      </c>
      <c r="W568" s="5">
        <v>476</v>
      </c>
    </row>
    <row r="569" spans="1:25" x14ac:dyDescent="0.45">
      <c r="A569">
        <f>VALUE(B569&amp;20240616)</f>
        <v>22920240616</v>
      </c>
      <c r="B569">
        <v>229</v>
      </c>
      <c r="C569" t="s">
        <v>411</v>
      </c>
      <c r="D569" s="5">
        <v>226379</v>
      </c>
      <c r="E569" s="5">
        <v>196000</v>
      </c>
      <c r="F569" s="2">
        <v>1.155</v>
      </c>
      <c r="G569">
        <v>30379</v>
      </c>
      <c r="I569" s="5">
        <f>VLOOKUP($A569,PowerBI売上速報!$A:$J,10,FALSE)</f>
        <v>226379</v>
      </c>
      <c r="J569" s="5">
        <f>VLOOKUP($A569,PowerBI売上速報!$A:$J,5,FALSE)*1000</f>
        <v>196000</v>
      </c>
      <c r="K569" s="5">
        <f>D569-I569</f>
        <v>0</v>
      </c>
      <c r="L569" s="5">
        <f>E569-J569</f>
        <v>0</v>
      </c>
      <c r="P569" s="2"/>
      <c r="T569" s="2"/>
      <c r="V569" s="5">
        <v>460</v>
      </c>
      <c r="W569" s="5">
        <v>442</v>
      </c>
    </row>
    <row r="570" spans="1:25" x14ac:dyDescent="0.45">
      <c r="A570">
        <f>VALUE(B570&amp;20240617)</f>
        <v>22920240617</v>
      </c>
      <c r="B570">
        <v>229</v>
      </c>
      <c r="C570" t="s">
        <v>411</v>
      </c>
      <c r="D570" s="5">
        <v>198727</v>
      </c>
      <c r="E570" s="5">
        <v>193000</v>
      </c>
      <c r="F570" s="2">
        <v>1.0297000000000001</v>
      </c>
      <c r="G570">
        <v>5727</v>
      </c>
      <c r="I570" s="5">
        <f>VLOOKUP($A570,PowerBI売上速報!$A:$J,10,FALSE)</f>
        <v>198727</v>
      </c>
      <c r="J570" s="5">
        <f>VLOOKUP($A570,PowerBI売上速報!$A:$J,5,FALSE)*1000</f>
        <v>193000</v>
      </c>
      <c r="K570" s="5">
        <f>D570-I570</f>
        <v>0</v>
      </c>
      <c r="L570" s="5">
        <f>E570-J570</f>
        <v>0</v>
      </c>
      <c r="P570" s="2"/>
      <c r="T570" s="2"/>
      <c r="V570" s="5">
        <v>450</v>
      </c>
      <c r="W570" s="5">
        <v>481</v>
      </c>
    </row>
    <row r="571" spans="1:25" x14ac:dyDescent="0.45">
      <c r="A571">
        <f>VALUE(B571&amp;20240618)</f>
        <v>22920240618</v>
      </c>
      <c r="B571">
        <v>229</v>
      </c>
      <c r="C571" t="s">
        <v>411</v>
      </c>
      <c r="D571" s="5">
        <v>227839</v>
      </c>
      <c r="E571" s="5">
        <v>193000</v>
      </c>
      <c r="F571" s="2">
        <v>1.1805000000000001</v>
      </c>
      <c r="G571">
        <v>34839</v>
      </c>
      <c r="I571" s="5">
        <f>VLOOKUP($A571,PowerBI売上速報!$A:$J,10,FALSE)</f>
        <v>227839</v>
      </c>
      <c r="J571" s="5">
        <f>VLOOKUP($A571,PowerBI売上速報!$A:$J,5,FALSE)*1000</f>
        <v>193000</v>
      </c>
      <c r="K571" s="5">
        <f>D571-I571</f>
        <v>0</v>
      </c>
      <c r="L571" s="5">
        <f>E571-J571</f>
        <v>0</v>
      </c>
      <c r="P571" s="2"/>
      <c r="T571" s="2"/>
      <c r="V571" s="5">
        <v>537</v>
      </c>
      <c r="W571" s="5">
        <v>481</v>
      </c>
    </row>
    <row r="572" spans="1:25" x14ac:dyDescent="0.45">
      <c r="A572">
        <f>VALUE(B572&amp;20240619)</f>
        <v>22920240619</v>
      </c>
      <c r="B572">
        <v>229</v>
      </c>
      <c r="C572" t="s">
        <v>411</v>
      </c>
      <c r="D572" s="5">
        <v>227505</v>
      </c>
      <c r="E572" s="5">
        <v>193000</v>
      </c>
      <c r="F572" s="2">
        <v>1.1788000000000001</v>
      </c>
      <c r="G572">
        <v>34505</v>
      </c>
      <c r="I572" s="5">
        <f>VLOOKUP($A572,PowerBI売上速報!$A:$J,10,FALSE)</f>
        <v>227505</v>
      </c>
      <c r="J572" s="5">
        <f>VLOOKUP($A572,PowerBI売上速報!$A:$J,5,FALSE)*1000</f>
        <v>193000</v>
      </c>
      <c r="K572" s="5">
        <f>D572-I572</f>
        <v>0</v>
      </c>
      <c r="L572" s="5">
        <f>E572-J572</f>
        <v>0</v>
      </c>
      <c r="P572" s="2"/>
      <c r="T572" s="2"/>
      <c r="V572" s="5">
        <v>528</v>
      </c>
      <c r="W572" s="5">
        <v>481</v>
      </c>
    </row>
    <row r="573" spans="1:25" x14ac:dyDescent="0.45">
      <c r="A573">
        <f>VALUE(B573&amp;20240620)</f>
        <v>22920240620</v>
      </c>
      <c r="B573">
        <v>229</v>
      </c>
      <c r="C573" t="s">
        <v>411</v>
      </c>
      <c r="D573" s="5">
        <v>229321</v>
      </c>
      <c r="E573" s="5">
        <v>193000</v>
      </c>
      <c r="F573" s="2">
        <v>1.1881999999999999</v>
      </c>
      <c r="G573">
        <v>36321</v>
      </c>
      <c r="I573" s="5">
        <f>VLOOKUP($A573,PowerBI売上速報!$A:$J,10,FALSE)</f>
        <v>229321</v>
      </c>
      <c r="J573" s="5">
        <f>VLOOKUP($A573,PowerBI売上速報!$A:$J,5,FALSE)*1000</f>
        <v>193000</v>
      </c>
      <c r="K573" s="5">
        <f>D573-I573</f>
        <v>0</v>
      </c>
      <c r="L573" s="5">
        <f>E573-J573</f>
        <v>0</v>
      </c>
      <c r="P573" s="2"/>
      <c r="T573" s="2"/>
      <c r="V573" s="5">
        <v>526</v>
      </c>
      <c r="W573" s="5">
        <v>481</v>
      </c>
    </row>
    <row r="574" spans="1:25" x14ac:dyDescent="0.45">
      <c r="A574">
        <f>VALUE(B574&amp;20240621)</f>
        <v>22920240621</v>
      </c>
      <c r="B574">
        <v>229</v>
      </c>
      <c r="C574" t="s">
        <v>411</v>
      </c>
      <c r="D574" s="5">
        <v>268762</v>
      </c>
      <c r="E574" s="5">
        <v>193000</v>
      </c>
      <c r="F574" s="2">
        <v>1.3925000000000001</v>
      </c>
      <c r="G574">
        <v>75762</v>
      </c>
      <c r="I574" s="5">
        <f>VLOOKUP($A574,PowerBI売上速報!$A:$J,10,FALSE)</f>
        <v>268762</v>
      </c>
      <c r="J574" s="5">
        <f>VLOOKUP($A574,PowerBI売上速報!$A:$J,5,FALSE)*1000</f>
        <v>193000</v>
      </c>
      <c r="K574" s="5">
        <f>D574-I574</f>
        <v>0</v>
      </c>
      <c r="L574" s="5">
        <f>E574-J574</f>
        <v>0</v>
      </c>
      <c r="P574" s="2"/>
      <c r="T574" s="2"/>
      <c r="V574" s="5">
        <v>610</v>
      </c>
      <c r="W574" s="5">
        <v>481</v>
      </c>
      <c r="Y574" s="2"/>
    </row>
    <row r="575" spans="1:25" x14ac:dyDescent="0.45">
      <c r="A575">
        <f>VALUE(B575&amp;20240622)</f>
        <v>22920240622</v>
      </c>
      <c r="B575">
        <v>229</v>
      </c>
      <c r="C575" t="s">
        <v>411</v>
      </c>
      <c r="D575" s="5">
        <v>228526</v>
      </c>
      <c r="E575" s="5">
        <v>205000</v>
      </c>
      <c r="F575" s="2">
        <v>1.1148</v>
      </c>
      <c r="G575">
        <v>23526</v>
      </c>
      <c r="I575" s="5">
        <f>VLOOKUP($A575,PowerBI売上速報!$A:$J,10,FALSE)</f>
        <v>228526</v>
      </c>
      <c r="J575" s="5">
        <f>VLOOKUP($A575,PowerBI売上速報!$A:$J,5,FALSE)*1000</f>
        <v>205000</v>
      </c>
      <c r="K575" s="5">
        <f>D575-I575</f>
        <v>0</v>
      </c>
      <c r="L575" s="5">
        <f>E575-J575</f>
        <v>0</v>
      </c>
      <c r="P575" s="2"/>
      <c r="T575" s="2"/>
      <c r="V575" s="5">
        <v>479</v>
      </c>
      <c r="W575" s="5">
        <v>476</v>
      </c>
      <c r="Y575" s="2"/>
    </row>
    <row r="576" spans="1:25" x14ac:dyDescent="0.45">
      <c r="A576">
        <f>VALUE(B576&amp;20240601)</f>
        <v>23320240601</v>
      </c>
      <c r="B576">
        <v>233</v>
      </c>
      <c r="C576" t="s">
        <v>412</v>
      </c>
      <c r="D576" s="5">
        <v>154731</v>
      </c>
      <c r="E576" s="5">
        <v>143000</v>
      </c>
      <c r="F576" s="2">
        <v>1.0820000000000001</v>
      </c>
      <c r="G576">
        <v>11731</v>
      </c>
      <c r="I576" s="5">
        <f>VLOOKUP($A576,PowerBI売上速報!$A:$J,10,FALSE)</f>
        <v>154731</v>
      </c>
      <c r="J576" s="5">
        <f>VLOOKUP($A576,PowerBI売上速報!$A:$J,5,FALSE)*1000</f>
        <v>143000</v>
      </c>
      <c r="K576" s="5">
        <f>D576-I576</f>
        <v>0</v>
      </c>
      <c r="L576" s="5">
        <f>E576-J576</f>
        <v>0</v>
      </c>
      <c r="P576" s="2"/>
      <c r="T576" s="2"/>
      <c r="V576" s="5">
        <v>307</v>
      </c>
      <c r="W576" s="5">
        <v>291</v>
      </c>
    </row>
    <row r="577" spans="1:23" x14ac:dyDescent="0.45">
      <c r="A577">
        <f>VALUE(B577&amp;20240602)</f>
        <v>23320240602</v>
      </c>
      <c r="B577">
        <v>233</v>
      </c>
      <c r="C577" t="s">
        <v>412</v>
      </c>
      <c r="D577" s="5">
        <v>145074</v>
      </c>
      <c r="E577" s="5">
        <v>135000</v>
      </c>
      <c r="F577" s="2">
        <v>1.0746</v>
      </c>
      <c r="G577">
        <v>10074</v>
      </c>
      <c r="I577" s="5">
        <f>VLOOKUP($A577,PowerBI売上速報!$A:$J,10,FALSE)</f>
        <v>145074</v>
      </c>
      <c r="J577" s="5">
        <f>VLOOKUP($A577,PowerBI売上速報!$A:$J,5,FALSE)*1000</f>
        <v>135000</v>
      </c>
      <c r="K577" s="5">
        <f>D577-I577</f>
        <v>0</v>
      </c>
      <c r="L577" s="5">
        <f>E577-J577</f>
        <v>0</v>
      </c>
      <c r="P577" s="2"/>
      <c r="T577" s="2"/>
      <c r="V577" s="5">
        <v>266</v>
      </c>
      <c r="W577" s="5">
        <v>263</v>
      </c>
    </row>
    <row r="578" spans="1:23" x14ac:dyDescent="0.45">
      <c r="A578">
        <f>VALUE(B578&amp;20240603)</f>
        <v>23320240603</v>
      </c>
      <c r="B578">
        <v>233</v>
      </c>
      <c r="C578" t="s">
        <v>412</v>
      </c>
      <c r="D578" s="5">
        <v>236695</v>
      </c>
      <c r="E578" s="5">
        <v>222000</v>
      </c>
      <c r="F578" s="2">
        <v>1.0662</v>
      </c>
      <c r="G578">
        <v>14695</v>
      </c>
      <c r="I578" s="5">
        <f>VLOOKUP($A578,PowerBI売上速報!$A:$J,10,FALSE)</f>
        <v>236695</v>
      </c>
      <c r="J578" s="5">
        <f>VLOOKUP($A578,PowerBI売上速報!$A:$J,5,FALSE)*1000</f>
        <v>222000</v>
      </c>
      <c r="K578" s="5">
        <f>D578-I578</f>
        <v>0</v>
      </c>
      <c r="L578" s="5">
        <f>E578-J578</f>
        <v>0</v>
      </c>
      <c r="P578" s="2"/>
      <c r="T578" s="2"/>
      <c r="V578" s="5">
        <v>528</v>
      </c>
      <c r="W578" s="5">
        <v>512</v>
      </c>
    </row>
    <row r="579" spans="1:23" x14ac:dyDescent="0.45">
      <c r="A579">
        <f>VALUE(B579&amp;20240604)</f>
        <v>23320240604</v>
      </c>
      <c r="B579">
        <v>233</v>
      </c>
      <c r="C579" t="s">
        <v>412</v>
      </c>
      <c r="D579" s="5">
        <v>238902</v>
      </c>
      <c r="E579" s="5">
        <v>222000</v>
      </c>
      <c r="F579" s="2">
        <v>1.0761000000000001</v>
      </c>
      <c r="G579">
        <v>16902</v>
      </c>
      <c r="I579" s="5">
        <f>VLOOKUP($A579,PowerBI売上速報!$A:$J,10,FALSE)</f>
        <v>238902</v>
      </c>
      <c r="J579" s="5">
        <f>VLOOKUP($A579,PowerBI売上速報!$A:$J,5,FALSE)*1000</f>
        <v>222000</v>
      </c>
      <c r="K579" s="5">
        <f>D579-I579</f>
        <v>0</v>
      </c>
      <c r="L579" s="5">
        <f>E579-J579</f>
        <v>0</v>
      </c>
      <c r="P579" s="2"/>
      <c r="T579" s="2"/>
      <c r="V579" s="5">
        <v>520</v>
      </c>
      <c r="W579" s="5">
        <v>512</v>
      </c>
    </row>
    <row r="580" spans="1:23" x14ac:dyDescent="0.45">
      <c r="A580">
        <f>VALUE(B580&amp;20240605)</f>
        <v>23320240605</v>
      </c>
      <c r="B580">
        <v>233</v>
      </c>
      <c r="C580" t="s">
        <v>412</v>
      </c>
      <c r="D580" s="5">
        <v>232309</v>
      </c>
      <c r="E580" s="5">
        <v>222000</v>
      </c>
      <c r="F580" s="2">
        <v>1.0464</v>
      </c>
      <c r="G580">
        <v>10309</v>
      </c>
      <c r="I580" s="5">
        <f>VLOOKUP($A580,PowerBI売上速報!$A:$J,10,FALSE)</f>
        <v>232309</v>
      </c>
      <c r="J580" s="5">
        <f>VLOOKUP($A580,PowerBI売上速報!$A:$J,5,FALSE)*1000</f>
        <v>222000</v>
      </c>
      <c r="K580" s="5">
        <f>D580-I580</f>
        <v>0</v>
      </c>
      <c r="L580" s="5">
        <f>E580-J580</f>
        <v>0</v>
      </c>
      <c r="P580" s="2"/>
      <c r="T580" s="2"/>
      <c r="V580" s="5">
        <v>507</v>
      </c>
      <c r="W580" s="5">
        <v>512</v>
      </c>
    </row>
    <row r="581" spans="1:23" x14ac:dyDescent="0.45">
      <c r="A581">
        <f>VALUE(B581&amp;20240606)</f>
        <v>23320240606</v>
      </c>
      <c r="B581">
        <v>233</v>
      </c>
      <c r="C581" t="s">
        <v>412</v>
      </c>
      <c r="D581" s="5">
        <v>267182</v>
      </c>
      <c r="E581" s="5">
        <v>222000</v>
      </c>
      <c r="F581" s="2">
        <v>1.2035</v>
      </c>
      <c r="G581">
        <v>45182</v>
      </c>
      <c r="I581" s="5">
        <f>VLOOKUP($A581,PowerBI売上速報!$A:$J,10,FALSE)</f>
        <v>267182</v>
      </c>
      <c r="J581" s="5">
        <f>VLOOKUP($A581,PowerBI売上速報!$A:$J,5,FALSE)*1000</f>
        <v>222000</v>
      </c>
      <c r="K581" s="5">
        <f>D581-I581</f>
        <v>0</v>
      </c>
      <c r="L581" s="5">
        <f>E581-J581</f>
        <v>0</v>
      </c>
      <c r="P581" s="2"/>
      <c r="T581" s="2"/>
      <c r="V581" s="5">
        <v>569</v>
      </c>
      <c r="W581" s="5">
        <v>512</v>
      </c>
    </row>
    <row r="582" spans="1:23" x14ac:dyDescent="0.45">
      <c r="A582">
        <f>VALUE(B582&amp;20240607)</f>
        <v>23320240607</v>
      </c>
      <c r="B582">
        <v>233</v>
      </c>
      <c r="C582" t="s">
        <v>412</v>
      </c>
      <c r="D582" s="5">
        <v>277036</v>
      </c>
      <c r="E582" s="5">
        <v>222000</v>
      </c>
      <c r="F582" s="2">
        <v>1.2479</v>
      </c>
      <c r="G582">
        <v>55036</v>
      </c>
      <c r="I582" s="5">
        <f>VLOOKUP($A582,PowerBI売上速報!$A:$J,10,FALSE)</f>
        <v>277036</v>
      </c>
      <c r="J582" s="5">
        <f>VLOOKUP($A582,PowerBI売上速報!$A:$J,5,FALSE)*1000</f>
        <v>222000</v>
      </c>
      <c r="K582" s="5">
        <f>D582-I582</f>
        <v>0</v>
      </c>
      <c r="L582" s="5">
        <f>E582-J582</f>
        <v>0</v>
      </c>
      <c r="P582" s="2"/>
      <c r="T582" s="2"/>
      <c r="V582" s="5">
        <v>587</v>
      </c>
      <c r="W582" s="5">
        <v>512</v>
      </c>
    </row>
    <row r="583" spans="1:23" x14ac:dyDescent="0.45">
      <c r="A583">
        <f>VALUE(B583&amp;20240608)</f>
        <v>23320240608</v>
      </c>
      <c r="B583">
        <v>233</v>
      </c>
      <c r="C583" t="s">
        <v>412</v>
      </c>
      <c r="D583" s="5">
        <v>211484</v>
      </c>
      <c r="E583" s="5">
        <v>143000</v>
      </c>
      <c r="F583" s="2">
        <v>1.4789000000000001</v>
      </c>
      <c r="G583">
        <v>68484</v>
      </c>
      <c r="I583" s="5">
        <f>VLOOKUP($A583,PowerBI売上速報!$A:$J,10,FALSE)</f>
        <v>211484</v>
      </c>
      <c r="J583" s="5">
        <f>VLOOKUP($A583,PowerBI売上速報!$A:$J,5,FALSE)*1000</f>
        <v>143000</v>
      </c>
      <c r="K583" s="5">
        <f>D583-I583</f>
        <v>0</v>
      </c>
      <c r="L583" s="5">
        <f>E583-J583</f>
        <v>0</v>
      </c>
      <c r="P583" s="2"/>
      <c r="T583" s="2"/>
      <c r="V583" s="5">
        <v>379</v>
      </c>
      <c r="W583" s="5">
        <v>291</v>
      </c>
    </row>
    <row r="584" spans="1:23" x14ac:dyDescent="0.45">
      <c r="A584">
        <f>VALUE(B584&amp;20240609)</f>
        <v>23320240609</v>
      </c>
      <c r="B584">
        <v>233</v>
      </c>
      <c r="C584" t="s">
        <v>412</v>
      </c>
      <c r="D584" s="5">
        <v>138812</v>
      </c>
      <c r="E584" s="5">
        <v>135000</v>
      </c>
      <c r="F584" s="2">
        <v>1.0282</v>
      </c>
      <c r="G584">
        <v>3812</v>
      </c>
      <c r="I584" s="5">
        <f>VLOOKUP($A584,PowerBI売上速報!$A:$J,10,FALSE)</f>
        <v>138812</v>
      </c>
      <c r="J584" s="5">
        <f>VLOOKUP($A584,PowerBI売上速報!$A:$J,5,FALSE)*1000</f>
        <v>135000</v>
      </c>
      <c r="K584" s="5">
        <f>D584-I584</f>
        <v>0</v>
      </c>
      <c r="L584" s="5">
        <f>E584-J584</f>
        <v>0</v>
      </c>
      <c r="P584" s="2"/>
      <c r="T584" s="2"/>
      <c r="V584" s="5">
        <v>267</v>
      </c>
      <c r="W584" s="5">
        <v>263</v>
      </c>
    </row>
    <row r="585" spans="1:23" x14ac:dyDescent="0.45">
      <c r="A585">
        <f>VALUE(B585&amp;20240610)</f>
        <v>23320240610</v>
      </c>
      <c r="B585">
        <v>233</v>
      </c>
      <c r="C585" t="s">
        <v>412</v>
      </c>
      <c r="D585" s="5">
        <v>257414</v>
      </c>
      <c r="E585" s="5">
        <v>222000</v>
      </c>
      <c r="F585" s="2">
        <v>1.1595</v>
      </c>
      <c r="G585">
        <v>35414</v>
      </c>
      <c r="I585" s="5">
        <f>VLOOKUP($A585,PowerBI売上速報!$A:$J,10,FALSE)</f>
        <v>257414</v>
      </c>
      <c r="J585" s="5">
        <f>VLOOKUP($A585,PowerBI売上速報!$A:$J,5,FALSE)*1000</f>
        <v>222000</v>
      </c>
      <c r="K585" s="5">
        <f>D585-I585</f>
        <v>0</v>
      </c>
      <c r="L585" s="5">
        <f>E585-J585</f>
        <v>0</v>
      </c>
      <c r="P585" s="2"/>
      <c r="T585" s="2"/>
      <c r="V585" s="5">
        <v>545</v>
      </c>
      <c r="W585" s="5">
        <v>512</v>
      </c>
    </row>
    <row r="586" spans="1:23" x14ac:dyDescent="0.45">
      <c r="A586">
        <f>VALUE(B586&amp;20240611)</f>
        <v>23320240611</v>
      </c>
      <c r="B586">
        <v>233</v>
      </c>
      <c r="C586" t="s">
        <v>412</v>
      </c>
      <c r="D586" s="5">
        <v>271264</v>
      </c>
      <c r="E586" s="5">
        <v>222000</v>
      </c>
      <c r="F586" s="2">
        <v>1.2219</v>
      </c>
      <c r="G586">
        <v>49264</v>
      </c>
      <c r="I586" s="5">
        <f>VLOOKUP($A586,PowerBI売上速報!$A:$J,10,FALSE)</f>
        <v>271264</v>
      </c>
      <c r="J586" s="5">
        <f>VLOOKUP($A586,PowerBI売上速報!$A:$J,5,FALSE)*1000</f>
        <v>222000</v>
      </c>
      <c r="K586" s="5">
        <f>D586-I586</f>
        <v>0</v>
      </c>
      <c r="L586" s="5">
        <f>E586-J586</f>
        <v>0</v>
      </c>
      <c r="P586" s="2"/>
      <c r="T586" s="2"/>
      <c r="V586" s="5">
        <v>579</v>
      </c>
      <c r="W586" s="5">
        <v>512</v>
      </c>
    </row>
    <row r="587" spans="1:23" x14ac:dyDescent="0.45">
      <c r="A587">
        <f>VALUE(B587&amp;20240612)</f>
        <v>23320240612</v>
      </c>
      <c r="B587">
        <v>233</v>
      </c>
      <c r="C587" t="s">
        <v>412</v>
      </c>
      <c r="D587" s="5">
        <v>273428</v>
      </c>
      <c r="E587" s="5">
        <v>222000</v>
      </c>
      <c r="F587" s="2">
        <v>1.2317</v>
      </c>
      <c r="G587">
        <v>51428</v>
      </c>
      <c r="I587" s="5">
        <f>VLOOKUP($A587,PowerBI売上速報!$A:$J,10,FALSE)</f>
        <v>273428</v>
      </c>
      <c r="J587" s="5">
        <f>VLOOKUP($A587,PowerBI売上速報!$A:$J,5,FALSE)*1000</f>
        <v>222000</v>
      </c>
      <c r="K587" s="5">
        <f>D587-I587</f>
        <v>0</v>
      </c>
      <c r="L587" s="5">
        <f>E587-J587</f>
        <v>0</v>
      </c>
      <c r="P587" s="2"/>
      <c r="T587" s="2"/>
      <c r="V587" s="5">
        <v>568</v>
      </c>
      <c r="W587" s="5">
        <v>512</v>
      </c>
    </row>
    <row r="588" spans="1:23" x14ac:dyDescent="0.45">
      <c r="A588">
        <f>VALUE(B588&amp;20240613)</f>
        <v>23320240613</v>
      </c>
      <c r="B588">
        <v>233</v>
      </c>
      <c r="C588" t="s">
        <v>412</v>
      </c>
      <c r="D588" s="5">
        <v>280591</v>
      </c>
      <c r="E588" s="5">
        <v>222000</v>
      </c>
      <c r="F588" s="2">
        <v>1.2639</v>
      </c>
      <c r="G588">
        <v>58591</v>
      </c>
      <c r="I588" s="5">
        <f>VLOOKUP($A588,PowerBI売上速報!$A:$J,10,FALSE)</f>
        <v>280591</v>
      </c>
      <c r="J588" s="5">
        <f>VLOOKUP($A588,PowerBI売上速報!$A:$J,5,FALSE)*1000</f>
        <v>222000</v>
      </c>
      <c r="K588" s="5">
        <f>D588-I588</f>
        <v>0</v>
      </c>
      <c r="L588" s="5">
        <f>E588-J588</f>
        <v>0</v>
      </c>
      <c r="P588" s="2"/>
      <c r="T588" s="2"/>
      <c r="V588" s="5">
        <v>585</v>
      </c>
      <c r="W588" s="5">
        <v>512</v>
      </c>
    </row>
    <row r="589" spans="1:23" x14ac:dyDescent="0.45">
      <c r="A589">
        <f>VALUE(B589&amp;20240614)</f>
        <v>23320240614</v>
      </c>
      <c r="B589">
        <v>233</v>
      </c>
      <c r="C589" t="s">
        <v>412</v>
      </c>
      <c r="D589" s="5">
        <v>290814</v>
      </c>
      <c r="E589" s="5">
        <v>222000</v>
      </c>
      <c r="F589" s="2">
        <v>1.31</v>
      </c>
      <c r="G589">
        <v>68814</v>
      </c>
      <c r="I589" s="5">
        <f>VLOOKUP($A589,PowerBI売上速報!$A:$J,10,FALSE)</f>
        <v>290814</v>
      </c>
      <c r="J589" s="5">
        <f>VLOOKUP($A589,PowerBI売上速報!$A:$J,5,FALSE)*1000</f>
        <v>222000</v>
      </c>
      <c r="K589" s="5">
        <f>D589-I589</f>
        <v>0</v>
      </c>
      <c r="L589" s="5">
        <f>E589-J589</f>
        <v>0</v>
      </c>
      <c r="P589" s="2"/>
      <c r="T589" s="2"/>
      <c r="V589" s="5">
        <v>612</v>
      </c>
      <c r="W589" s="5">
        <v>512</v>
      </c>
    </row>
    <row r="590" spans="1:23" x14ac:dyDescent="0.45">
      <c r="A590">
        <f>VALUE(B590&amp;20240615)</f>
        <v>23320240615</v>
      </c>
      <c r="B590">
        <v>233</v>
      </c>
      <c r="C590" t="s">
        <v>412</v>
      </c>
      <c r="D590" s="5">
        <v>186077</v>
      </c>
      <c r="E590" s="5">
        <v>143000</v>
      </c>
      <c r="F590" s="2">
        <v>1.3011999999999999</v>
      </c>
      <c r="G590">
        <v>43077</v>
      </c>
      <c r="I590" s="5">
        <f>VLOOKUP($A590,PowerBI売上速報!$A:$J,10,FALSE)</f>
        <v>186077</v>
      </c>
      <c r="J590" s="5">
        <f>VLOOKUP($A590,PowerBI売上速報!$A:$J,5,FALSE)*1000</f>
        <v>143000</v>
      </c>
      <c r="K590" s="5">
        <f>D590-I590</f>
        <v>0</v>
      </c>
      <c r="L590" s="5">
        <f>E590-J590</f>
        <v>0</v>
      </c>
      <c r="P590" s="2"/>
      <c r="T590" s="2"/>
      <c r="V590" s="5">
        <v>359</v>
      </c>
      <c r="W590" s="5">
        <v>291</v>
      </c>
    </row>
    <row r="591" spans="1:23" x14ac:dyDescent="0.45">
      <c r="A591">
        <f>VALUE(B591&amp;20240616)</f>
        <v>23320240616</v>
      </c>
      <c r="B591">
        <v>233</v>
      </c>
      <c r="C591" t="s">
        <v>412</v>
      </c>
      <c r="D591" s="5">
        <v>139170</v>
      </c>
      <c r="E591" s="5">
        <v>135000</v>
      </c>
      <c r="F591" s="2">
        <v>1.0308999999999999</v>
      </c>
      <c r="G591">
        <v>4170</v>
      </c>
      <c r="I591" s="5">
        <f>VLOOKUP($A591,PowerBI売上速報!$A:$J,10,FALSE)</f>
        <v>139170</v>
      </c>
      <c r="J591" s="5">
        <f>VLOOKUP($A591,PowerBI売上速報!$A:$J,5,FALSE)*1000</f>
        <v>135000</v>
      </c>
      <c r="K591" s="5">
        <f>D591-I591</f>
        <v>0</v>
      </c>
      <c r="L591" s="5">
        <f>E591-J591</f>
        <v>0</v>
      </c>
      <c r="P591" s="2"/>
      <c r="T591" s="2"/>
      <c r="V591" s="5">
        <v>260</v>
      </c>
      <c r="W591" s="5">
        <v>263</v>
      </c>
    </row>
    <row r="592" spans="1:23" x14ac:dyDescent="0.45">
      <c r="A592">
        <f>VALUE(B592&amp;20240617)</f>
        <v>23320240617</v>
      </c>
      <c r="B592">
        <v>233</v>
      </c>
      <c r="C592" t="s">
        <v>412</v>
      </c>
      <c r="D592" s="5">
        <v>270477</v>
      </c>
      <c r="E592" s="5">
        <v>222000</v>
      </c>
      <c r="F592" s="2">
        <v>1.2183999999999999</v>
      </c>
      <c r="G592">
        <v>48477</v>
      </c>
      <c r="I592" s="5">
        <f>VLOOKUP($A592,PowerBI売上速報!$A:$J,10,FALSE)</f>
        <v>270477</v>
      </c>
      <c r="J592" s="5">
        <f>VLOOKUP($A592,PowerBI売上速報!$A:$J,5,FALSE)*1000</f>
        <v>222000</v>
      </c>
      <c r="K592" s="5">
        <f>D592-I592</f>
        <v>0</v>
      </c>
      <c r="L592" s="5">
        <f>E592-J592</f>
        <v>0</v>
      </c>
      <c r="P592" s="2"/>
      <c r="T592" s="2"/>
      <c r="V592" s="5">
        <v>585</v>
      </c>
      <c r="W592" s="5">
        <v>512</v>
      </c>
    </row>
    <row r="593" spans="1:25" x14ac:dyDescent="0.45">
      <c r="A593">
        <f>VALUE(B593&amp;20240618)</f>
        <v>23320240618</v>
      </c>
      <c r="B593">
        <v>233</v>
      </c>
      <c r="C593" t="s">
        <v>412</v>
      </c>
      <c r="D593" s="5">
        <v>236960</v>
      </c>
      <c r="E593" s="5">
        <v>222000</v>
      </c>
      <c r="F593" s="2">
        <v>1.0673999999999999</v>
      </c>
      <c r="G593">
        <v>14960</v>
      </c>
      <c r="I593" s="5">
        <f>VLOOKUP($A593,PowerBI売上速報!$A:$J,10,FALSE)</f>
        <v>236960</v>
      </c>
      <c r="J593" s="5">
        <f>VLOOKUP($A593,PowerBI売上速報!$A:$J,5,FALSE)*1000</f>
        <v>222000</v>
      </c>
      <c r="K593" s="5">
        <f>D593-I593</f>
        <v>0</v>
      </c>
      <c r="L593" s="5">
        <f>E593-J593</f>
        <v>0</v>
      </c>
      <c r="P593" s="2"/>
      <c r="T593" s="2"/>
      <c r="V593" s="5">
        <v>497</v>
      </c>
      <c r="W593" s="5">
        <v>512</v>
      </c>
    </row>
    <row r="594" spans="1:25" x14ac:dyDescent="0.45">
      <c r="A594">
        <f>VALUE(B594&amp;20240619)</f>
        <v>23320240619</v>
      </c>
      <c r="B594">
        <v>233</v>
      </c>
      <c r="C594" t="s">
        <v>412</v>
      </c>
      <c r="D594" s="5">
        <v>282482</v>
      </c>
      <c r="E594" s="5">
        <v>222000</v>
      </c>
      <c r="F594" s="2">
        <v>1.2724</v>
      </c>
      <c r="G594">
        <v>60482</v>
      </c>
      <c r="I594" s="5">
        <f>VLOOKUP($A594,PowerBI売上速報!$A:$J,10,FALSE)</f>
        <v>282482</v>
      </c>
      <c r="J594" s="5">
        <f>VLOOKUP($A594,PowerBI売上速報!$A:$J,5,FALSE)*1000</f>
        <v>222000</v>
      </c>
      <c r="K594" s="5">
        <f>D594-I594</f>
        <v>0</v>
      </c>
      <c r="L594" s="5">
        <f>E594-J594</f>
        <v>0</v>
      </c>
      <c r="P594" s="2"/>
      <c r="T594" s="2"/>
      <c r="V594" s="5">
        <v>568</v>
      </c>
      <c r="W594" s="5">
        <v>512</v>
      </c>
    </row>
    <row r="595" spans="1:25" x14ac:dyDescent="0.45">
      <c r="A595">
        <f>VALUE(B595&amp;20240620)</f>
        <v>23320240620</v>
      </c>
      <c r="B595">
        <v>233</v>
      </c>
      <c r="C595" t="s">
        <v>412</v>
      </c>
      <c r="D595" s="5">
        <v>260208</v>
      </c>
      <c r="E595" s="5">
        <v>222000</v>
      </c>
      <c r="F595" s="2">
        <v>1.1720999999999999</v>
      </c>
      <c r="G595">
        <v>38208</v>
      </c>
      <c r="I595" s="5">
        <f>VLOOKUP($A595,PowerBI売上速報!$A:$J,10,FALSE)</f>
        <v>260208</v>
      </c>
      <c r="J595" s="5">
        <f>VLOOKUP($A595,PowerBI売上速報!$A:$J,5,FALSE)*1000</f>
        <v>222000</v>
      </c>
      <c r="K595" s="5">
        <f>D595-I595</f>
        <v>0</v>
      </c>
      <c r="L595" s="5">
        <f>E595-J595</f>
        <v>0</v>
      </c>
      <c r="P595" s="2"/>
      <c r="T595" s="2"/>
      <c r="V595" s="5">
        <v>550</v>
      </c>
      <c r="W595" s="5">
        <v>512</v>
      </c>
    </row>
    <row r="596" spans="1:25" x14ac:dyDescent="0.45">
      <c r="A596">
        <f>VALUE(B596&amp;20240621)</f>
        <v>23320240621</v>
      </c>
      <c r="B596">
        <v>233</v>
      </c>
      <c r="C596" t="s">
        <v>412</v>
      </c>
      <c r="D596" s="5">
        <v>274204</v>
      </c>
      <c r="E596" s="5">
        <v>222000</v>
      </c>
      <c r="F596" s="2">
        <v>1.2352000000000001</v>
      </c>
      <c r="G596">
        <v>52204</v>
      </c>
      <c r="I596" s="5">
        <f>VLOOKUP($A596,PowerBI売上速報!$A:$J,10,FALSE)</f>
        <v>274204</v>
      </c>
      <c r="J596" s="5">
        <f>VLOOKUP($A596,PowerBI売上速報!$A:$J,5,FALSE)*1000</f>
        <v>222000</v>
      </c>
      <c r="K596" s="5">
        <f>D596-I596</f>
        <v>0</v>
      </c>
      <c r="L596" s="5">
        <f>E596-J596</f>
        <v>0</v>
      </c>
      <c r="P596" s="2"/>
      <c r="T596" s="2"/>
      <c r="V596" s="5">
        <v>544</v>
      </c>
      <c r="W596" s="5">
        <v>512</v>
      </c>
      <c r="Y596" s="2"/>
    </row>
    <row r="597" spans="1:25" x14ac:dyDescent="0.45">
      <c r="A597">
        <f>VALUE(B597&amp;20240622)</f>
        <v>23320240622</v>
      </c>
      <c r="B597">
        <v>233</v>
      </c>
      <c r="C597" t="s">
        <v>412</v>
      </c>
      <c r="D597" s="5">
        <v>177304</v>
      </c>
      <c r="E597" s="5">
        <v>143000</v>
      </c>
      <c r="F597" s="2">
        <v>1.2399</v>
      </c>
      <c r="G597">
        <v>34304</v>
      </c>
      <c r="I597" s="5">
        <f>VLOOKUP($A597,PowerBI売上速報!$A:$J,10,FALSE)</f>
        <v>177304</v>
      </c>
      <c r="J597" s="5">
        <f>VLOOKUP($A597,PowerBI売上速報!$A:$J,5,FALSE)*1000</f>
        <v>143000</v>
      </c>
      <c r="K597" s="5">
        <f>D597-I597</f>
        <v>0</v>
      </c>
      <c r="L597" s="5">
        <f>E597-J597</f>
        <v>0</v>
      </c>
      <c r="P597" s="2"/>
      <c r="T597" s="2"/>
      <c r="V597" s="5">
        <v>332</v>
      </c>
      <c r="W597" s="5">
        <v>291</v>
      </c>
      <c r="Y597" s="2"/>
    </row>
    <row r="598" spans="1:25" x14ac:dyDescent="0.45">
      <c r="A598">
        <f>VALUE(B598&amp;20240601)</f>
        <v>23420240601</v>
      </c>
      <c r="B598">
        <v>234</v>
      </c>
      <c r="C598" t="s">
        <v>413</v>
      </c>
      <c r="D598" s="5">
        <v>184600</v>
      </c>
      <c r="E598" s="5">
        <v>180000</v>
      </c>
      <c r="F598" s="2">
        <v>1.0256000000000001</v>
      </c>
      <c r="G598">
        <v>4600</v>
      </c>
      <c r="I598" s="5">
        <f>VLOOKUP($A598,PowerBI売上速報!$A:$J,10,FALSE)</f>
        <v>184600</v>
      </c>
      <c r="J598" s="5">
        <f>VLOOKUP($A598,PowerBI売上速報!$A:$J,5,FALSE)*1000</f>
        <v>180000</v>
      </c>
      <c r="K598" s="5">
        <f>D598-I598</f>
        <v>0</v>
      </c>
      <c r="L598" s="5">
        <f>E598-J598</f>
        <v>0</v>
      </c>
      <c r="P598" s="2"/>
      <c r="T598" s="2"/>
      <c r="V598" s="5">
        <v>438</v>
      </c>
      <c r="W598" s="5">
        <v>409</v>
      </c>
    </row>
    <row r="599" spans="1:25" x14ac:dyDescent="0.45">
      <c r="A599">
        <f>VALUE(B599&amp;20240602)</f>
        <v>23420240602</v>
      </c>
      <c r="B599">
        <v>234</v>
      </c>
      <c r="C599" t="s">
        <v>413</v>
      </c>
      <c r="D599" s="5">
        <v>78545</v>
      </c>
      <c r="E599" s="5">
        <v>160000</v>
      </c>
      <c r="F599" s="2">
        <v>0.4909</v>
      </c>
      <c r="G599">
        <v>-81455</v>
      </c>
      <c r="I599" s="5">
        <f>VLOOKUP($A599,PowerBI売上速報!$A:$J,10,FALSE)</f>
        <v>78545</v>
      </c>
      <c r="J599" s="5">
        <f>VLOOKUP($A599,PowerBI売上速報!$A:$J,5,FALSE)*1000</f>
        <v>160000</v>
      </c>
      <c r="K599" s="5">
        <f>D599-I599</f>
        <v>0</v>
      </c>
      <c r="L599" s="5">
        <f>E599-J599</f>
        <v>0</v>
      </c>
      <c r="P599" s="2"/>
      <c r="T599" s="2"/>
      <c r="V599" s="5">
        <v>168</v>
      </c>
      <c r="W599" s="5">
        <v>364</v>
      </c>
    </row>
    <row r="600" spans="1:25" x14ac:dyDescent="0.45">
      <c r="A600">
        <f>VALUE(B600&amp;20240603)</f>
        <v>23420240603</v>
      </c>
      <c r="B600">
        <v>234</v>
      </c>
      <c r="C600" t="s">
        <v>413</v>
      </c>
      <c r="D600" s="5">
        <v>211394</v>
      </c>
      <c r="E600" s="5">
        <v>205000</v>
      </c>
      <c r="F600" s="2">
        <v>1.0311999999999999</v>
      </c>
      <c r="G600">
        <v>6394</v>
      </c>
      <c r="I600" s="5">
        <f>VLOOKUP($A600,PowerBI売上速報!$A:$J,10,FALSE)</f>
        <v>211394</v>
      </c>
      <c r="J600" s="5">
        <f>VLOOKUP($A600,PowerBI売上速報!$A:$J,5,FALSE)*1000</f>
        <v>205000</v>
      </c>
      <c r="K600" s="5">
        <f>D600-I600</f>
        <v>0</v>
      </c>
      <c r="L600" s="5">
        <f>E600-J600</f>
        <v>0</v>
      </c>
      <c r="P600" s="2"/>
      <c r="T600" s="2"/>
      <c r="V600" s="5">
        <v>470</v>
      </c>
      <c r="W600" s="5">
        <v>492</v>
      </c>
    </row>
    <row r="601" spans="1:25" x14ac:dyDescent="0.45">
      <c r="A601">
        <f>VALUE(B601&amp;20240604)</f>
        <v>23420240604</v>
      </c>
      <c r="B601">
        <v>234</v>
      </c>
      <c r="C601" t="s">
        <v>413</v>
      </c>
      <c r="D601" s="5">
        <v>229533</v>
      </c>
      <c r="E601" s="5">
        <v>205000</v>
      </c>
      <c r="F601" s="2">
        <v>1.1196999999999999</v>
      </c>
      <c r="G601">
        <v>24533</v>
      </c>
      <c r="I601" s="5">
        <f>VLOOKUP($A601,PowerBI売上速報!$A:$J,10,FALSE)</f>
        <v>229533</v>
      </c>
      <c r="J601" s="5">
        <f>VLOOKUP($A601,PowerBI売上速報!$A:$J,5,FALSE)*1000</f>
        <v>205000</v>
      </c>
      <c r="K601" s="5">
        <f>D601-I601</f>
        <v>0</v>
      </c>
      <c r="L601" s="5">
        <f>E601-J601</f>
        <v>0</v>
      </c>
      <c r="P601" s="2"/>
      <c r="T601" s="2"/>
      <c r="V601" s="5">
        <v>524</v>
      </c>
      <c r="W601" s="5">
        <v>492</v>
      </c>
    </row>
    <row r="602" spans="1:25" x14ac:dyDescent="0.45">
      <c r="A602">
        <f>VALUE(B602&amp;20240605)</f>
        <v>23420240605</v>
      </c>
      <c r="B602">
        <v>234</v>
      </c>
      <c r="C602" t="s">
        <v>413</v>
      </c>
      <c r="D602" s="5">
        <v>221041</v>
      </c>
      <c r="E602" s="5">
        <v>205000</v>
      </c>
      <c r="F602" s="2">
        <v>1.0782</v>
      </c>
      <c r="G602">
        <v>16041</v>
      </c>
      <c r="I602" s="5">
        <f>VLOOKUP($A602,PowerBI売上速報!$A:$J,10,FALSE)</f>
        <v>221041</v>
      </c>
      <c r="J602" s="5">
        <f>VLOOKUP($A602,PowerBI売上速報!$A:$J,5,FALSE)*1000</f>
        <v>205000</v>
      </c>
      <c r="K602" s="5">
        <f>D602-I602</f>
        <v>0</v>
      </c>
      <c r="L602" s="5">
        <f>E602-J602</f>
        <v>0</v>
      </c>
      <c r="P602" s="2"/>
      <c r="T602" s="2"/>
      <c r="V602" s="5">
        <v>500</v>
      </c>
      <c r="W602" s="5">
        <v>492</v>
      </c>
    </row>
    <row r="603" spans="1:25" x14ac:dyDescent="0.45">
      <c r="A603">
        <f>VALUE(B603&amp;20240606)</f>
        <v>23420240606</v>
      </c>
      <c r="B603">
        <v>234</v>
      </c>
      <c r="C603" t="s">
        <v>413</v>
      </c>
      <c r="D603" s="5">
        <v>217123</v>
      </c>
      <c r="E603" s="5">
        <v>205000</v>
      </c>
      <c r="F603" s="2">
        <v>1.0590999999999999</v>
      </c>
      <c r="G603">
        <v>12123</v>
      </c>
      <c r="I603" s="5">
        <f>VLOOKUP($A603,PowerBI売上速報!$A:$J,10,FALSE)</f>
        <v>217123</v>
      </c>
      <c r="J603" s="5">
        <f>VLOOKUP($A603,PowerBI売上速報!$A:$J,5,FALSE)*1000</f>
        <v>205000</v>
      </c>
      <c r="K603" s="5">
        <f>D603-I603</f>
        <v>0</v>
      </c>
      <c r="L603" s="5">
        <f>E603-J603</f>
        <v>0</v>
      </c>
      <c r="P603" s="2"/>
      <c r="T603" s="2"/>
      <c r="V603" s="5">
        <v>507</v>
      </c>
      <c r="W603" s="5">
        <v>492</v>
      </c>
    </row>
    <row r="604" spans="1:25" x14ac:dyDescent="0.45">
      <c r="A604">
        <f>VALUE(B604&amp;20240607)</f>
        <v>23420240607</v>
      </c>
      <c r="B604">
        <v>234</v>
      </c>
      <c r="C604" t="s">
        <v>413</v>
      </c>
      <c r="D604" s="5">
        <v>214479</v>
      </c>
      <c r="E604" s="5">
        <v>205000</v>
      </c>
      <c r="F604" s="2">
        <v>1.0462</v>
      </c>
      <c r="G604">
        <v>9479</v>
      </c>
      <c r="I604" s="5">
        <f>VLOOKUP($A604,PowerBI売上速報!$A:$J,10,FALSE)</f>
        <v>214479</v>
      </c>
      <c r="J604" s="5">
        <f>VLOOKUP($A604,PowerBI売上速報!$A:$J,5,FALSE)*1000</f>
        <v>205000</v>
      </c>
      <c r="K604" s="5">
        <f>D604-I604</f>
        <v>0</v>
      </c>
      <c r="L604" s="5">
        <f>E604-J604</f>
        <v>0</v>
      </c>
      <c r="P604" s="2"/>
      <c r="T604" s="2"/>
      <c r="V604" s="5">
        <v>502</v>
      </c>
      <c r="W604" s="5">
        <v>492</v>
      </c>
    </row>
    <row r="605" spans="1:25" x14ac:dyDescent="0.45">
      <c r="A605">
        <f>VALUE(B605&amp;20240608)</f>
        <v>23420240608</v>
      </c>
      <c r="B605">
        <v>234</v>
      </c>
      <c r="C605" t="s">
        <v>413</v>
      </c>
      <c r="D605" s="5">
        <v>224106</v>
      </c>
      <c r="E605" s="5">
        <v>180000</v>
      </c>
      <c r="F605" s="2">
        <v>1.2450000000000001</v>
      </c>
      <c r="G605">
        <v>44106</v>
      </c>
      <c r="I605" s="5">
        <f>VLOOKUP($A605,PowerBI売上速報!$A:$J,10,FALSE)</f>
        <v>224106</v>
      </c>
      <c r="J605" s="5">
        <f>VLOOKUP($A605,PowerBI売上速報!$A:$J,5,FALSE)*1000</f>
        <v>180000</v>
      </c>
      <c r="K605" s="5">
        <f>D605-I605</f>
        <v>0</v>
      </c>
      <c r="L605" s="5">
        <f>E605-J605</f>
        <v>0</v>
      </c>
      <c r="P605" s="2"/>
      <c r="T605" s="2"/>
      <c r="V605" s="5">
        <v>468</v>
      </c>
      <c r="W605" s="5">
        <v>416</v>
      </c>
    </row>
    <row r="606" spans="1:25" x14ac:dyDescent="0.45">
      <c r="A606">
        <f>VALUE(B606&amp;20240609)</f>
        <v>23420240609</v>
      </c>
      <c r="B606">
        <v>234</v>
      </c>
      <c r="C606" t="s">
        <v>413</v>
      </c>
      <c r="D606" s="5">
        <v>209544</v>
      </c>
      <c r="E606" s="5">
        <v>160000</v>
      </c>
      <c r="F606" s="2">
        <v>1.3097000000000001</v>
      </c>
      <c r="G606">
        <v>49544</v>
      </c>
      <c r="I606" s="5">
        <f>VLOOKUP($A606,PowerBI売上速報!$A:$J,10,FALSE)</f>
        <v>209544</v>
      </c>
      <c r="J606" s="5">
        <f>VLOOKUP($A606,PowerBI売上速報!$A:$J,5,FALSE)*1000</f>
        <v>160000</v>
      </c>
      <c r="K606" s="5">
        <f>D606-I606</f>
        <v>0</v>
      </c>
      <c r="L606" s="5">
        <f>E606-J606</f>
        <v>0</v>
      </c>
      <c r="P606" s="2"/>
      <c r="T606" s="2"/>
      <c r="V606" s="5">
        <v>462</v>
      </c>
      <c r="W606" s="5">
        <v>364</v>
      </c>
    </row>
    <row r="607" spans="1:25" x14ac:dyDescent="0.45">
      <c r="A607">
        <f>VALUE(B607&amp;20240610)</f>
        <v>23420240610</v>
      </c>
      <c r="B607">
        <v>234</v>
      </c>
      <c r="C607" t="s">
        <v>413</v>
      </c>
      <c r="D607" s="5">
        <v>242340</v>
      </c>
      <c r="E607" s="5">
        <v>205000</v>
      </c>
      <c r="F607" s="2">
        <v>1.1820999999999999</v>
      </c>
      <c r="G607">
        <v>37340</v>
      </c>
      <c r="I607" s="5">
        <f>VLOOKUP($A607,PowerBI売上速報!$A:$J,10,FALSE)</f>
        <v>242340</v>
      </c>
      <c r="J607" s="5">
        <f>VLOOKUP($A607,PowerBI売上速報!$A:$J,5,FALSE)*1000</f>
        <v>205000</v>
      </c>
      <c r="K607" s="5">
        <f>D607-I607</f>
        <v>0</v>
      </c>
      <c r="L607" s="5">
        <f>E607-J607</f>
        <v>0</v>
      </c>
      <c r="P607" s="2"/>
      <c r="T607" s="2"/>
      <c r="V607" s="5">
        <v>566</v>
      </c>
      <c r="W607" s="5">
        <v>492</v>
      </c>
    </row>
    <row r="608" spans="1:25" x14ac:dyDescent="0.45">
      <c r="A608">
        <f>VALUE(B608&amp;20240611)</f>
        <v>23420240611</v>
      </c>
      <c r="B608">
        <v>234</v>
      </c>
      <c r="C608" t="s">
        <v>413</v>
      </c>
      <c r="D608" s="5">
        <v>262475</v>
      </c>
      <c r="E608" s="5">
        <v>205000</v>
      </c>
      <c r="F608" s="2">
        <v>1.2804</v>
      </c>
      <c r="G608">
        <v>57475</v>
      </c>
      <c r="I608" s="5">
        <f>VLOOKUP($A608,PowerBI売上速報!$A:$J,10,FALSE)</f>
        <v>262475</v>
      </c>
      <c r="J608" s="5">
        <f>VLOOKUP($A608,PowerBI売上速報!$A:$J,5,FALSE)*1000</f>
        <v>205000</v>
      </c>
      <c r="K608" s="5">
        <f>D608-I608</f>
        <v>0</v>
      </c>
      <c r="L608" s="5">
        <f>E608-J608</f>
        <v>0</v>
      </c>
      <c r="P608" s="2"/>
      <c r="T608" s="2"/>
      <c r="V608" s="5">
        <v>577</v>
      </c>
      <c r="W608" s="5">
        <v>492</v>
      </c>
    </row>
    <row r="609" spans="1:25" x14ac:dyDescent="0.45">
      <c r="A609">
        <f>VALUE(B609&amp;20240612)</f>
        <v>23420240612</v>
      </c>
      <c r="B609">
        <v>234</v>
      </c>
      <c r="C609" t="s">
        <v>413</v>
      </c>
      <c r="D609" s="5">
        <v>242763</v>
      </c>
      <c r="E609" s="5">
        <v>205000</v>
      </c>
      <c r="F609" s="2">
        <v>1.1841999999999999</v>
      </c>
      <c r="G609">
        <v>37763</v>
      </c>
      <c r="I609" s="5">
        <f>VLOOKUP($A609,PowerBI売上速報!$A:$J,10,FALSE)</f>
        <v>242763</v>
      </c>
      <c r="J609" s="5">
        <f>VLOOKUP($A609,PowerBI売上速報!$A:$J,5,FALSE)*1000</f>
        <v>205000</v>
      </c>
      <c r="K609" s="5">
        <f>D609-I609</f>
        <v>0</v>
      </c>
      <c r="L609" s="5">
        <f>E609-J609</f>
        <v>0</v>
      </c>
      <c r="P609" s="2"/>
      <c r="T609" s="2"/>
      <c r="V609" s="5">
        <v>559</v>
      </c>
      <c r="W609" s="5">
        <v>492</v>
      </c>
    </row>
    <row r="610" spans="1:25" x14ac:dyDescent="0.45">
      <c r="A610">
        <f>VALUE(B610&amp;20240613)</f>
        <v>23420240613</v>
      </c>
      <c r="B610">
        <v>234</v>
      </c>
      <c r="C610" t="s">
        <v>413</v>
      </c>
      <c r="D610" s="5">
        <v>243655</v>
      </c>
      <c r="E610" s="5">
        <v>205000</v>
      </c>
      <c r="F610" s="2">
        <v>1.1886000000000001</v>
      </c>
      <c r="G610">
        <v>38655</v>
      </c>
      <c r="I610" s="5">
        <f>VLOOKUP($A610,PowerBI売上速報!$A:$J,10,FALSE)</f>
        <v>243655</v>
      </c>
      <c r="J610" s="5">
        <f>VLOOKUP($A610,PowerBI売上速報!$A:$J,5,FALSE)*1000</f>
        <v>205000</v>
      </c>
      <c r="K610" s="5">
        <f>D610-I610</f>
        <v>0</v>
      </c>
      <c r="L610" s="5">
        <f>E610-J610</f>
        <v>0</v>
      </c>
      <c r="P610" s="2"/>
      <c r="T610" s="2"/>
      <c r="V610" s="5">
        <v>549</v>
      </c>
      <c r="W610" s="5">
        <v>492</v>
      </c>
    </row>
    <row r="611" spans="1:25" x14ac:dyDescent="0.45">
      <c r="A611">
        <f>VALUE(B611&amp;20240614)</f>
        <v>23420240614</v>
      </c>
      <c r="B611">
        <v>234</v>
      </c>
      <c r="C611" t="s">
        <v>413</v>
      </c>
      <c r="D611" s="5">
        <v>248582</v>
      </c>
      <c r="E611" s="5">
        <v>205000</v>
      </c>
      <c r="F611" s="2">
        <v>1.2125999999999999</v>
      </c>
      <c r="G611">
        <v>43582</v>
      </c>
      <c r="I611" s="5">
        <f>VLOOKUP($A611,PowerBI売上速報!$A:$J,10,FALSE)</f>
        <v>248582</v>
      </c>
      <c r="J611" s="5">
        <f>VLOOKUP($A611,PowerBI売上速報!$A:$J,5,FALSE)*1000</f>
        <v>205000</v>
      </c>
      <c r="K611" s="5">
        <f>D611-I611</f>
        <v>0</v>
      </c>
      <c r="L611" s="5">
        <f>E611-J611</f>
        <v>0</v>
      </c>
      <c r="P611" s="2"/>
      <c r="T611" s="2"/>
      <c r="V611" s="5">
        <v>548</v>
      </c>
      <c r="W611" s="5">
        <v>492</v>
      </c>
    </row>
    <row r="612" spans="1:25" x14ac:dyDescent="0.45">
      <c r="A612">
        <f>VALUE(B612&amp;20240615)</f>
        <v>23420240615</v>
      </c>
      <c r="B612">
        <v>234</v>
      </c>
      <c r="C612" t="s">
        <v>413</v>
      </c>
      <c r="D612" s="5">
        <v>229887</v>
      </c>
      <c r="E612" s="5">
        <v>180000</v>
      </c>
      <c r="F612" s="2">
        <v>1.2771999999999999</v>
      </c>
      <c r="G612">
        <v>49887</v>
      </c>
      <c r="I612" s="5">
        <f>VLOOKUP($A612,PowerBI売上速報!$A:$J,10,FALSE)</f>
        <v>229887</v>
      </c>
      <c r="J612" s="5">
        <f>VLOOKUP($A612,PowerBI売上速報!$A:$J,5,FALSE)*1000</f>
        <v>180000</v>
      </c>
      <c r="K612" s="5">
        <f>D612-I612</f>
        <v>0</v>
      </c>
      <c r="L612" s="5">
        <f>E612-J612</f>
        <v>0</v>
      </c>
      <c r="P612" s="2"/>
      <c r="T612" s="2"/>
      <c r="V612" s="5">
        <v>499</v>
      </c>
      <c r="W612" s="5">
        <v>416</v>
      </c>
    </row>
    <row r="613" spans="1:25" x14ac:dyDescent="0.45">
      <c r="A613">
        <f>VALUE(B613&amp;20240616)</f>
        <v>23420240616</v>
      </c>
      <c r="B613">
        <v>234</v>
      </c>
      <c r="C613" t="s">
        <v>413</v>
      </c>
      <c r="D613" s="5">
        <v>188593</v>
      </c>
      <c r="E613" s="5">
        <v>160000</v>
      </c>
      <c r="F613" s="2">
        <v>1.1787000000000001</v>
      </c>
      <c r="G613">
        <v>28593</v>
      </c>
      <c r="I613" s="5">
        <f>VLOOKUP($A613,PowerBI売上速報!$A:$J,10,FALSE)</f>
        <v>188593</v>
      </c>
      <c r="J613" s="5">
        <f>VLOOKUP($A613,PowerBI売上速報!$A:$J,5,FALSE)*1000</f>
        <v>160000</v>
      </c>
      <c r="K613" s="5">
        <f>D613-I613</f>
        <v>0</v>
      </c>
      <c r="L613" s="5">
        <f>E613-J613</f>
        <v>0</v>
      </c>
      <c r="P613" s="2"/>
      <c r="T613" s="2"/>
      <c r="V613" s="5">
        <v>416</v>
      </c>
      <c r="W613" s="5">
        <v>364</v>
      </c>
    </row>
    <row r="614" spans="1:25" x14ac:dyDescent="0.45">
      <c r="A614">
        <f>VALUE(B614&amp;20240617)</f>
        <v>23420240617</v>
      </c>
      <c r="B614">
        <v>234</v>
      </c>
      <c r="C614" t="s">
        <v>413</v>
      </c>
      <c r="D614" s="5">
        <v>235214</v>
      </c>
      <c r="E614" s="5">
        <v>205000</v>
      </c>
      <c r="F614" s="2">
        <v>1.1474</v>
      </c>
      <c r="G614">
        <v>30214</v>
      </c>
      <c r="I614" s="5">
        <f>VLOOKUP($A614,PowerBI売上速報!$A:$J,10,FALSE)</f>
        <v>235214</v>
      </c>
      <c r="J614" s="5">
        <f>VLOOKUP($A614,PowerBI売上速報!$A:$J,5,FALSE)*1000</f>
        <v>205000</v>
      </c>
      <c r="K614" s="5">
        <f>D614-I614</f>
        <v>0</v>
      </c>
      <c r="L614" s="5">
        <f>E614-J614</f>
        <v>0</v>
      </c>
      <c r="P614" s="2"/>
      <c r="T614" s="2"/>
      <c r="V614" s="5">
        <v>546</v>
      </c>
      <c r="W614" s="5">
        <v>492</v>
      </c>
    </row>
    <row r="615" spans="1:25" x14ac:dyDescent="0.45">
      <c r="A615">
        <f>VALUE(B615&amp;20240618)</f>
        <v>23420240618</v>
      </c>
      <c r="B615">
        <v>234</v>
      </c>
      <c r="C615" t="s">
        <v>413</v>
      </c>
      <c r="D615" s="5">
        <v>171735</v>
      </c>
      <c r="E615" s="5">
        <v>205000</v>
      </c>
      <c r="F615" s="2">
        <v>0.8377</v>
      </c>
      <c r="G615">
        <v>-33265</v>
      </c>
      <c r="I615" s="5">
        <f>VLOOKUP($A615,PowerBI売上速報!$A:$J,10,FALSE)</f>
        <v>171735</v>
      </c>
      <c r="J615" s="5">
        <f>VLOOKUP($A615,PowerBI売上速報!$A:$J,5,FALSE)*1000</f>
        <v>205000</v>
      </c>
      <c r="K615" s="5">
        <f>D615-I615</f>
        <v>0</v>
      </c>
      <c r="L615" s="5">
        <f>E615-J615</f>
        <v>0</v>
      </c>
      <c r="P615" s="2"/>
      <c r="T615" s="2"/>
      <c r="V615" s="5">
        <v>389</v>
      </c>
      <c r="W615" s="5">
        <v>492</v>
      </c>
    </row>
    <row r="616" spans="1:25" x14ac:dyDescent="0.45">
      <c r="A616">
        <f>VALUE(B616&amp;20240619)</f>
        <v>23420240619</v>
      </c>
      <c r="B616">
        <v>234</v>
      </c>
      <c r="C616" t="s">
        <v>413</v>
      </c>
      <c r="D616" s="5">
        <v>242066</v>
      </c>
      <c r="E616" s="5">
        <v>205000</v>
      </c>
      <c r="F616" s="2">
        <v>1.1808000000000001</v>
      </c>
      <c r="G616">
        <v>37066</v>
      </c>
      <c r="I616" s="5">
        <f>VLOOKUP($A616,PowerBI売上速報!$A:$J,10,FALSE)</f>
        <v>242066</v>
      </c>
      <c r="J616" s="5">
        <f>VLOOKUP($A616,PowerBI売上速報!$A:$J,5,FALSE)*1000</f>
        <v>205000</v>
      </c>
      <c r="K616" s="5">
        <f>D616-I616</f>
        <v>0</v>
      </c>
      <c r="L616" s="5">
        <f>E616-J616</f>
        <v>0</v>
      </c>
      <c r="P616" s="2"/>
      <c r="T616" s="2"/>
      <c r="V616" s="5">
        <v>556</v>
      </c>
      <c r="W616" s="5">
        <v>492</v>
      </c>
    </row>
    <row r="617" spans="1:25" x14ac:dyDescent="0.45">
      <c r="A617">
        <f>VALUE(B617&amp;20240620)</f>
        <v>23420240620</v>
      </c>
      <c r="B617">
        <v>234</v>
      </c>
      <c r="C617" t="s">
        <v>413</v>
      </c>
      <c r="D617" s="5">
        <v>253602</v>
      </c>
      <c r="E617" s="5">
        <v>205000</v>
      </c>
      <c r="F617" s="2">
        <v>1.2371000000000001</v>
      </c>
      <c r="G617">
        <v>48602</v>
      </c>
      <c r="I617" s="5">
        <f>VLOOKUP($A617,PowerBI売上速報!$A:$J,10,FALSE)</f>
        <v>253602</v>
      </c>
      <c r="J617" s="5">
        <f>VLOOKUP($A617,PowerBI売上速報!$A:$J,5,FALSE)*1000</f>
        <v>205000</v>
      </c>
      <c r="K617" s="5">
        <f>D617-I617</f>
        <v>0</v>
      </c>
      <c r="L617" s="5">
        <f>E617-J617</f>
        <v>0</v>
      </c>
      <c r="P617" s="2"/>
      <c r="T617" s="2"/>
      <c r="V617" s="5">
        <v>556</v>
      </c>
      <c r="W617" s="5">
        <v>492</v>
      </c>
    </row>
    <row r="618" spans="1:25" x14ac:dyDescent="0.45">
      <c r="A618">
        <f>VALUE(B618&amp;20240621)</f>
        <v>23420240621</v>
      </c>
      <c r="B618">
        <v>234</v>
      </c>
      <c r="C618" t="s">
        <v>413</v>
      </c>
      <c r="D618" s="5">
        <v>224395</v>
      </c>
      <c r="E618" s="5">
        <v>205000</v>
      </c>
      <c r="F618" s="2">
        <v>1.0946</v>
      </c>
      <c r="G618">
        <v>19395</v>
      </c>
      <c r="I618" s="5">
        <f>VLOOKUP($A618,PowerBI売上速報!$A:$J,10,FALSE)</f>
        <v>224395</v>
      </c>
      <c r="J618" s="5">
        <f>VLOOKUP($A618,PowerBI売上速報!$A:$J,5,FALSE)*1000</f>
        <v>205000</v>
      </c>
      <c r="K618" s="5">
        <f>D618-I618</f>
        <v>0</v>
      </c>
      <c r="L618" s="5">
        <f>E618-J618</f>
        <v>0</v>
      </c>
      <c r="P618" s="2"/>
      <c r="T618" s="2"/>
      <c r="V618" s="5">
        <v>509</v>
      </c>
      <c r="W618" s="5">
        <v>492</v>
      </c>
      <c r="Y618" s="2"/>
    </row>
    <row r="619" spans="1:25" x14ac:dyDescent="0.45">
      <c r="A619">
        <f>VALUE(B619&amp;20240622)</f>
        <v>23420240622</v>
      </c>
      <c r="B619">
        <v>234</v>
      </c>
      <c r="C619" t="s">
        <v>413</v>
      </c>
      <c r="D619" s="5">
        <v>237008</v>
      </c>
      <c r="E619" s="5">
        <v>180000</v>
      </c>
      <c r="F619" s="2">
        <v>1.3167</v>
      </c>
      <c r="G619">
        <v>57008</v>
      </c>
      <c r="I619" s="5">
        <f>VLOOKUP($A619,PowerBI売上速報!$A:$J,10,FALSE)</f>
        <v>237008</v>
      </c>
      <c r="J619" s="5">
        <f>VLOOKUP($A619,PowerBI売上速報!$A:$J,5,FALSE)*1000</f>
        <v>180000</v>
      </c>
      <c r="K619" s="5">
        <f>D619-I619</f>
        <v>0</v>
      </c>
      <c r="L619" s="5">
        <f>E619-J619</f>
        <v>0</v>
      </c>
      <c r="P619" s="2"/>
      <c r="T619" s="2"/>
      <c r="V619" s="5">
        <v>498</v>
      </c>
      <c r="W619" s="5">
        <v>416</v>
      </c>
      <c r="Y619" s="2"/>
    </row>
    <row r="620" spans="1:25" x14ac:dyDescent="0.45">
      <c r="A620">
        <f>VALUE(B620&amp;20240601)</f>
        <v>23620240601</v>
      </c>
      <c r="B620">
        <v>236</v>
      </c>
      <c r="C620" t="s">
        <v>414</v>
      </c>
      <c r="D620" s="5">
        <v>364654</v>
      </c>
      <c r="E620" s="5">
        <v>445000</v>
      </c>
      <c r="F620" s="2">
        <v>0.81940000000000002</v>
      </c>
      <c r="G620">
        <v>-80346</v>
      </c>
      <c r="I620" s="5">
        <f>VLOOKUP($A620,PowerBI売上速報!$A:$J,10,FALSE)</f>
        <v>364654</v>
      </c>
      <c r="J620" s="5">
        <f>VLOOKUP($A620,PowerBI売上速報!$A:$J,5,FALSE)*1000</f>
        <v>445000</v>
      </c>
      <c r="K620" s="5">
        <f>D620-I620</f>
        <v>0</v>
      </c>
      <c r="L620" s="5">
        <f>E620-J620</f>
        <v>0</v>
      </c>
      <c r="P620" s="2"/>
      <c r="T620" s="2"/>
      <c r="V620" s="5">
        <v>740</v>
      </c>
      <c r="W620" s="5">
        <v>884</v>
      </c>
    </row>
    <row r="621" spans="1:25" x14ac:dyDescent="0.45">
      <c r="A621">
        <f>VALUE(B621&amp;20240602)</f>
        <v>23620240602</v>
      </c>
      <c r="B621">
        <v>236</v>
      </c>
      <c r="C621" t="s">
        <v>414</v>
      </c>
      <c r="D621" s="5">
        <v>277226</v>
      </c>
      <c r="E621" s="5">
        <v>389000</v>
      </c>
      <c r="F621" s="2">
        <v>0.7127</v>
      </c>
      <c r="G621">
        <v>-111774</v>
      </c>
      <c r="I621" s="5">
        <f>VLOOKUP($A621,PowerBI売上速報!$A:$J,10,FALSE)</f>
        <v>277226</v>
      </c>
      <c r="J621" s="5">
        <f>VLOOKUP($A621,PowerBI売上速報!$A:$J,5,FALSE)*1000</f>
        <v>389000</v>
      </c>
      <c r="K621" s="5">
        <f>D621-I621</f>
        <v>0</v>
      </c>
      <c r="L621" s="5">
        <f>E621-J621</f>
        <v>0</v>
      </c>
      <c r="P621" s="2"/>
      <c r="T621" s="2"/>
      <c r="V621" s="5">
        <v>528</v>
      </c>
      <c r="W621" s="5">
        <v>749</v>
      </c>
    </row>
    <row r="622" spans="1:25" x14ac:dyDescent="0.45">
      <c r="A622">
        <f>VALUE(B622&amp;20240603)</f>
        <v>23620240603</v>
      </c>
      <c r="B622">
        <v>236</v>
      </c>
      <c r="C622" t="s">
        <v>414</v>
      </c>
      <c r="D622" s="5">
        <v>377420</v>
      </c>
      <c r="E622" s="5">
        <v>402000</v>
      </c>
      <c r="F622" s="2">
        <v>0.93889999999999996</v>
      </c>
      <c r="G622">
        <v>-24580</v>
      </c>
      <c r="I622" s="5">
        <f>VLOOKUP($A622,PowerBI売上速報!$A:$J,10,FALSE)</f>
        <v>377420</v>
      </c>
      <c r="J622" s="5">
        <f>VLOOKUP($A622,PowerBI売上速報!$A:$J,5,FALSE)*1000</f>
        <v>402000</v>
      </c>
      <c r="K622" s="5">
        <f>D622-I622</f>
        <v>0</v>
      </c>
      <c r="L622" s="5">
        <f>E622-J622</f>
        <v>0</v>
      </c>
      <c r="P622" s="2"/>
      <c r="T622" s="2"/>
      <c r="V622" s="5">
        <v>757</v>
      </c>
      <c r="W622" s="5">
        <v>854</v>
      </c>
    </row>
    <row r="623" spans="1:25" x14ac:dyDescent="0.45">
      <c r="A623">
        <f>VALUE(B623&amp;20240604)</f>
        <v>23620240604</v>
      </c>
      <c r="B623">
        <v>236</v>
      </c>
      <c r="C623" t="s">
        <v>414</v>
      </c>
      <c r="D623" s="5">
        <v>387017</v>
      </c>
      <c r="E623" s="5">
        <v>402000</v>
      </c>
      <c r="F623" s="2">
        <v>0.9627</v>
      </c>
      <c r="G623">
        <v>-14983</v>
      </c>
      <c r="I623" s="5">
        <f>VLOOKUP($A623,PowerBI売上速報!$A:$J,10,FALSE)</f>
        <v>387017</v>
      </c>
      <c r="J623" s="5">
        <f>VLOOKUP($A623,PowerBI売上速報!$A:$J,5,FALSE)*1000</f>
        <v>402000</v>
      </c>
      <c r="K623" s="5">
        <f>D623-I623</f>
        <v>0</v>
      </c>
      <c r="L623" s="5">
        <f>E623-J623</f>
        <v>0</v>
      </c>
      <c r="P623" s="2"/>
      <c r="T623" s="2"/>
      <c r="V623" s="5">
        <v>822</v>
      </c>
      <c r="W623" s="5">
        <v>854</v>
      </c>
    </row>
    <row r="624" spans="1:25" x14ac:dyDescent="0.45">
      <c r="A624">
        <f>VALUE(B624&amp;20240605)</f>
        <v>23620240605</v>
      </c>
      <c r="B624">
        <v>236</v>
      </c>
      <c r="C624" t="s">
        <v>414</v>
      </c>
      <c r="D624" s="5">
        <v>407709</v>
      </c>
      <c r="E624" s="5">
        <v>402000</v>
      </c>
      <c r="F624" s="2">
        <v>1.0142</v>
      </c>
      <c r="G624">
        <v>5709</v>
      </c>
      <c r="I624" s="5">
        <f>VLOOKUP($A624,PowerBI売上速報!$A:$J,10,FALSE)</f>
        <v>407709</v>
      </c>
      <c r="J624" s="5">
        <f>VLOOKUP($A624,PowerBI売上速報!$A:$J,5,FALSE)*1000</f>
        <v>402000</v>
      </c>
      <c r="K624" s="5">
        <f>D624-I624</f>
        <v>0</v>
      </c>
      <c r="L624" s="5">
        <f>E624-J624</f>
        <v>0</v>
      </c>
      <c r="P624" s="2"/>
      <c r="T624" s="2"/>
      <c r="V624" s="5">
        <v>812</v>
      </c>
      <c r="W624" s="5">
        <v>854</v>
      </c>
    </row>
    <row r="625" spans="1:25" x14ac:dyDescent="0.45">
      <c r="A625">
        <f>VALUE(B625&amp;20240606)</f>
        <v>23620240606</v>
      </c>
      <c r="B625">
        <v>236</v>
      </c>
      <c r="C625" t="s">
        <v>414</v>
      </c>
      <c r="D625" s="5">
        <v>388707</v>
      </c>
      <c r="E625" s="5">
        <v>402000</v>
      </c>
      <c r="F625" s="2">
        <v>0.96689999999999998</v>
      </c>
      <c r="G625">
        <v>-13293</v>
      </c>
      <c r="I625" s="5">
        <f>VLOOKUP($A625,PowerBI売上速報!$A:$J,10,FALSE)</f>
        <v>388707</v>
      </c>
      <c r="J625" s="5">
        <f>VLOOKUP($A625,PowerBI売上速報!$A:$J,5,FALSE)*1000</f>
        <v>402000</v>
      </c>
      <c r="K625" s="5">
        <f>D625-I625</f>
        <v>0</v>
      </c>
      <c r="L625" s="5">
        <f>E625-J625</f>
        <v>0</v>
      </c>
      <c r="P625" s="2"/>
      <c r="T625" s="2"/>
      <c r="V625" s="5">
        <v>776</v>
      </c>
      <c r="W625" s="5">
        <v>854</v>
      </c>
    </row>
    <row r="626" spans="1:25" x14ac:dyDescent="0.45">
      <c r="A626">
        <f>VALUE(B626&amp;20240607)</f>
        <v>23620240607</v>
      </c>
      <c r="B626">
        <v>236</v>
      </c>
      <c r="C626" t="s">
        <v>414</v>
      </c>
      <c r="D626" s="5">
        <v>429421</v>
      </c>
      <c r="E626" s="5">
        <v>402000</v>
      </c>
      <c r="F626" s="2">
        <v>1.0682</v>
      </c>
      <c r="G626">
        <v>27421</v>
      </c>
      <c r="I626" s="5">
        <f>VLOOKUP($A626,PowerBI売上速報!$A:$J,10,FALSE)</f>
        <v>429421</v>
      </c>
      <c r="J626" s="5">
        <f>VLOOKUP($A626,PowerBI売上速報!$A:$J,5,FALSE)*1000</f>
        <v>402000</v>
      </c>
      <c r="K626" s="5">
        <f>D626-I626</f>
        <v>0</v>
      </c>
      <c r="L626" s="5">
        <f>E626-J626</f>
        <v>0</v>
      </c>
      <c r="P626" s="2"/>
      <c r="T626" s="2"/>
      <c r="V626" s="5">
        <v>853</v>
      </c>
      <c r="W626" s="5">
        <v>854</v>
      </c>
    </row>
    <row r="627" spans="1:25" x14ac:dyDescent="0.45">
      <c r="A627">
        <f>VALUE(B627&amp;20240608)</f>
        <v>23620240608</v>
      </c>
      <c r="B627">
        <v>236</v>
      </c>
      <c r="C627" t="s">
        <v>414</v>
      </c>
      <c r="D627" s="5">
        <v>380845</v>
      </c>
      <c r="E627" s="5">
        <v>445000</v>
      </c>
      <c r="F627" s="2">
        <v>0.85580000000000001</v>
      </c>
      <c r="G627">
        <v>-64155</v>
      </c>
      <c r="I627" s="5">
        <f>VLOOKUP($A627,PowerBI売上速報!$A:$J,10,FALSE)</f>
        <v>380845</v>
      </c>
      <c r="J627" s="5">
        <f>VLOOKUP($A627,PowerBI売上速報!$A:$J,5,FALSE)*1000</f>
        <v>445000</v>
      </c>
      <c r="K627" s="5">
        <f>D627-I627</f>
        <v>0</v>
      </c>
      <c r="L627" s="5">
        <f>E627-J627</f>
        <v>0</v>
      </c>
      <c r="P627" s="2"/>
      <c r="T627" s="2"/>
      <c r="V627" s="5">
        <v>766</v>
      </c>
      <c r="W627" s="5">
        <v>877</v>
      </c>
    </row>
    <row r="628" spans="1:25" x14ac:dyDescent="0.45">
      <c r="A628">
        <f>VALUE(B628&amp;20240609)</f>
        <v>23620240609</v>
      </c>
      <c r="B628">
        <v>236</v>
      </c>
      <c r="C628" t="s">
        <v>414</v>
      </c>
      <c r="D628" s="5">
        <v>350339</v>
      </c>
      <c r="E628" s="5">
        <v>389000</v>
      </c>
      <c r="F628" s="2">
        <v>0.90059999999999996</v>
      </c>
      <c r="G628">
        <v>-38661</v>
      </c>
      <c r="I628" s="5">
        <f>VLOOKUP($A628,PowerBI売上速報!$A:$J,10,FALSE)</f>
        <v>350339</v>
      </c>
      <c r="J628" s="5">
        <f>VLOOKUP($A628,PowerBI売上速報!$A:$J,5,FALSE)*1000</f>
        <v>389000</v>
      </c>
      <c r="K628" s="5">
        <f>D628-I628</f>
        <v>0</v>
      </c>
      <c r="L628" s="5">
        <f>E628-J628</f>
        <v>0</v>
      </c>
      <c r="P628" s="2"/>
      <c r="T628" s="2"/>
      <c r="V628" s="5">
        <v>669</v>
      </c>
      <c r="W628" s="5">
        <v>749</v>
      </c>
    </row>
    <row r="629" spans="1:25" x14ac:dyDescent="0.45">
      <c r="A629">
        <f>VALUE(B629&amp;20240610)</f>
        <v>23620240610</v>
      </c>
      <c r="B629">
        <v>236</v>
      </c>
      <c r="C629" t="s">
        <v>414</v>
      </c>
      <c r="D629" s="5">
        <v>379998</v>
      </c>
      <c r="E629" s="5">
        <v>402000</v>
      </c>
      <c r="F629" s="2">
        <v>0.94530000000000003</v>
      </c>
      <c r="G629">
        <v>-22002</v>
      </c>
      <c r="I629" s="5">
        <f>VLOOKUP($A629,PowerBI売上速報!$A:$J,10,FALSE)</f>
        <v>379998</v>
      </c>
      <c r="J629" s="5">
        <f>VLOOKUP($A629,PowerBI売上速報!$A:$J,5,FALSE)*1000</f>
        <v>402000</v>
      </c>
      <c r="K629" s="5">
        <f>D629-I629</f>
        <v>0</v>
      </c>
      <c r="L629" s="5">
        <f>E629-J629</f>
        <v>0</v>
      </c>
      <c r="P629" s="2"/>
      <c r="T629" s="2"/>
      <c r="V629" s="5">
        <v>767</v>
      </c>
      <c r="W629" s="5">
        <v>854</v>
      </c>
    </row>
    <row r="630" spans="1:25" x14ac:dyDescent="0.45">
      <c r="A630">
        <f>VALUE(B630&amp;20240611)</f>
        <v>23620240611</v>
      </c>
      <c r="B630">
        <v>236</v>
      </c>
      <c r="C630" t="s">
        <v>414</v>
      </c>
      <c r="D630" s="5">
        <v>432233</v>
      </c>
      <c r="E630" s="5">
        <v>402000</v>
      </c>
      <c r="F630" s="2">
        <v>1.0751999999999999</v>
      </c>
      <c r="G630">
        <v>30233</v>
      </c>
      <c r="I630" s="5">
        <f>VLOOKUP($A630,PowerBI売上速報!$A:$J,10,FALSE)</f>
        <v>432233</v>
      </c>
      <c r="J630" s="5">
        <f>VLOOKUP($A630,PowerBI売上速報!$A:$J,5,FALSE)*1000</f>
        <v>402000</v>
      </c>
      <c r="K630" s="5">
        <f>D630-I630</f>
        <v>0</v>
      </c>
      <c r="L630" s="5">
        <f>E630-J630</f>
        <v>0</v>
      </c>
      <c r="P630" s="2"/>
      <c r="T630" s="2"/>
      <c r="V630" s="5">
        <v>911</v>
      </c>
      <c r="W630" s="5">
        <v>854</v>
      </c>
    </row>
    <row r="631" spans="1:25" x14ac:dyDescent="0.45">
      <c r="A631">
        <f>VALUE(B631&amp;20240612)</f>
        <v>23620240612</v>
      </c>
      <c r="B631">
        <v>236</v>
      </c>
      <c r="C631" t="s">
        <v>414</v>
      </c>
      <c r="D631" s="5">
        <v>424915</v>
      </c>
      <c r="E631" s="5">
        <v>402000</v>
      </c>
      <c r="F631" s="2">
        <v>1.0569999999999999</v>
      </c>
      <c r="G631">
        <v>22915</v>
      </c>
      <c r="I631" s="5">
        <f>VLOOKUP($A631,PowerBI売上速報!$A:$J,10,FALSE)</f>
        <v>424915</v>
      </c>
      <c r="J631" s="5">
        <f>VLOOKUP($A631,PowerBI売上速報!$A:$J,5,FALSE)*1000</f>
        <v>402000</v>
      </c>
      <c r="K631" s="5">
        <f>D631-I631</f>
        <v>0</v>
      </c>
      <c r="L631" s="5">
        <f>E631-J631</f>
        <v>0</v>
      </c>
      <c r="P631" s="2"/>
      <c r="T631" s="2"/>
      <c r="V631" s="5">
        <v>902</v>
      </c>
      <c r="W631" s="5">
        <v>854</v>
      </c>
    </row>
    <row r="632" spans="1:25" x14ac:dyDescent="0.45">
      <c r="A632">
        <f>VALUE(B632&amp;20240613)</f>
        <v>23620240613</v>
      </c>
      <c r="B632">
        <v>236</v>
      </c>
      <c r="C632" t="s">
        <v>414</v>
      </c>
      <c r="D632" s="5">
        <v>427234</v>
      </c>
      <c r="E632" s="5">
        <v>402000</v>
      </c>
      <c r="F632" s="2">
        <v>1.0628</v>
      </c>
      <c r="G632">
        <v>25234</v>
      </c>
      <c r="I632" s="5">
        <f>VLOOKUP($A632,PowerBI売上速報!$A:$J,10,FALSE)</f>
        <v>427234</v>
      </c>
      <c r="J632" s="5">
        <f>VLOOKUP($A632,PowerBI売上速報!$A:$J,5,FALSE)*1000</f>
        <v>402000</v>
      </c>
      <c r="K632" s="5">
        <f>D632-I632</f>
        <v>0</v>
      </c>
      <c r="L632" s="5">
        <f>E632-J632</f>
        <v>0</v>
      </c>
      <c r="P632" s="2"/>
      <c r="T632" s="2"/>
      <c r="V632" s="5">
        <v>879</v>
      </c>
      <c r="W632" s="5">
        <v>854</v>
      </c>
    </row>
    <row r="633" spans="1:25" x14ac:dyDescent="0.45">
      <c r="A633">
        <f>VALUE(B633&amp;20240614)</f>
        <v>23620240614</v>
      </c>
      <c r="B633">
        <v>236</v>
      </c>
      <c r="C633" t="s">
        <v>414</v>
      </c>
      <c r="D633" s="5">
        <v>461728</v>
      </c>
      <c r="E633" s="5">
        <v>402000</v>
      </c>
      <c r="F633" s="2">
        <v>1.1486000000000001</v>
      </c>
      <c r="G633">
        <v>59728</v>
      </c>
      <c r="I633" s="5">
        <f>VLOOKUP($A633,PowerBI売上速報!$A:$J,10,FALSE)</f>
        <v>461728</v>
      </c>
      <c r="J633" s="5">
        <f>VLOOKUP($A633,PowerBI売上速報!$A:$J,5,FALSE)*1000</f>
        <v>402000</v>
      </c>
      <c r="K633" s="5">
        <f>D633-I633</f>
        <v>0</v>
      </c>
      <c r="L633" s="5">
        <f>E633-J633</f>
        <v>0</v>
      </c>
      <c r="P633" s="2"/>
      <c r="T633" s="2"/>
      <c r="V633" s="5">
        <v>940</v>
      </c>
      <c r="W633" s="5">
        <v>854</v>
      </c>
    </row>
    <row r="634" spans="1:25" x14ac:dyDescent="0.45">
      <c r="A634">
        <f>VALUE(B634&amp;20240615)</f>
        <v>23620240615</v>
      </c>
      <c r="B634">
        <v>236</v>
      </c>
      <c r="C634" t="s">
        <v>414</v>
      </c>
      <c r="D634" s="5">
        <v>407919</v>
      </c>
      <c r="E634" s="5">
        <v>445000</v>
      </c>
      <c r="F634" s="2">
        <v>0.91669999999999996</v>
      </c>
      <c r="G634">
        <v>-37081</v>
      </c>
      <c r="I634" s="5">
        <f>VLOOKUP($A634,PowerBI売上速報!$A:$J,10,FALSE)</f>
        <v>407919</v>
      </c>
      <c r="J634" s="5">
        <f>VLOOKUP($A634,PowerBI売上速報!$A:$J,5,FALSE)*1000</f>
        <v>445000</v>
      </c>
      <c r="K634" s="5">
        <f>D634-I634</f>
        <v>0</v>
      </c>
      <c r="L634" s="5">
        <f>E634-J634</f>
        <v>0</v>
      </c>
      <c r="P634" s="2"/>
      <c r="T634" s="2"/>
      <c r="V634" s="5">
        <v>781</v>
      </c>
      <c r="W634" s="5">
        <v>877</v>
      </c>
    </row>
    <row r="635" spans="1:25" x14ac:dyDescent="0.45">
      <c r="A635">
        <f>VALUE(B635&amp;20240616)</f>
        <v>23620240616</v>
      </c>
      <c r="B635">
        <v>236</v>
      </c>
      <c r="C635" t="s">
        <v>414</v>
      </c>
      <c r="D635" s="5">
        <v>403510</v>
      </c>
      <c r="E635" s="5">
        <v>389000</v>
      </c>
      <c r="F635" s="2">
        <v>1.0373000000000001</v>
      </c>
      <c r="G635">
        <v>14510</v>
      </c>
      <c r="I635" s="5">
        <f>VLOOKUP($A635,PowerBI売上速報!$A:$J,10,FALSE)</f>
        <v>403510</v>
      </c>
      <c r="J635" s="5">
        <f>VLOOKUP($A635,PowerBI売上速報!$A:$J,5,FALSE)*1000</f>
        <v>389000</v>
      </c>
      <c r="K635" s="5">
        <f>D635-I635</f>
        <v>0</v>
      </c>
      <c r="L635" s="5">
        <f>E635-J635</f>
        <v>0</v>
      </c>
      <c r="P635" s="2"/>
      <c r="T635" s="2"/>
      <c r="V635" s="5">
        <v>738</v>
      </c>
      <c r="W635" s="5">
        <v>749</v>
      </c>
    </row>
    <row r="636" spans="1:25" x14ac:dyDescent="0.45">
      <c r="A636">
        <f>VALUE(B636&amp;20240617)</f>
        <v>23620240617</v>
      </c>
      <c r="B636">
        <v>236</v>
      </c>
      <c r="C636" t="s">
        <v>414</v>
      </c>
      <c r="D636" s="5">
        <v>419589</v>
      </c>
      <c r="E636" s="5">
        <v>402000</v>
      </c>
      <c r="F636" s="2">
        <v>1.0438000000000001</v>
      </c>
      <c r="G636">
        <v>17589</v>
      </c>
      <c r="I636" s="5">
        <f>VLOOKUP($A636,PowerBI売上速報!$A:$J,10,FALSE)</f>
        <v>419589</v>
      </c>
      <c r="J636" s="5">
        <f>VLOOKUP($A636,PowerBI売上速報!$A:$J,5,FALSE)*1000</f>
        <v>402000</v>
      </c>
      <c r="K636" s="5">
        <f>D636-I636</f>
        <v>0</v>
      </c>
      <c r="L636" s="5">
        <f>E636-J636</f>
        <v>0</v>
      </c>
      <c r="P636" s="2"/>
      <c r="T636" s="2"/>
      <c r="V636" s="5">
        <v>884</v>
      </c>
      <c r="W636" s="5">
        <v>854</v>
      </c>
    </row>
    <row r="637" spans="1:25" x14ac:dyDescent="0.45">
      <c r="A637">
        <f>VALUE(B637&amp;20240618)</f>
        <v>23620240618</v>
      </c>
      <c r="B637">
        <v>236</v>
      </c>
      <c r="C637" t="s">
        <v>414</v>
      </c>
      <c r="D637" s="5">
        <v>309486</v>
      </c>
      <c r="E637" s="5">
        <v>402000</v>
      </c>
      <c r="F637" s="2">
        <v>0.76990000000000003</v>
      </c>
      <c r="G637">
        <v>-92514</v>
      </c>
      <c r="I637" s="5">
        <f>VLOOKUP($A637,PowerBI売上速報!$A:$J,10,FALSE)</f>
        <v>309486</v>
      </c>
      <c r="J637" s="5">
        <f>VLOOKUP($A637,PowerBI売上速報!$A:$J,5,FALSE)*1000</f>
        <v>402000</v>
      </c>
      <c r="K637" s="5">
        <f>D637-I637</f>
        <v>0</v>
      </c>
      <c r="L637" s="5">
        <f>E637-J637</f>
        <v>0</v>
      </c>
      <c r="P637" s="2"/>
      <c r="T637" s="2"/>
      <c r="V637" s="5">
        <v>625</v>
      </c>
      <c r="W637" s="5">
        <v>854</v>
      </c>
    </row>
    <row r="638" spans="1:25" x14ac:dyDescent="0.45">
      <c r="A638">
        <f>VALUE(B638&amp;20240619)</f>
        <v>23620240619</v>
      </c>
      <c r="B638">
        <v>236</v>
      </c>
      <c r="C638" t="s">
        <v>414</v>
      </c>
      <c r="D638" s="5">
        <v>413346</v>
      </c>
      <c r="E638" s="5">
        <v>402000</v>
      </c>
      <c r="F638" s="2">
        <v>1.0282</v>
      </c>
      <c r="G638">
        <v>11346</v>
      </c>
      <c r="I638" s="5">
        <f>VLOOKUP($A638,PowerBI売上速報!$A:$J,10,FALSE)</f>
        <v>413346</v>
      </c>
      <c r="J638" s="5">
        <f>VLOOKUP($A638,PowerBI売上速報!$A:$J,5,FALSE)*1000</f>
        <v>402000</v>
      </c>
      <c r="K638" s="5">
        <f>D638-I638</f>
        <v>0</v>
      </c>
      <c r="L638" s="5">
        <f>E638-J638</f>
        <v>0</v>
      </c>
      <c r="P638" s="2"/>
      <c r="T638" s="2"/>
      <c r="V638" s="5">
        <v>846</v>
      </c>
      <c r="W638" s="5">
        <v>854</v>
      </c>
    </row>
    <row r="639" spans="1:25" x14ac:dyDescent="0.45">
      <c r="A639">
        <f>VALUE(B639&amp;20240620)</f>
        <v>23620240620</v>
      </c>
      <c r="B639">
        <v>236</v>
      </c>
      <c r="C639" t="s">
        <v>414</v>
      </c>
      <c r="D639" s="5">
        <v>398433</v>
      </c>
      <c r="E639" s="5">
        <v>402000</v>
      </c>
      <c r="F639" s="2">
        <v>0.99109999999999998</v>
      </c>
      <c r="G639">
        <v>-3567</v>
      </c>
      <c r="I639" s="5">
        <f>VLOOKUP($A639,PowerBI売上速報!$A:$J,10,FALSE)</f>
        <v>398433</v>
      </c>
      <c r="J639" s="5">
        <f>VLOOKUP($A639,PowerBI売上速報!$A:$J,5,FALSE)*1000</f>
        <v>402000</v>
      </c>
      <c r="K639" s="5">
        <f>D639-I639</f>
        <v>0</v>
      </c>
      <c r="L639" s="5">
        <f>E639-J639</f>
        <v>0</v>
      </c>
      <c r="P639" s="2"/>
      <c r="T639" s="2"/>
      <c r="V639" s="5">
        <v>823</v>
      </c>
      <c r="W639" s="5">
        <v>854</v>
      </c>
    </row>
    <row r="640" spans="1:25" x14ac:dyDescent="0.45">
      <c r="A640">
        <f>VALUE(B640&amp;20240621)</f>
        <v>23620240621</v>
      </c>
      <c r="B640">
        <v>236</v>
      </c>
      <c r="C640" t="s">
        <v>414</v>
      </c>
      <c r="D640" s="5">
        <v>378205</v>
      </c>
      <c r="E640" s="5">
        <v>402000</v>
      </c>
      <c r="F640" s="2">
        <v>0.94079999999999997</v>
      </c>
      <c r="G640">
        <v>-23795</v>
      </c>
      <c r="I640" s="5">
        <f>VLOOKUP($A640,PowerBI売上速報!$A:$J,10,FALSE)</f>
        <v>378205</v>
      </c>
      <c r="J640" s="5">
        <f>VLOOKUP($A640,PowerBI売上速報!$A:$J,5,FALSE)*1000</f>
        <v>402000</v>
      </c>
      <c r="K640" s="5">
        <f>D640-I640</f>
        <v>0</v>
      </c>
      <c r="L640" s="5">
        <f>E640-J640</f>
        <v>0</v>
      </c>
      <c r="P640" s="2"/>
      <c r="T640" s="2"/>
      <c r="V640" s="5">
        <v>775</v>
      </c>
      <c r="W640" s="5">
        <v>854</v>
      </c>
      <c r="Y640" s="2"/>
    </row>
    <row r="641" spans="1:25" x14ac:dyDescent="0.45">
      <c r="A641">
        <f>VALUE(B641&amp;20240622)</f>
        <v>23620240622</v>
      </c>
      <c r="B641">
        <v>236</v>
      </c>
      <c r="C641" t="s">
        <v>414</v>
      </c>
      <c r="D641" s="5">
        <v>433068</v>
      </c>
      <c r="E641" s="5">
        <v>445000</v>
      </c>
      <c r="F641" s="2">
        <v>0.97319999999999995</v>
      </c>
      <c r="G641">
        <v>-11932</v>
      </c>
      <c r="I641" s="5">
        <f>VLOOKUP($A641,PowerBI売上速報!$A:$J,10,FALSE)</f>
        <v>433068</v>
      </c>
      <c r="J641" s="5">
        <f>VLOOKUP($A641,PowerBI売上速報!$A:$J,5,FALSE)*1000</f>
        <v>445000</v>
      </c>
      <c r="K641" s="5">
        <f>D641-I641</f>
        <v>0</v>
      </c>
      <c r="L641" s="5">
        <f>E641-J641</f>
        <v>0</v>
      </c>
      <c r="P641" s="2"/>
      <c r="T641" s="2"/>
      <c r="V641" s="5">
        <v>839</v>
      </c>
      <c r="W641" s="5">
        <v>877</v>
      </c>
      <c r="Y641" s="2"/>
    </row>
    <row r="642" spans="1:25" x14ac:dyDescent="0.45">
      <c r="A642">
        <f>VALUE(B642&amp;20240601)</f>
        <v>23820240601</v>
      </c>
      <c r="B642">
        <v>238</v>
      </c>
      <c r="C642" t="s">
        <v>415</v>
      </c>
      <c r="D642" s="5">
        <v>210277</v>
      </c>
      <c r="E642" s="5">
        <v>187000</v>
      </c>
      <c r="F642" s="2">
        <v>1.1245000000000001</v>
      </c>
      <c r="G642">
        <v>23277</v>
      </c>
      <c r="I642" s="5">
        <f>VLOOKUP($A642,PowerBI売上速報!$A:$J,10,FALSE)</f>
        <v>210277</v>
      </c>
      <c r="J642" s="5">
        <f>VLOOKUP($A642,PowerBI売上速報!$A:$J,5,FALSE)*1000</f>
        <v>187000</v>
      </c>
      <c r="K642" s="5">
        <f>D642-I642</f>
        <v>0</v>
      </c>
      <c r="L642" s="5">
        <f>E642-J642</f>
        <v>0</v>
      </c>
      <c r="P642" s="2"/>
      <c r="T642" s="2"/>
      <c r="V642" s="5">
        <v>471</v>
      </c>
      <c r="W642" s="5">
        <v>436</v>
      </c>
    </row>
    <row r="643" spans="1:25" x14ac:dyDescent="0.45">
      <c r="A643">
        <f>VALUE(B643&amp;20240602)</f>
        <v>23820240602</v>
      </c>
      <c r="B643">
        <v>238</v>
      </c>
      <c r="C643" t="s">
        <v>415</v>
      </c>
      <c r="D643" s="5">
        <v>151074</v>
      </c>
      <c r="E643" s="5">
        <v>163000</v>
      </c>
      <c r="F643" s="2">
        <v>0.92679999999999996</v>
      </c>
      <c r="G643">
        <v>-11926</v>
      </c>
      <c r="I643" s="5">
        <f>VLOOKUP($A643,PowerBI売上速報!$A:$J,10,FALSE)</f>
        <v>151074</v>
      </c>
      <c r="J643" s="5">
        <f>VLOOKUP($A643,PowerBI売上速報!$A:$J,5,FALSE)*1000</f>
        <v>163000</v>
      </c>
      <c r="K643" s="5">
        <f>D643-I643</f>
        <v>0</v>
      </c>
      <c r="L643" s="5">
        <f>E643-J643</f>
        <v>0</v>
      </c>
      <c r="P643" s="2"/>
      <c r="T643" s="2"/>
      <c r="V643" s="5">
        <v>355</v>
      </c>
      <c r="W643" s="5">
        <v>368</v>
      </c>
    </row>
    <row r="644" spans="1:25" x14ac:dyDescent="0.45">
      <c r="A644">
        <f>VALUE(B644&amp;20240603)</f>
        <v>23820240603</v>
      </c>
      <c r="B644">
        <v>238</v>
      </c>
      <c r="C644" t="s">
        <v>415</v>
      </c>
      <c r="D644" s="5">
        <v>168645</v>
      </c>
      <c r="E644" s="5">
        <v>165000</v>
      </c>
      <c r="F644" s="2">
        <v>1.0221</v>
      </c>
      <c r="G644">
        <v>3645</v>
      </c>
      <c r="I644" s="5">
        <f>VLOOKUP($A644,PowerBI売上速報!$A:$J,10,FALSE)</f>
        <v>168645</v>
      </c>
      <c r="J644" s="5">
        <f>VLOOKUP($A644,PowerBI売上速報!$A:$J,5,FALSE)*1000</f>
        <v>165000</v>
      </c>
      <c r="K644" s="5">
        <f>D644-I644</f>
        <v>0</v>
      </c>
      <c r="L644" s="5">
        <f>E644-J644</f>
        <v>0</v>
      </c>
      <c r="P644" s="2"/>
      <c r="T644" s="2"/>
      <c r="V644" s="5">
        <v>383</v>
      </c>
      <c r="W644" s="5">
        <v>414</v>
      </c>
    </row>
    <row r="645" spans="1:25" x14ac:dyDescent="0.45">
      <c r="A645">
        <f>VALUE(B645&amp;20240604)</f>
        <v>23820240604</v>
      </c>
      <c r="B645">
        <v>238</v>
      </c>
      <c r="C645" t="s">
        <v>415</v>
      </c>
      <c r="D645" s="5">
        <v>182079</v>
      </c>
      <c r="E645" s="5">
        <v>165000</v>
      </c>
      <c r="F645" s="2">
        <v>1.1034999999999999</v>
      </c>
      <c r="G645">
        <v>17079</v>
      </c>
      <c r="I645" s="5">
        <f>VLOOKUP($A645,PowerBI売上速報!$A:$J,10,FALSE)</f>
        <v>182079</v>
      </c>
      <c r="J645" s="5">
        <f>VLOOKUP($A645,PowerBI売上速報!$A:$J,5,FALSE)*1000</f>
        <v>165000</v>
      </c>
      <c r="K645" s="5">
        <f>D645-I645</f>
        <v>0</v>
      </c>
      <c r="L645" s="5">
        <f>E645-J645</f>
        <v>0</v>
      </c>
      <c r="P645" s="2"/>
      <c r="T645" s="2"/>
      <c r="V645" s="5">
        <v>426</v>
      </c>
      <c r="W645" s="5">
        <v>414</v>
      </c>
    </row>
    <row r="646" spans="1:25" x14ac:dyDescent="0.45">
      <c r="A646">
        <f>VALUE(B646&amp;20240605)</f>
        <v>23820240605</v>
      </c>
      <c r="B646">
        <v>238</v>
      </c>
      <c r="C646" t="s">
        <v>415</v>
      </c>
      <c r="D646" s="5">
        <v>175486</v>
      </c>
      <c r="E646" s="5">
        <v>165000</v>
      </c>
      <c r="F646" s="2">
        <v>1.0636000000000001</v>
      </c>
      <c r="G646">
        <v>10486</v>
      </c>
      <c r="I646" s="5">
        <f>VLOOKUP($A646,PowerBI売上速報!$A:$J,10,FALSE)</f>
        <v>175486</v>
      </c>
      <c r="J646" s="5">
        <f>VLOOKUP($A646,PowerBI売上速報!$A:$J,5,FALSE)*1000</f>
        <v>165000</v>
      </c>
      <c r="K646" s="5">
        <f>D646-I646</f>
        <v>0</v>
      </c>
      <c r="L646" s="5">
        <f>E646-J646</f>
        <v>0</v>
      </c>
      <c r="P646" s="2"/>
      <c r="T646" s="2"/>
      <c r="V646" s="5">
        <v>419</v>
      </c>
      <c r="W646" s="5">
        <v>414</v>
      </c>
    </row>
    <row r="647" spans="1:25" x14ac:dyDescent="0.45">
      <c r="A647">
        <f>VALUE(B647&amp;20240606)</f>
        <v>23820240606</v>
      </c>
      <c r="B647">
        <v>238</v>
      </c>
      <c r="C647" t="s">
        <v>415</v>
      </c>
      <c r="D647" s="5">
        <v>185986</v>
      </c>
      <c r="E647" s="5">
        <v>165000</v>
      </c>
      <c r="F647" s="2">
        <v>1.1272</v>
      </c>
      <c r="G647">
        <v>20986</v>
      </c>
      <c r="I647" s="5">
        <f>VLOOKUP($A647,PowerBI売上速報!$A:$J,10,FALSE)</f>
        <v>185986</v>
      </c>
      <c r="J647" s="5">
        <f>VLOOKUP($A647,PowerBI売上速報!$A:$J,5,FALSE)*1000</f>
        <v>165000</v>
      </c>
      <c r="K647" s="5">
        <f>D647-I647</f>
        <v>0</v>
      </c>
      <c r="L647" s="5">
        <f>E647-J647</f>
        <v>0</v>
      </c>
      <c r="P647" s="2"/>
      <c r="T647" s="2"/>
      <c r="V647" s="5">
        <v>454</v>
      </c>
      <c r="W647" s="5">
        <v>414</v>
      </c>
    </row>
    <row r="648" spans="1:25" x14ac:dyDescent="0.45">
      <c r="A648">
        <f>VALUE(B648&amp;20240607)</f>
        <v>23820240607</v>
      </c>
      <c r="B648">
        <v>238</v>
      </c>
      <c r="C648" t="s">
        <v>415</v>
      </c>
      <c r="D648" s="5">
        <v>200457</v>
      </c>
      <c r="E648" s="5">
        <v>165000</v>
      </c>
      <c r="F648" s="2">
        <v>1.2149000000000001</v>
      </c>
      <c r="G648">
        <v>35457</v>
      </c>
      <c r="I648" s="5">
        <f>VLOOKUP($A648,PowerBI売上速報!$A:$J,10,FALSE)</f>
        <v>200457</v>
      </c>
      <c r="J648" s="5">
        <f>VLOOKUP($A648,PowerBI売上速報!$A:$J,5,FALSE)*1000</f>
        <v>165000</v>
      </c>
      <c r="K648" s="5">
        <f>D648-I648</f>
        <v>0</v>
      </c>
      <c r="L648" s="5">
        <f>E648-J648</f>
        <v>0</v>
      </c>
      <c r="P648" s="2"/>
      <c r="T648" s="2"/>
      <c r="V648" s="5">
        <v>472</v>
      </c>
      <c r="W648" s="5">
        <v>414</v>
      </c>
    </row>
    <row r="649" spans="1:25" x14ac:dyDescent="0.45">
      <c r="A649">
        <f>VALUE(B649&amp;20240608)</f>
        <v>23820240608</v>
      </c>
      <c r="B649">
        <v>238</v>
      </c>
      <c r="C649" t="s">
        <v>415</v>
      </c>
      <c r="D649" s="5">
        <v>204853</v>
      </c>
      <c r="E649" s="5">
        <v>187000</v>
      </c>
      <c r="F649" s="2">
        <v>1.0954999999999999</v>
      </c>
      <c r="G649">
        <v>17853</v>
      </c>
      <c r="I649" s="5">
        <f>VLOOKUP($A649,PowerBI売上速報!$A:$J,10,FALSE)</f>
        <v>204853</v>
      </c>
      <c r="J649" s="5">
        <f>VLOOKUP($A649,PowerBI売上速報!$A:$J,5,FALSE)*1000</f>
        <v>187000</v>
      </c>
      <c r="K649" s="5">
        <f>D649-I649</f>
        <v>0</v>
      </c>
      <c r="L649" s="5">
        <f>E649-J649</f>
        <v>0</v>
      </c>
      <c r="P649" s="2"/>
      <c r="T649" s="2"/>
      <c r="V649" s="5">
        <v>438</v>
      </c>
      <c r="W649" s="5">
        <v>432</v>
      </c>
    </row>
    <row r="650" spans="1:25" x14ac:dyDescent="0.45">
      <c r="A650">
        <f>VALUE(B650&amp;20240609)</f>
        <v>23820240609</v>
      </c>
      <c r="B650">
        <v>238</v>
      </c>
      <c r="C650" t="s">
        <v>415</v>
      </c>
      <c r="D650" s="5">
        <v>173495</v>
      </c>
      <c r="E650" s="5">
        <v>163000</v>
      </c>
      <c r="F650" s="2">
        <v>1.0644</v>
      </c>
      <c r="G650">
        <v>10495</v>
      </c>
      <c r="I650" s="5">
        <f>VLOOKUP($A650,PowerBI売上速報!$A:$J,10,FALSE)</f>
        <v>173495</v>
      </c>
      <c r="J650" s="5">
        <f>VLOOKUP($A650,PowerBI売上速報!$A:$J,5,FALSE)*1000</f>
        <v>163000</v>
      </c>
      <c r="K650" s="5">
        <f>D650-I650</f>
        <v>0</v>
      </c>
      <c r="L650" s="5">
        <f>E650-J650</f>
        <v>0</v>
      </c>
      <c r="P650" s="2"/>
      <c r="T650" s="2"/>
      <c r="V650" s="5">
        <v>385</v>
      </c>
      <c r="W650" s="5">
        <v>368</v>
      </c>
    </row>
    <row r="651" spans="1:25" x14ac:dyDescent="0.45">
      <c r="A651">
        <f>VALUE(B651&amp;20240610)</f>
        <v>23820240610</v>
      </c>
      <c r="B651">
        <v>238</v>
      </c>
      <c r="C651" t="s">
        <v>415</v>
      </c>
      <c r="D651" s="5">
        <v>197671</v>
      </c>
      <c r="E651" s="5">
        <v>165000</v>
      </c>
      <c r="F651" s="2">
        <v>1.198</v>
      </c>
      <c r="G651">
        <v>32671</v>
      </c>
      <c r="I651" s="5">
        <f>VLOOKUP($A651,PowerBI売上速報!$A:$J,10,FALSE)</f>
        <v>197671</v>
      </c>
      <c r="J651" s="5">
        <f>VLOOKUP($A651,PowerBI売上速報!$A:$J,5,FALSE)*1000</f>
        <v>165000</v>
      </c>
      <c r="K651" s="5">
        <f>D651-I651</f>
        <v>0</v>
      </c>
      <c r="L651" s="5">
        <f>E651-J651</f>
        <v>0</v>
      </c>
      <c r="P651" s="2"/>
      <c r="T651" s="2"/>
      <c r="V651" s="5">
        <v>452</v>
      </c>
      <c r="W651" s="5">
        <v>414</v>
      </c>
    </row>
    <row r="652" spans="1:25" x14ac:dyDescent="0.45">
      <c r="A652">
        <f>VALUE(B652&amp;20240611)</f>
        <v>23820240611</v>
      </c>
      <c r="B652">
        <v>238</v>
      </c>
      <c r="C652" t="s">
        <v>415</v>
      </c>
      <c r="D652" s="5">
        <v>221722</v>
      </c>
      <c r="E652" s="5">
        <v>165000</v>
      </c>
      <c r="F652" s="2">
        <v>1.3438000000000001</v>
      </c>
      <c r="G652">
        <v>56722</v>
      </c>
      <c r="I652" s="5">
        <f>VLOOKUP($A652,PowerBI売上速報!$A:$J,10,FALSE)</f>
        <v>221722</v>
      </c>
      <c r="J652" s="5">
        <f>VLOOKUP($A652,PowerBI売上速報!$A:$J,5,FALSE)*1000</f>
        <v>165000</v>
      </c>
      <c r="K652" s="5">
        <f>D652-I652</f>
        <v>0</v>
      </c>
      <c r="L652" s="5">
        <f>E652-J652</f>
        <v>0</v>
      </c>
      <c r="P652" s="2"/>
      <c r="T652" s="2"/>
      <c r="V652" s="5">
        <v>499</v>
      </c>
      <c r="W652" s="5">
        <v>414</v>
      </c>
    </row>
    <row r="653" spans="1:25" x14ac:dyDescent="0.45">
      <c r="A653">
        <f>VALUE(B653&amp;20240612)</f>
        <v>23820240612</v>
      </c>
      <c r="B653">
        <v>238</v>
      </c>
      <c r="C653" t="s">
        <v>415</v>
      </c>
      <c r="D653" s="5">
        <v>181010</v>
      </c>
      <c r="E653" s="5">
        <v>165000</v>
      </c>
      <c r="F653" s="2">
        <v>1.097</v>
      </c>
      <c r="G653">
        <v>16010</v>
      </c>
      <c r="I653" s="5">
        <f>VLOOKUP($A653,PowerBI売上速報!$A:$J,10,FALSE)</f>
        <v>181010</v>
      </c>
      <c r="J653" s="5">
        <f>VLOOKUP($A653,PowerBI売上速報!$A:$J,5,FALSE)*1000</f>
        <v>165000</v>
      </c>
      <c r="K653" s="5">
        <f>D653-I653</f>
        <v>0</v>
      </c>
      <c r="L653" s="5">
        <f>E653-J653</f>
        <v>0</v>
      </c>
      <c r="P653" s="2"/>
      <c r="T653" s="2"/>
      <c r="V653" s="5">
        <v>442</v>
      </c>
      <c r="W653" s="5">
        <v>414</v>
      </c>
    </row>
    <row r="654" spans="1:25" x14ac:dyDescent="0.45">
      <c r="A654">
        <f>VALUE(B654&amp;20240613)</f>
        <v>23820240613</v>
      </c>
      <c r="B654">
        <v>238</v>
      </c>
      <c r="C654" t="s">
        <v>415</v>
      </c>
      <c r="D654" s="5">
        <v>189471</v>
      </c>
      <c r="E654" s="5">
        <v>165000</v>
      </c>
      <c r="F654" s="2">
        <v>1.1483000000000001</v>
      </c>
      <c r="G654">
        <v>24471</v>
      </c>
      <c r="I654" s="5">
        <f>VLOOKUP($A654,PowerBI売上速報!$A:$J,10,FALSE)</f>
        <v>189471</v>
      </c>
      <c r="J654" s="5">
        <f>VLOOKUP($A654,PowerBI売上速報!$A:$J,5,FALSE)*1000</f>
        <v>165000</v>
      </c>
      <c r="K654" s="5">
        <f>D654-I654</f>
        <v>0</v>
      </c>
      <c r="L654" s="5">
        <f>E654-J654</f>
        <v>0</v>
      </c>
      <c r="P654" s="2"/>
      <c r="T654" s="2"/>
      <c r="V654" s="5">
        <v>450</v>
      </c>
      <c r="W654" s="5">
        <v>414</v>
      </c>
    </row>
    <row r="655" spans="1:25" x14ac:dyDescent="0.45">
      <c r="A655">
        <f>VALUE(B655&amp;20240614)</f>
        <v>23820240614</v>
      </c>
      <c r="B655">
        <v>238</v>
      </c>
      <c r="C655" t="s">
        <v>415</v>
      </c>
      <c r="D655" s="5">
        <v>224175</v>
      </c>
      <c r="E655" s="5">
        <v>165000</v>
      </c>
      <c r="F655" s="2">
        <v>1.3586</v>
      </c>
      <c r="G655">
        <v>59175</v>
      </c>
      <c r="I655" s="5">
        <f>VLOOKUP($A655,PowerBI売上速報!$A:$J,10,FALSE)</f>
        <v>224175</v>
      </c>
      <c r="J655" s="5">
        <f>VLOOKUP($A655,PowerBI売上速報!$A:$J,5,FALSE)*1000</f>
        <v>165000</v>
      </c>
      <c r="K655" s="5">
        <f>D655-I655</f>
        <v>0</v>
      </c>
      <c r="L655" s="5">
        <f>E655-J655</f>
        <v>0</v>
      </c>
      <c r="P655" s="2"/>
      <c r="T655" s="2"/>
      <c r="V655" s="5">
        <v>510</v>
      </c>
      <c r="W655" s="5">
        <v>414</v>
      </c>
    </row>
    <row r="656" spans="1:25" x14ac:dyDescent="0.45">
      <c r="A656">
        <f>VALUE(B656&amp;20240615)</f>
        <v>23820240615</v>
      </c>
      <c r="B656">
        <v>238</v>
      </c>
      <c r="C656" t="s">
        <v>415</v>
      </c>
      <c r="D656" s="5">
        <v>235012</v>
      </c>
      <c r="E656" s="5">
        <v>187000</v>
      </c>
      <c r="F656" s="2">
        <v>1.2566999999999999</v>
      </c>
      <c r="G656">
        <v>48012</v>
      </c>
      <c r="I656" s="5">
        <f>VLOOKUP($A656,PowerBI売上速報!$A:$J,10,FALSE)</f>
        <v>235012</v>
      </c>
      <c r="J656" s="5">
        <f>VLOOKUP($A656,PowerBI売上速報!$A:$J,5,FALSE)*1000</f>
        <v>187000</v>
      </c>
      <c r="K656" s="5">
        <f>D656-I656</f>
        <v>0</v>
      </c>
      <c r="L656" s="5">
        <f>E656-J656</f>
        <v>0</v>
      </c>
      <c r="P656" s="2"/>
      <c r="T656" s="2"/>
      <c r="V656" s="5">
        <v>497</v>
      </c>
      <c r="W656" s="5">
        <v>432</v>
      </c>
    </row>
    <row r="657" spans="1:25" x14ac:dyDescent="0.45">
      <c r="A657">
        <f>VALUE(B657&amp;20240616)</f>
        <v>23820240616</v>
      </c>
      <c r="B657">
        <v>238</v>
      </c>
      <c r="C657" t="s">
        <v>415</v>
      </c>
      <c r="D657" s="5">
        <v>220811</v>
      </c>
      <c r="E657" s="5">
        <v>163000</v>
      </c>
      <c r="F657" s="2">
        <v>1.3547</v>
      </c>
      <c r="G657">
        <v>57811</v>
      </c>
      <c r="I657" s="5">
        <f>VLOOKUP($A657,PowerBI売上速報!$A:$J,10,FALSE)</f>
        <v>220811</v>
      </c>
      <c r="J657" s="5">
        <f>VLOOKUP($A657,PowerBI売上速報!$A:$J,5,FALSE)*1000</f>
        <v>163000</v>
      </c>
      <c r="K657" s="5">
        <f>D657-I657</f>
        <v>0</v>
      </c>
      <c r="L657" s="5">
        <f>E657-J657</f>
        <v>0</v>
      </c>
      <c r="P657" s="2"/>
      <c r="T657" s="2"/>
      <c r="V657" s="5">
        <v>466</v>
      </c>
      <c r="W657" s="5">
        <v>368</v>
      </c>
    </row>
    <row r="658" spans="1:25" x14ac:dyDescent="0.45">
      <c r="A658">
        <f>VALUE(B658&amp;20240617)</f>
        <v>23820240617</v>
      </c>
      <c r="B658">
        <v>238</v>
      </c>
      <c r="C658" t="s">
        <v>415</v>
      </c>
      <c r="D658" s="5">
        <v>186321</v>
      </c>
      <c r="E658" s="5">
        <v>165000</v>
      </c>
      <c r="F658" s="2">
        <v>1.1292</v>
      </c>
      <c r="G658">
        <v>21321</v>
      </c>
      <c r="I658" s="5">
        <f>VLOOKUP($A658,PowerBI売上速報!$A:$J,10,FALSE)</f>
        <v>186321</v>
      </c>
      <c r="J658" s="5">
        <f>VLOOKUP($A658,PowerBI売上速報!$A:$J,5,FALSE)*1000</f>
        <v>165000</v>
      </c>
      <c r="K658" s="5">
        <f>D658-I658</f>
        <v>0</v>
      </c>
      <c r="L658" s="5">
        <f>E658-J658</f>
        <v>0</v>
      </c>
      <c r="P658" s="2"/>
      <c r="T658" s="2"/>
      <c r="V658" s="5">
        <v>454</v>
      </c>
      <c r="W658" s="5">
        <v>414</v>
      </c>
    </row>
    <row r="659" spans="1:25" x14ac:dyDescent="0.45">
      <c r="A659">
        <f>VALUE(B659&amp;20240618)</f>
        <v>23820240618</v>
      </c>
      <c r="B659">
        <v>238</v>
      </c>
      <c r="C659" t="s">
        <v>415</v>
      </c>
      <c r="D659" s="5">
        <v>151904</v>
      </c>
      <c r="E659" s="5">
        <v>165000</v>
      </c>
      <c r="F659" s="2">
        <v>0.92059999999999997</v>
      </c>
      <c r="G659">
        <v>-13096</v>
      </c>
      <c r="I659" s="5">
        <f>VLOOKUP($A659,PowerBI売上速報!$A:$J,10,FALSE)</f>
        <v>151904</v>
      </c>
      <c r="J659" s="5">
        <f>VLOOKUP($A659,PowerBI売上速報!$A:$J,5,FALSE)*1000</f>
        <v>165000</v>
      </c>
      <c r="K659" s="5">
        <f>D659-I659</f>
        <v>0</v>
      </c>
      <c r="L659" s="5">
        <f>E659-J659</f>
        <v>0</v>
      </c>
      <c r="P659" s="2"/>
      <c r="T659" s="2"/>
      <c r="V659" s="5">
        <v>347</v>
      </c>
      <c r="W659" s="5">
        <v>414</v>
      </c>
    </row>
    <row r="660" spans="1:25" x14ac:dyDescent="0.45">
      <c r="A660">
        <f>VALUE(B660&amp;20240619)</f>
        <v>23820240619</v>
      </c>
      <c r="B660">
        <v>238</v>
      </c>
      <c r="C660" t="s">
        <v>415</v>
      </c>
      <c r="D660" s="5">
        <v>191230</v>
      </c>
      <c r="E660" s="5">
        <v>165000</v>
      </c>
      <c r="F660" s="2">
        <v>1.159</v>
      </c>
      <c r="G660">
        <v>26230</v>
      </c>
      <c r="I660" s="5">
        <f>VLOOKUP($A660,PowerBI売上速報!$A:$J,10,FALSE)</f>
        <v>191230</v>
      </c>
      <c r="J660" s="5">
        <f>VLOOKUP($A660,PowerBI売上速報!$A:$J,5,FALSE)*1000</f>
        <v>165000</v>
      </c>
      <c r="K660" s="5">
        <f>D660-I660</f>
        <v>0</v>
      </c>
      <c r="L660" s="5">
        <f>E660-J660</f>
        <v>0</v>
      </c>
      <c r="P660" s="2"/>
      <c r="T660" s="2"/>
      <c r="V660" s="5">
        <v>471</v>
      </c>
      <c r="W660" s="5">
        <v>414</v>
      </c>
    </row>
    <row r="661" spans="1:25" x14ac:dyDescent="0.45">
      <c r="A661">
        <f>VALUE(B661&amp;20240620)</f>
        <v>23820240620</v>
      </c>
      <c r="B661">
        <v>238</v>
      </c>
      <c r="C661" t="s">
        <v>415</v>
      </c>
      <c r="D661" s="5">
        <v>185078</v>
      </c>
      <c r="E661" s="5">
        <v>165000</v>
      </c>
      <c r="F661" s="2">
        <v>1.1216999999999999</v>
      </c>
      <c r="G661">
        <v>20078</v>
      </c>
      <c r="I661" s="5">
        <f>VLOOKUP($A661,PowerBI売上速報!$A:$J,10,FALSE)</f>
        <v>185078</v>
      </c>
      <c r="J661" s="5">
        <f>VLOOKUP($A661,PowerBI売上速報!$A:$J,5,FALSE)*1000</f>
        <v>165000</v>
      </c>
      <c r="K661" s="5">
        <f>D661-I661</f>
        <v>0</v>
      </c>
      <c r="L661" s="5">
        <f>E661-J661</f>
        <v>0</v>
      </c>
      <c r="P661" s="2"/>
      <c r="T661" s="2"/>
      <c r="V661" s="5">
        <v>458</v>
      </c>
      <c r="W661" s="5">
        <v>414</v>
      </c>
    </row>
    <row r="662" spans="1:25" x14ac:dyDescent="0.45">
      <c r="A662">
        <f>VALUE(B662&amp;20240621)</f>
        <v>23820240621</v>
      </c>
      <c r="B662">
        <v>238</v>
      </c>
      <c r="C662" t="s">
        <v>415</v>
      </c>
      <c r="D662" s="5">
        <v>184015</v>
      </c>
      <c r="E662" s="5">
        <v>165000</v>
      </c>
      <c r="F662" s="2">
        <v>1.1152</v>
      </c>
      <c r="G662">
        <v>19015</v>
      </c>
      <c r="I662" s="5">
        <f>VLOOKUP($A662,PowerBI売上速報!$A:$J,10,FALSE)</f>
        <v>184015</v>
      </c>
      <c r="J662" s="5">
        <f>VLOOKUP($A662,PowerBI売上速報!$A:$J,5,FALSE)*1000</f>
        <v>165000</v>
      </c>
      <c r="K662" s="5">
        <f>D662-I662</f>
        <v>0</v>
      </c>
      <c r="L662" s="5">
        <f>E662-J662</f>
        <v>0</v>
      </c>
      <c r="P662" s="2"/>
      <c r="T662" s="2"/>
      <c r="V662" s="5">
        <v>429</v>
      </c>
      <c r="W662" s="5">
        <v>414</v>
      </c>
      <c r="Y662" s="2"/>
    </row>
    <row r="663" spans="1:25" x14ac:dyDescent="0.45">
      <c r="A663">
        <f>VALUE(B663&amp;20240622)</f>
        <v>23820240622</v>
      </c>
      <c r="B663">
        <v>238</v>
      </c>
      <c r="C663" t="s">
        <v>415</v>
      </c>
      <c r="D663" s="5">
        <v>234363</v>
      </c>
      <c r="E663" s="5">
        <v>187000</v>
      </c>
      <c r="F663" s="2">
        <v>1.2533000000000001</v>
      </c>
      <c r="G663">
        <v>47363</v>
      </c>
      <c r="I663" s="5">
        <f>VLOOKUP($A663,PowerBI売上速報!$A:$J,10,FALSE)</f>
        <v>234363</v>
      </c>
      <c r="J663" s="5">
        <f>VLOOKUP($A663,PowerBI売上速報!$A:$J,5,FALSE)*1000</f>
        <v>187000</v>
      </c>
      <c r="K663" s="5">
        <f>D663-I663</f>
        <v>0</v>
      </c>
      <c r="L663" s="5">
        <f>E663-J663</f>
        <v>0</v>
      </c>
      <c r="P663" s="2"/>
      <c r="T663" s="2"/>
      <c r="V663" s="5">
        <v>498</v>
      </c>
      <c r="W663" s="5">
        <v>432</v>
      </c>
      <c r="Y663" s="2"/>
    </row>
    <row r="664" spans="1:25" x14ac:dyDescent="0.45">
      <c r="A664">
        <f>VALUE(B664&amp;20240601)</f>
        <v>23920240601</v>
      </c>
      <c r="B664">
        <v>239</v>
      </c>
      <c r="C664" t="s">
        <v>416</v>
      </c>
      <c r="D664" s="5">
        <v>353265</v>
      </c>
      <c r="E664" s="5">
        <v>347000</v>
      </c>
      <c r="F664" s="2">
        <v>1.0181</v>
      </c>
      <c r="G664">
        <v>6265</v>
      </c>
      <c r="I664" s="5">
        <f>VLOOKUP($A664,PowerBI売上速報!$A:$J,10,FALSE)</f>
        <v>353265</v>
      </c>
      <c r="J664" s="5">
        <f>VLOOKUP($A664,PowerBI売上速報!$A:$J,5,FALSE)*1000</f>
        <v>347000</v>
      </c>
      <c r="K664" s="5">
        <f>D664-I664</f>
        <v>0</v>
      </c>
      <c r="L664" s="5">
        <f>E664-J664</f>
        <v>0</v>
      </c>
      <c r="P664" s="2"/>
      <c r="T664" s="2"/>
      <c r="V664" s="5">
        <v>810</v>
      </c>
      <c r="W664" s="5">
        <v>795</v>
      </c>
    </row>
    <row r="665" spans="1:25" x14ac:dyDescent="0.45">
      <c r="A665">
        <f>VALUE(B665&amp;20240602)</f>
        <v>23920240602</v>
      </c>
      <c r="B665">
        <v>239</v>
      </c>
      <c r="C665" t="s">
        <v>416</v>
      </c>
      <c r="D665" s="5">
        <v>308339</v>
      </c>
      <c r="E665" s="5">
        <v>355000</v>
      </c>
      <c r="F665" s="2">
        <v>0.86860000000000004</v>
      </c>
      <c r="G665">
        <v>-46661</v>
      </c>
      <c r="I665" s="5">
        <f>VLOOKUP($A665,PowerBI売上速報!$A:$J,10,FALSE)</f>
        <v>308339</v>
      </c>
      <c r="J665" s="5">
        <f>VLOOKUP($A665,PowerBI売上速報!$A:$J,5,FALSE)*1000</f>
        <v>355000</v>
      </c>
      <c r="K665" s="5">
        <f>D665-I665</f>
        <v>0</v>
      </c>
      <c r="L665" s="5">
        <f>E665-J665</f>
        <v>0</v>
      </c>
      <c r="P665" s="2"/>
      <c r="T665" s="2"/>
      <c r="V665" s="5">
        <v>693</v>
      </c>
      <c r="W665" s="5">
        <v>809</v>
      </c>
    </row>
    <row r="666" spans="1:25" x14ac:dyDescent="0.45">
      <c r="A666">
        <f>VALUE(B666&amp;20240603)</f>
        <v>23920240603</v>
      </c>
      <c r="B666">
        <v>239</v>
      </c>
      <c r="C666" t="s">
        <v>416</v>
      </c>
      <c r="D666" s="5">
        <v>533303</v>
      </c>
      <c r="E666" s="5">
        <v>573000</v>
      </c>
      <c r="F666" s="2">
        <v>0.93069999999999997</v>
      </c>
      <c r="G666">
        <v>-39697</v>
      </c>
      <c r="I666" s="5">
        <f>VLOOKUP($A666,PowerBI売上速報!$A:$J,10,FALSE)</f>
        <v>533303</v>
      </c>
      <c r="J666" s="5">
        <f>VLOOKUP($A666,PowerBI売上速報!$A:$J,5,FALSE)*1000</f>
        <v>573000</v>
      </c>
      <c r="K666" s="5">
        <f>D666-I666</f>
        <v>0</v>
      </c>
      <c r="L666" s="5">
        <f>E666-J666</f>
        <v>0</v>
      </c>
      <c r="P666" s="2"/>
      <c r="T666" s="2"/>
      <c r="V666" s="5">
        <v>1342</v>
      </c>
      <c r="W666" s="5">
        <v>1494</v>
      </c>
    </row>
    <row r="667" spans="1:25" x14ac:dyDescent="0.45">
      <c r="A667">
        <f>VALUE(B667&amp;20240604)</f>
        <v>23920240604</v>
      </c>
      <c r="B667">
        <v>239</v>
      </c>
      <c r="C667" t="s">
        <v>416</v>
      </c>
      <c r="D667" s="5">
        <v>566571</v>
      </c>
      <c r="E667" s="5">
        <v>573000</v>
      </c>
      <c r="F667" s="2">
        <v>0.98880000000000001</v>
      </c>
      <c r="G667">
        <v>-6429</v>
      </c>
      <c r="I667" s="5">
        <f>VLOOKUP($A667,PowerBI売上速報!$A:$J,10,FALSE)</f>
        <v>566571</v>
      </c>
      <c r="J667" s="5">
        <f>VLOOKUP($A667,PowerBI売上速報!$A:$J,5,FALSE)*1000</f>
        <v>573000</v>
      </c>
      <c r="K667" s="5">
        <f>D667-I667</f>
        <v>0</v>
      </c>
      <c r="L667" s="5">
        <f>E667-J667</f>
        <v>0</v>
      </c>
      <c r="P667" s="2"/>
      <c r="T667" s="2"/>
      <c r="V667" s="5">
        <v>1360</v>
      </c>
      <c r="W667" s="5">
        <v>1494</v>
      </c>
    </row>
    <row r="668" spans="1:25" x14ac:dyDescent="0.45">
      <c r="A668">
        <f>VALUE(B668&amp;20240605)</f>
        <v>23920240605</v>
      </c>
      <c r="B668">
        <v>239</v>
      </c>
      <c r="C668" t="s">
        <v>416</v>
      </c>
      <c r="D668" s="5">
        <v>551107</v>
      </c>
      <c r="E668" s="5">
        <v>573000</v>
      </c>
      <c r="F668" s="2">
        <v>0.96179999999999999</v>
      </c>
      <c r="G668">
        <v>-21893</v>
      </c>
      <c r="I668" s="5">
        <f>VLOOKUP($A668,PowerBI売上速報!$A:$J,10,FALSE)</f>
        <v>551107</v>
      </c>
      <c r="J668" s="5">
        <f>VLOOKUP($A668,PowerBI売上速報!$A:$J,5,FALSE)*1000</f>
        <v>573000</v>
      </c>
      <c r="K668" s="5">
        <f>D668-I668</f>
        <v>0</v>
      </c>
      <c r="L668" s="5">
        <f>E668-J668</f>
        <v>0</v>
      </c>
      <c r="P668" s="2"/>
      <c r="T668" s="2"/>
      <c r="V668" s="5">
        <v>1351</v>
      </c>
      <c r="W668" s="5">
        <v>1494</v>
      </c>
    </row>
    <row r="669" spans="1:25" x14ac:dyDescent="0.45">
      <c r="A669">
        <f>VALUE(B669&amp;20240606)</f>
        <v>23920240606</v>
      </c>
      <c r="B669">
        <v>239</v>
      </c>
      <c r="C669" t="s">
        <v>416</v>
      </c>
      <c r="D669" s="5">
        <v>541337</v>
      </c>
      <c r="E669" s="5">
        <v>573000</v>
      </c>
      <c r="F669" s="2">
        <v>0.94469999999999998</v>
      </c>
      <c r="G669">
        <v>-31663</v>
      </c>
      <c r="I669" s="5">
        <f>VLOOKUP($A669,PowerBI売上速報!$A:$J,10,FALSE)</f>
        <v>541337</v>
      </c>
      <c r="J669" s="5">
        <f>VLOOKUP($A669,PowerBI売上速報!$A:$J,5,FALSE)*1000</f>
        <v>573000</v>
      </c>
      <c r="K669" s="5">
        <f>D669-I669</f>
        <v>0</v>
      </c>
      <c r="L669" s="5">
        <f>E669-J669</f>
        <v>0</v>
      </c>
      <c r="P669" s="2"/>
      <c r="T669" s="2"/>
      <c r="V669" s="5">
        <v>1359</v>
      </c>
      <c r="W669" s="5">
        <v>1494</v>
      </c>
    </row>
    <row r="670" spans="1:25" x14ac:dyDescent="0.45">
      <c r="A670">
        <f>VALUE(B670&amp;20240607)</f>
        <v>23920240607</v>
      </c>
      <c r="B670">
        <v>239</v>
      </c>
      <c r="C670" t="s">
        <v>416</v>
      </c>
      <c r="D670" s="5">
        <v>574868</v>
      </c>
      <c r="E670" s="5">
        <v>573000</v>
      </c>
      <c r="F670" s="2">
        <v>1.0033000000000001</v>
      </c>
      <c r="G670">
        <v>1868</v>
      </c>
      <c r="I670" s="5">
        <f>VLOOKUP($A670,PowerBI売上速報!$A:$J,10,FALSE)</f>
        <v>574868</v>
      </c>
      <c r="J670" s="5">
        <f>VLOOKUP($A670,PowerBI売上速報!$A:$J,5,FALSE)*1000</f>
        <v>573000</v>
      </c>
      <c r="K670" s="5">
        <f>D670-I670</f>
        <v>0</v>
      </c>
      <c r="L670" s="5">
        <f>E670-J670</f>
        <v>0</v>
      </c>
      <c r="P670" s="2"/>
      <c r="T670" s="2"/>
      <c r="V670" s="5">
        <v>1423</v>
      </c>
      <c r="W670" s="5">
        <v>1494</v>
      </c>
    </row>
    <row r="671" spans="1:25" x14ac:dyDescent="0.45">
      <c r="A671">
        <f>VALUE(B671&amp;20240608)</f>
        <v>23920240608</v>
      </c>
      <c r="B671">
        <v>239</v>
      </c>
      <c r="C671" t="s">
        <v>416</v>
      </c>
      <c r="D671" s="5">
        <v>350666</v>
      </c>
      <c r="E671" s="5">
        <v>347000</v>
      </c>
      <c r="F671" s="2">
        <v>1.0105999999999999</v>
      </c>
      <c r="G671">
        <v>3666</v>
      </c>
      <c r="I671" s="5">
        <f>VLOOKUP($A671,PowerBI売上速報!$A:$J,10,FALSE)</f>
        <v>350666</v>
      </c>
      <c r="J671" s="5">
        <f>VLOOKUP($A671,PowerBI売上速報!$A:$J,5,FALSE)*1000</f>
        <v>347000</v>
      </c>
      <c r="K671" s="5">
        <f>D671-I671</f>
        <v>0</v>
      </c>
      <c r="L671" s="5">
        <f>E671-J671</f>
        <v>0</v>
      </c>
      <c r="P671" s="2"/>
      <c r="T671" s="2"/>
      <c r="V671" s="5">
        <v>756</v>
      </c>
      <c r="W671" s="5">
        <v>805</v>
      </c>
    </row>
    <row r="672" spans="1:25" x14ac:dyDescent="0.45">
      <c r="A672">
        <f>VALUE(B672&amp;20240609)</f>
        <v>23920240609</v>
      </c>
      <c r="B672">
        <v>239</v>
      </c>
      <c r="C672" t="s">
        <v>416</v>
      </c>
      <c r="D672" s="5">
        <v>340054</v>
      </c>
      <c r="E672" s="5">
        <v>355000</v>
      </c>
      <c r="F672" s="2">
        <v>0.95789999999999997</v>
      </c>
      <c r="G672">
        <v>-14946</v>
      </c>
      <c r="I672" s="5">
        <f>VLOOKUP($A672,PowerBI売上速報!$A:$J,10,FALSE)</f>
        <v>340054</v>
      </c>
      <c r="J672" s="5">
        <f>VLOOKUP($A672,PowerBI売上速報!$A:$J,5,FALSE)*1000</f>
        <v>355000</v>
      </c>
      <c r="K672" s="5">
        <f>D672-I672</f>
        <v>0</v>
      </c>
      <c r="L672" s="5">
        <f>E672-J672</f>
        <v>0</v>
      </c>
      <c r="P672" s="2"/>
      <c r="T672" s="2"/>
      <c r="V672" s="5">
        <v>758</v>
      </c>
      <c r="W672" s="5">
        <v>809</v>
      </c>
    </row>
    <row r="673" spans="1:25" x14ac:dyDescent="0.45">
      <c r="A673">
        <f>VALUE(B673&amp;20240610)</f>
        <v>23920240610</v>
      </c>
      <c r="B673">
        <v>239</v>
      </c>
      <c r="C673" t="s">
        <v>416</v>
      </c>
      <c r="D673" s="5">
        <v>589656</v>
      </c>
      <c r="E673" s="5">
        <v>573000</v>
      </c>
      <c r="F673" s="2">
        <v>1.0290999999999999</v>
      </c>
      <c r="G673">
        <v>16656</v>
      </c>
      <c r="I673" s="5">
        <f>VLOOKUP($A673,PowerBI売上速報!$A:$J,10,FALSE)</f>
        <v>589656</v>
      </c>
      <c r="J673" s="5">
        <f>VLOOKUP($A673,PowerBI売上速報!$A:$J,5,FALSE)*1000</f>
        <v>573000</v>
      </c>
      <c r="K673" s="5">
        <f>D673-I673</f>
        <v>0</v>
      </c>
      <c r="L673" s="5">
        <f>E673-J673</f>
        <v>0</v>
      </c>
      <c r="P673" s="2"/>
      <c r="T673" s="2"/>
      <c r="V673" s="5">
        <v>1411</v>
      </c>
      <c r="W673" s="5">
        <v>1494</v>
      </c>
    </row>
    <row r="674" spans="1:25" x14ac:dyDescent="0.45">
      <c r="A674">
        <f>VALUE(B674&amp;20240611)</f>
        <v>23920240611</v>
      </c>
      <c r="B674">
        <v>239</v>
      </c>
      <c r="C674" t="s">
        <v>416</v>
      </c>
      <c r="D674" s="5">
        <v>613193</v>
      </c>
      <c r="E674" s="5">
        <v>573000</v>
      </c>
      <c r="F674" s="2">
        <v>1.0701000000000001</v>
      </c>
      <c r="G674">
        <v>40193</v>
      </c>
      <c r="I674" s="5">
        <f>VLOOKUP($A674,PowerBI売上速報!$A:$J,10,FALSE)</f>
        <v>613193</v>
      </c>
      <c r="J674" s="5">
        <f>VLOOKUP($A674,PowerBI売上速報!$A:$J,5,FALSE)*1000</f>
        <v>573000</v>
      </c>
      <c r="K674" s="5">
        <f>D674-I674</f>
        <v>0</v>
      </c>
      <c r="L674" s="5">
        <f>E674-J674</f>
        <v>0</v>
      </c>
      <c r="P674" s="2"/>
      <c r="T674" s="2"/>
      <c r="V674" s="5">
        <v>1471</v>
      </c>
      <c r="W674" s="5">
        <v>1494</v>
      </c>
    </row>
    <row r="675" spans="1:25" x14ac:dyDescent="0.45">
      <c r="A675">
        <f>VALUE(B675&amp;20240612)</f>
        <v>23920240612</v>
      </c>
      <c r="B675">
        <v>239</v>
      </c>
      <c r="C675" t="s">
        <v>416</v>
      </c>
      <c r="D675" s="5">
        <v>595728</v>
      </c>
      <c r="E675" s="5">
        <v>573000</v>
      </c>
      <c r="F675" s="2">
        <v>1.0397000000000001</v>
      </c>
      <c r="G675">
        <v>22728</v>
      </c>
      <c r="I675" s="5">
        <f>VLOOKUP($A675,PowerBI売上速報!$A:$J,10,FALSE)</f>
        <v>595728</v>
      </c>
      <c r="J675" s="5">
        <f>VLOOKUP($A675,PowerBI売上速報!$A:$J,5,FALSE)*1000</f>
        <v>573000</v>
      </c>
      <c r="K675" s="5">
        <f>D675-I675</f>
        <v>0</v>
      </c>
      <c r="L675" s="5">
        <f>E675-J675</f>
        <v>0</v>
      </c>
      <c r="P675" s="2"/>
      <c r="T675" s="2"/>
      <c r="V675" s="5">
        <v>1427</v>
      </c>
      <c r="W675" s="5">
        <v>1494</v>
      </c>
    </row>
    <row r="676" spans="1:25" x14ac:dyDescent="0.45">
      <c r="A676">
        <f>VALUE(B676&amp;20240613)</f>
        <v>23920240613</v>
      </c>
      <c r="B676">
        <v>239</v>
      </c>
      <c r="C676" t="s">
        <v>416</v>
      </c>
      <c r="D676" s="5">
        <v>606459</v>
      </c>
      <c r="E676" s="5">
        <v>573000</v>
      </c>
      <c r="F676" s="2">
        <v>1.0584</v>
      </c>
      <c r="G676">
        <v>33459</v>
      </c>
      <c r="I676" s="5">
        <f>VLOOKUP($A676,PowerBI売上速報!$A:$J,10,FALSE)</f>
        <v>606459</v>
      </c>
      <c r="J676" s="5">
        <f>VLOOKUP($A676,PowerBI売上速報!$A:$J,5,FALSE)*1000</f>
        <v>573000</v>
      </c>
      <c r="K676" s="5">
        <f>D676-I676</f>
        <v>0</v>
      </c>
      <c r="L676" s="5">
        <f>E676-J676</f>
        <v>0</v>
      </c>
      <c r="P676" s="2"/>
      <c r="T676" s="2"/>
      <c r="V676" s="5">
        <v>1471</v>
      </c>
      <c r="W676" s="5">
        <v>1494</v>
      </c>
    </row>
    <row r="677" spans="1:25" x14ac:dyDescent="0.45">
      <c r="A677">
        <f>VALUE(B677&amp;20240614)</f>
        <v>23920240614</v>
      </c>
      <c r="B677">
        <v>239</v>
      </c>
      <c r="C677" t="s">
        <v>416</v>
      </c>
      <c r="D677" s="5">
        <v>629410</v>
      </c>
      <c r="E677" s="5">
        <v>573000</v>
      </c>
      <c r="F677" s="2">
        <v>1.0984</v>
      </c>
      <c r="G677">
        <v>56410</v>
      </c>
      <c r="I677" s="5">
        <f>VLOOKUP($A677,PowerBI売上速報!$A:$J,10,FALSE)</f>
        <v>629410</v>
      </c>
      <c r="J677" s="5">
        <f>VLOOKUP($A677,PowerBI売上速報!$A:$J,5,FALSE)*1000</f>
        <v>573000</v>
      </c>
      <c r="K677" s="5">
        <f>D677-I677</f>
        <v>0</v>
      </c>
      <c r="L677" s="5">
        <f>E677-J677</f>
        <v>0</v>
      </c>
      <c r="P677" s="2"/>
      <c r="T677" s="2"/>
      <c r="V677" s="5">
        <v>1487</v>
      </c>
      <c r="W677" s="5">
        <v>1494</v>
      </c>
    </row>
    <row r="678" spans="1:25" x14ac:dyDescent="0.45">
      <c r="A678">
        <f>VALUE(B678&amp;20240615)</f>
        <v>23920240615</v>
      </c>
      <c r="B678">
        <v>239</v>
      </c>
      <c r="C678" t="s">
        <v>416</v>
      </c>
      <c r="D678" s="5">
        <v>370389</v>
      </c>
      <c r="E678" s="5">
        <v>347000</v>
      </c>
      <c r="F678" s="2">
        <v>1.0673999999999999</v>
      </c>
      <c r="G678">
        <v>23389</v>
      </c>
      <c r="I678" s="5">
        <f>VLOOKUP($A678,PowerBI売上速報!$A:$J,10,FALSE)</f>
        <v>370389</v>
      </c>
      <c r="J678" s="5">
        <f>VLOOKUP($A678,PowerBI売上速報!$A:$J,5,FALSE)*1000</f>
        <v>347000</v>
      </c>
      <c r="K678" s="5">
        <f>D678-I678</f>
        <v>0</v>
      </c>
      <c r="L678" s="5">
        <f>E678-J678</f>
        <v>0</v>
      </c>
      <c r="P678" s="2"/>
      <c r="T678" s="2"/>
      <c r="V678" s="5">
        <v>805</v>
      </c>
      <c r="W678" s="5">
        <v>805</v>
      </c>
    </row>
    <row r="679" spans="1:25" x14ac:dyDescent="0.45">
      <c r="A679">
        <f>VALUE(B679&amp;20240616)</f>
        <v>23920240616</v>
      </c>
      <c r="B679">
        <v>239</v>
      </c>
      <c r="C679" t="s">
        <v>416</v>
      </c>
      <c r="D679" s="5">
        <v>366536</v>
      </c>
      <c r="E679" s="5">
        <v>355000</v>
      </c>
      <c r="F679" s="2">
        <v>1.0325</v>
      </c>
      <c r="G679">
        <v>11536</v>
      </c>
      <c r="I679" s="5">
        <f>VLOOKUP($A679,PowerBI売上速報!$A:$J,10,FALSE)</f>
        <v>366536</v>
      </c>
      <c r="J679" s="5">
        <f>VLOOKUP($A679,PowerBI売上速報!$A:$J,5,FALSE)*1000</f>
        <v>355000</v>
      </c>
      <c r="K679" s="5">
        <f>D679-I679</f>
        <v>0</v>
      </c>
      <c r="L679" s="5">
        <f>E679-J679</f>
        <v>0</v>
      </c>
      <c r="P679" s="2"/>
      <c r="T679" s="2"/>
      <c r="V679" s="5">
        <v>753</v>
      </c>
      <c r="W679" s="5">
        <v>809</v>
      </c>
    </row>
    <row r="680" spans="1:25" x14ac:dyDescent="0.45">
      <c r="A680">
        <f>VALUE(B680&amp;20240617)</f>
        <v>23920240617</v>
      </c>
      <c r="B680">
        <v>239</v>
      </c>
      <c r="C680" t="s">
        <v>416</v>
      </c>
      <c r="D680" s="5">
        <v>561122</v>
      </c>
      <c r="E680" s="5">
        <v>573000</v>
      </c>
      <c r="F680" s="2">
        <v>0.97929999999999995</v>
      </c>
      <c r="G680">
        <v>-11878</v>
      </c>
      <c r="I680" s="5">
        <f>VLOOKUP($A680,PowerBI売上速報!$A:$J,10,FALSE)</f>
        <v>561122</v>
      </c>
      <c r="J680" s="5">
        <f>VLOOKUP($A680,PowerBI売上速報!$A:$J,5,FALSE)*1000</f>
        <v>573000</v>
      </c>
      <c r="K680" s="5">
        <f>D680-I680</f>
        <v>0</v>
      </c>
      <c r="L680" s="5">
        <f>E680-J680</f>
        <v>0</v>
      </c>
      <c r="P680" s="2"/>
      <c r="T680" s="2"/>
      <c r="V680" s="5">
        <v>1370</v>
      </c>
      <c r="W680" s="5">
        <v>1494</v>
      </c>
    </row>
    <row r="681" spans="1:25" x14ac:dyDescent="0.45">
      <c r="A681">
        <f>VALUE(B681&amp;20240618)</f>
        <v>23920240618</v>
      </c>
      <c r="B681">
        <v>239</v>
      </c>
      <c r="C681" t="s">
        <v>416</v>
      </c>
      <c r="D681" s="5">
        <v>521711</v>
      </c>
      <c r="E681" s="5">
        <v>573000</v>
      </c>
      <c r="F681" s="2">
        <v>0.91049999999999998</v>
      </c>
      <c r="G681">
        <v>-51289</v>
      </c>
      <c r="I681" s="5">
        <f>VLOOKUP($A681,PowerBI売上速報!$A:$J,10,FALSE)</f>
        <v>521711</v>
      </c>
      <c r="J681" s="5">
        <f>VLOOKUP($A681,PowerBI売上速報!$A:$J,5,FALSE)*1000</f>
        <v>573000</v>
      </c>
      <c r="K681" s="5">
        <f>D681-I681</f>
        <v>0</v>
      </c>
      <c r="L681" s="5">
        <f>E681-J681</f>
        <v>0</v>
      </c>
      <c r="P681" s="2"/>
      <c r="T681" s="2"/>
      <c r="V681" s="5">
        <v>1288</v>
      </c>
      <c r="W681" s="5">
        <v>1494</v>
      </c>
    </row>
    <row r="682" spans="1:25" x14ac:dyDescent="0.45">
      <c r="A682">
        <f>VALUE(B682&amp;20240619)</f>
        <v>23920240619</v>
      </c>
      <c r="B682">
        <v>239</v>
      </c>
      <c r="C682" t="s">
        <v>416</v>
      </c>
      <c r="D682" s="5">
        <v>587711</v>
      </c>
      <c r="E682" s="5">
        <v>573000</v>
      </c>
      <c r="F682" s="2">
        <v>1.0257000000000001</v>
      </c>
      <c r="G682">
        <v>14711</v>
      </c>
      <c r="I682" s="5">
        <f>VLOOKUP($A682,PowerBI売上速報!$A:$J,10,FALSE)</f>
        <v>587711</v>
      </c>
      <c r="J682" s="5">
        <f>VLOOKUP($A682,PowerBI売上速報!$A:$J,5,FALSE)*1000</f>
        <v>573000</v>
      </c>
      <c r="K682" s="5">
        <f>D682-I682</f>
        <v>0</v>
      </c>
      <c r="L682" s="5">
        <f>E682-J682</f>
        <v>0</v>
      </c>
      <c r="P682" s="2"/>
      <c r="T682" s="2"/>
      <c r="V682" s="5">
        <v>1441</v>
      </c>
      <c r="W682" s="5">
        <v>1494</v>
      </c>
    </row>
    <row r="683" spans="1:25" x14ac:dyDescent="0.45">
      <c r="A683">
        <f>VALUE(B683&amp;20240620)</f>
        <v>23920240620</v>
      </c>
      <c r="B683">
        <v>239</v>
      </c>
      <c r="C683" t="s">
        <v>416</v>
      </c>
      <c r="D683" s="5">
        <v>604440</v>
      </c>
      <c r="E683" s="5">
        <v>573000</v>
      </c>
      <c r="F683" s="2">
        <v>1.0548999999999999</v>
      </c>
      <c r="G683">
        <v>31440</v>
      </c>
      <c r="I683" s="5">
        <f>VLOOKUP($A683,PowerBI売上速報!$A:$J,10,FALSE)</f>
        <v>604440</v>
      </c>
      <c r="J683" s="5">
        <f>VLOOKUP($A683,PowerBI売上速報!$A:$J,5,FALSE)*1000</f>
        <v>573000</v>
      </c>
      <c r="K683" s="5">
        <f>D683-I683</f>
        <v>0</v>
      </c>
      <c r="L683" s="5">
        <f>E683-J683</f>
        <v>0</v>
      </c>
      <c r="P683" s="2"/>
      <c r="T683" s="2"/>
      <c r="V683" s="5">
        <v>1484</v>
      </c>
      <c r="W683" s="5">
        <v>1494</v>
      </c>
    </row>
    <row r="684" spans="1:25" x14ac:dyDescent="0.45">
      <c r="A684">
        <f>VALUE(B684&amp;20240621)</f>
        <v>23920240621</v>
      </c>
      <c r="B684">
        <v>239</v>
      </c>
      <c r="C684" t="s">
        <v>416</v>
      </c>
      <c r="D684" s="5">
        <v>608007</v>
      </c>
      <c r="E684" s="5">
        <v>573000</v>
      </c>
      <c r="F684" s="2">
        <v>1.0610999999999999</v>
      </c>
      <c r="G684">
        <v>35007</v>
      </c>
      <c r="I684" s="5">
        <f>VLOOKUP($A684,PowerBI売上速報!$A:$J,10,FALSE)</f>
        <v>608007</v>
      </c>
      <c r="J684" s="5">
        <f>VLOOKUP($A684,PowerBI売上速報!$A:$J,5,FALSE)*1000</f>
        <v>573000</v>
      </c>
      <c r="K684" s="5">
        <f>D684-I684</f>
        <v>0</v>
      </c>
      <c r="L684" s="5">
        <f>E684-J684</f>
        <v>0</v>
      </c>
      <c r="P684" s="2"/>
      <c r="T684" s="2"/>
      <c r="V684" s="5">
        <v>1469</v>
      </c>
      <c r="W684" s="5">
        <v>1494</v>
      </c>
      <c r="Y684" s="2"/>
    </row>
    <row r="685" spans="1:25" x14ac:dyDescent="0.45">
      <c r="A685">
        <f>VALUE(B685&amp;20240622)</f>
        <v>23920240622</v>
      </c>
      <c r="B685">
        <v>239</v>
      </c>
      <c r="C685" t="s">
        <v>416</v>
      </c>
      <c r="D685" s="5">
        <v>361271</v>
      </c>
      <c r="E685" s="5">
        <v>347000</v>
      </c>
      <c r="F685" s="2">
        <v>1.0410999999999999</v>
      </c>
      <c r="G685">
        <v>14271</v>
      </c>
      <c r="I685" s="5">
        <f>VLOOKUP($A685,PowerBI売上速報!$A:$J,10,FALSE)</f>
        <v>361271</v>
      </c>
      <c r="J685" s="5">
        <f>VLOOKUP($A685,PowerBI売上速報!$A:$J,5,FALSE)*1000</f>
        <v>347000</v>
      </c>
      <c r="K685" s="5">
        <f>D685-I685</f>
        <v>0</v>
      </c>
      <c r="L685" s="5">
        <f>E685-J685</f>
        <v>0</v>
      </c>
      <c r="P685" s="2"/>
      <c r="T685" s="2"/>
      <c r="V685" s="5">
        <v>786</v>
      </c>
      <c r="W685" s="5">
        <v>805</v>
      </c>
      <c r="Y685" s="2"/>
    </row>
    <row r="686" spans="1:25" x14ac:dyDescent="0.45">
      <c r="A686">
        <f>VALUE(B686&amp;20240601)</f>
        <v>24020240601</v>
      </c>
      <c r="B686">
        <v>240</v>
      </c>
      <c r="C686" t="s">
        <v>417</v>
      </c>
      <c r="D686" s="5">
        <v>314771</v>
      </c>
      <c r="E686" s="5">
        <v>293000</v>
      </c>
      <c r="F686" s="2">
        <v>1.0743</v>
      </c>
      <c r="G686">
        <v>21771</v>
      </c>
      <c r="I686" s="5">
        <f>VLOOKUP($A686,PowerBI売上速報!$A:$J,10,FALSE)</f>
        <v>314771</v>
      </c>
      <c r="J686" s="5">
        <f>VLOOKUP($A686,PowerBI売上速報!$A:$J,5,FALSE)*1000</f>
        <v>293000</v>
      </c>
      <c r="K686" s="5">
        <f>D686-I686</f>
        <v>0</v>
      </c>
      <c r="L686" s="5">
        <f>E686-J686</f>
        <v>0</v>
      </c>
      <c r="P686" s="2"/>
      <c r="T686" s="2"/>
      <c r="V686" s="5">
        <v>711</v>
      </c>
      <c r="W686" s="5">
        <v>682</v>
      </c>
    </row>
    <row r="687" spans="1:25" x14ac:dyDescent="0.45">
      <c r="A687">
        <f>VALUE(B687&amp;20240602)</f>
        <v>24020240602</v>
      </c>
      <c r="B687">
        <v>240</v>
      </c>
      <c r="C687" t="s">
        <v>417</v>
      </c>
      <c r="D687" s="5">
        <v>237017</v>
      </c>
      <c r="E687" s="5">
        <v>270000</v>
      </c>
      <c r="F687" s="2">
        <v>0.87780000000000002</v>
      </c>
      <c r="G687">
        <v>-32983</v>
      </c>
      <c r="I687" s="5">
        <f>VLOOKUP($A687,PowerBI売上速報!$A:$J,10,FALSE)</f>
        <v>237017</v>
      </c>
      <c r="J687" s="5">
        <f>VLOOKUP($A687,PowerBI売上速報!$A:$J,5,FALSE)*1000</f>
        <v>270000</v>
      </c>
      <c r="K687" s="5">
        <f>D687-I687</f>
        <v>0</v>
      </c>
      <c r="L687" s="5">
        <f>E687-J687</f>
        <v>0</v>
      </c>
      <c r="P687" s="2"/>
      <c r="T687" s="2"/>
      <c r="V687" s="5">
        <v>572</v>
      </c>
      <c r="W687" s="5">
        <v>631</v>
      </c>
    </row>
    <row r="688" spans="1:25" x14ac:dyDescent="0.45">
      <c r="A688">
        <f>VALUE(B688&amp;20240603)</f>
        <v>24020240603</v>
      </c>
      <c r="B688">
        <v>240</v>
      </c>
      <c r="C688" t="s">
        <v>417</v>
      </c>
      <c r="D688" s="5">
        <v>234885</v>
      </c>
      <c r="E688" s="5">
        <v>249000</v>
      </c>
      <c r="F688" s="2">
        <v>0.94330000000000003</v>
      </c>
      <c r="G688">
        <v>-14115</v>
      </c>
      <c r="I688" s="5">
        <f>VLOOKUP($A688,PowerBI売上速報!$A:$J,10,FALSE)</f>
        <v>234885</v>
      </c>
      <c r="J688" s="5">
        <f>VLOOKUP($A688,PowerBI売上速報!$A:$J,5,FALSE)*1000</f>
        <v>249000</v>
      </c>
      <c r="K688" s="5">
        <f>D688-I688</f>
        <v>0</v>
      </c>
      <c r="L688" s="5">
        <f>E688-J688</f>
        <v>0</v>
      </c>
      <c r="P688" s="2"/>
      <c r="T688" s="2"/>
      <c r="V688" s="5">
        <v>576</v>
      </c>
      <c r="W688" s="5">
        <v>609</v>
      </c>
    </row>
    <row r="689" spans="1:23" x14ac:dyDescent="0.45">
      <c r="A689">
        <f>VALUE(B689&amp;20240604)</f>
        <v>24020240604</v>
      </c>
      <c r="B689">
        <v>240</v>
      </c>
      <c r="C689" t="s">
        <v>417</v>
      </c>
      <c r="D689" s="5">
        <v>270079</v>
      </c>
      <c r="E689" s="5">
        <v>249000</v>
      </c>
      <c r="F689" s="2">
        <v>1.0847</v>
      </c>
      <c r="G689">
        <v>21079</v>
      </c>
      <c r="I689" s="5">
        <f>VLOOKUP($A689,PowerBI売上速報!$A:$J,10,FALSE)</f>
        <v>270079</v>
      </c>
      <c r="J689" s="5">
        <f>VLOOKUP($A689,PowerBI売上速報!$A:$J,5,FALSE)*1000</f>
        <v>249000</v>
      </c>
      <c r="K689" s="5">
        <f>D689-I689</f>
        <v>0</v>
      </c>
      <c r="L689" s="5">
        <f>E689-J689</f>
        <v>0</v>
      </c>
      <c r="P689" s="2"/>
      <c r="T689" s="2"/>
      <c r="V689" s="5">
        <v>635</v>
      </c>
      <c r="W689" s="5">
        <v>609</v>
      </c>
    </row>
    <row r="690" spans="1:23" x14ac:dyDescent="0.45">
      <c r="A690">
        <f>VALUE(B690&amp;20240605)</f>
        <v>24020240605</v>
      </c>
      <c r="B690">
        <v>240</v>
      </c>
      <c r="C690" t="s">
        <v>417</v>
      </c>
      <c r="D690" s="5">
        <v>294906</v>
      </c>
      <c r="E690" s="5">
        <v>249000</v>
      </c>
      <c r="F690" s="2">
        <v>1.1843999999999999</v>
      </c>
      <c r="G690">
        <v>45906</v>
      </c>
      <c r="I690" s="5">
        <f>VLOOKUP($A690,PowerBI売上速報!$A:$J,10,FALSE)</f>
        <v>294906</v>
      </c>
      <c r="J690" s="5">
        <f>VLOOKUP($A690,PowerBI売上速報!$A:$J,5,FALSE)*1000</f>
        <v>249000</v>
      </c>
      <c r="K690" s="5">
        <f>D690-I690</f>
        <v>0</v>
      </c>
      <c r="L690" s="5">
        <f>E690-J690</f>
        <v>0</v>
      </c>
      <c r="P690" s="2"/>
      <c r="T690" s="2"/>
      <c r="V690" s="5">
        <v>654</v>
      </c>
      <c r="W690" s="5">
        <v>609</v>
      </c>
    </row>
    <row r="691" spans="1:23" x14ac:dyDescent="0.45">
      <c r="A691">
        <f>VALUE(B691&amp;20240606)</f>
        <v>24020240606</v>
      </c>
      <c r="B691">
        <v>240</v>
      </c>
      <c r="C691" t="s">
        <v>417</v>
      </c>
      <c r="D691" s="5">
        <v>255049</v>
      </c>
      <c r="E691" s="5">
        <v>249000</v>
      </c>
      <c r="F691" s="2">
        <v>1.0243</v>
      </c>
      <c r="G691">
        <v>6049</v>
      </c>
      <c r="I691" s="5">
        <f>VLOOKUP($A691,PowerBI売上速報!$A:$J,10,FALSE)</f>
        <v>255049</v>
      </c>
      <c r="J691" s="5">
        <f>VLOOKUP($A691,PowerBI売上速報!$A:$J,5,FALSE)*1000</f>
        <v>249000</v>
      </c>
      <c r="K691" s="5">
        <f>D691-I691</f>
        <v>0</v>
      </c>
      <c r="L691" s="5">
        <f>E691-J691</f>
        <v>0</v>
      </c>
      <c r="P691" s="2"/>
      <c r="T691" s="2"/>
      <c r="V691" s="5">
        <v>602</v>
      </c>
      <c r="W691" s="5">
        <v>609</v>
      </c>
    </row>
    <row r="692" spans="1:23" x14ac:dyDescent="0.45">
      <c r="A692">
        <f>VALUE(B692&amp;20240607)</f>
        <v>24020240607</v>
      </c>
      <c r="B692">
        <v>240</v>
      </c>
      <c r="C692" t="s">
        <v>417</v>
      </c>
      <c r="D692" s="5">
        <v>277436</v>
      </c>
      <c r="E692" s="5">
        <v>249000</v>
      </c>
      <c r="F692" s="2">
        <v>1.1142000000000001</v>
      </c>
      <c r="G692">
        <v>28436</v>
      </c>
      <c r="I692" s="5">
        <f>VLOOKUP($A692,PowerBI売上速報!$A:$J,10,FALSE)</f>
        <v>277436</v>
      </c>
      <c r="J692" s="5">
        <f>VLOOKUP($A692,PowerBI売上速報!$A:$J,5,FALSE)*1000</f>
        <v>249000</v>
      </c>
      <c r="K692" s="5">
        <f>D692-I692</f>
        <v>0</v>
      </c>
      <c r="L692" s="5">
        <f>E692-J692</f>
        <v>0</v>
      </c>
      <c r="P692" s="2"/>
      <c r="T692" s="2"/>
      <c r="V692" s="5">
        <v>657</v>
      </c>
      <c r="W692" s="5">
        <v>609</v>
      </c>
    </row>
    <row r="693" spans="1:23" x14ac:dyDescent="0.45">
      <c r="A693">
        <f>VALUE(B693&amp;20240608)</f>
        <v>24020240608</v>
      </c>
      <c r="B693">
        <v>240</v>
      </c>
      <c r="C693" t="s">
        <v>417</v>
      </c>
      <c r="D693" s="5">
        <v>339281</v>
      </c>
      <c r="E693" s="5">
        <v>293000</v>
      </c>
      <c r="F693" s="2">
        <v>1.1579999999999999</v>
      </c>
      <c r="G693">
        <v>46281</v>
      </c>
      <c r="I693" s="5">
        <f>VLOOKUP($A693,PowerBI売上速報!$A:$J,10,FALSE)</f>
        <v>339281</v>
      </c>
      <c r="J693" s="5">
        <f>VLOOKUP($A693,PowerBI売上速報!$A:$J,5,FALSE)*1000</f>
        <v>293000</v>
      </c>
      <c r="K693" s="5">
        <f>D693-I693</f>
        <v>0</v>
      </c>
      <c r="L693" s="5">
        <f>E693-J693</f>
        <v>0</v>
      </c>
      <c r="P693" s="2"/>
      <c r="T693" s="2"/>
      <c r="V693" s="5">
        <v>745</v>
      </c>
      <c r="W693" s="5">
        <v>690</v>
      </c>
    </row>
    <row r="694" spans="1:23" x14ac:dyDescent="0.45">
      <c r="A694">
        <f>VALUE(B694&amp;20240609)</f>
        <v>24020240609</v>
      </c>
      <c r="B694">
        <v>240</v>
      </c>
      <c r="C694" t="s">
        <v>417</v>
      </c>
      <c r="D694" s="5">
        <v>264333</v>
      </c>
      <c r="E694" s="5">
        <v>270000</v>
      </c>
      <c r="F694" s="2">
        <v>0.97899999999999998</v>
      </c>
      <c r="G694">
        <v>-5667</v>
      </c>
      <c r="I694" s="5">
        <f>VLOOKUP($A694,PowerBI売上速報!$A:$J,10,FALSE)</f>
        <v>264333</v>
      </c>
      <c r="J694" s="5">
        <f>VLOOKUP($A694,PowerBI売上速報!$A:$J,5,FALSE)*1000</f>
        <v>270000</v>
      </c>
      <c r="K694" s="5">
        <f>D694-I694</f>
        <v>0</v>
      </c>
      <c r="L694" s="5">
        <f>E694-J694</f>
        <v>0</v>
      </c>
      <c r="P694" s="2"/>
      <c r="T694" s="2"/>
      <c r="V694" s="5">
        <v>595</v>
      </c>
      <c r="W694" s="5">
        <v>631</v>
      </c>
    </row>
    <row r="695" spans="1:23" x14ac:dyDescent="0.45">
      <c r="A695">
        <f>VALUE(B695&amp;20240610)</f>
        <v>24020240610</v>
      </c>
      <c r="B695">
        <v>240</v>
      </c>
      <c r="C695" t="s">
        <v>417</v>
      </c>
      <c r="D695" s="5">
        <v>282965</v>
      </c>
      <c r="E695" s="5">
        <v>249000</v>
      </c>
      <c r="F695" s="2">
        <v>1.1364000000000001</v>
      </c>
      <c r="G695">
        <v>33965</v>
      </c>
      <c r="I695" s="5">
        <f>VLOOKUP($A695,PowerBI売上速報!$A:$J,10,FALSE)</f>
        <v>282965</v>
      </c>
      <c r="J695" s="5">
        <f>VLOOKUP($A695,PowerBI売上速報!$A:$J,5,FALSE)*1000</f>
        <v>249000</v>
      </c>
      <c r="K695" s="5">
        <f>D695-I695</f>
        <v>0</v>
      </c>
      <c r="L695" s="5">
        <f>E695-J695</f>
        <v>0</v>
      </c>
      <c r="P695" s="2"/>
      <c r="T695" s="2"/>
      <c r="V695" s="5">
        <v>653</v>
      </c>
      <c r="W695" s="5">
        <v>609</v>
      </c>
    </row>
    <row r="696" spans="1:23" x14ac:dyDescent="0.45">
      <c r="A696">
        <f>VALUE(B696&amp;20240611)</f>
        <v>24020240611</v>
      </c>
      <c r="B696">
        <v>240</v>
      </c>
      <c r="C696" t="s">
        <v>417</v>
      </c>
      <c r="D696" s="5">
        <v>281200</v>
      </c>
      <c r="E696" s="5">
        <v>249000</v>
      </c>
      <c r="F696" s="2">
        <v>1.1293</v>
      </c>
      <c r="G696">
        <v>32200</v>
      </c>
      <c r="I696" s="5">
        <f>VLOOKUP($A696,PowerBI売上速報!$A:$J,10,FALSE)</f>
        <v>281200</v>
      </c>
      <c r="J696" s="5">
        <f>VLOOKUP($A696,PowerBI売上速報!$A:$J,5,FALSE)*1000</f>
        <v>249000</v>
      </c>
      <c r="K696" s="5">
        <f>D696-I696</f>
        <v>0</v>
      </c>
      <c r="L696" s="5">
        <f>E696-J696</f>
        <v>0</v>
      </c>
      <c r="P696" s="2"/>
      <c r="T696" s="2"/>
      <c r="V696" s="5">
        <v>660</v>
      </c>
      <c r="W696" s="5">
        <v>609</v>
      </c>
    </row>
    <row r="697" spans="1:23" x14ac:dyDescent="0.45">
      <c r="A697">
        <f>VALUE(B697&amp;20240612)</f>
        <v>24020240612</v>
      </c>
      <c r="B697">
        <v>240</v>
      </c>
      <c r="C697" t="s">
        <v>417</v>
      </c>
      <c r="D697" s="5">
        <v>301586</v>
      </c>
      <c r="E697" s="5">
        <v>249000</v>
      </c>
      <c r="F697" s="2">
        <v>1.2112000000000001</v>
      </c>
      <c r="G697">
        <v>52586</v>
      </c>
      <c r="I697" s="5">
        <f>VLOOKUP($A697,PowerBI売上速報!$A:$J,10,FALSE)</f>
        <v>301586</v>
      </c>
      <c r="J697" s="5">
        <f>VLOOKUP($A697,PowerBI売上速報!$A:$J,5,FALSE)*1000</f>
        <v>249000</v>
      </c>
      <c r="K697" s="5">
        <f>D697-I697</f>
        <v>0</v>
      </c>
      <c r="L697" s="5">
        <f>E697-J697</f>
        <v>0</v>
      </c>
      <c r="P697" s="2"/>
      <c r="T697" s="2"/>
      <c r="V697" s="5">
        <v>703</v>
      </c>
      <c r="W697" s="5">
        <v>609</v>
      </c>
    </row>
    <row r="698" spans="1:23" x14ac:dyDescent="0.45">
      <c r="A698">
        <f>VALUE(B698&amp;20240613)</f>
        <v>24020240613</v>
      </c>
      <c r="B698">
        <v>240</v>
      </c>
      <c r="C698" t="s">
        <v>417</v>
      </c>
      <c r="D698" s="5">
        <v>298176</v>
      </c>
      <c r="E698" s="5">
        <v>249000</v>
      </c>
      <c r="F698" s="2">
        <v>1.1975</v>
      </c>
      <c r="G698">
        <v>49176</v>
      </c>
      <c r="I698" s="5">
        <f>VLOOKUP($A698,PowerBI売上速報!$A:$J,10,FALSE)</f>
        <v>298176</v>
      </c>
      <c r="J698" s="5">
        <f>VLOOKUP($A698,PowerBI売上速報!$A:$J,5,FALSE)*1000</f>
        <v>249000</v>
      </c>
      <c r="K698" s="5">
        <f>D698-I698</f>
        <v>0</v>
      </c>
      <c r="L698" s="5">
        <f>E698-J698</f>
        <v>0</v>
      </c>
      <c r="P698" s="2"/>
      <c r="T698" s="2"/>
      <c r="V698" s="5">
        <v>672</v>
      </c>
      <c r="W698" s="5">
        <v>609</v>
      </c>
    </row>
    <row r="699" spans="1:23" x14ac:dyDescent="0.45">
      <c r="A699">
        <f>VALUE(B699&amp;20240614)</f>
        <v>24020240614</v>
      </c>
      <c r="B699">
        <v>240</v>
      </c>
      <c r="C699" t="s">
        <v>417</v>
      </c>
      <c r="D699" s="5">
        <v>331456</v>
      </c>
      <c r="E699" s="5">
        <v>249000</v>
      </c>
      <c r="F699" s="2">
        <v>1.3310999999999999</v>
      </c>
      <c r="G699">
        <v>82456</v>
      </c>
      <c r="I699" s="5">
        <f>VLOOKUP($A699,PowerBI売上速報!$A:$J,10,FALSE)</f>
        <v>331456</v>
      </c>
      <c r="J699" s="5">
        <f>VLOOKUP($A699,PowerBI売上速報!$A:$J,5,FALSE)*1000</f>
        <v>249000</v>
      </c>
      <c r="K699" s="5">
        <f>D699-I699</f>
        <v>0</v>
      </c>
      <c r="L699" s="5">
        <f>E699-J699</f>
        <v>0</v>
      </c>
      <c r="P699" s="2"/>
      <c r="T699" s="2"/>
      <c r="V699" s="5">
        <v>768</v>
      </c>
      <c r="W699" s="5">
        <v>609</v>
      </c>
    </row>
    <row r="700" spans="1:23" x14ac:dyDescent="0.45">
      <c r="A700">
        <f>VALUE(B700&amp;20240615)</f>
        <v>24020240615</v>
      </c>
      <c r="B700">
        <v>240</v>
      </c>
      <c r="C700" t="s">
        <v>417</v>
      </c>
      <c r="D700" s="5">
        <v>334982</v>
      </c>
      <c r="E700" s="5">
        <v>293000</v>
      </c>
      <c r="F700" s="2">
        <v>1.1433</v>
      </c>
      <c r="G700">
        <v>41982</v>
      </c>
      <c r="I700" s="5">
        <f>VLOOKUP($A700,PowerBI売上速報!$A:$J,10,FALSE)</f>
        <v>334982</v>
      </c>
      <c r="J700" s="5">
        <f>VLOOKUP($A700,PowerBI売上速報!$A:$J,5,FALSE)*1000</f>
        <v>293000</v>
      </c>
      <c r="K700" s="5">
        <f>D700-I700</f>
        <v>0</v>
      </c>
      <c r="L700" s="5">
        <f>E700-J700</f>
        <v>0</v>
      </c>
      <c r="P700" s="2"/>
      <c r="T700" s="2"/>
      <c r="V700" s="5">
        <v>758</v>
      </c>
      <c r="W700" s="5">
        <v>690</v>
      </c>
    </row>
    <row r="701" spans="1:23" x14ac:dyDescent="0.45">
      <c r="A701">
        <f>VALUE(B701&amp;20240616)</f>
        <v>24020240616</v>
      </c>
      <c r="B701">
        <v>240</v>
      </c>
      <c r="C701" t="s">
        <v>417</v>
      </c>
      <c r="D701" s="5">
        <v>325982</v>
      </c>
      <c r="E701" s="5">
        <v>270000</v>
      </c>
      <c r="F701" s="2">
        <v>1.2073</v>
      </c>
      <c r="G701">
        <v>55982</v>
      </c>
      <c r="I701" s="5">
        <f>VLOOKUP($A701,PowerBI売上速報!$A:$J,10,FALSE)</f>
        <v>325982</v>
      </c>
      <c r="J701" s="5">
        <f>VLOOKUP($A701,PowerBI売上速報!$A:$J,5,FALSE)*1000</f>
        <v>270000</v>
      </c>
      <c r="K701" s="5">
        <f>D701-I701</f>
        <v>0</v>
      </c>
      <c r="L701" s="5">
        <f>E701-J701</f>
        <v>0</v>
      </c>
      <c r="P701" s="2"/>
      <c r="T701" s="2"/>
      <c r="V701" s="5">
        <v>688</v>
      </c>
      <c r="W701" s="5">
        <v>631</v>
      </c>
    </row>
    <row r="702" spans="1:23" x14ac:dyDescent="0.45">
      <c r="A702">
        <f>VALUE(B702&amp;20240617)</f>
        <v>24020240617</v>
      </c>
      <c r="B702">
        <v>240</v>
      </c>
      <c r="C702" t="s">
        <v>417</v>
      </c>
      <c r="D702" s="5">
        <v>271124</v>
      </c>
      <c r="E702" s="5">
        <v>249000</v>
      </c>
      <c r="F702" s="2">
        <v>1.0889</v>
      </c>
      <c r="G702">
        <v>22124</v>
      </c>
      <c r="I702" s="5">
        <f>VLOOKUP($A702,PowerBI売上速報!$A:$J,10,FALSE)</f>
        <v>271124</v>
      </c>
      <c r="J702" s="5">
        <f>VLOOKUP($A702,PowerBI売上速報!$A:$J,5,FALSE)*1000</f>
        <v>249000</v>
      </c>
      <c r="K702" s="5">
        <f>D702-I702</f>
        <v>0</v>
      </c>
      <c r="L702" s="5">
        <f>E702-J702</f>
        <v>0</v>
      </c>
      <c r="P702" s="2"/>
      <c r="T702" s="2"/>
      <c r="V702" s="5">
        <v>634</v>
      </c>
      <c r="W702" s="5">
        <v>609</v>
      </c>
    </row>
    <row r="703" spans="1:23" x14ac:dyDescent="0.45">
      <c r="A703">
        <f>VALUE(B703&amp;20240618)</f>
        <v>24020240618</v>
      </c>
      <c r="B703">
        <v>240</v>
      </c>
      <c r="C703" t="s">
        <v>417</v>
      </c>
      <c r="D703" s="5">
        <v>206402</v>
      </c>
      <c r="E703" s="5">
        <v>249000</v>
      </c>
      <c r="F703" s="2">
        <v>0.82889999999999997</v>
      </c>
      <c r="G703">
        <v>-42598</v>
      </c>
      <c r="I703" s="5">
        <f>VLOOKUP($A703,PowerBI売上速報!$A:$J,10,FALSE)</f>
        <v>206402</v>
      </c>
      <c r="J703" s="5">
        <f>VLOOKUP($A703,PowerBI売上速報!$A:$J,5,FALSE)*1000</f>
        <v>249000</v>
      </c>
      <c r="K703" s="5">
        <f>D703-I703</f>
        <v>0</v>
      </c>
      <c r="L703" s="5">
        <f>E703-J703</f>
        <v>0</v>
      </c>
      <c r="P703" s="2"/>
      <c r="T703" s="2"/>
      <c r="V703" s="5">
        <v>467</v>
      </c>
      <c r="W703" s="5">
        <v>609</v>
      </c>
    </row>
    <row r="704" spans="1:23" x14ac:dyDescent="0.45">
      <c r="A704">
        <f>VALUE(B704&amp;20240619)</f>
        <v>24020240619</v>
      </c>
      <c r="B704">
        <v>240</v>
      </c>
      <c r="C704" t="s">
        <v>417</v>
      </c>
      <c r="D704" s="5">
        <v>323195</v>
      </c>
      <c r="E704" s="5">
        <v>249000</v>
      </c>
      <c r="F704" s="2">
        <v>1.298</v>
      </c>
      <c r="G704">
        <v>74195</v>
      </c>
      <c r="I704" s="5">
        <f>VLOOKUP($A704,PowerBI売上速報!$A:$J,10,FALSE)</f>
        <v>323195</v>
      </c>
      <c r="J704" s="5">
        <f>VLOOKUP($A704,PowerBI売上速報!$A:$J,5,FALSE)*1000</f>
        <v>249000</v>
      </c>
      <c r="K704" s="5">
        <f>D704-I704</f>
        <v>0</v>
      </c>
      <c r="L704" s="5">
        <f>E704-J704</f>
        <v>0</v>
      </c>
      <c r="P704" s="2"/>
      <c r="T704" s="2"/>
      <c r="V704" s="5">
        <v>730</v>
      </c>
      <c r="W704" s="5">
        <v>609</v>
      </c>
    </row>
    <row r="705" spans="1:25" x14ac:dyDescent="0.45">
      <c r="A705">
        <f>VALUE(B705&amp;20240620)</f>
        <v>24020240620</v>
      </c>
      <c r="B705">
        <v>240</v>
      </c>
      <c r="C705" t="s">
        <v>417</v>
      </c>
      <c r="D705" s="5">
        <v>290588</v>
      </c>
      <c r="E705" s="5">
        <v>249000</v>
      </c>
      <c r="F705" s="2">
        <v>1.167</v>
      </c>
      <c r="G705">
        <v>41588</v>
      </c>
      <c r="I705" s="5">
        <f>VLOOKUP($A705,PowerBI売上速報!$A:$J,10,FALSE)</f>
        <v>290588</v>
      </c>
      <c r="J705" s="5">
        <f>VLOOKUP($A705,PowerBI売上速報!$A:$J,5,FALSE)*1000</f>
        <v>249000</v>
      </c>
      <c r="K705" s="5">
        <f>D705-I705</f>
        <v>0</v>
      </c>
      <c r="L705" s="5">
        <f>E705-J705</f>
        <v>0</v>
      </c>
      <c r="P705" s="2"/>
      <c r="T705" s="2"/>
      <c r="V705" s="5">
        <v>646</v>
      </c>
      <c r="W705" s="5">
        <v>609</v>
      </c>
    </row>
    <row r="706" spans="1:25" x14ac:dyDescent="0.45">
      <c r="A706">
        <f>VALUE(B706&amp;20240621)</f>
        <v>24020240621</v>
      </c>
      <c r="B706">
        <v>240</v>
      </c>
      <c r="C706" t="s">
        <v>417</v>
      </c>
      <c r="D706" s="5">
        <v>276047</v>
      </c>
      <c r="E706" s="5">
        <v>249000</v>
      </c>
      <c r="F706" s="2">
        <v>1.1086</v>
      </c>
      <c r="G706">
        <v>27047</v>
      </c>
      <c r="I706" s="5">
        <f>VLOOKUP($A706,PowerBI売上速報!$A:$J,10,FALSE)</f>
        <v>276047</v>
      </c>
      <c r="J706" s="5">
        <f>VLOOKUP($A706,PowerBI売上速報!$A:$J,5,FALSE)*1000</f>
        <v>249000</v>
      </c>
      <c r="K706" s="5">
        <f>D706-I706</f>
        <v>0</v>
      </c>
      <c r="L706" s="5">
        <f>E706-J706</f>
        <v>0</v>
      </c>
      <c r="P706" s="2"/>
      <c r="T706" s="2"/>
      <c r="V706" s="5">
        <v>615</v>
      </c>
      <c r="W706" s="5">
        <v>609</v>
      </c>
      <c r="Y706" s="2"/>
    </row>
    <row r="707" spans="1:25" x14ac:dyDescent="0.45">
      <c r="A707">
        <f>VALUE(B707&amp;20240622)</f>
        <v>24020240622</v>
      </c>
      <c r="B707">
        <v>240</v>
      </c>
      <c r="C707" t="s">
        <v>417</v>
      </c>
      <c r="D707" s="5">
        <v>321558</v>
      </c>
      <c r="E707" s="5">
        <v>293000</v>
      </c>
      <c r="F707" s="2">
        <v>1.0974999999999999</v>
      </c>
      <c r="G707">
        <v>28558</v>
      </c>
      <c r="I707" s="5">
        <f>VLOOKUP($A707,PowerBI売上速報!$A:$J,10,FALSE)</f>
        <v>321558</v>
      </c>
      <c r="J707" s="5">
        <f>VLOOKUP($A707,PowerBI売上速報!$A:$J,5,FALSE)*1000</f>
        <v>293000</v>
      </c>
      <c r="K707" s="5">
        <f>D707-I707</f>
        <v>0</v>
      </c>
      <c r="L707" s="5">
        <f>E707-J707</f>
        <v>0</v>
      </c>
      <c r="P707" s="2"/>
      <c r="T707" s="2"/>
      <c r="V707" s="5">
        <v>718</v>
      </c>
      <c r="W707" s="5">
        <v>690</v>
      </c>
      <c r="Y707" s="2"/>
    </row>
    <row r="708" spans="1:25" x14ac:dyDescent="0.45">
      <c r="A708">
        <f>VALUE(B708&amp;20240601)</f>
        <v>24120240601</v>
      </c>
      <c r="B708">
        <v>241</v>
      </c>
      <c r="C708" t="s">
        <v>418</v>
      </c>
      <c r="D708" s="5">
        <v>213511</v>
      </c>
      <c r="E708" s="5">
        <v>214000</v>
      </c>
      <c r="F708" s="2">
        <v>0.99770000000000003</v>
      </c>
      <c r="G708">
        <v>-489</v>
      </c>
      <c r="I708" s="5">
        <f>VLOOKUP($A708,PowerBI売上速報!$A:$J,10,FALSE)</f>
        <v>213511</v>
      </c>
      <c r="J708" s="5">
        <f>VLOOKUP($A708,PowerBI売上速報!$A:$J,5,FALSE)*1000</f>
        <v>214000</v>
      </c>
      <c r="K708" s="5">
        <f>D708-I708</f>
        <v>0</v>
      </c>
      <c r="L708" s="5">
        <f>E708-J708</f>
        <v>0</v>
      </c>
      <c r="P708" s="2"/>
      <c r="T708" s="2"/>
      <c r="V708" s="5">
        <v>475</v>
      </c>
      <c r="W708" s="5">
        <v>460</v>
      </c>
    </row>
    <row r="709" spans="1:25" x14ac:dyDescent="0.45">
      <c r="A709">
        <f>VALUE(B709&amp;20240602)</f>
        <v>24120240602</v>
      </c>
      <c r="B709">
        <v>241</v>
      </c>
      <c r="C709" t="s">
        <v>418</v>
      </c>
      <c r="D709" s="5">
        <v>175422</v>
      </c>
      <c r="E709" s="5">
        <v>231000</v>
      </c>
      <c r="F709" s="2">
        <v>0.75939999999999996</v>
      </c>
      <c r="G709">
        <v>-55578</v>
      </c>
      <c r="I709" s="5">
        <f>VLOOKUP($A709,PowerBI売上速報!$A:$J,10,FALSE)</f>
        <v>175422</v>
      </c>
      <c r="J709" s="5">
        <f>VLOOKUP($A709,PowerBI売上速報!$A:$J,5,FALSE)*1000</f>
        <v>231000</v>
      </c>
      <c r="K709" s="5">
        <f>D709-I709</f>
        <v>0</v>
      </c>
      <c r="L709" s="5">
        <f>E709-J709</f>
        <v>0</v>
      </c>
      <c r="P709" s="2"/>
      <c r="T709" s="2"/>
      <c r="V709" s="5">
        <v>364</v>
      </c>
      <c r="W709" s="5">
        <v>502</v>
      </c>
    </row>
    <row r="710" spans="1:25" x14ac:dyDescent="0.45">
      <c r="A710">
        <f>VALUE(B710&amp;20240603)</f>
        <v>24120240603</v>
      </c>
      <c r="B710">
        <v>241</v>
      </c>
      <c r="C710" t="s">
        <v>418</v>
      </c>
      <c r="D710" s="5">
        <v>373199</v>
      </c>
      <c r="E710" s="5">
        <v>364000</v>
      </c>
      <c r="F710" s="2">
        <v>1.0253000000000001</v>
      </c>
      <c r="G710">
        <v>9199</v>
      </c>
      <c r="I710" s="5">
        <f>VLOOKUP($A710,PowerBI売上速報!$A:$J,10,FALSE)</f>
        <v>373199</v>
      </c>
      <c r="J710" s="5">
        <f>VLOOKUP($A710,PowerBI売上速報!$A:$J,5,FALSE)*1000</f>
        <v>364000</v>
      </c>
      <c r="K710" s="5">
        <f>D710-I710</f>
        <v>0</v>
      </c>
      <c r="L710" s="5">
        <f>E710-J710</f>
        <v>0</v>
      </c>
      <c r="P710" s="2"/>
      <c r="T710" s="2"/>
      <c r="V710" s="5">
        <v>888</v>
      </c>
      <c r="W710" s="5">
        <v>858</v>
      </c>
    </row>
    <row r="711" spans="1:25" x14ac:dyDescent="0.45">
      <c r="A711">
        <f>VALUE(B711&amp;20240604)</f>
        <v>24120240604</v>
      </c>
      <c r="B711">
        <v>241</v>
      </c>
      <c r="C711" t="s">
        <v>418</v>
      </c>
      <c r="D711" s="5">
        <v>378531</v>
      </c>
      <c r="E711" s="5">
        <v>364000</v>
      </c>
      <c r="F711" s="2">
        <v>1.0399</v>
      </c>
      <c r="G711">
        <v>14531</v>
      </c>
      <c r="I711" s="5">
        <f>VLOOKUP($A711,PowerBI売上速報!$A:$J,10,FALSE)</f>
        <v>378531</v>
      </c>
      <c r="J711" s="5">
        <f>VLOOKUP($A711,PowerBI売上速報!$A:$J,5,FALSE)*1000</f>
        <v>364000</v>
      </c>
      <c r="K711" s="5">
        <f>D711-I711</f>
        <v>0</v>
      </c>
      <c r="L711" s="5">
        <f>E711-J711</f>
        <v>0</v>
      </c>
      <c r="P711" s="2"/>
      <c r="T711" s="2"/>
      <c r="V711" s="5">
        <v>867</v>
      </c>
      <c r="W711" s="5">
        <v>858</v>
      </c>
    </row>
    <row r="712" spans="1:25" x14ac:dyDescent="0.45">
      <c r="A712">
        <f>VALUE(B712&amp;20240605)</f>
        <v>24120240605</v>
      </c>
      <c r="B712">
        <v>241</v>
      </c>
      <c r="C712" t="s">
        <v>418</v>
      </c>
      <c r="D712" s="5">
        <v>384555</v>
      </c>
      <c r="E712" s="5">
        <v>364000</v>
      </c>
      <c r="F712" s="2">
        <v>1.0565</v>
      </c>
      <c r="G712">
        <v>20555</v>
      </c>
      <c r="I712" s="5">
        <f>VLOOKUP($A712,PowerBI売上速報!$A:$J,10,FALSE)</f>
        <v>384555</v>
      </c>
      <c r="J712" s="5">
        <f>VLOOKUP($A712,PowerBI売上速報!$A:$J,5,FALSE)*1000</f>
        <v>364000</v>
      </c>
      <c r="K712" s="5">
        <f>D712-I712</f>
        <v>0</v>
      </c>
      <c r="L712" s="5">
        <f>E712-J712</f>
        <v>0</v>
      </c>
      <c r="P712" s="2"/>
      <c r="T712" s="2"/>
      <c r="V712" s="5">
        <v>913</v>
      </c>
      <c r="W712" s="5">
        <v>858</v>
      </c>
    </row>
    <row r="713" spans="1:25" x14ac:dyDescent="0.45">
      <c r="A713">
        <f>VALUE(B713&amp;20240606)</f>
        <v>24120240606</v>
      </c>
      <c r="B713">
        <v>241</v>
      </c>
      <c r="C713" t="s">
        <v>418</v>
      </c>
      <c r="D713" s="5">
        <v>386184</v>
      </c>
      <c r="E713" s="5">
        <v>364000</v>
      </c>
      <c r="F713" s="2">
        <v>1.0609</v>
      </c>
      <c r="G713">
        <v>22184</v>
      </c>
      <c r="I713" s="5">
        <f>VLOOKUP($A713,PowerBI売上速報!$A:$J,10,FALSE)</f>
        <v>386184</v>
      </c>
      <c r="J713" s="5">
        <f>VLOOKUP($A713,PowerBI売上速報!$A:$J,5,FALSE)*1000</f>
        <v>364000</v>
      </c>
      <c r="K713" s="5">
        <f>D713-I713</f>
        <v>0</v>
      </c>
      <c r="L713" s="5">
        <f>E713-J713</f>
        <v>0</v>
      </c>
      <c r="P713" s="2"/>
      <c r="T713" s="2"/>
      <c r="V713" s="5">
        <v>920</v>
      </c>
      <c r="W713" s="5">
        <v>858</v>
      </c>
    </row>
    <row r="714" spans="1:25" x14ac:dyDescent="0.45">
      <c r="A714">
        <f>VALUE(B714&amp;20240607)</f>
        <v>24120240607</v>
      </c>
      <c r="B714">
        <v>241</v>
      </c>
      <c r="C714" t="s">
        <v>418</v>
      </c>
      <c r="D714" s="5">
        <v>402535</v>
      </c>
      <c r="E714" s="5">
        <v>364000</v>
      </c>
      <c r="F714" s="2">
        <v>1.1059000000000001</v>
      </c>
      <c r="G714">
        <v>38535</v>
      </c>
      <c r="I714" s="5">
        <f>VLOOKUP($A714,PowerBI売上速報!$A:$J,10,FALSE)</f>
        <v>402535</v>
      </c>
      <c r="J714" s="5">
        <f>VLOOKUP($A714,PowerBI売上速報!$A:$J,5,FALSE)*1000</f>
        <v>364000</v>
      </c>
      <c r="K714" s="5">
        <f>D714-I714</f>
        <v>0</v>
      </c>
      <c r="L714" s="5">
        <f>E714-J714</f>
        <v>0</v>
      </c>
      <c r="P714" s="2"/>
      <c r="T714" s="2"/>
      <c r="V714" s="5">
        <v>943</v>
      </c>
      <c r="W714" s="5">
        <v>858</v>
      </c>
    </row>
    <row r="715" spans="1:25" x14ac:dyDescent="0.45">
      <c r="A715">
        <f>VALUE(B715&amp;20240608)</f>
        <v>24120240608</v>
      </c>
      <c r="B715">
        <v>241</v>
      </c>
      <c r="C715" t="s">
        <v>418</v>
      </c>
      <c r="D715" s="5">
        <v>202866</v>
      </c>
      <c r="E715" s="5">
        <v>214000</v>
      </c>
      <c r="F715" s="2">
        <v>0.94799999999999995</v>
      </c>
      <c r="G715">
        <v>-11134</v>
      </c>
      <c r="I715" s="5">
        <f>VLOOKUP($A715,PowerBI売上速報!$A:$J,10,FALSE)</f>
        <v>202866</v>
      </c>
      <c r="J715" s="5">
        <f>VLOOKUP($A715,PowerBI売上速報!$A:$J,5,FALSE)*1000</f>
        <v>214000</v>
      </c>
      <c r="K715" s="5">
        <f>D715-I715</f>
        <v>0</v>
      </c>
      <c r="L715" s="5">
        <f>E715-J715</f>
        <v>0</v>
      </c>
      <c r="P715" s="2"/>
      <c r="T715" s="2"/>
      <c r="V715" s="5">
        <v>431</v>
      </c>
      <c r="W715" s="5">
        <v>464</v>
      </c>
    </row>
    <row r="716" spans="1:25" x14ac:dyDescent="0.45">
      <c r="A716">
        <f>VALUE(B716&amp;20240609)</f>
        <v>24120240609</v>
      </c>
      <c r="B716">
        <v>241</v>
      </c>
      <c r="C716" t="s">
        <v>418</v>
      </c>
      <c r="D716" s="5">
        <v>210859</v>
      </c>
      <c r="E716" s="5">
        <v>231000</v>
      </c>
      <c r="F716" s="2">
        <v>0.91279999999999994</v>
      </c>
      <c r="G716">
        <v>-20141</v>
      </c>
      <c r="I716" s="5">
        <f>VLOOKUP($A716,PowerBI売上速報!$A:$J,10,FALSE)</f>
        <v>210859</v>
      </c>
      <c r="J716" s="5">
        <f>VLOOKUP($A716,PowerBI売上速報!$A:$J,5,FALSE)*1000</f>
        <v>231000</v>
      </c>
      <c r="K716" s="5">
        <f>D716-I716</f>
        <v>0</v>
      </c>
      <c r="L716" s="5">
        <f>E716-J716</f>
        <v>0</v>
      </c>
      <c r="P716" s="2"/>
      <c r="T716" s="2"/>
      <c r="V716" s="5">
        <v>455</v>
      </c>
      <c r="W716" s="5">
        <v>502</v>
      </c>
    </row>
    <row r="717" spans="1:25" x14ac:dyDescent="0.45">
      <c r="A717">
        <f>VALUE(B717&amp;20240610)</f>
        <v>24120240610</v>
      </c>
      <c r="B717">
        <v>241</v>
      </c>
      <c r="C717" t="s">
        <v>418</v>
      </c>
      <c r="D717" s="5">
        <v>372084</v>
      </c>
      <c r="E717" s="5">
        <v>364000</v>
      </c>
      <c r="F717" s="2">
        <v>1.0222</v>
      </c>
      <c r="G717">
        <v>8084</v>
      </c>
      <c r="I717" s="5">
        <f>VLOOKUP($A717,PowerBI売上速報!$A:$J,10,FALSE)</f>
        <v>372084</v>
      </c>
      <c r="J717" s="5">
        <f>VLOOKUP($A717,PowerBI売上速報!$A:$J,5,FALSE)*1000</f>
        <v>364000</v>
      </c>
      <c r="K717" s="5">
        <f>D717-I717</f>
        <v>0</v>
      </c>
      <c r="L717" s="5">
        <f>E717-J717</f>
        <v>0</v>
      </c>
      <c r="P717" s="2"/>
      <c r="T717" s="2"/>
      <c r="V717" s="5">
        <v>873</v>
      </c>
      <c r="W717" s="5">
        <v>858</v>
      </c>
    </row>
    <row r="718" spans="1:25" x14ac:dyDescent="0.45">
      <c r="A718">
        <f>VALUE(B718&amp;20240611)</f>
        <v>24120240611</v>
      </c>
      <c r="B718">
        <v>241</v>
      </c>
      <c r="C718" t="s">
        <v>418</v>
      </c>
      <c r="D718" s="5">
        <v>437782</v>
      </c>
      <c r="E718" s="5">
        <v>364000</v>
      </c>
      <c r="F718" s="2">
        <v>1.2027000000000001</v>
      </c>
      <c r="G718">
        <v>73782</v>
      </c>
      <c r="I718" s="5">
        <f>VLOOKUP($A718,PowerBI売上速報!$A:$J,10,FALSE)</f>
        <v>437782</v>
      </c>
      <c r="J718" s="5">
        <f>VLOOKUP($A718,PowerBI売上速報!$A:$J,5,FALSE)*1000</f>
        <v>364000</v>
      </c>
      <c r="K718" s="5">
        <f>D718-I718</f>
        <v>0</v>
      </c>
      <c r="L718" s="5">
        <f>E718-J718</f>
        <v>0</v>
      </c>
      <c r="P718" s="2"/>
      <c r="T718" s="2"/>
      <c r="V718" s="5">
        <v>1004</v>
      </c>
      <c r="W718" s="5">
        <v>858</v>
      </c>
    </row>
    <row r="719" spans="1:25" x14ac:dyDescent="0.45">
      <c r="A719">
        <f>VALUE(B719&amp;20240612)</f>
        <v>24120240612</v>
      </c>
      <c r="B719">
        <v>241</v>
      </c>
      <c r="C719" t="s">
        <v>418</v>
      </c>
      <c r="D719" s="5">
        <v>420615</v>
      </c>
      <c r="E719" s="5">
        <v>364000</v>
      </c>
      <c r="F719" s="2">
        <v>1.1555</v>
      </c>
      <c r="G719">
        <v>56615</v>
      </c>
      <c r="I719" s="5">
        <f>VLOOKUP($A719,PowerBI売上速報!$A:$J,10,FALSE)</f>
        <v>420615</v>
      </c>
      <c r="J719" s="5">
        <f>VLOOKUP($A719,PowerBI売上速報!$A:$J,5,FALSE)*1000</f>
        <v>364000</v>
      </c>
      <c r="K719" s="5">
        <f>D719-I719</f>
        <v>0</v>
      </c>
      <c r="L719" s="5">
        <f>E719-J719</f>
        <v>0</v>
      </c>
      <c r="P719" s="2"/>
      <c r="T719" s="2"/>
      <c r="V719" s="5">
        <v>969</v>
      </c>
      <c r="W719" s="5">
        <v>858</v>
      </c>
    </row>
    <row r="720" spans="1:25" x14ac:dyDescent="0.45">
      <c r="A720">
        <f>VALUE(B720&amp;20240613)</f>
        <v>24120240613</v>
      </c>
      <c r="B720">
        <v>241</v>
      </c>
      <c r="C720" t="s">
        <v>418</v>
      </c>
      <c r="D720" s="5">
        <v>412350</v>
      </c>
      <c r="E720" s="5">
        <v>364000</v>
      </c>
      <c r="F720" s="2">
        <v>1.1328</v>
      </c>
      <c r="G720">
        <v>48350</v>
      </c>
      <c r="I720" s="5">
        <f>VLOOKUP($A720,PowerBI売上速報!$A:$J,10,FALSE)</f>
        <v>412350</v>
      </c>
      <c r="J720" s="5">
        <f>VLOOKUP($A720,PowerBI売上速報!$A:$J,5,FALSE)*1000</f>
        <v>364000</v>
      </c>
      <c r="K720" s="5">
        <f>D720-I720</f>
        <v>0</v>
      </c>
      <c r="L720" s="5">
        <f>E720-J720</f>
        <v>0</v>
      </c>
      <c r="P720" s="2"/>
      <c r="T720" s="2"/>
      <c r="V720" s="5">
        <v>936</v>
      </c>
      <c r="W720" s="5">
        <v>858</v>
      </c>
    </row>
    <row r="721" spans="1:25" x14ac:dyDescent="0.45">
      <c r="A721">
        <f>VALUE(B721&amp;20240614)</f>
        <v>24120240614</v>
      </c>
      <c r="B721">
        <v>241</v>
      </c>
      <c r="C721" t="s">
        <v>418</v>
      </c>
      <c r="D721" s="5">
        <v>421962</v>
      </c>
      <c r="E721" s="5">
        <v>364000</v>
      </c>
      <c r="F721" s="2">
        <v>1.1592</v>
      </c>
      <c r="G721">
        <v>57962</v>
      </c>
      <c r="I721" s="5">
        <f>VLOOKUP($A721,PowerBI売上速報!$A:$J,10,FALSE)</f>
        <v>421962</v>
      </c>
      <c r="J721" s="5">
        <f>VLOOKUP($A721,PowerBI売上速報!$A:$J,5,FALSE)*1000</f>
        <v>364000</v>
      </c>
      <c r="K721" s="5">
        <f>D721-I721</f>
        <v>0</v>
      </c>
      <c r="L721" s="5">
        <f>E721-J721</f>
        <v>0</v>
      </c>
      <c r="P721" s="2"/>
      <c r="T721" s="2"/>
      <c r="V721" s="5">
        <v>969</v>
      </c>
      <c r="W721" s="5">
        <v>858</v>
      </c>
    </row>
    <row r="722" spans="1:25" x14ac:dyDescent="0.45">
      <c r="A722">
        <f>VALUE(B722&amp;20240615)</f>
        <v>24120240615</v>
      </c>
      <c r="B722">
        <v>241</v>
      </c>
      <c r="C722" t="s">
        <v>418</v>
      </c>
      <c r="D722" s="5">
        <v>260826</v>
      </c>
      <c r="E722" s="5">
        <v>214000</v>
      </c>
      <c r="F722" s="2">
        <v>1.2188000000000001</v>
      </c>
      <c r="G722">
        <v>46826</v>
      </c>
      <c r="I722" s="5">
        <f>VLOOKUP($A722,PowerBI売上速報!$A:$J,10,FALSE)</f>
        <v>260826</v>
      </c>
      <c r="J722" s="5">
        <f>VLOOKUP($A722,PowerBI売上速報!$A:$J,5,FALSE)*1000</f>
        <v>214000</v>
      </c>
      <c r="K722" s="5">
        <f>D722-I722</f>
        <v>0</v>
      </c>
      <c r="L722" s="5">
        <f>E722-J722</f>
        <v>0</v>
      </c>
      <c r="P722" s="2"/>
      <c r="T722" s="2"/>
      <c r="V722" s="5">
        <v>554</v>
      </c>
      <c r="W722" s="5">
        <v>464</v>
      </c>
    </row>
    <row r="723" spans="1:25" x14ac:dyDescent="0.45">
      <c r="A723">
        <f>VALUE(B723&amp;20240616)</f>
        <v>24120240616</v>
      </c>
      <c r="B723">
        <v>241</v>
      </c>
      <c r="C723" t="s">
        <v>418</v>
      </c>
      <c r="D723" s="5">
        <v>206969</v>
      </c>
      <c r="E723" s="5">
        <v>231000</v>
      </c>
      <c r="F723" s="2">
        <v>0.89600000000000002</v>
      </c>
      <c r="G723">
        <v>-24031</v>
      </c>
      <c r="I723" s="5">
        <f>VLOOKUP($A723,PowerBI売上速報!$A:$J,10,FALSE)</f>
        <v>206969</v>
      </c>
      <c r="J723" s="5">
        <f>VLOOKUP($A723,PowerBI売上速報!$A:$J,5,FALSE)*1000</f>
        <v>231000</v>
      </c>
      <c r="K723" s="5">
        <f>D723-I723</f>
        <v>0</v>
      </c>
      <c r="L723" s="5">
        <f>E723-J723</f>
        <v>0</v>
      </c>
      <c r="P723" s="2"/>
      <c r="T723" s="2"/>
      <c r="V723" s="5">
        <v>450</v>
      </c>
      <c r="W723" s="5">
        <v>502</v>
      </c>
    </row>
    <row r="724" spans="1:25" x14ac:dyDescent="0.45">
      <c r="A724">
        <f>VALUE(B724&amp;20240617)</f>
        <v>24120240617</v>
      </c>
      <c r="B724">
        <v>241</v>
      </c>
      <c r="C724" t="s">
        <v>418</v>
      </c>
      <c r="D724" s="5">
        <v>409847</v>
      </c>
      <c r="E724" s="5">
        <v>364000</v>
      </c>
      <c r="F724" s="2">
        <v>1.1259999999999999</v>
      </c>
      <c r="G724">
        <v>45847</v>
      </c>
      <c r="I724" s="5">
        <f>VLOOKUP($A724,PowerBI売上速報!$A:$J,10,FALSE)</f>
        <v>409847</v>
      </c>
      <c r="J724" s="5">
        <f>VLOOKUP($A724,PowerBI売上速報!$A:$J,5,FALSE)*1000</f>
        <v>364000</v>
      </c>
      <c r="K724" s="5">
        <f>D724-I724</f>
        <v>0</v>
      </c>
      <c r="L724" s="5">
        <f>E724-J724</f>
        <v>0</v>
      </c>
      <c r="P724" s="2"/>
      <c r="T724" s="2"/>
      <c r="V724" s="5">
        <v>926</v>
      </c>
      <c r="W724" s="5">
        <v>858</v>
      </c>
    </row>
    <row r="725" spans="1:25" x14ac:dyDescent="0.45">
      <c r="A725">
        <f>VALUE(B725&amp;20240618)</f>
        <v>24120240618</v>
      </c>
      <c r="B725">
        <v>241</v>
      </c>
      <c r="C725" t="s">
        <v>418</v>
      </c>
      <c r="D725" s="5">
        <v>341955</v>
      </c>
      <c r="E725" s="5">
        <v>364000</v>
      </c>
      <c r="F725" s="2">
        <v>0.93940000000000001</v>
      </c>
      <c r="G725">
        <v>-22045</v>
      </c>
      <c r="I725" s="5">
        <f>VLOOKUP($A725,PowerBI売上速報!$A:$J,10,FALSE)</f>
        <v>341955</v>
      </c>
      <c r="J725" s="5">
        <f>VLOOKUP($A725,PowerBI売上速報!$A:$J,5,FALSE)*1000</f>
        <v>364000</v>
      </c>
      <c r="K725" s="5">
        <f>D725-I725</f>
        <v>0</v>
      </c>
      <c r="L725" s="5">
        <f>E725-J725</f>
        <v>0</v>
      </c>
      <c r="P725" s="2"/>
      <c r="T725" s="2"/>
      <c r="V725" s="5">
        <v>776</v>
      </c>
      <c r="W725" s="5">
        <v>858</v>
      </c>
    </row>
    <row r="726" spans="1:25" x14ac:dyDescent="0.45">
      <c r="A726">
        <f>VALUE(B726&amp;20240619)</f>
        <v>24120240619</v>
      </c>
      <c r="B726">
        <v>241</v>
      </c>
      <c r="C726" t="s">
        <v>418</v>
      </c>
      <c r="D726" s="5">
        <v>435187</v>
      </c>
      <c r="E726" s="5">
        <v>364000</v>
      </c>
      <c r="F726" s="2">
        <v>1.1956</v>
      </c>
      <c r="G726">
        <v>71187</v>
      </c>
      <c r="I726" s="5">
        <f>VLOOKUP($A726,PowerBI売上速報!$A:$J,10,FALSE)</f>
        <v>435187</v>
      </c>
      <c r="J726" s="5">
        <f>VLOOKUP($A726,PowerBI売上速報!$A:$J,5,FALSE)*1000</f>
        <v>364000</v>
      </c>
      <c r="K726" s="5">
        <f>D726-I726</f>
        <v>0</v>
      </c>
      <c r="L726" s="5">
        <f>E726-J726</f>
        <v>0</v>
      </c>
      <c r="P726" s="2"/>
      <c r="T726" s="2"/>
      <c r="V726" s="5">
        <v>972</v>
      </c>
      <c r="W726" s="5">
        <v>858</v>
      </c>
    </row>
    <row r="727" spans="1:25" x14ac:dyDescent="0.45">
      <c r="A727">
        <f>VALUE(B727&amp;20240620)</f>
        <v>24120240620</v>
      </c>
      <c r="B727">
        <v>241</v>
      </c>
      <c r="C727" t="s">
        <v>418</v>
      </c>
      <c r="D727" s="5">
        <v>428597</v>
      </c>
      <c r="E727" s="5">
        <v>364000</v>
      </c>
      <c r="F727" s="2">
        <v>1.1775</v>
      </c>
      <c r="G727">
        <v>64597</v>
      </c>
      <c r="I727" s="5">
        <f>VLOOKUP($A727,PowerBI売上速報!$A:$J,10,FALSE)</f>
        <v>428597</v>
      </c>
      <c r="J727" s="5">
        <f>VLOOKUP($A727,PowerBI売上速報!$A:$J,5,FALSE)*1000</f>
        <v>364000</v>
      </c>
      <c r="K727" s="5">
        <f>D727-I727</f>
        <v>0</v>
      </c>
      <c r="L727" s="5">
        <f>E727-J727</f>
        <v>0</v>
      </c>
      <c r="P727" s="2"/>
      <c r="T727" s="2"/>
      <c r="V727" s="5">
        <v>993</v>
      </c>
      <c r="W727" s="5">
        <v>858</v>
      </c>
    </row>
    <row r="728" spans="1:25" x14ac:dyDescent="0.45">
      <c r="A728">
        <f>VALUE(B728&amp;20240621)</f>
        <v>24120240621</v>
      </c>
      <c r="B728">
        <v>241</v>
      </c>
      <c r="C728" t="s">
        <v>418</v>
      </c>
      <c r="D728" s="5">
        <v>362443</v>
      </c>
      <c r="E728" s="5">
        <v>364000</v>
      </c>
      <c r="F728" s="2">
        <v>0.99570000000000003</v>
      </c>
      <c r="G728">
        <v>-1557</v>
      </c>
      <c r="I728" s="5">
        <f>VLOOKUP($A728,PowerBI売上速報!$A:$J,10,FALSE)</f>
        <v>362443</v>
      </c>
      <c r="J728" s="5">
        <f>VLOOKUP($A728,PowerBI売上速報!$A:$J,5,FALSE)*1000</f>
        <v>364000</v>
      </c>
      <c r="K728" s="5">
        <f>D728-I728</f>
        <v>0</v>
      </c>
      <c r="L728" s="5">
        <f>E728-J728</f>
        <v>0</v>
      </c>
      <c r="P728" s="2"/>
      <c r="T728" s="2"/>
      <c r="V728" s="5">
        <v>829</v>
      </c>
      <c r="W728" s="5">
        <v>858</v>
      </c>
      <c r="Y728" s="2"/>
    </row>
    <row r="729" spans="1:25" x14ac:dyDescent="0.45">
      <c r="A729">
        <f>VALUE(B729&amp;20240622)</f>
        <v>24120240622</v>
      </c>
      <c r="B729">
        <v>241</v>
      </c>
      <c r="C729" t="s">
        <v>418</v>
      </c>
      <c r="D729" s="5">
        <v>247923</v>
      </c>
      <c r="E729" s="5">
        <v>214000</v>
      </c>
      <c r="F729" s="2">
        <v>1.1585000000000001</v>
      </c>
      <c r="G729">
        <v>33923</v>
      </c>
      <c r="I729" s="5">
        <f>VLOOKUP($A729,PowerBI売上速報!$A:$J,10,FALSE)</f>
        <v>247923</v>
      </c>
      <c r="J729" s="5">
        <f>VLOOKUP($A729,PowerBI売上速報!$A:$J,5,FALSE)*1000</f>
        <v>214000</v>
      </c>
      <c r="K729" s="5">
        <f>D729-I729</f>
        <v>0</v>
      </c>
      <c r="L729" s="5">
        <f>E729-J729</f>
        <v>0</v>
      </c>
      <c r="P729" s="2"/>
      <c r="T729" s="2"/>
      <c r="V729" s="5">
        <v>546</v>
      </c>
      <c r="W729" s="5">
        <v>464</v>
      </c>
      <c r="Y729" s="2"/>
    </row>
    <row r="730" spans="1:25" x14ac:dyDescent="0.45">
      <c r="A730">
        <f>VALUE(B730&amp;20240601)</f>
        <v>24220240601</v>
      </c>
      <c r="B730">
        <v>242</v>
      </c>
      <c r="C730" t="s">
        <v>419</v>
      </c>
      <c r="D730" s="5">
        <v>241156</v>
      </c>
      <c r="E730" s="5">
        <v>268000</v>
      </c>
      <c r="F730" s="2">
        <v>0.89980000000000004</v>
      </c>
      <c r="G730">
        <v>-26844</v>
      </c>
      <c r="I730" s="5">
        <f>VLOOKUP($A730,PowerBI売上速報!$A:$J,10,FALSE)</f>
        <v>241156</v>
      </c>
      <c r="J730" s="5">
        <f>VLOOKUP($A730,PowerBI売上速報!$A:$J,5,FALSE)*1000</f>
        <v>268000</v>
      </c>
      <c r="K730" s="5">
        <f>D730-I730</f>
        <v>0</v>
      </c>
      <c r="L730" s="5">
        <f>E730-J730</f>
        <v>0</v>
      </c>
      <c r="P730" s="2"/>
      <c r="T730" s="2"/>
      <c r="V730" s="5">
        <v>482</v>
      </c>
      <c r="W730" s="5">
        <v>559</v>
      </c>
    </row>
    <row r="731" spans="1:25" x14ac:dyDescent="0.45">
      <c r="A731">
        <f>VALUE(B731&amp;20240602)</f>
        <v>24220240602</v>
      </c>
      <c r="B731">
        <v>242</v>
      </c>
      <c r="C731" t="s">
        <v>419</v>
      </c>
      <c r="D731" s="5">
        <v>180883</v>
      </c>
      <c r="E731" s="5">
        <v>242000</v>
      </c>
      <c r="F731" s="2">
        <v>0.74750000000000005</v>
      </c>
      <c r="G731">
        <v>-61117</v>
      </c>
      <c r="I731" s="5">
        <f>VLOOKUP($A731,PowerBI売上速報!$A:$J,10,FALSE)</f>
        <v>180883</v>
      </c>
      <c r="J731" s="5">
        <f>VLOOKUP($A731,PowerBI売上速報!$A:$J,5,FALSE)*1000</f>
        <v>242000</v>
      </c>
      <c r="K731" s="5">
        <f>D731-I731</f>
        <v>0</v>
      </c>
      <c r="L731" s="5">
        <f>E731-J731</f>
        <v>0</v>
      </c>
      <c r="P731" s="2"/>
      <c r="T731" s="2"/>
      <c r="V731" s="5">
        <v>358</v>
      </c>
      <c r="W731" s="5">
        <v>506</v>
      </c>
    </row>
    <row r="732" spans="1:25" x14ac:dyDescent="0.45">
      <c r="A732">
        <f>VALUE(B732&amp;20240603)</f>
        <v>24220240603</v>
      </c>
      <c r="B732">
        <v>242</v>
      </c>
      <c r="C732" t="s">
        <v>419</v>
      </c>
      <c r="D732" s="5">
        <v>279210</v>
      </c>
      <c r="E732" s="5">
        <v>315000</v>
      </c>
      <c r="F732" s="2">
        <v>0.88639999999999997</v>
      </c>
      <c r="G732">
        <v>-35790</v>
      </c>
      <c r="I732" s="5">
        <f>VLOOKUP($A732,PowerBI売上速報!$A:$J,10,FALSE)</f>
        <v>279210</v>
      </c>
      <c r="J732" s="5">
        <f>VLOOKUP($A732,PowerBI売上速報!$A:$J,5,FALSE)*1000</f>
        <v>315000</v>
      </c>
      <c r="K732" s="5">
        <f>D732-I732</f>
        <v>0</v>
      </c>
      <c r="L732" s="5">
        <f>E732-J732</f>
        <v>0</v>
      </c>
      <c r="P732" s="2"/>
      <c r="T732" s="2"/>
      <c r="V732" s="5">
        <v>619</v>
      </c>
      <c r="W732" s="5">
        <v>726</v>
      </c>
    </row>
    <row r="733" spans="1:25" x14ac:dyDescent="0.45">
      <c r="A733">
        <f>VALUE(B733&amp;20240604)</f>
        <v>24220240604</v>
      </c>
      <c r="B733">
        <v>242</v>
      </c>
      <c r="C733" t="s">
        <v>419</v>
      </c>
      <c r="D733" s="5">
        <v>227511</v>
      </c>
      <c r="E733" s="5">
        <v>315000</v>
      </c>
      <c r="F733" s="2">
        <v>0.72230000000000005</v>
      </c>
      <c r="G733">
        <v>-87489</v>
      </c>
      <c r="I733" s="5">
        <f>VLOOKUP($A733,PowerBI売上速報!$A:$J,10,FALSE)</f>
        <v>227511</v>
      </c>
      <c r="J733" s="5">
        <f>VLOOKUP($A733,PowerBI売上速報!$A:$J,5,FALSE)*1000</f>
        <v>315000</v>
      </c>
      <c r="K733" s="5">
        <f>D733-I733</f>
        <v>0</v>
      </c>
      <c r="L733" s="5">
        <f>E733-J733</f>
        <v>0</v>
      </c>
      <c r="P733" s="2"/>
      <c r="T733" s="2"/>
      <c r="V733" s="5">
        <v>508</v>
      </c>
      <c r="W733" s="5">
        <v>726</v>
      </c>
    </row>
    <row r="734" spans="1:25" x14ac:dyDescent="0.45">
      <c r="A734">
        <f>VALUE(B734&amp;20240605)</f>
        <v>24220240605</v>
      </c>
      <c r="B734">
        <v>242</v>
      </c>
      <c r="C734" t="s">
        <v>419</v>
      </c>
      <c r="D734" s="5">
        <v>309923</v>
      </c>
      <c r="E734" s="5">
        <v>315000</v>
      </c>
      <c r="F734" s="2">
        <v>0.9839</v>
      </c>
      <c r="G734">
        <v>-5077</v>
      </c>
      <c r="I734" s="5">
        <f>VLOOKUP($A734,PowerBI売上速報!$A:$J,10,FALSE)</f>
        <v>309923</v>
      </c>
      <c r="J734" s="5">
        <f>VLOOKUP($A734,PowerBI売上速報!$A:$J,5,FALSE)*1000</f>
        <v>315000</v>
      </c>
      <c r="K734" s="5">
        <f>D734-I734</f>
        <v>0</v>
      </c>
      <c r="L734" s="5">
        <f>E734-J734</f>
        <v>0</v>
      </c>
      <c r="P734" s="2"/>
      <c r="T734" s="2"/>
      <c r="V734" s="5">
        <v>667</v>
      </c>
      <c r="W734" s="5">
        <v>726</v>
      </c>
    </row>
    <row r="735" spans="1:25" x14ac:dyDescent="0.45">
      <c r="A735">
        <f>VALUE(B735&amp;20240606)</f>
        <v>24220240606</v>
      </c>
      <c r="B735">
        <v>242</v>
      </c>
      <c r="C735" t="s">
        <v>419</v>
      </c>
      <c r="D735" s="5">
        <v>310362</v>
      </c>
      <c r="E735" s="5">
        <v>315000</v>
      </c>
      <c r="F735" s="2">
        <v>0.98529999999999995</v>
      </c>
      <c r="G735">
        <v>-4638</v>
      </c>
      <c r="I735" s="5">
        <f>VLOOKUP($A735,PowerBI売上速報!$A:$J,10,FALSE)</f>
        <v>310362</v>
      </c>
      <c r="J735" s="5">
        <f>VLOOKUP($A735,PowerBI売上速報!$A:$J,5,FALSE)*1000</f>
        <v>315000</v>
      </c>
      <c r="K735" s="5">
        <f>D735-I735</f>
        <v>0</v>
      </c>
      <c r="L735" s="5">
        <f>E735-J735</f>
        <v>0</v>
      </c>
      <c r="P735" s="2"/>
      <c r="T735" s="2"/>
      <c r="V735" s="5">
        <v>665</v>
      </c>
      <c r="W735" s="5">
        <v>726</v>
      </c>
    </row>
    <row r="736" spans="1:25" x14ac:dyDescent="0.45">
      <c r="A736">
        <f>VALUE(B736&amp;20240607)</f>
        <v>24220240607</v>
      </c>
      <c r="B736">
        <v>242</v>
      </c>
      <c r="C736" t="s">
        <v>419</v>
      </c>
      <c r="D736" s="5">
        <v>319144</v>
      </c>
      <c r="E736" s="5">
        <v>315000</v>
      </c>
      <c r="F736" s="2">
        <v>1.0132000000000001</v>
      </c>
      <c r="G736">
        <v>4144</v>
      </c>
      <c r="I736" s="5">
        <f>VLOOKUP($A736,PowerBI売上速報!$A:$J,10,FALSE)</f>
        <v>319144</v>
      </c>
      <c r="J736" s="5">
        <f>VLOOKUP($A736,PowerBI売上速報!$A:$J,5,FALSE)*1000</f>
        <v>315000</v>
      </c>
      <c r="K736" s="5">
        <f>D736-I736</f>
        <v>0</v>
      </c>
      <c r="L736" s="5">
        <f>E736-J736</f>
        <v>0</v>
      </c>
      <c r="P736" s="2"/>
      <c r="T736" s="2"/>
      <c r="V736" s="5">
        <v>697</v>
      </c>
      <c r="W736" s="5">
        <v>726</v>
      </c>
    </row>
    <row r="737" spans="1:25" x14ac:dyDescent="0.45">
      <c r="A737">
        <f>VALUE(B737&amp;20240608)</f>
        <v>24220240608</v>
      </c>
      <c r="B737">
        <v>242</v>
      </c>
      <c r="C737" t="s">
        <v>419</v>
      </c>
      <c r="D737" s="5">
        <v>262032</v>
      </c>
      <c r="E737" s="5">
        <v>268000</v>
      </c>
      <c r="F737" s="2">
        <v>0.97770000000000001</v>
      </c>
      <c r="G737">
        <v>-5968</v>
      </c>
      <c r="I737" s="5">
        <f>VLOOKUP($A737,PowerBI売上速報!$A:$J,10,FALSE)</f>
        <v>262032</v>
      </c>
      <c r="J737" s="5">
        <f>VLOOKUP($A737,PowerBI売上速報!$A:$J,5,FALSE)*1000</f>
        <v>268000</v>
      </c>
      <c r="K737" s="5">
        <f>D737-I737</f>
        <v>0</v>
      </c>
      <c r="L737" s="5">
        <f>E737-J737</f>
        <v>0</v>
      </c>
      <c r="P737" s="2"/>
      <c r="T737" s="2"/>
      <c r="V737" s="5">
        <v>524</v>
      </c>
      <c r="W737" s="5">
        <v>563</v>
      </c>
    </row>
    <row r="738" spans="1:25" x14ac:dyDescent="0.45">
      <c r="A738">
        <f>VALUE(B738&amp;20240609)</f>
        <v>24220240609</v>
      </c>
      <c r="B738">
        <v>242</v>
      </c>
      <c r="C738" t="s">
        <v>419</v>
      </c>
      <c r="D738" s="5">
        <v>232048</v>
      </c>
      <c r="E738" s="5">
        <v>242000</v>
      </c>
      <c r="F738" s="2">
        <v>0.95889999999999997</v>
      </c>
      <c r="G738">
        <v>-9952</v>
      </c>
      <c r="I738" s="5">
        <f>VLOOKUP($A738,PowerBI売上速報!$A:$J,10,FALSE)</f>
        <v>232048</v>
      </c>
      <c r="J738" s="5">
        <f>VLOOKUP($A738,PowerBI売上速報!$A:$J,5,FALSE)*1000</f>
        <v>242000</v>
      </c>
      <c r="K738" s="5">
        <f>D738-I738</f>
        <v>0</v>
      </c>
      <c r="L738" s="5">
        <f>E738-J738</f>
        <v>0</v>
      </c>
      <c r="P738" s="2"/>
      <c r="T738" s="2"/>
      <c r="V738" s="5">
        <v>456</v>
      </c>
      <c r="W738" s="5">
        <v>506</v>
      </c>
    </row>
    <row r="739" spans="1:25" x14ac:dyDescent="0.45">
      <c r="A739">
        <f>VALUE(B739&amp;20240610)</f>
        <v>24220240610</v>
      </c>
      <c r="B739">
        <v>242</v>
      </c>
      <c r="C739" t="s">
        <v>419</v>
      </c>
      <c r="D739" s="5">
        <v>338547</v>
      </c>
      <c r="E739" s="5">
        <v>315000</v>
      </c>
      <c r="F739" s="2">
        <v>1.0748</v>
      </c>
      <c r="G739">
        <v>23547</v>
      </c>
      <c r="I739" s="5">
        <f>VLOOKUP($A739,PowerBI売上速報!$A:$J,10,FALSE)</f>
        <v>338547</v>
      </c>
      <c r="J739" s="5">
        <f>VLOOKUP($A739,PowerBI売上速報!$A:$J,5,FALSE)*1000</f>
        <v>315000</v>
      </c>
      <c r="K739" s="5">
        <f>D739-I739</f>
        <v>0</v>
      </c>
      <c r="L739" s="5">
        <f>E739-J739</f>
        <v>0</v>
      </c>
      <c r="P739" s="2"/>
      <c r="T739" s="2"/>
      <c r="V739" s="5">
        <v>707</v>
      </c>
      <c r="W739" s="5">
        <v>726</v>
      </c>
    </row>
    <row r="740" spans="1:25" x14ac:dyDescent="0.45">
      <c r="A740">
        <f>VALUE(B740&amp;20240611)</f>
        <v>24220240611</v>
      </c>
      <c r="B740">
        <v>242</v>
      </c>
      <c r="C740" t="s">
        <v>419</v>
      </c>
      <c r="D740" s="5">
        <v>335398</v>
      </c>
      <c r="E740" s="5">
        <v>315000</v>
      </c>
      <c r="F740" s="2">
        <v>1.0648</v>
      </c>
      <c r="G740">
        <v>20398</v>
      </c>
      <c r="I740" s="5">
        <f>VLOOKUP($A740,PowerBI売上速報!$A:$J,10,FALSE)</f>
        <v>335398</v>
      </c>
      <c r="J740" s="5">
        <f>VLOOKUP($A740,PowerBI売上速報!$A:$J,5,FALSE)*1000</f>
        <v>315000</v>
      </c>
      <c r="K740" s="5">
        <f>D740-I740</f>
        <v>0</v>
      </c>
      <c r="L740" s="5">
        <f>E740-J740</f>
        <v>0</v>
      </c>
      <c r="P740" s="2"/>
      <c r="T740" s="2"/>
      <c r="V740" s="5">
        <v>731</v>
      </c>
      <c r="W740" s="5">
        <v>726</v>
      </c>
    </row>
    <row r="741" spans="1:25" x14ac:dyDescent="0.45">
      <c r="A741">
        <f>VALUE(B741&amp;20240612)</f>
        <v>24220240612</v>
      </c>
      <c r="B741">
        <v>242</v>
      </c>
      <c r="C741" t="s">
        <v>419</v>
      </c>
      <c r="D741" s="5">
        <v>320084</v>
      </c>
      <c r="E741" s="5">
        <v>315000</v>
      </c>
      <c r="F741" s="2">
        <v>1.0161</v>
      </c>
      <c r="G741">
        <v>5084</v>
      </c>
      <c r="I741" s="5">
        <f>VLOOKUP($A741,PowerBI売上速報!$A:$J,10,FALSE)</f>
        <v>320084</v>
      </c>
      <c r="J741" s="5">
        <f>VLOOKUP($A741,PowerBI売上速報!$A:$J,5,FALSE)*1000</f>
        <v>315000</v>
      </c>
      <c r="K741" s="5">
        <f>D741-I741</f>
        <v>0</v>
      </c>
      <c r="L741" s="5">
        <f>E741-J741</f>
        <v>0</v>
      </c>
      <c r="P741" s="2"/>
      <c r="T741" s="2"/>
      <c r="V741" s="5">
        <v>697</v>
      </c>
      <c r="W741" s="5">
        <v>726</v>
      </c>
    </row>
    <row r="742" spans="1:25" x14ac:dyDescent="0.45">
      <c r="A742">
        <f>VALUE(B742&amp;20240613)</f>
        <v>24220240613</v>
      </c>
      <c r="B742">
        <v>242</v>
      </c>
      <c r="C742" t="s">
        <v>419</v>
      </c>
      <c r="D742" s="5">
        <v>313898</v>
      </c>
      <c r="E742" s="5">
        <v>315000</v>
      </c>
      <c r="F742" s="2">
        <v>0.99650000000000005</v>
      </c>
      <c r="G742">
        <v>-1102</v>
      </c>
      <c r="I742" s="5">
        <f>VLOOKUP($A742,PowerBI売上速報!$A:$J,10,FALSE)</f>
        <v>313898</v>
      </c>
      <c r="J742" s="5">
        <f>VLOOKUP($A742,PowerBI売上速報!$A:$J,5,FALSE)*1000</f>
        <v>315000</v>
      </c>
      <c r="K742" s="5">
        <f>D742-I742</f>
        <v>0</v>
      </c>
      <c r="L742" s="5">
        <f>E742-J742</f>
        <v>0</v>
      </c>
      <c r="P742" s="2"/>
      <c r="T742" s="2"/>
      <c r="V742" s="5">
        <v>666</v>
      </c>
      <c r="W742" s="5">
        <v>726</v>
      </c>
    </row>
    <row r="743" spans="1:25" x14ac:dyDescent="0.45">
      <c r="A743">
        <f>VALUE(B743&amp;20240614)</f>
        <v>24220240614</v>
      </c>
      <c r="B743">
        <v>242</v>
      </c>
      <c r="C743" t="s">
        <v>419</v>
      </c>
      <c r="D743" s="5">
        <v>342561</v>
      </c>
      <c r="E743" s="5">
        <v>315000</v>
      </c>
      <c r="F743" s="2">
        <v>1.0874999999999999</v>
      </c>
      <c r="G743">
        <v>27561</v>
      </c>
      <c r="I743" s="5">
        <f>VLOOKUP($A743,PowerBI売上速報!$A:$J,10,FALSE)</f>
        <v>342561</v>
      </c>
      <c r="J743" s="5">
        <f>VLOOKUP($A743,PowerBI売上速報!$A:$J,5,FALSE)*1000</f>
        <v>315000</v>
      </c>
      <c r="K743" s="5">
        <f>D743-I743</f>
        <v>0</v>
      </c>
      <c r="L743" s="5">
        <f>E743-J743</f>
        <v>0</v>
      </c>
      <c r="P743" s="2"/>
      <c r="T743" s="2"/>
      <c r="V743" s="5">
        <v>749</v>
      </c>
      <c r="W743" s="5">
        <v>726</v>
      </c>
    </row>
    <row r="744" spans="1:25" x14ac:dyDescent="0.45">
      <c r="A744">
        <f>VALUE(B744&amp;20240615)</f>
        <v>24220240615</v>
      </c>
      <c r="B744">
        <v>242</v>
      </c>
      <c r="C744" t="s">
        <v>419</v>
      </c>
      <c r="D744" s="5">
        <v>271553</v>
      </c>
      <c r="E744" s="5">
        <v>268000</v>
      </c>
      <c r="F744" s="2">
        <v>1.0133000000000001</v>
      </c>
      <c r="G744">
        <v>3553</v>
      </c>
      <c r="I744" s="5">
        <f>VLOOKUP($A744,PowerBI売上速報!$A:$J,10,FALSE)</f>
        <v>271553</v>
      </c>
      <c r="J744" s="5">
        <f>VLOOKUP($A744,PowerBI売上速報!$A:$J,5,FALSE)*1000</f>
        <v>268000</v>
      </c>
      <c r="K744" s="5">
        <f>D744-I744</f>
        <v>0</v>
      </c>
      <c r="L744" s="5">
        <f>E744-J744</f>
        <v>0</v>
      </c>
      <c r="P744" s="2"/>
      <c r="T744" s="2"/>
      <c r="V744" s="5">
        <v>544</v>
      </c>
      <c r="W744" s="5">
        <v>563</v>
      </c>
    </row>
    <row r="745" spans="1:25" x14ac:dyDescent="0.45">
      <c r="A745">
        <f>VALUE(B745&amp;20240616)</f>
        <v>24220240616</v>
      </c>
      <c r="B745">
        <v>242</v>
      </c>
      <c r="C745" t="s">
        <v>419</v>
      </c>
      <c r="D745" s="5">
        <v>245375</v>
      </c>
      <c r="E745" s="5">
        <v>242000</v>
      </c>
      <c r="F745" s="2">
        <v>1.0139</v>
      </c>
      <c r="G745">
        <v>3375</v>
      </c>
      <c r="I745" s="5">
        <f>VLOOKUP($A745,PowerBI売上速報!$A:$J,10,FALSE)</f>
        <v>245375</v>
      </c>
      <c r="J745" s="5">
        <f>VLOOKUP($A745,PowerBI売上速報!$A:$J,5,FALSE)*1000</f>
        <v>242000</v>
      </c>
      <c r="K745" s="5">
        <f>D745-I745</f>
        <v>0</v>
      </c>
      <c r="L745" s="5">
        <f>E745-J745</f>
        <v>0</v>
      </c>
      <c r="P745" s="2"/>
      <c r="T745" s="2"/>
      <c r="V745" s="5">
        <v>499</v>
      </c>
      <c r="W745" s="5">
        <v>506</v>
      </c>
    </row>
    <row r="746" spans="1:25" x14ac:dyDescent="0.45">
      <c r="A746">
        <f>VALUE(B746&amp;20240617)</f>
        <v>24220240617</v>
      </c>
      <c r="B746">
        <v>242</v>
      </c>
      <c r="C746" t="s">
        <v>419</v>
      </c>
      <c r="D746" s="5">
        <v>333447</v>
      </c>
      <c r="E746" s="5">
        <v>315000</v>
      </c>
      <c r="F746" s="2">
        <v>1.0586</v>
      </c>
      <c r="G746">
        <v>18447</v>
      </c>
      <c r="I746" s="5">
        <f>VLOOKUP($A746,PowerBI売上速報!$A:$J,10,FALSE)</f>
        <v>333447</v>
      </c>
      <c r="J746" s="5">
        <f>VLOOKUP($A746,PowerBI売上速報!$A:$J,5,FALSE)*1000</f>
        <v>315000</v>
      </c>
      <c r="K746" s="5">
        <f>D746-I746</f>
        <v>0</v>
      </c>
      <c r="L746" s="5">
        <f>E746-J746</f>
        <v>0</v>
      </c>
      <c r="P746" s="2"/>
      <c r="T746" s="2"/>
      <c r="V746" s="5">
        <v>708</v>
      </c>
      <c r="W746" s="5">
        <v>726</v>
      </c>
    </row>
    <row r="747" spans="1:25" x14ac:dyDescent="0.45">
      <c r="A747">
        <f>VALUE(B747&amp;20240618)</f>
        <v>24220240618</v>
      </c>
      <c r="B747">
        <v>242</v>
      </c>
      <c r="C747" t="s">
        <v>419</v>
      </c>
      <c r="D747" s="5">
        <v>249716</v>
      </c>
      <c r="E747" s="5">
        <v>315000</v>
      </c>
      <c r="F747" s="2">
        <v>0.79269999999999996</v>
      </c>
      <c r="G747">
        <v>-65284</v>
      </c>
      <c r="I747" s="5">
        <f>VLOOKUP($A747,PowerBI売上速報!$A:$J,10,FALSE)</f>
        <v>249716</v>
      </c>
      <c r="J747" s="5">
        <f>VLOOKUP($A747,PowerBI売上速報!$A:$J,5,FALSE)*1000</f>
        <v>315000</v>
      </c>
      <c r="K747" s="5">
        <f>D747-I747</f>
        <v>0</v>
      </c>
      <c r="L747" s="5">
        <f>E747-J747</f>
        <v>0</v>
      </c>
      <c r="P747" s="2"/>
      <c r="T747" s="2"/>
      <c r="V747" s="5">
        <v>528</v>
      </c>
      <c r="W747" s="5">
        <v>726</v>
      </c>
    </row>
    <row r="748" spans="1:25" x14ac:dyDescent="0.45">
      <c r="A748">
        <f>VALUE(B748&amp;20240619)</f>
        <v>24220240619</v>
      </c>
      <c r="B748">
        <v>242</v>
      </c>
      <c r="C748" t="s">
        <v>419</v>
      </c>
      <c r="D748" s="5">
        <v>357213</v>
      </c>
      <c r="E748" s="5">
        <v>315000</v>
      </c>
      <c r="F748" s="2">
        <v>1.1339999999999999</v>
      </c>
      <c r="G748">
        <v>42213</v>
      </c>
      <c r="I748" s="5">
        <f>VLOOKUP($A748,PowerBI売上速報!$A:$J,10,FALSE)</f>
        <v>357213</v>
      </c>
      <c r="J748" s="5">
        <f>VLOOKUP($A748,PowerBI売上速報!$A:$J,5,FALSE)*1000</f>
        <v>315000</v>
      </c>
      <c r="K748" s="5">
        <f>D748-I748</f>
        <v>0</v>
      </c>
      <c r="L748" s="5">
        <f>E748-J748</f>
        <v>0</v>
      </c>
      <c r="P748" s="2"/>
      <c r="T748" s="2"/>
      <c r="V748" s="5">
        <v>740</v>
      </c>
      <c r="W748" s="5">
        <v>726</v>
      </c>
    </row>
    <row r="749" spans="1:25" x14ac:dyDescent="0.45">
      <c r="A749">
        <f>VALUE(B749&amp;20240620)</f>
        <v>24220240620</v>
      </c>
      <c r="B749">
        <v>242</v>
      </c>
      <c r="C749" t="s">
        <v>419</v>
      </c>
      <c r="D749" s="5">
        <v>338499</v>
      </c>
      <c r="E749" s="5">
        <v>315000</v>
      </c>
      <c r="F749" s="2">
        <v>1.0746</v>
      </c>
      <c r="G749">
        <v>23499</v>
      </c>
      <c r="I749" s="5">
        <f>VLOOKUP($A749,PowerBI売上速報!$A:$J,10,FALSE)</f>
        <v>338499</v>
      </c>
      <c r="J749" s="5">
        <f>VLOOKUP($A749,PowerBI売上速報!$A:$J,5,FALSE)*1000</f>
        <v>315000</v>
      </c>
      <c r="K749" s="5">
        <f>D749-I749</f>
        <v>0</v>
      </c>
      <c r="L749" s="5">
        <f>E749-J749</f>
        <v>0</v>
      </c>
      <c r="P749" s="2"/>
      <c r="T749" s="2"/>
      <c r="V749" s="5">
        <v>727</v>
      </c>
      <c r="W749" s="5">
        <v>726</v>
      </c>
    </row>
    <row r="750" spans="1:25" x14ac:dyDescent="0.45">
      <c r="A750">
        <f>VALUE(B750&amp;20240621)</f>
        <v>24220240621</v>
      </c>
      <c r="B750">
        <v>242</v>
      </c>
      <c r="C750" t="s">
        <v>419</v>
      </c>
      <c r="D750" s="5">
        <v>305286</v>
      </c>
      <c r="E750" s="5">
        <v>315000</v>
      </c>
      <c r="F750" s="2">
        <v>0.96919999999999995</v>
      </c>
      <c r="G750">
        <v>-9714</v>
      </c>
      <c r="I750" s="5">
        <f>VLOOKUP($A750,PowerBI売上速報!$A:$J,10,FALSE)</f>
        <v>305286</v>
      </c>
      <c r="J750" s="5">
        <f>VLOOKUP($A750,PowerBI売上速報!$A:$J,5,FALSE)*1000</f>
        <v>315000</v>
      </c>
      <c r="K750" s="5">
        <f>D750-I750</f>
        <v>0</v>
      </c>
      <c r="L750" s="5">
        <f>E750-J750</f>
        <v>0</v>
      </c>
      <c r="P750" s="2"/>
      <c r="T750" s="2"/>
      <c r="V750" s="5">
        <v>647</v>
      </c>
      <c r="W750" s="5">
        <v>726</v>
      </c>
      <c r="Y750" s="2"/>
    </row>
    <row r="751" spans="1:25" x14ac:dyDescent="0.45">
      <c r="A751">
        <f>VALUE(B751&amp;20240622)</f>
        <v>24220240622</v>
      </c>
      <c r="B751">
        <v>242</v>
      </c>
      <c r="C751" t="s">
        <v>419</v>
      </c>
      <c r="D751" s="5">
        <v>280257</v>
      </c>
      <c r="E751" s="5">
        <v>268000</v>
      </c>
      <c r="F751" s="2">
        <v>1.0457000000000001</v>
      </c>
      <c r="G751">
        <v>12257</v>
      </c>
      <c r="I751" s="5">
        <f>VLOOKUP($A751,PowerBI売上速報!$A:$J,10,FALSE)</f>
        <v>280257</v>
      </c>
      <c r="J751" s="5">
        <f>VLOOKUP($A751,PowerBI売上速報!$A:$J,5,FALSE)*1000</f>
        <v>268000</v>
      </c>
      <c r="K751" s="5">
        <f>D751-I751</f>
        <v>0</v>
      </c>
      <c r="L751" s="5">
        <f>E751-J751</f>
        <v>0</v>
      </c>
      <c r="P751" s="2"/>
      <c r="T751" s="2"/>
      <c r="V751" s="5">
        <v>591</v>
      </c>
      <c r="W751" s="5">
        <v>563</v>
      </c>
      <c r="Y751" s="2"/>
    </row>
    <row r="752" spans="1:25" x14ac:dyDescent="0.45">
      <c r="A752">
        <f>VALUE(B752&amp;20240601)</f>
        <v>24320240601</v>
      </c>
      <c r="B752">
        <v>243</v>
      </c>
      <c r="C752" t="s">
        <v>420</v>
      </c>
      <c r="D752" s="5">
        <v>293492</v>
      </c>
      <c r="E752" s="5">
        <v>361000</v>
      </c>
      <c r="F752" s="2">
        <v>0.81299999999999994</v>
      </c>
      <c r="G752">
        <v>-67508</v>
      </c>
      <c r="I752" s="5">
        <f>VLOOKUP($A752,PowerBI売上速報!$A:$J,10,FALSE)</f>
        <v>293492</v>
      </c>
      <c r="J752" s="5">
        <f>VLOOKUP($A752,PowerBI売上速報!$A:$J,5,FALSE)*1000</f>
        <v>361000</v>
      </c>
      <c r="K752" s="5">
        <f>D752-I752</f>
        <v>0</v>
      </c>
      <c r="L752" s="5">
        <f>E752-J752</f>
        <v>0</v>
      </c>
      <c r="P752" s="2"/>
      <c r="T752" s="2"/>
      <c r="V752" s="5">
        <v>592</v>
      </c>
      <c r="W752" s="5">
        <v>753</v>
      </c>
    </row>
    <row r="753" spans="1:23" x14ac:dyDescent="0.45">
      <c r="A753">
        <f>VALUE(B753&amp;20240602)</f>
        <v>24320240602</v>
      </c>
      <c r="B753">
        <v>243</v>
      </c>
      <c r="C753" t="s">
        <v>420</v>
      </c>
      <c r="D753" s="5">
        <v>303338</v>
      </c>
      <c r="E753" s="5">
        <v>344000</v>
      </c>
      <c r="F753" s="2">
        <v>0.88180000000000003</v>
      </c>
      <c r="G753">
        <v>-40662</v>
      </c>
      <c r="I753" s="5">
        <f>VLOOKUP($A753,PowerBI売上速報!$A:$J,10,FALSE)</f>
        <v>303338</v>
      </c>
      <c r="J753" s="5">
        <f>VLOOKUP($A753,PowerBI売上速報!$A:$J,5,FALSE)*1000</f>
        <v>344000</v>
      </c>
      <c r="K753" s="5">
        <f>D753-I753</f>
        <v>0</v>
      </c>
      <c r="L753" s="5">
        <f>E753-J753</f>
        <v>0</v>
      </c>
      <c r="P753" s="2"/>
      <c r="T753" s="2"/>
      <c r="V753" s="5">
        <v>570</v>
      </c>
      <c r="W753" s="5">
        <v>691</v>
      </c>
    </row>
    <row r="754" spans="1:23" x14ac:dyDescent="0.45">
      <c r="A754">
        <f>VALUE(B754&amp;20240603)</f>
        <v>24320240603</v>
      </c>
      <c r="B754">
        <v>243</v>
      </c>
      <c r="C754" t="s">
        <v>420</v>
      </c>
      <c r="D754" s="5">
        <v>222385</v>
      </c>
      <c r="E754" s="5">
        <v>243000</v>
      </c>
      <c r="F754" s="2">
        <v>0.91520000000000001</v>
      </c>
      <c r="G754">
        <v>-20615</v>
      </c>
      <c r="I754" s="5">
        <f>VLOOKUP($A754,PowerBI売上速報!$A:$J,10,FALSE)</f>
        <v>222385</v>
      </c>
      <c r="J754" s="5">
        <f>VLOOKUP($A754,PowerBI売上速報!$A:$J,5,FALSE)*1000</f>
        <v>243000</v>
      </c>
      <c r="K754" s="5">
        <f>D754-I754</f>
        <v>0</v>
      </c>
      <c r="L754" s="5">
        <f>E754-J754</f>
        <v>0</v>
      </c>
      <c r="P754" s="2"/>
      <c r="T754" s="2"/>
      <c r="V754" s="5">
        <v>467</v>
      </c>
      <c r="W754" s="5">
        <v>535</v>
      </c>
    </row>
    <row r="755" spans="1:23" x14ac:dyDescent="0.45">
      <c r="A755">
        <f>VALUE(B755&amp;20240604)</f>
        <v>24320240604</v>
      </c>
      <c r="B755">
        <v>243</v>
      </c>
      <c r="C755" t="s">
        <v>420</v>
      </c>
      <c r="D755" s="5">
        <v>227993</v>
      </c>
      <c r="E755" s="5">
        <v>243000</v>
      </c>
      <c r="F755" s="2">
        <v>0.93820000000000003</v>
      </c>
      <c r="G755">
        <v>-15007</v>
      </c>
      <c r="I755" s="5">
        <f>VLOOKUP($A755,PowerBI売上速報!$A:$J,10,FALSE)</f>
        <v>227993</v>
      </c>
      <c r="J755" s="5">
        <f>VLOOKUP($A755,PowerBI売上速報!$A:$J,5,FALSE)*1000</f>
        <v>243000</v>
      </c>
      <c r="K755" s="5">
        <f>D755-I755</f>
        <v>0</v>
      </c>
      <c r="L755" s="5">
        <f>E755-J755</f>
        <v>0</v>
      </c>
      <c r="P755" s="2"/>
      <c r="T755" s="2"/>
      <c r="V755" s="5">
        <v>493</v>
      </c>
      <c r="W755" s="5">
        <v>535</v>
      </c>
    </row>
    <row r="756" spans="1:23" x14ac:dyDescent="0.45">
      <c r="A756">
        <f>VALUE(B756&amp;20240605)</f>
        <v>24320240605</v>
      </c>
      <c r="B756">
        <v>243</v>
      </c>
      <c r="C756" t="s">
        <v>420</v>
      </c>
      <c r="D756" s="5">
        <v>228941</v>
      </c>
      <c r="E756" s="5">
        <v>243000</v>
      </c>
      <c r="F756" s="2">
        <v>0.94210000000000005</v>
      </c>
      <c r="G756">
        <v>-14059</v>
      </c>
      <c r="I756" s="5">
        <f>VLOOKUP($A756,PowerBI売上速報!$A:$J,10,FALSE)</f>
        <v>228941</v>
      </c>
      <c r="J756" s="5">
        <f>VLOOKUP($A756,PowerBI売上速報!$A:$J,5,FALSE)*1000</f>
        <v>243000</v>
      </c>
      <c r="K756" s="5">
        <f>D756-I756</f>
        <v>0</v>
      </c>
      <c r="L756" s="5">
        <f>E756-J756</f>
        <v>0</v>
      </c>
      <c r="P756" s="2"/>
      <c r="T756" s="2"/>
      <c r="V756" s="5">
        <v>505</v>
      </c>
      <c r="W756" s="5">
        <v>535</v>
      </c>
    </row>
    <row r="757" spans="1:23" x14ac:dyDescent="0.45">
      <c r="A757">
        <f>VALUE(B757&amp;20240606)</f>
        <v>24320240606</v>
      </c>
      <c r="B757">
        <v>243</v>
      </c>
      <c r="C757" t="s">
        <v>420</v>
      </c>
      <c r="D757" s="5">
        <v>236342</v>
      </c>
      <c r="E757" s="5">
        <v>243000</v>
      </c>
      <c r="F757" s="2">
        <v>0.97260000000000002</v>
      </c>
      <c r="G757">
        <v>-6658</v>
      </c>
      <c r="I757" s="5">
        <f>VLOOKUP($A757,PowerBI売上速報!$A:$J,10,FALSE)</f>
        <v>236342</v>
      </c>
      <c r="J757" s="5">
        <f>VLOOKUP($A757,PowerBI売上速報!$A:$J,5,FALSE)*1000</f>
        <v>243000</v>
      </c>
      <c r="K757" s="5">
        <f>D757-I757</f>
        <v>0</v>
      </c>
      <c r="L757" s="5">
        <f>E757-J757</f>
        <v>0</v>
      </c>
      <c r="P757" s="2"/>
      <c r="T757" s="2"/>
      <c r="V757" s="5">
        <v>505</v>
      </c>
      <c r="W757" s="5">
        <v>535</v>
      </c>
    </row>
    <row r="758" spans="1:23" x14ac:dyDescent="0.45">
      <c r="A758">
        <f>VALUE(B758&amp;20240607)</f>
        <v>24320240607</v>
      </c>
      <c r="B758">
        <v>243</v>
      </c>
      <c r="C758" t="s">
        <v>420</v>
      </c>
      <c r="D758" s="5">
        <v>287767</v>
      </c>
      <c r="E758" s="5">
        <v>243000</v>
      </c>
      <c r="F758" s="2">
        <v>1.1841999999999999</v>
      </c>
      <c r="G758">
        <v>44767</v>
      </c>
      <c r="I758" s="5">
        <f>VLOOKUP($A758,PowerBI売上速報!$A:$J,10,FALSE)</f>
        <v>287767</v>
      </c>
      <c r="J758" s="5">
        <f>VLOOKUP($A758,PowerBI売上速報!$A:$J,5,FALSE)*1000</f>
        <v>243000</v>
      </c>
      <c r="K758" s="5">
        <f>D758-I758</f>
        <v>0</v>
      </c>
      <c r="L758" s="5">
        <f>E758-J758</f>
        <v>0</v>
      </c>
      <c r="P758" s="2"/>
      <c r="T758" s="2"/>
      <c r="V758" s="5">
        <v>580</v>
      </c>
      <c r="W758" s="5">
        <v>535</v>
      </c>
    </row>
    <row r="759" spans="1:23" x14ac:dyDescent="0.45">
      <c r="A759">
        <f>VALUE(B759&amp;20240608)</f>
        <v>24320240608</v>
      </c>
      <c r="B759">
        <v>243</v>
      </c>
      <c r="C759" t="s">
        <v>420</v>
      </c>
      <c r="D759" s="5">
        <v>381936</v>
      </c>
      <c r="E759" s="5">
        <v>361000</v>
      </c>
      <c r="F759" s="2">
        <v>1.0580000000000001</v>
      </c>
      <c r="G759">
        <v>20936</v>
      </c>
      <c r="I759" s="5">
        <f>VLOOKUP($A759,PowerBI売上速報!$A:$J,10,FALSE)</f>
        <v>381936</v>
      </c>
      <c r="J759" s="5">
        <f>VLOOKUP($A759,PowerBI売上速報!$A:$J,5,FALSE)*1000</f>
        <v>361000</v>
      </c>
      <c r="K759" s="5">
        <f>D759-I759</f>
        <v>0</v>
      </c>
      <c r="L759" s="5">
        <f>E759-J759</f>
        <v>0</v>
      </c>
      <c r="P759" s="2"/>
      <c r="T759" s="2"/>
      <c r="V759" s="5">
        <v>725</v>
      </c>
      <c r="W759" s="5">
        <v>748</v>
      </c>
    </row>
    <row r="760" spans="1:23" x14ac:dyDescent="0.45">
      <c r="A760">
        <f>VALUE(B760&amp;20240609)</f>
        <v>24320240609</v>
      </c>
      <c r="B760">
        <v>243</v>
      </c>
      <c r="C760" t="s">
        <v>420</v>
      </c>
      <c r="D760" s="5">
        <v>307879</v>
      </c>
      <c r="E760" s="5">
        <v>344000</v>
      </c>
      <c r="F760" s="2">
        <v>0.89500000000000002</v>
      </c>
      <c r="G760">
        <v>-36121</v>
      </c>
      <c r="I760" s="5">
        <f>VLOOKUP($A760,PowerBI売上速報!$A:$J,10,FALSE)</f>
        <v>307879</v>
      </c>
      <c r="J760" s="5">
        <f>VLOOKUP($A760,PowerBI売上速報!$A:$J,5,FALSE)*1000</f>
        <v>344000</v>
      </c>
      <c r="K760" s="5">
        <f>D760-I760</f>
        <v>0</v>
      </c>
      <c r="L760" s="5">
        <f>E760-J760</f>
        <v>0</v>
      </c>
      <c r="P760" s="2"/>
      <c r="T760" s="2"/>
      <c r="V760" s="5">
        <v>586</v>
      </c>
      <c r="W760" s="5">
        <v>691</v>
      </c>
    </row>
    <row r="761" spans="1:23" x14ac:dyDescent="0.45">
      <c r="A761">
        <f>VALUE(B761&amp;20240610)</f>
        <v>24320240610</v>
      </c>
      <c r="B761">
        <v>243</v>
      </c>
      <c r="C761" t="s">
        <v>420</v>
      </c>
      <c r="D761" s="5">
        <v>254112</v>
      </c>
      <c r="E761" s="5">
        <v>243000</v>
      </c>
      <c r="F761" s="2">
        <v>1.0457000000000001</v>
      </c>
      <c r="G761">
        <v>11112</v>
      </c>
      <c r="I761" s="5">
        <f>VLOOKUP($A761,PowerBI売上速報!$A:$J,10,FALSE)</f>
        <v>254112</v>
      </c>
      <c r="J761" s="5">
        <f>VLOOKUP($A761,PowerBI売上速報!$A:$J,5,FALSE)*1000</f>
        <v>243000</v>
      </c>
      <c r="K761" s="5">
        <f>D761-I761</f>
        <v>0</v>
      </c>
      <c r="L761" s="5">
        <f>E761-J761</f>
        <v>0</v>
      </c>
      <c r="P761" s="2"/>
      <c r="T761" s="2"/>
      <c r="V761" s="5">
        <v>529</v>
      </c>
      <c r="W761" s="5">
        <v>535</v>
      </c>
    </row>
    <row r="762" spans="1:23" x14ac:dyDescent="0.45">
      <c r="A762">
        <f>VALUE(B762&amp;20240611)</f>
        <v>24320240611</v>
      </c>
      <c r="B762">
        <v>243</v>
      </c>
      <c r="C762" t="s">
        <v>420</v>
      </c>
      <c r="D762" s="5">
        <v>255428</v>
      </c>
      <c r="E762" s="5">
        <v>243000</v>
      </c>
      <c r="F762" s="2">
        <v>1.0510999999999999</v>
      </c>
      <c r="G762">
        <v>12428</v>
      </c>
      <c r="I762" s="5">
        <f>VLOOKUP($A762,PowerBI売上速報!$A:$J,10,FALSE)</f>
        <v>255428</v>
      </c>
      <c r="J762" s="5">
        <f>VLOOKUP($A762,PowerBI売上速報!$A:$J,5,FALSE)*1000</f>
        <v>243000</v>
      </c>
      <c r="K762" s="5">
        <f>D762-I762</f>
        <v>0</v>
      </c>
      <c r="L762" s="5">
        <f>E762-J762</f>
        <v>0</v>
      </c>
      <c r="P762" s="2"/>
      <c r="T762" s="2"/>
      <c r="V762" s="5">
        <v>557</v>
      </c>
      <c r="W762" s="5">
        <v>535</v>
      </c>
    </row>
    <row r="763" spans="1:23" x14ac:dyDescent="0.45">
      <c r="A763">
        <f>VALUE(B763&amp;20240612)</f>
        <v>24320240612</v>
      </c>
      <c r="B763">
        <v>243</v>
      </c>
      <c r="C763" t="s">
        <v>420</v>
      </c>
      <c r="D763" s="5">
        <v>253398</v>
      </c>
      <c r="E763" s="5">
        <v>243000</v>
      </c>
      <c r="F763" s="2">
        <v>1.0427999999999999</v>
      </c>
      <c r="G763">
        <v>10398</v>
      </c>
      <c r="I763" s="5">
        <f>VLOOKUP($A763,PowerBI売上速報!$A:$J,10,FALSE)</f>
        <v>253398</v>
      </c>
      <c r="J763" s="5">
        <f>VLOOKUP($A763,PowerBI売上速報!$A:$J,5,FALSE)*1000</f>
        <v>243000</v>
      </c>
      <c r="K763" s="5">
        <f>D763-I763</f>
        <v>0</v>
      </c>
      <c r="L763" s="5">
        <f>E763-J763</f>
        <v>0</v>
      </c>
      <c r="P763" s="2"/>
      <c r="T763" s="2"/>
      <c r="V763" s="5">
        <v>552</v>
      </c>
      <c r="W763" s="5">
        <v>535</v>
      </c>
    </row>
    <row r="764" spans="1:23" x14ac:dyDescent="0.45">
      <c r="A764">
        <f>VALUE(B764&amp;20240613)</f>
        <v>24320240613</v>
      </c>
      <c r="B764">
        <v>243</v>
      </c>
      <c r="C764" t="s">
        <v>420</v>
      </c>
      <c r="D764" s="5">
        <v>266242</v>
      </c>
      <c r="E764" s="5">
        <v>243000</v>
      </c>
      <c r="F764" s="2">
        <v>1.0955999999999999</v>
      </c>
      <c r="G764">
        <v>23242</v>
      </c>
      <c r="I764" s="5">
        <f>VLOOKUP($A764,PowerBI売上速報!$A:$J,10,FALSE)</f>
        <v>266242</v>
      </c>
      <c r="J764" s="5">
        <f>VLOOKUP($A764,PowerBI売上速報!$A:$J,5,FALSE)*1000</f>
        <v>243000</v>
      </c>
      <c r="K764" s="5">
        <f>D764-I764</f>
        <v>0</v>
      </c>
      <c r="L764" s="5">
        <f>E764-J764</f>
        <v>0</v>
      </c>
      <c r="P764" s="2"/>
      <c r="T764" s="2"/>
      <c r="V764" s="5">
        <v>561</v>
      </c>
      <c r="W764" s="5">
        <v>535</v>
      </c>
    </row>
    <row r="765" spans="1:23" x14ac:dyDescent="0.45">
      <c r="A765">
        <f>VALUE(B765&amp;20240614)</f>
        <v>24320240614</v>
      </c>
      <c r="B765">
        <v>243</v>
      </c>
      <c r="C765" t="s">
        <v>420</v>
      </c>
      <c r="D765" s="5">
        <v>286784</v>
      </c>
      <c r="E765" s="5">
        <v>243000</v>
      </c>
      <c r="F765" s="2">
        <v>1.1801999999999999</v>
      </c>
      <c r="G765">
        <v>43784</v>
      </c>
      <c r="I765" s="5">
        <f>VLOOKUP($A765,PowerBI売上速報!$A:$J,10,FALSE)</f>
        <v>286784</v>
      </c>
      <c r="J765" s="5">
        <f>VLOOKUP($A765,PowerBI売上速報!$A:$J,5,FALSE)*1000</f>
        <v>243000</v>
      </c>
      <c r="K765" s="5">
        <f>D765-I765</f>
        <v>0</v>
      </c>
      <c r="L765" s="5">
        <f>E765-J765</f>
        <v>0</v>
      </c>
      <c r="P765" s="2"/>
      <c r="T765" s="2"/>
      <c r="V765" s="5">
        <v>576</v>
      </c>
      <c r="W765" s="5">
        <v>535</v>
      </c>
    </row>
    <row r="766" spans="1:23" x14ac:dyDescent="0.45">
      <c r="A766">
        <f>VALUE(B766&amp;20240615)</f>
        <v>24320240615</v>
      </c>
      <c r="B766">
        <v>243</v>
      </c>
      <c r="C766" t="s">
        <v>420</v>
      </c>
      <c r="D766" s="5">
        <v>373722</v>
      </c>
      <c r="E766" s="5">
        <v>361000</v>
      </c>
      <c r="F766" s="2">
        <v>1.0351999999999999</v>
      </c>
      <c r="G766">
        <v>12722</v>
      </c>
      <c r="I766" s="5">
        <f>VLOOKUP($A766,PowerBI売上速報!$A:$J,10,FALSE)</f>
        <v>373722</v>
      </c>
      <c r="J766" s="5">
        <f>VLOOKUP($A766,PowerBI売上速報!$A:$J,5,FALSE)*1000</f>
        <v>361000</v>
      </c>
      <c r="K766" s="5">
        <f>D766-I766</f>
        <v>0</v>
      </c>
      <c r="L766" s="5">
        <f>E766-J766</f>
        <v>0</v>
      </c>
      <c r="P766" s="2"/>
      <c r="T766" s="2"/>
      <c r="V766" s="5">
        <v>737</v>
      </c>
      <c r="W766" s="5">
        <v>748</v>
      </c>
    </row>
    <row r="767" spans="1:23" x14ac:dyDescent="0.45">
      <c r="A767">
        <f>VALUE(B767&amp;20240616)</f>
        <v>24320240616</v>
      </c>
      <c r="B767">
        <v>243</v>
      </c>
      <c r="C767" t="s">
        <v>420</v>
      </c>
      <c r="D767" s="5">
        <v>321347</v>
      </c>
      <c r="E767" s="5">
        <v>344000</v>
      </c>
      <c r="F767" s="2">
        <v>0.93410000000000004</v>
      </c>
      <c r="G767">
        <v>-22653</v>
      </c>
      <c r="I767" s="5">
        <f>VLOOKUP($A767,PowerBI売上速報!$A:$J,10,FALSE)</f>
        <v>321347</v>
      </c>
      <c r="J767" s="5">
        <f>VLOOKUP($A767,PowerBI売上速報!$A:$J,5,FALSE)*1000</f>
        <v>344000</v>
      </c>
      <c r="K767" s="5">
        <f>D767-I767</f>
        <v>0</v>
      </c>
      <c r="L767" s="5">
        <f>E767-J767</f>
        <v>0</v>
      </c>
      <c r="P767" s="2"/>
      <c r="T767" s="2"/>
      <c r="V767" s="5">
        <v>627</v>
      </c>
      <c r="W767" s="5">
        <v>691</v>
      </c>
    </row>
    <row r="768" spans="1:23" x14ac:dyDescent="0.45">
      <c r="A768">
        <f>VALUE(B768&amp;20240617)</f>
        <v>24320240617</v>
      </c>
      <c r="B768">
        <v>243</v>
      </c>
      <c r="C768" t="s">
        <v>420</v>
      </c>
      <c r="D768" s="5">
        <v>256337</v>
      </c>
      <c r="E768" s="5">
        <v>243000</v>
      </c>
      <c r="F768" s="2">
        <v>1.0548999999999999</v>
      </c>
      <c r="G768">
        <v>13337</v>
      </c>
      <c r="I768" s="5">
        <f>VLOOKUP($A768,PowerBI売上速報!$A:$J,10,FALSE)</f>
        <v>256337</v>
      </c>
      <c r="J768" s="5">
        <f>VLOOKUP($A768,PowerBI売上速報!$A:$J,5,FALSE)*1000</f>
        <v>243000</v>
      </c>
      <c r="K768" s="5">
        <f>D768-I768</f>
        <v>0</v>
      </c>
      <c r="L768" s="5">
        <f>E768-J768</f>
        <v>0</v>
      </c>
      <c r="P768" s="2"/>
      <c r="T768" s="2"/>
      <c r="V768" s="5">
        <v>534</v>
      </c>
      <c r="W768" s="5">
        <v>535</v>
      </c>
    </row>
    <row r="769" spans="1:25" x14ac:dyDescent="0.45">
      <c r="A769">
        <f>VALUE(B769&amp;20240618)</f>
        <v>24320240618</v>
      </c>
      <c r="B769">
        <v>243</v>
      </c>
      <c r="C769" t="s">
        <v>420</v>
      </c>
      <c r="D769" s="5">
        <v>234094</v>
      </c>
      <c r="E769" s="5">
        <v>243000</v>
      </c>
      <c r="F769" s="2">
        <v>0.96330000000000005</v>
      </c>
      <c r="G769">
        <v>-8906</v>
      </c>
      <c r="I769" s="5">
        <f>VLOOKUP($A769,PowerBI売上速報!$A:$J,10,FALSE)</f>
        <v>234094</v>
      </c>
      <c r="J769" s="5">
        <f>VLOOKUP($A769,PowerBI売上速報!$A:$J,5,FALSE)*1000</f>
        <v>243000</v>
      </c>
      <c r="K769" s="5">
        <f>D769-I769</f>
        <v>0</v>
      </c>
      <c r="L769" s="5">
        <f>E769-J769</f>
        <v>0</v>
      </c>
      <c r="P769" s="2"/>
      <c r="T769" s="2"/>
      <c r="V769" s="5">
        <v>488</v>
      </c>
      <c r="W769" s="5">
        <v>535</v>
      </c>
    </row>
    <row r="770" spans="1:25" x14ac:dyDescent="0.45">
      <c r="A770">
        <f>VALUE(B770&amp;20240619)</f>
        <v>24320240619</v>
      </c>
      <c r="B770">
        <v>243</v>
      </c>
      <c r="C770" t="s">
        <v>420</v>
      </c>
      <c r="D770" s="5">
        <v>286628</v>
      </c>
      <c r="E770" s="5">
        <v>243000</v>
      </c>
      <c r="F770" s="2">
        <v>1.1795</v>
      </c>
      <c r="G770">
        <v>43628</v>
      </c>
      <c r="I770" s="5">
        <f>VLOOKUP($A770,PowerBI売上速報!$A:$J,10,FALSE)</f>
        <v>286628</v>
      </c>
      <c r="J770" s="5">
        <f>VLOOKUP($A770,PowerBI売上速報!$A:$J,5,FALSE)*1000</f>
        <v>243000</v>
      </c>
      <c r="K770" s="5">
        <f>D770-I770</f>
        <v>0</v>
      </c>
      <c r="L770" s="5">
        <f>E770-J770</f>
        <v>0</v>
      </c>
      <c r="P770" s="2"/>
      <c r="T770" s="2"/>
      <c r="V770" s="5">
        <v>595</v>
      </c>
      <c r="W770" s="5">
        <v>535</v>
      </c>
    </row>
    <row r="771" spans="1:25" x14ac:dyDescent="0.45">
      <c r="A771">
        <f>VALUE(B771&amp;20240620)</f>
        <v>24320240620</v>
      </c>
      <c r="B771">
        <v>243</v>
      </c>
      <c r="C771" t="s">
        <v>420</v>
      </c>
      <c r="D771" s="5">
        <v>299931</v>
      </c>
      <c r="E771" s="5">
        <v>243000</v>
      </c>
      <c r="F771" s="2">
        <v>1.2343</v>
      </c>
      <c r="G771">
        <v>56931</v>
      </c>
      <c r="I771" s="5">
        <f>VLOOKUP($A771,PowerBI売上速報!$A:$J,10,FALSE)</f>
        <v>299931</v>
      </c>
      <c r="J771" s="5">
        <f>VLOOKUP($A771,PowerBI売上速報!$A:$J,5,FALSE)*1000</f>
        <v>243000</v>
      </c>
      <c r="K771" s="5">
        <f>D771-I771</f>
        <v>0</v>
      </c>
      <c r="L771" s="5">
        <f>E771-J771</f>
        <v>0</v>
      </c>
      <c r="P771" s="2"/>
      <c r="T771" s="2"/>
      <c r="V771" s="5">
        <v>640</v>
      </c>
      <c r="W771" s="5">
        <v>535</v>
      </c>
    </row>
    <row r="772" spans="1:25" x14ac:dyDescent="0.45">
      <c r="A772">
        <f>VALUE(B772&amp;20240621)</f>
        <v>24320240621</v>
      </c>
      <c r="B772">
        <v>243</v>
      </c>
      <c r="C772" t="s">
        <v>420</v>
      </c>
      <c r="D772" s="5">
        <v>227486</v>
      </c>
      <c r="E772" s="5">
        <v>243000</v>
      </c>
      <c r="F772" s="2">
        <v>0.93620000000000003</v>
      </c>
      <c r="G772">
        <v>-15514</v>
      </c>
      <c r="I772" s="5">
        <f>VLOOKUP($A772,PowerBI売上速報!$A:$J,10,FALSE)</f>
        <v>227486</v>
      </c>
      <c r="J772" s="5">
        <f>VLOOKUP($A772,PowerBI売上速報!$A:$J,5,FALSE)*1000</f>
        <v>243000</v>
      </c>
      <c r="K772" s="5">
        <f>D772-I772</f>
        <v>0</v>
      </c>
      <c r="L772" s="5">
        <f>E772-J772</f>
        <v>0</v>
      </c>
      <c r="P772" s="2"/>
      <c r="T772" s="2"/>
      <c r="V772" s="5">
        <v>454</v>
      </c>
      <c r="W772" s="5">
        <v>535</v>
      </c>
      <c r="Y772" s="2"/>
    </row>
    <row r="773" spans="1:25" x14ac:dyDescent="0.45">
      <c r="A773">
        <f>VALUE(B773&amp;20240622)</f>
        <v>24320240622</v>
      </c>
      <c r="B773">
        <v>243</v>
      </c>
      <c r="C773" t="s">
        <v>420</v>
      </c>
      <c r="D773" s="5">
        <v>414908</v>
      </c>
      <c r="E773" s="5">
        <v>361000</v>
      </c>
      <c r="F773" s="2">
        <v>1.1493</v>
      </c>
      <c r="G773">
        <v>53908</v>
      </c>
      <c r="I773" s="5">
        <f>VLOOKUP($A773,PowerBI売上速報!$A:$J,10,FALSE)</f>
        <v>414908</v>
      </c>
      <c r="J773" s="5">
        <f>VLOOKUP($A773,PowerBI売上速報!$A:$J,5,FALSE)*1000</f>
        <v>361000</v>
      </c>
      <c r="K773" s="5">
        <f>D773-I773</f>
        <v>0</v>
      </c>
      <c r="L773" s="5">
        <f>E773-J773</f>
        <v>0</v>
      </c>
      <c r="P773" s="2"/>
      <c r="T773" s="2"/>
      <c r="V773" s="5">
        <v>803</v>
      </c>
      <c r="W773" s="5">
        <v>748</v>
      </c>
      <c r="Y773" s="2"/>
    </row>
    <row r="774" spans="1:25" x14ac:dyDescent="0.45">
      <c r="A774">
        <f>VALUE(B774&amp;20240601)</f>
        <v>24420240601</v>
      </c>
      <c r="B774">
        <v>244</v>
      </c>
      <c r="C774" t="s">
        <v>421</v>
      </c>
      <c r="D774" s="5">
        <v>119526</v>
      </c>
      <c r="E774" s="5">
        <v>112000</v>
      </c>
      <c r="F774" s="2">
        <v>1.0671999999999999</v>
      </c>
      <c r="G774">
        <v>7526</v>
      </c>
      <c r="I774" s="5">
        <f>VLOOKUP($A774,PowerBI売上速報!$A:$J,10,FALSE)</f>
        <v>119526</v>
      </c>
      <c r="J774" s="5">
        <f>VLOOKUP($A774,PowerBI売上速報!$A:$J,5,FALSE)*1000</f>
        <v>112000</v>
      </c>
      <c r="K774" s="5">
        <f>D774-I774</f>
        <v>0</v>
      </c>
      <c r="L774" s="5">
        <f>E774-J774</f>
        <v>0</v>
      </c>
      <c r="P774" s="2"/>
      <c r="T774" s="2"/>
      <c r="V774" s="5">
        <v>282</v>
      </c>
      <c r="W774" s="5">
        <v>253</v>
      </c>
    </row>
    <row r="775" spans="1:25" x14ac:dyDescent="0.45">
      <c r="A775">
        <f>VALUE(B775&amp;20240602)</f>
        <v>24420240602</v>
      </c>
      <c r="B775">
        <v>244</v>
      </c>
      <c r="C775" t="s">
        <v>421</v>
      </c>
      <c r="D775" s="5">
        <v>95937</v>
      </c>
      <c r="E775" s="5">
        <v>112000</v>
      </c>
      <c r="F775" s="2">
        <v>0.85660000000000003</v>
      </c>
      <c r="G775">
        <v>-16063</v>
      </c>
      <c r="I775" s="5">
        <f>VLOOKUP($A775,PowerBI売上速報!$A:$J,10,FALSE)</f>
        <v>95937</v>
      </c>
      <c r="J775" s="5">
        <f>VLOOKUP($A775,PowerBI売上速報!$A:$J,5,FALSE)*1000</f>
        <v>112000</v>
      </c>
      <c r="K775" s="5">
        <f>D775-I775</f>
        <v>0</v>
      </c>
      <c r="L775" s="5">
        <f>E775-J775</f>
        <v>0</v>
      </c>
      <c r="P775" s="2"/>
      <c r="T775" s="2"/>
      <c r="V775" s="5">
        <v>211</v>
      </c>
      <c r="W775" s="5">
        <v>244</v>
      </c>
    </row>
    <row r="776" spans="1:25" x14ac:dyDescent="0.45">
      <c r="A776">
        <f>VALUE(B776&amp;20240603)</f>
        <v>24420240603</v>
      </c>
      <c r="B776">
        <v>244</v>
      </c>
      <c r="C776" t="s">
        <v>421</v>
      </c>
      <c r="D776" s="5">
        <v>195948</v>
      </c>
      <c r="E776" s="5">
        <v>175000</v>
      </c>
      <c r="F776" s="2">
        <v>1.1196999999999999</v>
      </c>
      <c r="G776">
        <v>20948</v>
      </c>
      <c r="I776" s="5">
        <f>VLOOKUP($A776,PowerBI売上速報!$A:$J,10,FALSE)</f>
        <v>195948</v>
      </c>
      <c r="J776" s="5">
        <f>VLOOKUP($A776,PowerBI売上速報!$A:$J,5,FALSE)*1000</f>
        <v>175000</v>
      </c>
      <c r="K776" s="5">
        <f>D776-I776</f>
        <v>0</v>
      </c>
      <c r="L776" s="5">
        <f>E776-J776</f>
        <v>0</v>
      </c>
      <c r="P776" s="2"/>
      <c r="T776" s="2"/>
      <c r="V776" s="5">
        <v>485</v>
      </c>
      <c r="W776" s="5">
        <v>457</v>
      </c>
    </row>
    <row r="777" spans="1:25" x14ac:dyDescent="0.45">
      <c r="A777">
        <f>VALUE(B777&amp;20240604)</f>
        <v>24420240604</v>
      </c>
      <c r="B777">
        <v>244</v>
      </c>
      <c r="C777" t="s">
        <v>421</v>
      </c>
      <c r="D777" s="5">
        <v>209408</v>
      </c>
      <c r="E777" s="5">
        <v>175000</v>
      </c>
      <c r="F777" s="2">
        <v>1.1966000000000001</v>
      </c>
      <c r="G777">
        <v>34408</v>
      </c>
      <c r="I777" s="5">
        <f>VLOOKUP($A777,PowerBI売上速報!$A:$J,10,FALSE)</f>
        <v>209408</v>
      </c>
      <c r="J777" s="5">
        <f>VLOOKUP($A777,PowerBI売上速報!$A:$J,5,FALSE)*1000</f>
        <v>175000</v>
      </c>
      <c r="K777" s="5">
        <f>D777-I777</f>
        <v>0</v>
      </c>
      <c r="L777" s="5">
        <f>E777-J777</f>
        <v>0</v>
      </c>
      <c r="P777" s="2"/>
      <c r="T777" s="2"/>
      <c r="V777" s="5">
        <v>490</v>
      </c>
      <c r="W777" s="5">
        <v>457</v>
      </c>
    </row>
    <row r="778" spans="1:25" x14ac:dyDescent="0.45">
      <c r="A778">
        <f>VALUE(B778&amp;20240605)</f>
        <v>24420240605</v>
      </c>
      <c r="B778">
        <v>244</v>
      </c>
      <c r="C778" t="s">
        <v>421</v>
      </c>
      <c r="D778" s="5">
        <v>171727</v>
      </c>
      <c r="E778" s="5">
        <v>175000</v>
      </c>
      <c r="F778" s="2">
        <v>0.98129999999999995</v>
      </c>
      <c r="G778">
        <v>-3273</v>
      </c>
      <c r="I778" s="5">
        <f>VLOOKUP($A778,PowerBI売上速報!$A:$J,10,FALSE)</f>
        <v>171727</v>
      </c>
      <c r="J778" s="5">
        <f>VLOOKUP($A778,PowerBI売上速報!$A:$J,5,FALSE)*1000</f>
        <v>175000</v>
      </c>
      <c r="K778" s="5">
        <f>D778-I778</f>
        <v>0</v>
      </c>
      <c r="L778" s="5">
        <f>E778-J778</f>
        <v>0</v>
      </c>
      <c r="P778" s="2"/>
      <c r="T778" s="2"/>
      <c r="V778" s="5">
        <v>428</v>
      </c>
      <c r="W778" s="5">
        <v>457</v>
      </c>
    </row>
    <row r="779" spans="1:25" x14ac:dyDescent="0.45">
      <c r="A779">
        <f>VALUE(B779&amp;20240606)</f>
        <v>24420240606</v>
      </c>
      <c r="B779">
        <v>244</v>
      </c>
      <c r="C779" t="s">
        <v>421</v>
      </c>
      <c r="D779" s="5">
        <v>188901</v>
      </c>
      <c r="E779" s="5">
        <v>175000</v>
      </c>
      <c r="F779" s="2">
        <v>1.0793999999999999</v>
      </c>
      <c r="G779">
        <v>13901</v>
      </c>
      <c r="I779" s="5">
        <f>VLOOKUP($A779,PowerBI売上速報!$A:$J,10,FALSE)</f>
        <v>188901</v>
      </c>
      <c r="J779" s="5">
        <f>VLOOKUP($A779,PowerBI売上速報!$A:$J,5,FALSE)*1000</f>
        <v>175000</v>
      </c>
      <c r="K779" s="5">
        <f>D779-I779</f>
        <v>0</v>
      </c>
      <c r="L779" s="5">
        <f>E779-J779</f>
        <v>0</v>
      </c>
      <c r="P779" s="2"/>
      <c r="T779" s="2"/>
      <c r="V779" s="5">
        <v>451</v>
      </c>
      <c r="W779" s="5">
        <v>457</v>
      </c>
    </row>
    <row r="780" spans="1:25" x14ac:dyDescent="0.45">
      <c r="A780">
        <f>VALUE(B780&amp;20240607)</f>
        <v>24420240607</v>
      </c>
      <c r="B780">
        <v>244</v>
      </c>
      <c r="C780" t="s">
        <v>421</v>
      </c>
      <c r="D780" s="5">
        <v>185631</v>
      </c>
      <c r="E780" s="5">
        <v>175000</v>
      </c>
      <c r="F780" s="2">
        <v>1.0607</v>
      </c>
      <c r="G780">
        <v>10631</v>
      </c>
      <c r="I780" s="5">
        <f>VLOOKUP($A780,PowerBI売上速報!$A:$J,10,FALSE)</f>
        <v>185631</v>
      </c>
      <c r="J780" s="5">
        <f>VLOOKUP($A780,PowerBI売上速報!$A:$J,5,FALSE)*1000</f>
        <v>175000</v>
      </c>
      <c r="K780" s="5">
        <f>D780-I780</f>
        <v>0</v>
      </c>
      <c r="L780" s="5">
        <f>E780-J780</f>
        <v>0</v>
      </c>
      <c r="P780" s="2"/>
      <c r="T780" s="2"/>
      <c r="V780" s="5">
        <v>461</v>
      </c>
      <c r="W780" s="5">
        <v>457</v>
      </c>
    </row>
    <row r="781" spans="1:25" x14ac:dyDescent="0.45">
      <c r="A781">
        <f>VALUE(B781&amp;20240608)</f>
        <v>24420240608</v>
      </c>
      <c r="B781">
        <v>244</v>
      </c>
      <c r="C781" t="s">
        <v>421</v>
      </c>
      <c r="D781" s="5">
        <v>119168</v>
      </c>
      <c r="E781" s="5">
        <v>112000</v>
      </c>
      <c r="F781" s="2">
        <v>1.0640000000000001</v>
      </c>
      <c r="G781">
        <v>7168</v>
      </c>
      <c r="I781" s="5">
        <f>VLOOKUP($A781,PowerBI売上速報!$A:$J,10,FALSE)</f>
        <v>119168</v>
      </c>
      <c r="J781" s="5">
        <f>VLOOKUP($A781,PowerBI売上速報!$A:$J,5,FALSE)*1000</f>
        <v>112000</v>
      </c>
      <c r="K781" s="5">
        <f>D781-I781</f>
        <v>0</v>
      </c>
      <c r="L781" s="5">
        <f>E781-J781</f>
        <v>0</v>
      </c>
      <c r="P781" s="2"/>
      <c r="T781" s="2"/>
      <c r="V781" s="5">
        <v>247</v>
      </c>
      <c r="W781" s="5">
        <v>261</v>
      </c>
    </row>
    <row r="782" spans="1:25" x14ac:dyDescent="0.45">
      <c r="A782">
        <f>VALUE(B782&amp;20240609)</f>
        <v>24420240609</v>
      </c>
      <c r="B782">
        <v>244</v>
      </c>
      <c r="C782" t="s">
        <v>421</v>
      </c>
      <c r="D782" s="5">
        <v>102598</v>
      </c>
      <c r="E782" s="5">
        <v>112000</v>
      </c>
      <c r="F782" s="2">
        <v>0.91610000000000003</v>
      </c>
      <c r="G782">
        <v>-9402</v>
      </c>
      <c r="I782" s="5">
        <f>VLOOKUP($A782,PowerBI売上速報!$A:$J,10,FALSE)</f>
        <v>102598</v>
      </c>
      <c r="J782" s="5">
        <f>VLOOKUP($A782,PowerBI売上速報!$A:$J,5,FALSE)*1000</f>
        <v>112000</v>
      </c>
      <c r="K782" s="5">
        <f>D782-I782</f>
        <v>0</v>
      </c>
      <c r="L782" s="5">
        <f>E782-J782</f>
        <v>0</v>
      </c>
      <c r="P782" s="2"/>
      <c r="T782" s="2"/>
      <c r="V782" s="5">
        <v>232</v>
      </c>
      <c r="W782" s="5">
        <v>244</v>
      </c>
    </row>
    <row r="783" spans="1:25" x14ac:dyDescent="0.45">
      <c r="A783">
        <f>VALUE(B783&amp;20240610)</f>
        <v>24420240610</v>
      </c>
      <c r="B783">
        <v>244</v>
      </c>
      <c r="C783" t="s">
        <v>421</v>
      </c>
      <c r="D783" s="5">
        <v>205327</v>
      </c>
      <c r="E783" s="5">
        <v>175000</v>
      </c>
      <c r="F783" s="2">
        <v>1.1733</v>
      </c>
      <c r="G783">
        <v>30327</v>
      </c>
      <c r="I783" s="5">
        <f>VLOOKUP($A783,PowerBI売上速報!$A:$J,10,FALSE)</f>
        <v>205327</v>
      </c>
      <c r="J783" s="5">
        <f>VLOOKUP($A783,PowerBI売上速報!$A:$J,5,FALSE)*1000</f>
        <v>175000</v>
      </c>
      <c r="K783" s="5">
        <f>D783-I783</f>
        <v>0</v>
      </c>
      <c r="L783" s="5">
        <f>E783-J783</f>
        <v>0</v>
      </c>
      <c r="P783" s="2"/>
      <c r="T783" s="2"/>
      <c r="V783" s="5">
        <v>508</v>
      </c>
      <c r="W783" s="5">
        <v>457</v>
      </c>
    </row>
    <row r="784" spans="1:25" x14ac:dyDescent="0.45">
      <c r="A784">
        <f>VALUE(B784&amp;20240611)</f>
        <v>24420240611</v>
      </c>
      <c r="B784">
        <v>244</v>
      </c>
      <c r="C784" t="s">
        <v>421</v>
      </c>
      <c r="D784" s="5">
        <v>209547</v>
      </c>
      <c r="E784" s="5">
        <v>175000</v>
      </c>
      <c r="F784" s="2">
        <v>1.1974</v>
      </c>
      <c r="G784">
        <v>34547</v>
      </c>
      <c r="I784" s="5">
        <f>VLOOKUP($A784,PowerBI売上速報!$A:$J,10,FALSE)</f>
        <v>209547</v>
      </c>
      <c r="J784" s="5">
        <f>VLOOKUP($A784,PowerBI売上速報!$A:$J,5,FALSE)*1000</f>
        <v>175000</v>
      </c>
      <c r="K784" s="5">
        <f>D784-I784</f>
        <v>0</v>
      </c>
      <c r="L784" s="5">
        <f>E784-J784</f>
        <v>0</v>
      </c>
      <c r="P784" s="2"/>
      <c r="T784" s="2"/>
      <c r="V784" s="5">
        <v>505</v>
      </c>
      <c r="W784" s="5">
        <v>457</v>
      </c>
    </row>
    <row r="785" spans="1:25" x14ac:dyDescent="0.45">
      <c r="A785">
        <f>VALUE(B785&amp;20240612)</f>
        <v>24420240612</v>
      </c>
      <c r="B785">
        <v>244</v>
      </c>
      <c r="C785" t="s">
        <v>421</v>
      </c>
      <c r="D785" s="5">
        <v>201748</v>
      </c>
      <c r="E785" s="5">
        <v>175000</v>
      </c>
      <c r="F785" s="2">
        <v>1.1528</v>
      </c>
      <c r="G785">
        <v>26748</v>
      </c>
      <c r="I785" s="5">
        <f>VLOOKUP($A785,PowerBI売上速報!$A:$J,10,FALSE)</f>
        <v>201748</v>
      </c>
      <c r="J785" s="5">
        <f>VLOOKUP($A785,PowerBI売上速報!$A:$J,5,FALSE)*1000</f>
        <v>175000</v>
      </c>
      <c r="K785" s="5">
        <f>D785-I785</f>
        <v>0</v>
      </c>
      <c r="L785" s="5">
        <f>E785-J785</f>
        <v>0</v>
      </c>
      <c r="P785" s="2"/>
      <c r="T785" s="2"/>
      <c r="V785" s="5">
        <v>485</v>
      </c>
      <c r="W785" s="5">
        <v>457</v>
      </c>
    </row>
    <row r="786" spans="1:25" x14ac:dyDescent="0.45">
      <c r="A786">
        <f>VALUE(B786&amp;20240613)</f>
        <v>24420240613</v>
      </c>
      <c r="B786">
        <v>244</v>
      </c>
      <c r="C786" t="s">
        <v>421</v>
      </c>
      <c r="D786" s="5">
        <v>216070</v>
      </c>
      <c r="E786" s="5">
        <v>175000</v>
      </c>
      <c r="F786" s="2">
        <v>1.2346999999999999</v>
      </c>
      <c r="G786">
        <v>41070</v>
      </c>
      <c r="I786" s="5">
        <f>VLOOKUP($A786,PowerBI売上速報!$A:$J,10,FALSE)</f>
        <v>216070</v>
      </c>
      <c r="J786" s="5">
        <f>VLOOKUP($A786,PowerBI売上速報!$A:$J,5,FALSE)*1000</f>
        <v>175000</v>
      </c>
      <c r="K786" s="5">
        <f>D786-I786</f>
        <v>0</v>
      </c>
      <c r="L786" s="5">
        <f>E786-J786</f>
        <v>0</v>
      </c>
      <c r="P786" s="2"/>
      <c r="T786" s="2"/>
      <c r="V786" s="5">
        <v>525</v>
      </c>
      <c r="W786" s="5">
        <v>457</v>
      </c>
    </row>
    <row r="787" spans="1:25" x14ac:dyDescent="0.45">
      <c r="A787">
        <f>VALUE(B787&amp;20240614)</f>
        <v>24420240614</v>
      </c>
      <c r="B787">
        <v>244</v>
      </c>
      <c r="C787" t="s">
        <v>421</v>
      </c>
      <c r="D787" s="5">
        <v>217982</v>
      </c>
      <c r="E787" s="5">
        <v>175000</v>
      </c>
      <c r="F787" s="2">
        <v>1.2456</v>
      </c>
      <c r="G787">
        <v>42982</v>
      </c>
      <c r="I787" s="5">
        <f>VLOOKUP($A787,PowerBI売上速報!$A:$J,10,FALSE)</f>
        <v>217982</v>
      </c>
      <c r="J787" s="5">
        <f>VLOOKUP($A787,PowerBI売上速報!$A:$J,5,FALSE)*1000</f>
        <v>175000</v>
      </c>
      <c r="K787" s="5">
        <f>D787-I787</f>
        <v>0</v>
      </c>
      <c r="L787" s="5">
        <f>E787-J787</f>
        <v>0</v>
      </c>
      <c r="P787" s="2"/>
      <c r="T787" s="2"/>
      <c r="V787" s="5">
        <v>533</v>
      </c>
      <c r="W787" s="5">
        <v>457</v>
      </c>
    </row>
    <row r="788" spans="1:25" x14ac:dyDescent="0.45">
      <c r="A788">
        <f>VALUE(B788&amp;20240615)</f>
        <v>24420240615</v>
      </c>
      <c r="B788">
        <v>244</v>
      </c>
      <c r="C788" t="s">
        <v>421</v>
      </c>
      <c r="D788" s="5">
        <v>137281</v>
      </c>
      <c r="E788" s="5">
        <v>112000</v>
      </c>
      <c r="F788" s="2">
        <v>1.2257</v>
      </c>
      <c r="G788">
        <v>25281</v>
      </c>
      <c r="I788" s="5">
        <f>VLOOKUP($A788,PowerBI売上速報!$A:$J,10,FALSE)</f>
        <v>137281</v>
      </c>
      <c r="J788" s="5">
        <f>VLOOKUP($A788,PowerBI売上速報!$A:$J,5,FALSE)*1000</f>
        <v>112000</v>
      </c>
      <c r="K788" s="5">
        <f>D788-I788</f>
        <v>0</v>
      </c>
      <c r="L788" s="5">
        <f>E788-J788</f>
        <v>0</v>
      </c>
      <c r="P788" s="2"/>
      <c r="T788" s="2"/>
      <c r="V788" s="5">
        <v>295</v>
      </c>
      <c r="W788" s="5">
        <v>261</v>
      </c>
    </row>
    <row r="789" spans="1:25" x14ac:dyDescent="0.45">
      <c r="A789">
        <f>VALUE(B789&amp;20240616)</f>
        <v>24420240616</v>
      </c>
      <c r="B789">
        <v>244</v>
      </c>
      <c r="C789" t="s">
        <v>421</v>
      </c>
      <c r="D789" s="5">
        <v>118084</v>
      </c>
      <c r="E789" s="5">
        <v>112000</v>
      </c>
      <c r="F789" s="2">
        <v>1.0543</v>
      </c>
      <c r="G789">
        <v>6084</v>
      </c>
      <c r="I789" s="5">
        <f>VLOOKUP($A789,PowerBI売上速報!$A:$J,10,FALSE)</f>
        <v>118084</v>
      </c>
      <c r="J789" s="5">
        <f>VLOOKUP($A789,PowerBI売上速報!$A:$J,5,FALSE)*1000</f>
        <v>112000</v>
      </c>
      <c r="K789" s="5">
        <f>D789-I789</f>
        <v>0</v>
      </c>
      <c r="L789" s="5">
        <f>E789-J789</f>
        <v>0</v>
      </c>
      <c r="P789" s="2"/>
      <c r="T789" s="2"/>
      <c r="V789" s="5">
        <v>243</v>
      </c>
      <c r="W789" s="5">
        <v>244</v>
      </c>
    </row>
    <row r="790" spans="1:25" x14ac:dyDescent="0.45">
      <c r="A790">
        <f>VALUE(B790&amp;20240617)</f>
        <v>24420240617</v>
      </c>
      <c r="B790">
        <v>244</v>
      </c>
      <c r="C790" t="s">
        <v>421</v>
      </c>
      <c r="D790" s="5">
        <v>204507</v>
      </c>
      <c r="E790" s="5">
        <v>175000</v>
      </c>
      <c r="F790" s="2">
        <v>1.1686000000000001</v>
      </c>
      <c r="G790">
        <v>29507</v>
      </c>
      <c r="I790" s="5">
        <f>VLOOKUP($A790,PowerBI売上速報!$A:$J,10,FALSE)</f>
        <v>204507</v>
      </c>
      <c r="J790" s="5">
        <f>VLOOKUP($A790,PowerBI売上速報!$A:$J,5,FALSE)*1000</f>
        <v>175000</v>
      </c>
      <c r="K790" s="5">
        <f>D790-I790</f>
        <v>0</v>
      </c>
      <c r="L790" s="5">
        <f>E790-J790</f>
        <v>0</v>
      </c>
      <c r="P790" s="2"/>
      <c r="T790" s="2"/>
      <c r="V790" s="5">
        <v>487</v>
      </c>
      <c r="W790" s="5">
        <v>457</v>
      </c>
    </row>
    <row r="791" spans="1:25" x14ac:dyDescent="0.45">
      <c r="A791">
        <f>VALUE(B791&amp;20240618)</f>
        <v>24420240618</v>
      </c>
      <c r="B791">
        <v>244</v>
      </c>
      <c r="C791" t="s">
        <v>421</v>
      </c>
      <c r="D791" s="5">
        <v>182464</v>
      </c>
      <c r="E791" s="5">
        <v>175000</v>
      </c>
      <c r="F791" s="2">
        <v>1.0427</v>
      </c>
      <c r="G791">
        <v>7464</v>
      </c>
      <c r="I791" s="5">
        <f>VLOOKUP($A791,PowerBI売上速報!$A:$J,10,FALSE)</f>
        <v>182464</v>
      </c>
      <c r="J791" s="5">
        <f>VLOOKUP($A791,PowerBI売上速報!$A:$J,5,FALSE)*1000</f>
        <v>175000</v>
      </c>
      <c r="K791" s="5">
        <f>D791-I791</f>
        <v>0</v>
      </c>
      <c r="L791" s="5">
        <f>E791-J791</f>
        <v>0</v>
      </c>
      <c r="P791" s="2"/>
      <c r="T791" s="2"/>
      <c r="V791" s="5">
        <v>440</v>
      </c>
      <c r="W791" s="5">
        <v>457</v>
      </c>
    </row>
    <row r="792" spans="1:25" x14ac:dyDescent="0.45">
      <c r="A792">
        <f>VALUE(B792&amp;20240619)</f>
        <v>24420240619</v>
      </c>
      <c r="B792">
        <v>244</v>
      </c>
      <c r="C792" t="s">
        <v>421</v>
      </c>
      <c r="D792" s="5">
        <v>208733</v>
      </c>
      <c r="E792" s="5">
        <v>175000</v>
      </c>
      <c r="F792" s="2">
        <v>1.1928000000000001</v>
      </c>
      <c r="G792">
        <v>33733</v>
      </c>
      <c r="I792" s="5">
        <f>VLOOKUP($A792,PowerBI売上速報!$A:$J,10,FALSE)</f>
        <v>208733</v>
      </c>
      <c r="J792" s="5">
        <f>VLOOKUP($A792,PowerBI売上速報!$A:$J,5,FALSE)*1000</f>
        <v>175000</v>
      </c>
      <c r="K792" s="5">
        <f>D792-I792</f>
        <v>0</v>
      </c>
      <c r="L792" s="5">
        <f>E792-J792</f>
        <v>0</v>
      </c>
      <c r="P792" s="2"/>
      <c r="T792" s="2"/>
      <c r="V792" s="5">
        <v>488</v>
      </c>
      <c r="W792" s="5">
        <v>457</v>
      </c>
    </row>
    <row r="793" spans="1:25" x14ac:dyDescent="0.45">
      <c r="A793">
        <f>VALUE(B793&amp;20240620)</f>
        <v>24420240620</v>
      </c>
      <c r="B793">
        <v>244</v>
      </c>
      <c r="C793" t="s">
        <v>421</v>
      </c>
      <c r="D793" s="5">
        <v>214136</v>
      </c>
      <c r="E793" s="5">
        <v>175000</v>
      </c>
      <c r="F793" s="2">
        <v>1.2236</v>
      </c>
      <c r="G793">
        <v>39136</v>
      </c>
      <c r="I793" s="5">
        <f>VLOOKUP($A793,PowerBI売上速報!$A:$J,10,FALSE)</f>
        <v>214136</v>
      </c>
      <c r="J793" s="5">
        <f>VLOOKUP($A793,PowerBI売上速報!$A:$J,5,FALSE)*1000</f>
        <v>175000</v>
      </c>
      <c r="K793" s="5">
        <f>D793-I793</f>
        <v>0</v>
      </c>
      <c r="L793" s="5">
        <f>E793-J793</f>
        <v>0</v>
      </c>
      <c r="P793" s="2"/>
      <c r="T793" s="2"/>
      <c r="V793" s="5">
        <v>521</v>
      </c>
      <c r="W793" s="5">
        <v>457</v>
      </c>
    </row>
    <row r="794" spans="1:25" x14ac:dyDescent="0.45">
      <c r="A794">
        <f>VALUE(B794&amp;20240621)</f>
        <v>24420240621</v>
      </c>
      <c r="B794">
        <v>244</v>
      </c>
      <c r="C794" t="s">
        <v>421</v>
      </c>
      <c r="D794" s="5">
        <v>193085</v>
      </c>
      <c r="E794" s="5">
        <v>175000</v>
      </c>
      <c r="F794" s="2">
        <v>1.1032999999999999</v>
      </c>
      <c r="G794">
        <v>18085</v>
      </c>
      <c r="I794" s="5">
        <f>VLOOKUP($A794,PowerBI売上速報!$A:$J,10,FALSE)</f>
        <v>193085</v>
      </c>
      <c r="J794" s="5">
        <f>VLOOKUP($A794,PowerBI売上速報!$A:$J,5,FALSE)*1000</f>
        <v>175000</v>
      </c>
      <c r="K794" s="5">
        <f>D794-I794</f>
        <v>0</v>
      </c>
      <c r="L794" s="5">
        <f>E794-J794</f>
        <v>0</v>
      </c>
      <c r="P794" s="2"/>
      <c r="T794" s="2"/>
      <c r="V794" s="5">
        <v>457</v>
      </c>
      <c r="W794" s="5">
        <v>457</v>
      </c>
      <c r="Y794" s="2"/>
    </row>
    <row r="795" spans="1:25" x14ac:dyDescent="0.45">
      <c r="A795">
        <f>VALUE(B795&amp;20240622)</f>
        <v>24420240622</v>
      </c>
      <c r="B795">
        <v>244</v>
      </c>
      <c r="C795" t="s">
        <v>421</v>
      </c>
      <c r="D795" s="5">
        <v>135689</v>
      </c>
      <c r="E795" s="5">
        <v>112000</v>
      </c>
      <c r="F795" s="2">
        <v>1.2115</v>
      </c>
      <c r="G795">
        <v>23689</v>
      </c>
      <c r="I795" s="5">
        <f>VLOOKUP($A795,PowerBI売上速報!$A:$J,10,FALSE)</f>
        <v>135689</v>
      </c>
      <c r="J795" s="5">
        <f>VLOOKUP($A795,PowerBI売上速報!$A:$J,5,FALSE)*1000</f>
        <v>112000</v>
      </c>
      <c r="K795" s="5">
        <f>D795-I795</f>
        <v>0</v>
      </c>
      <c r="L795" s="5">
        <f>E795-J795</f>
        <v>0</v>
      </c>
      <c r="P795" s="2"/>
      <c r="T795" s="2"/>
      <c r="V795" s="5">
        <v>289</v>
      </c>
      <c r="W795" s="5">
        <v>261</v>
      </c>
      <c r="Y795" s="2"/>
    </row>
    <row r="796" spans="1:25" x14ac:dyDescent="0.45">
      <c r="A796">
        <f>VALUE(B796&amp;20240601)</f>
        <v>24520240601</v>
      </c>
      <c r="B796">
        <v>245</v>
      </c>
      <c r="C796" t="s">
        <v>422</v>
      </c>
      <c r="D796" s="5">
        <v>102760</v>
      </c>
      <c r="E796" s="5">
        <v>103000</v>
      </c>
      <c r="F796" s="2">
        <v>0.99770000000000003</v>
      </c>
      <c r="G796">
        <v>-240</v>
      </c>
      <c r="I796" s="5">
        <f>VLOOKUP($A796,PowerBI売上速報!$A:$J,10,FALSE)</f>
        <v>102760</v>
      </c>
      <c r="J796" s="5">
        <f>VLOOKUP($A796,PowerBI売上速報!$A:$J,5,FALSE)*1000</f>
        <v>103000</v>
      </c>
      <c r="K796" s="5">
        <f>D796-I796</f>
        <v>0</v>
      </c>
      <c r="L796" s="5">
        <f>E796-J796</f>
        <v>0</v>
      </c>
      <c r="P796" s="2"/>
      <c r="T796" s="2"/>
      <c r="V796" s="5">
        <v>223</v>
      </c>
      <c r="W796" s="5">
        <v>219</v>
      </c>
    </row>
    <row r="797" spans="1:25" x14ac:dyDescent="0.45">
      <c r="A797">
        <f>VALUE(B797&amp;20240602)</f>
        <v>24520240602</v>
      </c>
      <c r="B797">
        <v>245</v>
      </c>
      <c r="C797" t="s">
        <v>422</v>
      </c>
      <c r="D797" s="5">
        <v>75200</v>
      </c>
      <c r="E797" s="5">
        <v>93000</v>
      </c>
      <c r="F797" s="2">
        <v>0.80859999999999999</v>
      </c>
      <c r="G797">
        <v>-17800</v>
      </c>
      <c r="I797" s="5">
        <f>VLOOKUP($A797,PowerBI売上速報!$A:$J,10,FALSE)</f>
        <v>75200</v>
      </c>
      <c r="J797" s="5">
        <f>VLOOKUP($A797,PowerBI売上速報!$A:$J,5,FALSE)*1000</f>
        <v>93000</v>
      </c>
      <c r="K797" s="5">
        <f>D797-I797</f>
        <v>0</v>
      </c>
      <c r="L797" s="5">
        <f>E797-J797</f>
        <v>0</v>
      </c>
      <c r="P797" s="2"/>
      <c r="T797" s="2"/>
      <c r="V797" s="5">
        <v>159</v>
      </c>
      <c r="W797" s="5">
        <v>189</v>
      </c>
    </row>
    <row r="798" spans="1:25" x14ac:dyDescent="0.45">
      <c r="A798">
        <f>VALUE(B798&amp;20240603)</f>
        <v>24520240603</v>
      </c>
      <c r="B798">
        <v>245</v>
      </c>
      <c r="C798" t="s">
        <v>422</v>
      </c>
      <c r="D798" s="5">
        <v>147359</v>
      </c>
      <c r="E798" s="5">
        <v>145000</v>
      </c>
      <c r="F798" s="2">
        <v>1.0163</v>
      </c>
      <c r="G798">
        <v>2359</v>
      </c>
      <c r="I798" s="5">
        <f>VLOOKUP($A798,PowerBI売上速報!$A:$J,10,FALSE)</f>
        <v>147359</v>
      </c>
      <c r="J798" s="5">
        <f>VLOOKUP($A798,PowerBI売上速報!$A:$J,5,FALSE)*1000</f>
        <v>145000</v>
      </c>
      <c r="K798" s="5">
        <f>D798-I798</f>
        <v>0</v>
      </c>
      <c r="L798" s="5">
        <f>E798-J798</f>
        <v>0</v>
      </c>
      <c r="P798" s="2"/>
      <c r="T798" s="2"/>
      <c r="V798" s="5">
        <v>307</v>
      </c>
      <c r="W798" s="5">
        <v>324</v>
      </c>
    </row>
    <row r="799" spans="1:25" x14ac:dyDescent="0.45">
      <c r="A799">
        <f>VALUE(B799&amp;20240604)</f>
        <v>24520240604</v>
      </c>
      <c r="B799">
        <v>245</v>
      </c>
      <c r="C799" t="s">
        <v>422</v>
      </c>
      <c r="D799" s="5">
        <v>147118</v>
      </c>
      <c r="E799" s="5">
        <v>145000</v>
      </c>
      <c r="F799" s="2">
        <v>1.0145999999999999</v>
      </c>
      <c r="G799">
        <v>2118</v>
      </c>
      <c r="I799" s="5">
        <f>VLOOKUP($A799,PowerBI売上速報!$A:$J,10,FALSE)</f>
        <v>147118</v>
      </c>
      <c r="J799" s="5">
        <f>VLOOKUP($A799,PowerBI売上速報!$A:$J,5,FALSE)*1000</f>
        <v>145000</v>
      </c>
      <c r="K799" s="5">
        <f>D799-I799</f>
        <v>0</v>
      </c>
      <c r="L799" s="5">
        <f>E799-J799</f>
        <v>0</v>
      </c>
      <c r="P799" s="2"/>
      <c r="T799" s="2"/>
      <c r="V799" s="5">
        <v>319</v>
      </c>
      <c r="W799" s="5">
        <v>324</v>
      </c>
    </row>
    <row r="800" spans="1:25" x14ac:dyDescent="0.45">
      <c r="A800">
        <f>VALUE(B800&amp;20240605)</f>
        <v>24520240605</v>
      </c>
      <c r="B800">
        <v>245</v>
      </c>
      <c r="C800" t="s">
        <v>422</v>
      </c>
      <c r="D800" s="5">
        <v>150793</v>
      </c>
      <c r="E800" s="5">
        <v>145000</v>
      </c>
      <c r="F800" s="2">
        <v>1.04</v>
      </c>
      <c r="G800">
        <v>5793</v>
      </c>
      <c r="I800" s="5">
        <f>VLOOKUP($A800,PowerBI売上速報!$A:$J,10,FALSE)</f>
        <v>150793</v>
      </c>
      <c r="J800" s="5">
        <f>VLOOKUP($A800,PowerBI売上速報!$A:$J,5,FALSE)*1000</f>
        <v>145000</v>
      </c>
      <c r="K800" s="5">
        <f>D800-I800</f>
        <v>0</v>
      </c>
      <c r="L800" s="5">
        <f>E800-J800</f>
        <v>0</v>
      </c>
      <c r="P800" s="2"/>
      <c r="T800" s="2"/>
      <c r="V800" s="5">
        <v>333</v>
      </c>
      <c r="W800" s="5">
        <v>324</v>
      </c>
    </row>
    <row r="801" spans="1:25" x14ac:dyDescent="0.45">
      <c r="A801">
        <f>VALUE(B801&amp;20240606)</f>
        <v>24520240606</v>
      </c>
      <c r="B801">
        <v>245</v>
      </c>
      <c r="C801" t="s">
        <v>422</v>
      </c>
      <c r="D801" s="5">
        <v>128858</v>
      </c>
      <c r="E801" s="5">
        <v>145000</v>
      </c>
      <c r="F801" s="2">
        <v>0.88870000000000005</v>
      </c>
      <c r="G801">
        <v>-16142</v>
      </c>
      <c r="I801" s="5">
        <f>VLOOKUP($A801,PowerBI売上速報!$A:$J,10,FALSE)</f>
        <v>128858</v>
      </c>
      <c r="J801" s="5">
        <f>VLOOKUP($A801,PowerBI売上速報!$A:$J,5,FALSE)*1000</f>
        <v>145000</v>
      </c>
      <c r="K801" s="5">
        <f>D801-I801</f>
        <v>0</v>
      </c>
      <c r="L801" s="5">
        <f>E801-J801</f>
        <v>0</v>
      </c>
      <c r="P801" s="2"/>
      <c r="T801" s="2"/>
      <c r="V801" s="5">
        <v>298</v>
      </c>
      <c r="W801" s="5">
        <v>324</v>
      </c>
    </row>
    <row r="802" spans="1:25" x14ac:dyDescent="0.45">
      <c r="A802">
        <f>VALUE(B802&amp;20240607)</f>
        <v>24520240607</v>
      </c>
      <c r="B802">
        <v>245</v>
      </c>
      <c r="C802" t="s">
        <v>422</v>
      </c>
      <c r="D802" s="5">
        <v>149457</v>
      </c>
      <c r="E802" s="5">
        <v>145000</v>
      </c>
      <c r="F802" s="2">
        <v>1.0306999999999999</v>
      </c>
      <c r="G802">
        <v>4457</v>
      </c>
      <c r="I802" s="5">
        <f>VLOOKUP($A802,PowerBI売上速報!$A:$J,10,FALSE)</f>
        <v>149457</v>
      </c>
      <c r="J802" s="5">
        <f>VLOOKUP($A802,PowerBI売上速報!$A:$J,5,FALSE)*1000</f>
        <v>145000</v>
      </c>
      <c r="K802" s="5">
        <f>D802-I802</f>
        <v>0</v>
      </c>
      <c r="L802" s="5">
        <f>E802-J802</f>
        <v>0</v>
      </c>
      <c r="P802" s="2"/>
      <c r="T802" s="2"/>
      <c r="V802" s="5">
        <v>325</v>
      </c>
      <c r="W802" s="5">
        <v>324</v>
      </c>
    </row>
    <row r="803" spans="1:25" x14ac:dyDescent="0.45">
      <c r="A803">
        <f>VALUE(B803&amp;20240608)</f>
        <v>24520240608</v>
      </c>
      <c r="B803">
        <v>245</v>
      </c>
      <c r="C803" t="s">
        <v>422</v>
      </c>
      <c r="D803" s="5">
        <v>102138</v>
      </c>
      <c r="E803" s="5">
        <v>103000</v>
      </c>
      <c r="F803" s="2">
        <v>0.99160000000000004</v>
      </c>
      <c r="G803">
        <v>-862</v>
      </c>
      <c r="I803" s="5">
        <f>VLOOKUP($A803,PowerBI売上速報!$A:$J,10,FALSE)</f>
        <v>102138</v>
      </c>
      <c r="J803" s="5">
        <f>VLOOKUP($A803,PowerBI売上速報!$A:$J,5,FALSE)*1000</f>
        <v>103000</v>
      </c>
      <c r="K803" s="5">
        <f>D803-I803</f>
        <v>0</v>
      </c>
      <c r="L803" s="5">
        <f>E803-J803</f>
        <v>0</v>
      </c>
      <c r="P803" s="2"/>
      <c r="T803" s="2"/>
      <c r="V803" s="5">
        <v>210</v>
      </c>
      <c r="W803" s="5">
        <v>212</v>
      </c>
    </row>
    <row r="804" spans="1:25" x14ac:dyDescent="0.45">
      <c r="A804">
        <f>VALUE(B804&amp;20240609)</f>
        <v>24520240609</v>
      </c>
      <c r="B804">
        <v>245</v>
      </c>
      <c r="C804" t="s">
        <v>422</v>
      </c>
      <c r="D804" s="5">
        <v>86013</v>
      </c>
      <c r="E804" s="5">
        <v>93000</v>
      </c>
      <c r="F804" s="2">
        <v>0.92490000000000006</v>
      </c>
      <c r="G804">
        <v>-6987</v>
      </c>
      <c r="I804" s="5">
        <f>VLOOKUP($A804,PowerBI売上速報!$A:$J,10,FALSE)</f>
        <v>86013</v>
      </c>
      <c r="J804" s="5">
        <f>VLOOKUP($A804,PowerBI売上速報!$A:$J,5,FALSE)*1000</f>
        <v>93000</v>
      </c>
      <c r="K804" s="5">
        <f>D804-I804</f>
        <v>0</v>
      </c>
      <c r="L804" s="5">
        <f>E804-J804</f>
        <v>0</v>
      </c>
      <c r="P804" s="2"/>
      <c r="T804" s="2"/>
      <c r="V804" s="5">
        <v>166</v>
      </c>
      <c r="W804" s="5">
        <v>189</v>
      </c>
    </row>
    <row r="805" spans="1:25" x14ac:dyDescent="0.45">
      <c r="A805">
        <f>VALUE(B805&amp;20240610)</f>
        <v>24520240610</v>
      </c>
      <c r="B805">
        <v>245</v>
      </c>
      <c r="C805" t="s">
        <v>422</v>
      </c>
      <c r="D805" s="5">
        <v>162059</v>
      </c>
      <c r="E805" s="5">
        <v>145000</v>
      </c>
      <c r="F805" s="2">
        <v>1.1175999999999999</v>
      </c>
      <c r="G805">
        <v>17059</v>
      </c>
      <c r="I805" s="5">
        <f>VLOOKUP($A805,PowerBI売上速報!$A:$J,10,FALSE)</f>
        <v>162059</v>
      </c>
      <c r="J805" s="5">
        <f>VLOOKUP($A805,PowerBI売上速報!$A:$J,5,FALSE)*1000</f>
        <v>145000</v>
      </c>
      <c r="K805" s="5">
        <f>D805-I805</f>
        <v>0</v>
      </c>
      <c r="L805" s="5">
        <f>E805-J805</f>
        <v>0</v>
      </c>
      <c r="P805" s="2"/>
      <c r="T805" s="2"/>
      <c r="V805" s="5">
        <v>348</v>
      </c>
      <c r="W805" s="5">
        <v>324</v>
      </c>
    </row>
    <row r="806" spans="1:25" x14ac:dyDescent="0.45">
      <c r="A806">
        <f>VALUE(B806&amp;20240611)</f>
        <v>24520240611</v>
      </c>
      <c r="B806">
        <v>245</v>
      </c>
      <c r="C806" t="s">
        <v>422</v>
      </c>
      <c r="D806" s="5">
        <v>163045</v>
      </c>
      <c r="E806" s="5">
        <v>145000</v>
      </c>
      <c r="F806" s="2">
        <v>1.1244000000000001</v>
      </c>
      <c r="G806">
        <v>18045</v>
      </c>
      <c r="I806" s="5">
        <f>VLOOKUP($A806,PowerBI売上速報!$A:$J,10,FALSE)</f>
        <v>163045</v>
      </c>
      <c r="J806" s="5">
        <f>VLOOKUP($A806,PowerBI売上速報!$A:$J,5,FALSE)*1000</f>
        <v>145000</v>
      </c>
      <c r="K806" s="5">
        <f>D806-I806</f>
        <v>0</v>
      </c>
      <c r="L806" s="5">
        <f>E806-J806</f>
        <v>0</v>
      </c>
      <c r="P806" s="2"/>
      <c r="T806" s="2"/>
      <c r="V806" s="5">
        <v>349</v>
      </c>
      <c r="W806" s="5">
        <v>324</v>
      </c>
    </row>
    <row r="807" spans="1:25" x14ac:dyDescent="0.45">
      <c r="A807">
        <f>VALUE(B807&amp;20240612)</f>
        <v>24520240612</v>
      </c>
      <c r="B807">
        <v>245</v>
      </c>
      <c r="C807" t="s">
        <v>422</v>
      </c>
      <c r="D807" s="5">
        <v>166558</v>
      </c>
      <c r="E807" s="5">
        <v>145000</v>
      </c>
      <c r="F807" s="2">
        <v>1.1487000000000001</v>
      </c>
      <c r="G807">
        <v>21558</v>
      </c>
      <c r="I807" s="5">
        <f>VLOOKUP($A807,PowerBI売上速報!$A:$J,10,FALSE)</f>
        <v>166558</v>
      </c>
      <c r="J807" s="5">
        <f>VLOOKUP($A807,PowerBI売上速報!$A:$J,5,FALSE)*1000</f>
        <v>145000</v>
      </c>
      <c r="K807" s="5">
        <f>D807-I807</f>
        <v>0</v>
      </c>
      <c r="L807" s="5">
        <f>E807-J807</f>
        <v>0</v>
      </c>
      <c r="P807" s="2"/>
      <c r="T807" s="2"/>
      <c r="V807" s="5">
        <v>351</v>
      </c>
      <c r="W807" s="5">
        <v>324</v>
      </c>
    </row>
    <row r="808" spans="1:25" x14ac:dyDescent="0.45">
      <c r="A808">
        <f>VALUE(B808&amp;20240613)</f>
        <v>24520240613</v>
      </c>
      <c r="B808">
        <v>245</v>
      </c>
      <c r="C808" t="s">
        <v>422</v>
      </c>
      <c r="D808" s="5">
        <v>152593</v>
      </c>
      <c r="E808" s="5">
        <v>145000</v>
      </c>
      <c r="F808" s="2">
        <v>1.0524</v>
      </c>
      <c r="G808">
        <v>7593</v>
      </c>
      <c r="I808" s="5">
        <f>VLOOKUP($A808,PowerBI売上速報!$A:$J,10,FALSE)</f>
        <v>152593</v>
      </c>
      <c r="J808" s="5">
        <f>VLOOKUP($A808,PowerBI売上速報!$A:$J,5,FALSE)*1000</f>
        <v>145000</v>
      </c>
      <c r="K808" s="5">
        <f>D808-I808</f>
        <v>0</v>
      </c>
      <c r="L808" s="5">
        <f>E808-J808</f>
        <v>0</v>
      </c>
      <c r="P808" s="2"/>
      <c r="T808" s="2"/>
      <c r="V808" s="5">
        <v>332</v>
      </c>
      <c r="W808" s="5">
        <v>324</v>
      </c>
    </row>
    <row r="809" spans="1:25" x14ac:dyDescent="0.45">
      <c r="A809">
        <f>VALUE(B809&amp;20240614)</f>
        <v>24520240614</v>
      </c>
      <c r="B809">
        <v>245</v>
      </c>
      <c r="C809" t="s">
        <v>422</v>
      </c>
      <c r="D809" s="5">
        <v>167284</v>
      </c>
      <c r="E809" s="5">
        <v>145000</v>
      </c>
      <c r="F809" s="2">
        <v>1.1536999999999999</v>
      </c>
      <c r="G809">
        <v>22284</v>
      </c>
      <c r="I809" s="5">
        <f>VLOOKUP($A809,PowerBI売上速報!$A:$J,10,FALSE)</f>
        <v>167284</v>
      </c>
      <c r="J809" s="5">
        <f>VLOOKUP($A809,PowerBI売上速報!$A:$J,5,FALSE)*1000</f>
        <v>145000</v>
      </c>
      <c r="K809" s="5">
        <f>D809-I809</f>
        <v>0</v>
      </c>
      <c r="L809" s="5">
        <f>E809-J809</f>
        <v>0</v>
      </c>
      <c r="P809" s="2"/>
      <c r="T809" s="2"/>
      <c r="V809" s="5">
        <v>349</v>
      </c>
      <c r="W809" s="5">
        <v>324</v>
      </c>
    </row>
    <row r="810" spans="1:25" x14ac:dyDescent="0.45">
      <c r="A810">
        <f>VALUE(B810&amp;20240615)</f>
        <v>24520240615</v>
      </c>
      <c r="B810">
        <v>245</v>
      </c>
      <c r="C810" t="s">
        <v>422</v>
      </c>
      <c r="D810" s="5">
        <v>149939</v>
      </c>
      <c r="E810" s="5">
        <v>103000</v>
      </c>
      <c r="F810" s="2">
        <v>1.4557</v>
      </c>
      <c r="G810">
        <v>46939</v>
      </c>
      <c r="I810" s="5">
        <f>VLOOKUP($A810,PowerBI売上速報!$A:$J,10,FALSE)</f>
        <v>149939</v>
      </c>
      <c r="J810" s="5">
        <f>VLOOKUP($A810,PowerBI売上速報!$A:$J,5,FALSE)*1000</f>
        <v>103000</v>
      </c>
      <c r="K810" s="5">
        <f>D810-I810</f>
        <v>0</v>
      </c>
      <c r="L810" s="5">
        <f>E810-J810</f>
        <v>0</v>
      </c>
      <c r="P810" s="2"/>
      <c r="T810" s="2"/>
      <c r="V810" s="5">
        <v>286</v>
      </c>
      <c r="W810" s="5">
        <v>212</v>
      </c>
    </row>
    <row r="811" spans="1:25" x14ac:dyDescent="0.45">
      <c r="A811">
        <f>VALUE(B811&amp;20240616)</f>
        <v>24520240616</v>
      </c>
      <c r="B811">
        <v>245</v>
      </c>
      <c r="C811" t="s">
        <v>422</v>
      </c>
      <c r="D811" s="5">
        <v>169317</v>
      </c>
      <c r="E811" s="5">
        <v>93000</v>
      </c>
      <c r="F811" s="2">
        <v>1.8206</v>
      </c>
      <c r="G811">
        <v>76317</v>
      </c>
      <c r="I811" s="5">
        <f>VLOOKUP($A811,PowerBI売上速報!$A:$J,10,FALSE)</f>
        <v>169317</v>
      </c>
      <c r="J811" s="5">
        <f>VLOOKUP($A811,PowerBI売上速報!$A:$J,5,FALSE)*1000</f>
        <v>93000</v>
      </c>
      <c r="K811" s="5">
        <f>D811-I811</f>
        <v>0</v>
      </c>
      <c r="L811" s="5">
        <f>E811-J811</f>
        <v>0</v>
      </c>
      <c r="P811" s="2"/>
      <c r="T811" s="2"/>
      <c r="V811" s="5">
        <v>310</v>
      </c>
      <c r="W811" s="5">
        <v>189</v>
      </c>
    </row>
    <row r="812" spans="1:25" x14ac:dyDescent="0.45">
      <c r="A812">
        <f>VALUE(B812&amp;20240617)</f>
        <v>24520240617</v>
      </c>
      <c r="B812">
        <v>245</v>
      </c>
      <c r="C812" t="s">
        <v>422</v>
      </c>
      <c r="D812" s="5">
        <v>143029</v>
      </c>
      <c r="E812" s="5">
        <v>145000</v>
      </c>
      <c r="F812" s="2">
        <v>0.98640000000000005</v>
      </c>
      <c r="G812">
        <v>-1971</v>
      </c>
      <c r="I812" s="5">
        <f>VLOOKUP($A812,PowerBI売上速報!$A:$J,10,FALSE)</f>
        <v>143029</v>
      </c>
      <c r="J812" s="5">
        <f>VLOOKUP($A812,PowerBI売上速報!$A:$J,5,FALSE)*1000</f>
        <v>145000</v>
      </c>
      <c r="K812" s="5">
        <f>D812-I812</f>
        <v>0</v>
      </c>
      <c r="L812" s="5">
        <f>E812-J812</f>
        <v>0</v>
      </c>
      <c r="P812" s="2"/>
      <c r="T812" s="2"/>
      <c r="V812" s="5">
        <v>312</v>
      </c>
      <c r="W812" s="5">
        <v>324</v>
      </c>
    </row>
    <row r="813" spans="1:25" x14ac:dyDescent="0.45">
      <c r="A813">
        <f>VALUE(B813&amp;20240618)</f>
        <v>24520240618</v>
      </c>
      <c r="B813">
        <v>245</v>
      </c>
      <c r="C813" t="s">
        <v>422</v>
      </c>
      <c r="D813" s="5">
        <v>126720</v>
      </c>
      <c r="E813" s="5">
        <v>145000</v>
      </c>
      <c r="F813" s="2">
        <v>0.87390000000000001</v>
      </c>
      <c r="G813">
        <v>-18280</v>
      </c>
      <c r="I813" s="5">
        <f>VLOOKUP($A813,PowerBI売上速報!$A:$J,10,FALSE)</f>
        <v>126720</v>
      </c>
      <c r="J813" s="5">
        <f>VLOOKUP($A813,PowerBI売上速報!$A:$J,5,FALSE)*1000</f>
        <v>145000</v>
      </c>
      <c r="K813" s="5">
        <f>D813-I813</f>
        <v>0</v>
      </c>
      <c r="L813" s="5">
        <f>E813-J813</f>
        <v>0</v>
      </c>
      <c r="P813" s="2"/>
      <c r="T813" s="2"/>
      <c r="V813" s="5">
        <v>272</v>
      </c>
      <c r="W813" s="5">
        <v>324</v>
      </c>
    </row>
    <row r="814" spans="1:25" x14ac:dyDescent="0.45">
      <c r="A814">
        <f>VALUE(B814&amp;20240619)</f>
        <v>24520240619</v>
      </c>
      <c r="B814">
        <v>245</v>
      </c>
      <c r="C814" t="s">
        <v>422</v>
      </c>
      <c r="D814" s="5">
        <v>162455</v>
      </c>
      <c r="E814" s="5">
        <v>145000</v>
      </c>
      <c r="F814" s="2">
        <v>1.1204000000000001</v>
      </c>
      <c r="G814">
        <v>17455</v>
      </c>
      <c r="I814" s="5">
        <f>VLOOKUP($A814,PowerBI売上速報!$A:$J,10,FALSE)</f>
        <v>162455</v>
      </c>
      <c r="J814" s="5">
        <f>VLOOKUP($A814,PowerBI売上速報!$A:$J,5,FALSE)*1000</f>
        <v>145000</v>
      </c>
      <c r="K814" s="5">
        <f>D814-I814</f>
        <v>0</v>
      </c>
      <c r="L814" s="5">
        <f>E814-J814</f>
        <v>0</v>
      </c>
      <c r="P814" s="2"/>
      <c r="T814" s="2"/>
      <c r="V814" s="5">
        <v>360</v>
      </c>
      <c r="W814" s="5">
        <v>324</v>
      </c>
    </row>
    <row r="815" spans="1:25" x14ac:dyDescent="0.45">
      <c r="A815">
        <f>VALUE(B815&amp;20240620)</f>
        <v>24520240620</v>
      </c>
      <c r="B815">
        <v>245</v>
      </c>
      <c r="C815" t="s">
        <v>422</v>
      </c>
      <c r="D815" s="5">
        <v>148069</v>
      </c>
      <c r="E815" s="5">
        <v>145000</v>
      </c>
      <c r="F815" s="2">
        <v>1.0212000000000001</v>
      </c>
      <c r="G815">
        <v>3069</v>
      </c>
      <c r="I815" s="5">
        <f>VLOOKUP($A815,PowerBI売上速報!$A:$J,10,FALSE)</f>
        <v>148069</v>
      </c>
      <c r="J815" s="5">
        <f>VLOOKUP($A815,PowerBI売上速報!$A:$J,5,FALSE)*1000</f>
        <v>145000</v>
      </c>
      <c r="K815" s="5">
        <f>D815-I815</f>
        <v>0</v>
      </c>
      <c r="L815" s="5">
        <f>E815-J815</f>
        <v>0</v>
      </c>
      <c r="P815" s="2"/>
      <c r="T815" s="2"/>
      <c r="V815" s="5">
        <v>323</v>
      </c>
      <c r="W815" s="5">
        <v>324</v>
      </c>
    </row>
    <row r="816" spans="1:25" x14ac:dyDescent="0.45">
      <c r="A816">
        <f>VALUE(B816&amp;20240621)</f>
        <v>24520240621</v>
      </c>
      <c r="B816">
        <v>245</v>
      </c>
      <c r="C816" t="s">
        <v>422</v>
      </c>
      <c r="D816" s="5">
        <v>148238</v>
      </c>
      <c r="E816" s="5">
        <v>145000</v>
      </c>
      <c r="F816" s="2">
        <v>1.0223</v>
      </c>
      <c r="G816">
        <v>3238</v>
      </c>
      <c r="I816" s="5">
        <f>VLOOKUP($A816,PowerBI売上速報!$A:$J,10,FALSE)</f>
        <v>148238</v>
      </c>
      <c r="J816" s="5">
        <f>VLOOKUP($A816,PowerBI売上速報!$A:$J,5,FALSE)*1000</f>
        <v>145000</v>
      </c>
      <c r="K816" s="5">
        <f>D816-I816</f>
        <v>0</v>
      </c>
      <c r="L816" s="5">
        <f>E816-J816</f>
        <v>0</v>
      </c>
      <c r="P816" s="2"/>
      <c r="T816" s="2"/>
      <c r="V816" s="5">
        <v>279</v>
      </c>
      <c r="W816" s="5">
        <v>324</v>
      </c>
      <c r="Y816" s="2"/>
    </row>
    <row r="817" spans="1:25" x14ac:dyDescent="0.45">
      <c r="A817">
        <f>VALUE(B817&amp;20240622)</f>
        <v>24520240622</v>
      </c>
      <c r="B817">
        <v>245</v>
      </c>
      <c r="C817" t="s">
        <v>422</v>
      </c>
      <c r="D817" s="5">
        <v>111065</v>
      </c>
      <c r="E817" s="5">
        <v>103000</v>
      </c>
      <c r="F817" s="2">
        <v>1.0783</v>
      </c>
      <c r="G817">
        <v>8065</v>
      </c>
      <c r="I817" s="5">
        <f>VLOOKUP($A817,PowerBI売上速報!$A:$J,10,FALSE)</f>
        <v>111065</v>
      </c>
      <c r="J817" s="5">
        <f>VLOOKUP($A817,PowerBI売上速報!$A:$J,5,FALSE)*1000</f>
        <v>103000</v>
      </c>
      <c r="K817" s="5">
        <f>D817-I817</f>
        <v>0</v>
      </c>
      <c r="L817" s="5">
        <f>E817-J817</f>
        <v>0</v>
      </c>
      <c r="P817" s="2"/>
      <c r="T817" s="2"/>
      <c r="V817" s="5">
        <v>217</v>
      </c>
      <c r="W817" s="5">
        <v>212</v>
      </c>
      <c r="Y817" s="2"/>
    </row>
    <row r="818" spans="1:25" x14ac:dyDescent="0.45">
      <c r="A818">
        <f>VALUE(B818&amp;20240601)</f>
        <v>24620240601</v>
      </c>
      <c r="B818">
        <v>246</v>
      </c>
      <c r="C818" t="s">
        <v>423</v>
      </c>
      <c r="D818" s="5">
        <v>56065</v>
      </c>
      <c r="E818" s="5">
        <v>61000</v>
      </c>
      <c r="F818" s="2">
        <v>0.91910000000000003</v>
      </c>
      <c r="G818">
        <v>-4935</v>
      </c>
      <c r="I818" s="5">
        <f>VLOOKUP($A818,PowerBI売上速報!$A:$J,10,FALSE)</f>
        <v>56065</v>
      </c>
      <c r="J818" s="5">
        <f>VLOOKUP($A818,PowerBI売上速報!$A:$J,5,FALSE)*1000</f>
        <v>61000</v>
      </c>
      <c r="K818" s="5">
        <f>D818-I818</f>
        <v>0</v>
      </c>
      <c r="L818" s="5">
        <f>E818-J818</f>
        <v>0</v>
      </c>
      <c r="P818" s="2"/>
      <c r="T818" s="2"/>
      <c r="V818" s="5">
        <v>131</v>
      </c>
      <c r="W818" s="5">
        <v>130</v>
      </c>
    </row>
    <row r="819" spans="1:25" x14ac:dyDescent="0.45">
      <c r="A819">
        <f>VALUE(B819&amp;20240603)</f>
        <v>24620240603</v>
      </c>
      <c r="B819">
        <v>246</v>
      </c>
      <c r="C819" t="s">
        <v>423</v>
      </c>
      <c r="D819" s="5">
        <v>194896</v>
      </c>
      <c r="E819" s="5">
        <v>180000</v>
      </c>
      <c r="F819" s="2">
        <v>1.0828</v>
      </c>
      <c r="G819">
        <v>14896</v>
      </c>
      <c r="I819" s="5">
        <f>VLOOKUP($A819,PowerBI売上速報!$A:$J,10,FALSE)</f>
        <v>194896</v>
      </c>
      <c r="J819" s="5">
        <f>VLOOKUP($A819,PowerBI売上速報!$A:$J,5,FALSE)*1000</f>
        <v>180000</v>
      </c>
      <c r="K819" s="5">
        <f>D819-I819</f>
        <v>0</v>
      </c>
      <c r="L819" s="5">
        <f>E819-J819</f>
        <v>0</v>
      </c>
      <c r="P819" s="2"/>
      <c r="T819" s="2"/>
      <c r="V819" s="5">
        <v>499</v>
      </c>
      <c r="W819" s="5">
        <v>473</v>
      </c>
    </row>
    <row r="820" spans="1:25" x14ac:dyDescent="0.45">
      <c r="A820">
        <f>VALUE(B820&amp;20240604)</f>
        <v>24620240604</v>
      </c>
      <c r="B820">
        <v>246</v>
      </c>
      <c r="C820" t="s">
        <v>423</v>
      </c>
      <c r="D820" s="5">
        <v>206718</v>
      </c>
      <c r="E820" s="5">
        <v>180000</v>
      </c>
      <c r="F820" s="2">
        <v>1.1484000000000001</v>
      </c>
      <c r="G820">
        <v>26718</v>
      </c>
      <c r="I820" s="5">
        <f>VLOOKUP($A820,PowerBI売上速報!$A:$J,10,FALSE)</f>
        <v>206718</v>
      </c>
      <c r="J820" s="5">
        <f>VLOOKUP($A820,PowerBI売上速報!$A:$J,5,FALSE)*1000</f>
        <v>180000</v>
      </c>
      <c r="K820" s="5">
        <f>D820-I820</f>
        <v>0</v>
      </c>
      <c r="L820" s="5">
        <f>E820-J820</f>
        <v>0</v>
      </c>
      <c r="P820" s="2"/>
      <c r="T820" s="2"/>
      <c r="V820" s="5">
        <v>503</v>
      </c>
      <c r="W820" s="5">
        <v>473</v>
      </c>
    </row>
    <row r="821" spans="1:25" x14ac:dyDescent="0.45">
      <c r="A821">
        <f>VALUE(B821&amp;20240605)</f>
        <v>24620240605</v>
      </c>
      <c r="B821">
        <v>246</v>
      </c>
      <c r="C821" t="s">
        <v>423</v>
      </c>
      <c r="D821" s="5">
        <v>211405</v>
      </c>
      <c r="E821" s="5">
        <v>180000</v>
      </c>
      <c r="F821" s="2">
        <v>1.1745000000000001</v>
      </c>
      <c r="G821">
        <v>31405</v>
      </c>
      <c r="I821" s="5">
        <f>VLOOKUP($A821,PowerBI売上速報!$A:$J,10,FALSE)</f>
        <v>211405</v>
      </c>
      <c r="J821" s="5">
        <f>VLOOKUP($A821,PowerBI売上速報!$A:$J,5,FALSE)*1000</f>
        <v>180000</v>
      </c>
      <c r="K821" s="5">
        <f>D821-I821</f>
        <v>0</v>
      </c>
      <c r="L821" s="5">
        <f>E821-J821</f>
        <v>0</v>
      </c>
      <c r="P821" s="2"/>
      <c r="T821" s="2"/>
      <c r="V821" s="5">
        <v>524</v>
      </c>
      <c r="W821" s="5">
        <v>473</v>
      </c>
    </row>
    <row r="822" spans="1:25" x14ac:dyDescent="0.45">
      <c r="A822">
        <f>VALUE(B822&amp;20240606)</f>
        <v>24620240606</v>
      </c>
      <c r="B822">
        <v>246</v>
      </c>
      <c r="C822" t="s">
        <v>423</v>
      </c>
      <c r="D822" s="5">
        <v>192823</v>
      </c>
      <c r="E822" s="5">
        <v>180000</v>
      </c>
      <c r="F822" s="2">
        <v>1.0711999999999999</v>
      </c>
      <c r="G822">
        <v>12823</v>
      </c>
      <c r="I822" s="5">
        <f>VLOOKUP($A822,PowerBI売上速報!$A:$J,10,FALSE)</f>
        <v>192823</v>
      </c>
      <c r="J822" s="5">
        <f>VLOOKUP($A822,PowerBI売上速報!$A:$J,5,FALSE)*1000</f>
        <v>180000</v>
      </c>
      <c r="K822" s="5">
        <f>D822-I822</f>
        <v>0</v>
      </c>
      <c r="L822" s="5">
        <f>E822-J822</f>
        <v>0</v>
      </c>
      <c r="P822" s="2"/>
      <c r="T822" s="2"/>
      <c r="V822" s="5">
        <v>480</v>
      </c>
      <c r="W822" s="5">
        <v>473</v>
      </c>
    </row>
    <row r="823" spans="1:25" x14ac:dyDescent="0.45">
      <c r="A823">
        <f>VALUE(B823&amp;20240607)</f>
        <v>24620240607</v>
      </c>
      <c r="B823">
        <v>246</v>
      </c>
      <c r="C823" t="s">
        <v>423</v>
      </c>
      <c r="D823" s="5">
        <v>209831</v>
      </c>
      <c r="E823" s="5">
        <v>180000</v>
      </c>
      <c r="F823" s="2">
        <v>1.1657</v>
      </c>
      <c r="G823">
        <v>29831</v>
      </c>
      <c r="I823" s="5">
        <f>VLOOKUP($A823,PowerBI売上速報!$A:$J,10,FALSE)</f>
        <v>209831</v>
      </c>
      <c r="J823" s="5">
        <f>VLOOKUP($A823,PowerBI売上速報!$A:$J,5,FALSE)*1000</f>
        <v>180000</v>
      </c>
      <c r="K823" s="5">
        <f>D823-I823</f>
        <v>0</v>
      </c>
      <c r="L823" s="5">
        <f>E823-J823</f>
        <v>0</v>
      </c>
      <c r="P823" s="2"/>
      <c r="T823" s="2"/>
      <c r="V823" s="5">
        <v>508</v>
      </c>
      <c r="W823" s="5">
        <v>473</v>
      </c>
    </row>
    <row r="824" spans="1:25" x14ac:dyDescent="0.45">
      <c r="A824">
        <f>VALUE(B824&amp;20240608)</f>
        <v>24620240608</v>
      </c>
      <c r="B824">
        <v>246</v>
      </c>
      <c r="C824" t="s">
        <v>423</v>
      </c>
      <c r="D824" s="5">
        <v>60069</v>
      </c>
      <c r="E824" s="5">
        <v>61000</v>
      </c>
      <c r="F824" s="2">
        <v>0.98470000000000002</v>
      </c>
      <c r="G824">
        <v>-931</v>
      </c>
      <c r="I824" s="5">
        <f>VLOOKUP($A824,PowerBI売上速報!$A:$J,10,FALSE)</f>
        <v>60069</v>
      </c>
      <c r="J824" s="5">
        <f>VLOOKUP($A824,PowerBI売上速報!$A:$J,5,FALSE)*1000</f>
        <v>61000</v>
      </c>
      <c r="K824" s="5">
        <f>D824-I824</f>
        <v>0</v>
      </c>
      <c r="L824" s="5">
        <f>E824-J824</f>
        <v>0</v>
      </c>
      <c r="P824" s="2"/>
      <c r="T824" s="2"/>
      <c r="V824" s="5">
        <v>130</v>
      </c>
      <c r="W824" s="5">
        <v>138</v>
      </c>
    </row>
    <row r="825" spans="1:25" x14ac:dyDescent="0.45">
      <c r="A825">
        <f>VALUE(B825&amp;20240610)</f>
        <v>24620240610</v>
      </c>
      <c r="B825">
        <v>246</v>
      </c>
      <c r="C825" t="s">
        <v>423</v>
      </c>
      <c r="D825" s="5">
        <v>220555</v>
      </c>
      <c r="E825" s="5">
        <v>180000</v>
      </c>
      <c r="F825" s="2">
        <v>1.2253000000000001</v>
      </c>
      <c r="G825">
        <v>40555</v>
      </c>
      <c r="I825" s="5">
        <f>VLOOKUP($A825,PowerBI売上速報!$A:$J,10,FALSE)</f>
        <v>220555</v>
      </c>
      <c r="J825" s="5">
        <f>VLOOKUP($A825,PowerBI売上速報!$A:$J,5,FALSE)*1000</f>
        <v>180000</v>
      </c>
      <c r="K825" s="5">
        <f>D825-I825</f>
        <v>0</v>
      </c>
      <c r="L825" s="5">
        <f>E825-J825</f>
        <v>0</v>
      </c>
      <c r="P825" s="2"/>
      <c r="T825" s="2"/>
      <c r="V825" s="5">
        <v>544</v>
      </c>
      <c r="W825" s="5">
        <v>473</v>
      </c>
    </row>
    <row r="826" spans="1:25" x14ac:dyDescent="0.45">
      <c r="A826">
        <f>VALUE(B826&amp;20240611)</f>
        <v>24620240611</v>
      </c>
      <c r="B826">
        <v>246</v>
      </c>
      <c r="C826" t="s">
        <v>423</v>
      </c>
      <c r="D826" s="5">
        <v>232800</v>
      </c>
      <c r="E826" s="5">
        <v>180000</v>
      </c>
      <c r="F826" s="2">
        <v>1.2932999999999999</v>
      </c>
      <c r="G826">
        <v>52800</v>
      </c>
      <c r="I826" s="5">
        <f>VLOOKUP($A826,PowerBI売上速報!$A:$J,10,FALSE)</f>
        <v>232800</v>
      </c>
      <c r="J826" s="5">
        <f>VLOOKUP($A826,PowerBI売上速報!$A:$J,5,FALSE)*1000</f>
        <v>180000</v>
      </c>
      <c r="K826" s="5">
        <f>D826-I826</f>
        <v>0</v>
      </c>
      <c r="L826" s="5">
        <f>E826-J826</f>
        <v>0</v>
      </c>
      <c r="P826" s="2"/>
      <c r="T826" s="2"/>
      <c r="V826" s="5">
        <v>548</v>
      </c>
      <c r="W826" s="5">
        <v>473</v>
      </c>
    </row>
    <row r="827" spans="1:25" x14ac:dyDescent="0.45">
      <c r="A827">
        <f>VALUE(B827&amp;20240612)</f>
        <v>24620240612</v>
      </c>
      <c r="B827">
        <v>246</v>
      </c>
      <c r="C827" t="s">
        <v>423</v>
      </c>
      <c r="D827" s="5">
        <v>228234</v>
      </c>
      <c r="E827" s="5">
        <v>180000</v>
      </c>
      <c r="F827" s="2">
        <v>1.268</v>
      </c>
      <c r="G827">
        <v>48234</v>
      </c>
      <c r="I827" s="5">
        <f>VLOOKUP($A827,PowerBI売上速報!$A:$J,10,FALSE)</f>
        <v>228234</v>
      </c>
      <c r="J827" s="5">
        <f>VLOOKUP($A827,PowerBI売上速報!$A:$J,5,FALSE)*1000</f>
        <v>180000</v>
      </c>
      <c r="K827" s="5">
        <f>D827-I827</f>
        <v>0</v>
      </c>
      <c r="L827" s="5">
        <f>E827-J827</f>
        <v>0</v>
      </c>
      <c r="P827" s="2"/>
      <c r="T827" s="2"/>
      <c r="V827" s="5">
        <v>547</v>
      </c>
      <c r="W827" s="5">
        <v>473</v>
      </c>
    </row>
    <row r="828" spans="1:25" x14ac:dyDescent="0.45">
      <c r="A828">
        <f>VALUE(B828&amp;20240613)</f>
        <v>24620240613</v>
      </c>
      <c r="B828">
        <v>246</v>
      </c>
      <c r="C828" t="s">
        <v>423</v>
      </c>
      <c r="D828" s="5">
        <v>198596</v>
      </c>
      <c r="E828" s="5">
        <v>180000</v>
      </c>
      <c r="F828" s="2">
        <v>1.1032999999999999</v>
      </c>
      <c r="G828">
        <v>18596</v>
      </c>
      <c r="I828" s="5">
        <f>VLOOKUP($A828,PowerBI売上速報!$A:$J,10,FALSE)</f>
        <v>198596</v>
      </c>
      <c r="J828" s="5">
        <f>VLOOKUP($A828,PowerBI売上速報!$A:$J,5,FALSE)*1000</f>
        <v>180000</v>
      </c>
      <c r="K828" s="5">
        <f>D828-I828</f>
        <v>0</v>
      </c>
      <c r="L828" s="5">
        <f>E828-J828</f>
        <v>0</v>
      </c>
      <c r="P828" s="2"/>
      <c r="T828" s="2"/>
      <c r="V828" s="5">
        <v>475</v>
      </c>
      <c r="W828" s="5">
        <v>473</v>
      </c>
    </row>
    <row r="829" spans="1:25" x14ac:dyDescent="0.45">
      <c r="A829">
        <f>VALUE(B829&amp;20240614)</f>
        <v>24620240614</v>
      </c>
      <c r="B829">
        <v>246</v>
      </c>
      <c r="C829" t="s">
        <v>423</v>
      </c>
      <c r="D829" s="5">
        <v>221672</v>
      </c>
      <c r="E829" s="5">
        <v>180000</v>
      </c>
      <c r="F829" s="2">
        <v>1.2315</v>
      </c>
      <c r="G829">
        <v>41672</v>
      </c>
      <c r="I829" s="5">
        <f>VLOOKUP($A829,PowerBI売上速報!$A:$J,10,FALSE)</f>
        <v>221672</v>
      </c>
      <c r="J829" s="5">
        <f>VLOOKUP($A829,PowerBI売上速報!$A:$J,5,FALSE)*1000</f>
        <v>180000</v>
      </c>
      <c r="K829" s="5">
        <f>D829-I829</f>
        <v>0</v>
      </c>
      <c r="L829" s="5">
        <f>E829-J829</f>
        <v>0</v>
      </c>
      <c r="P829" s="2"/>
      <c r="T829" s="2"/>
      <c r="V829" s="5">
        <v>528</v>
      </c>
      <c r="W829" s="5">
        <v>473</v>
      </c>
    </row>
    <row r="830" spans="1:25" x14ac:dyDescent="0.45">
      <c r="A830">
        <f>VALUE(B830&amp;20240615)</f>
        <v>24620240615</v>
      </c>
      <c r="B830">
        <v>246</v>
      </c>
      <c r="C830" t="s">
        <v>423</v>
      </c>
      <c r="D830" s="5">
        <v>74737</v>
      </c>
      <c r="E830" s="5">
        <v>61000</v>
      </c>
      <c r="F830" s="2">
        <v>1.2252000000000001</v>
      </c>
      <c r="G830">
        <v>13737</v>
      </c>
      <c r="I830" s="5">
        <f>VLOOKUP($A830,PowerBI売上速報!$A:$J,10,FALSE)</f>
        <v>74737</v>
      </c>
      <c r="J830" s="5">
        <f>VLOOKUP($A830,PowerBI売上速報!$A:$J,5,FALSE)*1000</f>
        <v>61000</v>
      </c>
      <c r="K830" s="5">
        <f>D830-I830</f>
        <v>0</v>
      </c>
      <c r="L830" s="5">
        <f>E830-J830</f>
        <v>0</v>
      </c>
      <c r="P830" s="2"/>
      <c r="T830" s="2"/>
      <c r="V830" s="5">
        <v>156</v>
      </c>
      <c r="W830" s="5">
        <v>138</v>
      </c>
    </row>
    <row r="831" spans="1:25" x14ac:dyDescent="0.45">
      <c r="A831">
        <f>VALUE(B831&amp;20240617)</f>
        <v>24620240617</v>
      </c>
      <c r="B831">
        <v>246</v>
      </c>
      <c r="C831" t="s">
        <v>423</v>
      </c>
      <c r="D831" s="5">
        <v>236066</v>
      </c>
      <c r="E831" s="5">
        <v>180000</v>
      </c>
      <c r="F831" s="2">
        <v>1.3115000000000001</v>
      </c>
      <c r="G831">
        <v>56066</v>
      </c>
      <c r="I831" s="5">
        <f>VLOOKUP($A831,PowerBI売上速報!$A:$J,10,FALSE)</f>
        <v>236066</v>
      </c>
      <c r="J831" s="5">
        <f>VLOOKUP($A831,PowerBI売上速報!$A:$J,5,FALSE)*1000</f>
        <v>180000</v>
      </c>
      <c r="K831" s="5">
        <f>D831-I831</f>
        <v>0</v>
      </c>
      <c r="L831" s="5">
        <f>E831-J831</f>
        <v>0</v>
      </c>
      <c r="P831" s="2"/>
      <c r="T831" s="2"/>
      <c r="V831" s="5">
        <v>557</v>
      </c>
      <c r="W831" s="5">
        <v>473</v>
      </c>
    </row>
    <row r="832" spans="1:25" x14ac:dyDescent="0.45">
      <c r="A832">
        <f>VALUE(B832&amp;20240618)</f>
        <v>24620240618</v>
      </c>
      <c r="B832">
        <v>246</v>
      </c>
      <c r="C832" t="s">
        <v>423</v>
      </c>
      <c r="D832" s="5">
        <v>190845</v>
      </c>
      <c r="E832" s="5">
        <v>180000</v>
      </c>
      <c r="F832" s="2">
        <v>1.0603</v>
      </c>
      <c r="G832">
        <v>10845</v>
      </c>
      <c r="I832" s="5">
        <f>VLOOKUP($A832,PowerBI売上速報!$A:$J,10,FALSE)</f>
        <v>190845</v>
      </c>
      <c r="J832" s="5">
        <f>VLOOKUP($A832,PowerBI売上速報!$A:$J,5,FALSE)*1000</f>
        <v>180000</v>
      </c>
      <c r="K832" s="5">
        <f>D832-I832</f>
        <v>0</v>
      </c>
      <c r="L832" s="5">
        <f>E832-J832</f>
        <v>0</v>
      </c>
      <c r="P832" s="2"/>
      <c r="T832" s="2"/>
      <c r="V832" s="5">
        <v>441</v>
      </c>
      <c r="W832" s="5">
        <v>473</v>
      </c>
    </row>
    <row r="833" spans="1:25" x14ac:dyDescent="0.45">
      <c r="A833">
        <f>VALUE(B833&amp;20240619)</f>
        <v>24620240619</v>
      </c>
      <c r="B833">
        <v>246</v>
      </c>
      <c r="C833" t="s">
        <v>423</v>
      </c>
      <c r="D833" s="5">
        <v>223440</v>
      </c>
      <c r="E833" s="5">
        <v>180000</v>
      </c>
      <c r="F833" s="2">
        <v>1.2413000000000001</v>
      </c>
      <c r="G833">
        <v>43440</v>
      </c>
      <c r="I833" s="5">
        <f>VLOOKUP($A833,PowerBI売上速報!$A:$J,10,FALSE)</f>
        <v>223440</v>
      </c>
      <c r="J833" s="5">
        <f>VLOOKUP($A833,PowerBI売上速報!$A:$J,5,FALSE)*1000</f>
        <v>180000</v>
      </c>
      <c r="K833" s="5">
        <f>D833-I833</f>
        <v>0</v>
      </c>
      <c r="L833" s="5">
        <f>E833-J833</f>
        <v>0</v>
      </c>
      <c r="P833" s="2"/>
      <c r="T833" s="2"/>
      <c r="V833" s="5">
        <v>515</v>
      </c>
      <c r="W833" s="5">
        <v>473</v>
      </c>
    </row>
    <row r="834" spans="1:25" x14ac:dyDescent="0.45">
      <c r="A834">
        <f>VALUE(B834&amp;20240620)</f>
        <v>24620240620</v>
      </c>
      <c r="B834">
        <v>246</v>
      </c>
      <c r="C834" t="s">
        <v>423</v>
      </c>
      <c r="D834" s="5">
        <v>218637</v>
      </c>
      <c r="E834" s="5">
        <v>180000</v>
      </c>
      <c r="F834" s="2">
        <v>1.2146999999999999</v>
      </c>
      <c r="G834">
        <v>38637</v>
      </c>
      <c r="I834" s="5">
        <f>VLOOKUP($A834,PowerBI売上速報!$A:$J,10,FALSE)</f>
        <v>218637</v>
      </c>
      <c r="J834" s="5">
        <f>VLOOKUP($A834,PowerBI売上速報!$A:$J,5,FALSE)*1000</f>
        <v>180000</v>
      </c>
      <c r="K834" s="5">
        <f>D834-I834</f>
        <v>0</v>
      </c>
      <c r="L834" s="5">
        <f>E834-J834</f>
        <v>0</v>
      </c>
      <c r="P834" s="2"/>
      <c r="T834" s="2"/>
      <c r="V834" s="5">
        <v>511</v>
      </c>
      <c r="W834" s="5">
        <v>473</v>
      </c>
    </row>
    <row r="835" spans="1:25" x14ac:dyDescent="0.45">
      <c r="A835">
        <f>VALUE(B835&amp;20240621)</f>
        <v>24620240621</v>
      </c>
      <c r="B835">
        <v>246</v>
      </c>
      <c r="C835" t="s">
        <v>423</v>
      </c>
      <c r="D835" s="5">
        <v>197198</v>
      </c>
      <c r="E835" s="5">
        <v>180000</v>
      </c>
      <c r="F835" s="2">
        <v>1.0954999999999999</v>
      </c>
      <c r="G835">
        <v>17198</v>
      </c>
      <c r="I835" s="5">
        <f>VLOOKUP($A835,PowerBI売上速報!$A:$J,10,FALSE)</f>
        <v>197198</v>
      </c>
      <c r="J835" s="5">
        <f>VLOOKUP($A835,PowerBI売上速報!$A:$J,5,FALSE)*1000</f>
        <v>180000</v>
      </c>
      <c r="K835" s="5">
        <f>D835-I835</f>
        <v>0</v>
      </c>
      <c r="L835" s="5">
        <f>E835-J835</f>
        <v>0</v>
      </c>
      <c r="P835" s="2"/>
      <c r="T835" s="2"/>
      <c r="V835" s="5">
        <v>467</v>
      </c>
      <c r="W835" s="5">
        <v>473</v>
      </c>
      <c r="Y835" s="2"/>
    </row>
    <row r="836" spans="1:25" x14ac:dyDescent="0.45">
      <c r="A836">
        <f>VALUE(B836&amp;20240622)</f>
        <v>24620240622</v>
      </c>
      <c r="B836">
        <v>246</v>
      </c>
      <c r="C836" t="s">
        <v>423</v>
      </c>
      <c r="D836" s="5">
        <v>82490</v>
      </c>
      <c r="E836" s="5">
        <v>61000</v>
      </c>
      <c r="F836" s="2">
        <v>1.3523000000000001</v>
      </c>
      <c r="G836">
        <v>21490</v>
      </c>
      <c r="I836" s="5">
        <f>VLOOKUP($A836,PowerBI売上速報!$A:$J,10,FALSE)</f>
        <v>82490</v>
      </c>
      <c r="J836" s="5">
        <f>VLOOKUP($A836,PowerBI売上速報!$A:$J,5,FALSE)*1000</f>
        <v>61000</v>
      </c>
      <c r="K836" s="5">
        <f>D836-I836</f>
        <v>0</v>
      </c>
      <c r="L836" s="5">
        <f>E836-J836</f>
        <v>0</v>
      </c>
      <c r="P836" s="2"/>
      <c r="T836" s="2"/>
      <c r="V836" s="5">
        <v>178</v>
      </c>
      <c r="W836" s="5">
        <v>138</v>
      </c>
      <c r="Y836" s="2"/>
    </row>
    <row r="837" spans="1:25" x14ac:dyDescent="0.45">
      <c r="A837">
        <f>VALUE(B837&amp;20240601)</f>
        <v>24720240601</v>
      </c>
      <c r="B837">
        <v>247</v>
      </c>
      <c r="C837" t="s">
        <v>424</v>
      </c>
      <c r="D837" s="5">
        <v>183697</v>
      </c>
      <c r="E837" s="5">
        <v>250000</v>
      </c>
      <c r="F837" s="2">
        <v>0.73480000000000001</v>
      </c>
      <c r="G837">
        <v>-66303</v>
      </c>
      <c r="I837" s="5">
        <f>VLOOKUP($A837,PowerBI売上速報!$A:$J,10,FALSE)</f>
        <v>183697</v>
      </c>
      <c r="J837" s="5">
        <f>VLOOKUP($A837,PowerBI売上速報!$A:$J,5,FALSE)*1000</f>
        <v>250000</v>
      </c>
      <c r="K837" s="5">
        <f>D837-I837</f>
        <v>0</v>
      </c>
      <c r="L837" s="5">
        <f>E837-J837</f>
        <v>0</v>
      </c>
      <c r="P837" s="2"/>
      <c r="T837" s="2"/>
      <c r="V837" s="5">
        <v>421</v>
      </c>
      <c r="W837" s="5">
        <v>537</v>
      </c>
    </row>
    <row r="838" spans="1:25" x14ac:dyDescent="0.45">
      <c r="A838">
        <f>VALUE(B838&amp;20240602)</f>
        <v>24720240602</v>
      </c>
      <c r="B838">
        <v>247</v>
      </c>
      <c r="C838" t="s">
        <v>424</v>
      </c>
      <c r="D838" s="5">
        <v>171406</v>
      </c>
      <c r="E838" s="5">
        <v>228000</v>
      </c>
      <c r="F838" s="2">
        <v>0.75180000000000002</v>
      </c>
      <c r="G838">
        <v>-56594</v>
      </c>
      <c r="I838" s="5">
        <f>VLOOKUP($A838,PowerBI売上速報!$A:$J,10,FALSE)</f>
        <v>171406</v>
      </c>
      <c r="J838" s="5">
        <f>VLOOKUP($A838,PowerBI売上速報!$A:$J,5,FALSE)*1000</f>
        <v>228000</v>
      </c>
      <c r="K838" s="5">
        <f>D838-I838</f>
        <v>0</v>
      </c>
      <c r="L838" s="5">
        <f>E838-J838</f>
        <v>0</v>
      </c>
      <c r="P838" s="2"/>
      <c r="T838" s="2"/>
      <c r="V838" s="5">
        <v>369</v>
      </c>
      <c r="W838" s="5">
        <v>477</v>
      </c>
    </row>
    <row r="839" spans="1:25" x14ac:dyDescent="0.45">
      <c r="A839">
        <f>VALUE(B839&amp;20240603)</f>
        <v>24720240603</v>
      </c>
      <c r="B839">
        <v>247</v>
      </c>
      <c r="C839" t="s">
        <v>424</v>
      </c>
      <c r="D839" s="5">
        <v>261424</v>
      </c>
      <c r="E839" s="5">
        <v>287000</v>
      </c>
      <c r="F839" s="2">
        <v>0.91090000000000004</v>
      </c>
      <c r="G839">
        <v>-25576</v>
      </c>
      <c r="I839" s="5">
        <f>VLOOKUP($A839,PowerBI売上速報!$A:$J,10,FALSE)</f>
        <v>261424</v>
      </c>
      <c r="J839" s="5">
        <f>VLOOKUP($A839,PowerBI売上速報!$A:$J,5,FALSE)*1000</f>
        <v>287000</v>
      </c>
      <c r="K839" s="5">
        <f>D839-I839</f>
        <v>0</v>
      </c>
      <c r="L839" s="5">
        <f>E839-J839</f>
        <v>0</v>
      </c>
      <c r="P839" s="2"/>
      <c r="T839" s="2"/>
      <c r="V839" s="5">
        <v>592</v>
      </c>
      <c r="W839" s="5">
        <v>693</v>
      </c>
    </row>
    <row r="840" spans="1:25" x14ac:dyDescent="0.45">
      <c r="A840">
        <f>VALUE(B840&amp;20240604)</f>
        <v>24720240604</v>
      </c>
      <c r="B840">
        <v>247</v>
      </c>
      <c r="C840" t="s">
        <v>424</v>
      </c>
      <c r="D840" s="5">
        <v>273790</v>
      </c>
      <c r="E840" s="5">
        <v>287000</v>
      </c>
      <c r="F840" s="2">
        <v>0.95399999999999996</v>
      </c>
      <c r="G840">
        <v>-13210</v>
      </c>
      <c r="I840" s="5">
        <f>VLOOKUP($A840,PowerBI売上速報!$A:$J,10,FALSE)</f>
        <v>273790</v>
      </c>
      <c r="J840" s="5">
        <f>VLOOKUP($A840,PowerBI売上速報!$A:$J,5,FALSE)*1000</f>
        <v>287000</v>
      </c>
      <c r="K840" s="5">
        <f>D840-I840</f>
        <v>0</v>
      </c>
      <c r="L840" s="5">
        <f>E840-J840</f>
        <v>0</v>
      </c>
      <c r="P840" s="2"/>
      <c r="T840" s="2"/>
      <c r="V840" s="5">
        <v>630</v>
      </c>
      <c r="W840" s="5">
        <v>693</v>
      </c>
    </row>
    <row r="841" spans="1:25" x14ac:dyDescent="0.45">
      <c r="A841">
        <f>VALUE(B841&amp;20240605)</f>
        <v>24720240605</v>
      </c>
      <c r="B841">
        <v>247</v>
      </c>
      <c r="C841" t="s">
        <v>424</v>
      </c>
      <c r="D841" s="5">
        <v>283381</v>
      </c>
      <c r="E841" s="5">
        <v>287000</v>
      </c>
      <c r="F841" s="2">
        <v>0.98740000000000006</v>
      </c>
      <c r="G841">
        <v>-3619</v>
      </c>
      <c r="I841" s="5">
        <f>VLOOKUP($A841,PowerBI売上速報!$A:$J,10,FALSE)</f>
        <v>283381</v>
      </c>
      <c r="J841" s="5">
        <f>VLOOKUP($A841,PowerBI売上速報!$A:$J,5,FALSE)*1000</f>
        <v>287000</v>
      </c>
      <c r="K841" s="5">
        <f>D841-I841</f>
        <v>0</v>
      </c>
      <c r="L841" s="5">
        <f>E841-J841</f>
        <v>0</v>
      </c>
      <c r="P841" s="2"/>
      <c r="T841" s="2"/>
      <c r="V841" s="5">
        <v>669</v>
      </c>
      <c r="W841" s="5">
        <v>693</v>
      </c>
    </row>
    <row r="842" spans="1:25" x14ac:dyDescent="0.45">
      <c r="A842">
        <f>VALUE(B842&amp;20240606)</f>
        <v>24720240606</v>
      </c>
      <c r="B842">
        <v>247</v>
      </c>
      <c r="C842" t="s">
        <v>424</v>
      </c>
      <c r="D842" s="5">
        <v>280760</v>
      </c>
      <c r="E842" s="5">
        <v>287000</v>
      </c>
      <c r="F842" s="2">
        <v>0.97829999999999995</v>
      </c>
      <c r="G842">
        <v>-6240</v>
      </c>
      <c r="I842" s="5">
        <f>VLOOKUP($A842,PowerBI売上速報!$A:$J,10,FALSE)</f>
        <v>280760</v>
      </c>
      <c r="J842" s="5">
        <f>VLOOKUP($A842,PowerBI売上速報!$A:$J,5,FALSE)*1000</f>
        <v>287000</v>
      </c>
      <c r="K842" s="5">
        <f>D842-I842</f>
        <v>0</v>
      </c>
      <c r="L842" s="5">
        <f>E842-J842</f>
        <v>0</v>
      </c>
      <c r="P842" s="2"/>
      <c r="T842" s="2"/>
      <c r="V842" s="5">
        <v>637</v>
      </c>
      <c r="W842" s="5">
        <v>693</v>
      </c>
    </row>
    <row r="843" spans="1:25" x14ac:dyDescent="0.45">
      <c r="A843">
        <f>VALUE(B843&amp;20240607)</f>
        <v>24720240607</v>
      </c>
      <c r="B843">
        <v>247</v>
      </c>
      <c r="C843" t="s">
        <v>424</v>
      </c>
      <c r="D843" s="5">
        <v>296268</v>
      </c>
      <c r="E843" s="5">
        <v>287000</v>
      </c>
      <c r="F843" s="2">
        <v>1.0323</v>
      </c>
      <c r="G843">
        <v>9268</v>
      </c>
      <c r="I843" s="5">
        <f>VLOOKUP($A843,PowerBI売上速報!$A:$J,10,FALSE)</f>
        <v>296268</v>
      </c>
      <c r="J843" s="5">
        <f>VLOOKUP($A843,PowerBI売上速報!$A:$J,5,FALSE)*1000</f>
        <v>287000</v>
      </c>
      <c r="K843" s="5">
        <f>D843-I843</f>
        <v>0</v>
      </c>
      <c r="L843" s="5">
        <f>E843-J843</f>
        <v>0</v>
      </c>
      <c r="P843" s="2"/>
      <c r="T843" s="2"/>
      <c r="V843" s="5">
        <v>675</v>
      </c>
      <c r="W843" s="5">
        <v>693</v>
      </c>
    </row>
    <row r="844" spans="1:25" x14ac:dyDescent="0.45">
      <c r="A844">
        <f>VALUE(B844&amp;20240608)</f>
        <v>24720240608</v>
      </c>
      <c r="B844">
        <v>247</v>
      </c>
      <c r="C844" t="s">
        <v>424</v>
      </c>
      <c r="D844" s="5">
        <v>201663</v>
      </c>
      <c r="E844" s="5">
        <v>250000</v>
      </c>
      <c r="F844" s="2">
        <v>0.80669999999999997</v>
      </c>
      <c r="G844">
        <v>-48337</v>
      </c>
      <c r="I844" s="5">
        <f>VLOOKUP($A844,PowerBI売上速報!$A:$J,10,FALSE)</f>
        <v>201663</v>
      </c>
      <c r="J844" s="5">
        <f>VLOOKUP($A844,PowerBI売上速報!$A:$J,5,FALSE)*1000</f>
        <v>250000</v>
      </c>
      <c r="K844" s="5">
        <f>D844-I844</f>
        <v>0</v>
      </c>
      <c r="L844" s="5">
        <f>E844-J844</f>
        <v>0</v>
      </c>
      <c r="P844" s="2"/>
      <c r="T844" s="2"/>
      <c r="V844" s="5">
        <v>428</v>
      </c>
      <c r="W844" s="5">
        <v>529</v>
      </c>
    </row>
    <row r="845" spans="1:25" x14ac:dyDescent="0.45">
      <c r="A845">
        <f>VALUE(B845&amp;20240609)</f>
        <v>24720240609</v>
      </c>
      <c r="B845">
        <v>247</v>
      </c>
      <c r="C845" t="s">
        <v>424</v>
      </c>
      <c r="D845" s="5">
        <v>230176</v>
      </c>
      <c r="E845" s="5">
        <v>228000</v>
      </c>
      <c r="F845" s="2">
        <v>1.0095000000000001</v>
      </c>
      <c r="G845">
        <v>2176</v>
      </c>
      <c r="I845" s="5">
        <f>VLOOKUP($A845,PowerBI売上速報!$A:$J,10,FALSE)</f>
        <v>230176</v>
      </c>
      <c r="J845" s="5">
        <f>VLOOKUP($A845,PowerBI売上速報!$A:$J,5,FALSE)*1000</f>
        <v>228000</v>
      </c>
      <c r="K845" s="5">
        <f>D845-I845</f>
        <v>0</v>
      </c>
      <c r="L845" s="5">
        <f>E845-J845</f>
        <v>0</v>
      </c>
      <c r="P845" s="2"/>
      <c r="T845" s="2"/>
      <c r="V845" s="5">
        <v>463</v>
      </c>
      <c r="W845" s="5">
        <v>477</v>
      </c>
    </row>
    <row r="846" spans="1:25" x14ac:dyDescent="0.45">
      <c r="A846">
        <f>VALUE(B846&amp;20240610)</f>
        <v>24720240610</v>
      </c>
      <c r="B846">
        <v>247</v>
      </c>
      <c r="C846" t="s">
        <v>424</v>
      </c>
      <c r="D846" s="5">
        <v>304403</v>
      </c>
      <c r="E846" s="5">
        <v>287000</v>
      </c>
      <c r="F846" s="2">
        <v>1.0606</v>
      </c>
      <c r="G846">
        <v>17403</v>
      </c>
      <c r="I846" s="5">
        <f>VLOOKUP($A846,PowerBI売上速報!$A:$J,10,FALSE)</f>
        <v>304403</v>
      </c>
      <c r="J846" s="5">
        <f>VLOOKUP($A846,PowerBI売上速報!$A:$J,5,FALSE)*1000</f>
        <v>287000</v>
      </c>
      <c r="K846" s="5">
        <f>D846-I846</f>
        <v>0</v>
      </c>
      <c r="L846" s="5">
        <f>E846-J846</f>
        <v>0</v>
      </c>
      <c r="P846" s="2"/>
      <c r="T846" s="2"/>
      <c r="V846" s="5">
        <v>682</v>
      </c>
      <c r="W846" s="5">
        <v>693</v>
      </c>
    </row>
    <row r="847" spans="1:25" x14ac:dyDescent="0.45">
      <c r="A847">
        <f>VALUE(B847&amp;20240611)</f>
        <v>24720240611</v>
      </c>
      <c r="B847">
        <v>247</v>
      </c>
      <c r="C847" t="s">
        <v>424</v>
      </c>
      <c r="D847" s="5">
        <v>297876</v>
      </c>
      <c r="E847" s="5">
        <v>287000</v>
      </c>
      <c r="F847" s="2">
        <v>1.0379</v>
      </c>
      <c r="G847">
        <v>10876</v>
      </c>
      <c r="I847" s="5">
        <f>VLOOKUP($A847,PowerBI売上速報!$A:$J,10,FALSE)</f>
        <v>297876</v>
      </c>
      <c r="J847" s="5">
        <f>VLOOKUP($A847,PowerBI売上速報!$A:$J,5,FALSE)*1000</f>
        <v>287000</v>
      </c>
      <c r="K847" s="5">
        <f>D847-I847</f>
        <v>0</v>
      </c>
      <c r="L847" s="5">
        <f>E847-J847</f>
        <v>0</v>
      </c>
      <c r="P847" s="2"/>
      <c r="T847" s="2"/>
      <c r="V847" s="5">
        <v>680</v>
      </c>
      <c r="W847" s="5">
        <v>693</v>
      </c>
    </row>
    <row r="848" spans="1:25" x14ac:dyDescent="0.45">
      <c r="A848">
        <f>VALUE(B848&amp;20240612)</f>
        <v>24720240612</v>
      </c>
      <c r="B848">
        <v>247</v>
      </c>
      <c r="C848" t="s">
        <v>424</v>
      </c>
      <c r="D848" s="5">
        <v>292459</v>
      </c>
      <c r="E848" s="5">
        <v>287000</v>
      </c>
      <c r="F848" s="2">
        <v>1.0189999999999999</v>
      </c>
      <c r="G848">
        <v>5459</v>
      </c>
      <c r="I848" s="5">
        <f>VLOOKUP($A848,PowerBI売上速報!$A:$J,10,FALSE)</f>
        <v>292459</v>
      </c>
      <c r="J848" s="5">
        <f>VLOOKUP($A848,PowerBI売上速報!$A:$J,5,FALSE)*1000</f>
        <v>287000</v>
      </c>
      <c r="K848" s="5">
        <f>D848-I848</f>
        <v>0</v>
      </c>
      <c r="L848" s="5">
        <f>E848-J848</f>
        <v>0</v>
      </c>
      <c r="P848" s="2"/>
      <c r="T848" s="2"/>
      <c r="V848" s="5">
        <v>685</v>
      </c>
      <c r="W848" s="5">
        <v>693</v>
      </c>
    </row>
    <row r="849" spans="1:25" x14ac:dyDescent="0.45">
      <c r="A849">
        <f>VALUE(B849&amp;20240613)</f>
        <v>24720240613</v>
      </c>
      <c r="B849">
        <v>247</v>
      </c>
      <c r="C849" t="s">
        <v>424</v>
      </c>
      <c r="D849" s="5">
        <v>272916</v>
      </c>
      <c r="E849" s="5">
        <v>287000</v>
      </c>
      <c r="F849" s="2">
        <v>0.95089999999999997</v>
      </c>
      <c r="G849">
        <v>-14084</v>
      </c>
      <c r="I849" s="5">
        <f>VLOOKUP($A849,PowerBI売上速報!$A:$J,10,FALSE)</f>
        <v>272916</v>
      </c>
      <c r="J849" s="5">
        <f>VLOOKUP($A849,PowerBI売上速報!$A:$J,5,FALSE)*1000</f>
        <v>287000</v>
      </c>
      <c r="K849" s="5">
        <f>D849-I849</f>
        <v>0</v>
      </c>
      <c r="L849" s="5">
        <f>E849-J849</f>
        <v>0</v>
      </c>
      <c r="P849" s="2"/>
      <c r="T849" s="2"/>
      <c r="V849" s="5">
        <v>609</v>
      </c>
      <c r="W849" s="5">
        <v>693</v>
      </c>
    </row>
    <row r="850" spans="1:25" x14ac:dyDescent="0.45">
      <c r="A850">
        <f>VALUE(B850&amp;20240614)</f>
        <v>24720240614</v>
      </c>
      <c r="B850">
        <v>247</v>
      </c>
      <c r="C850" t="s">
        <v>424</v>
      </c>
      <c r="D850" s="5">
        <v>300147</v>
      </c>
      <c r="E850" s="5">
        <v>287000</v>
      </c>
      <c r="F850" s="2">
        <v>1.0458000000000001</v>
      </c>
      <c r="G850">
        <v>13147</v>
      </c>
      <c r="I850" s="5">
        <f>VLOOKUP($A850,PowerBI売上速報!$A:$J,10,FALSE)</f>
        <v>300147</v>
      </c>
      <c r="J850" s="5">
        <f>VLOOKUP($A850,PowerBI売上速報!$A:$J,5,FALSE)*1000</f>
        <v>287000</v>
      </c>
      <c r="K850" s="5">
        <f>D850-I850</f>
        <v>0</v>
      </c>
      <c r="L850" s="5">
        <f>E850-J850</f>
        <v>0</v>
      </c>
      <c r="P850" s="2"/>
      <c r="T850" s="2"/>
      <c r="V850" s="5">
        <v>672</v>
      </c>
      <c r="W850" s="5">
        <v>693</v>
      </c>
    </row>
    <row r="851" spans="1:25" x14ac:dyDescent="0.45">
      <c r="A851">
        <f>VALUE(B851&amp;20240615)</f>
        <v>24720240615</v>
      </c>
      <c r="B851">
        <v>247</v>
      </c>
      <c r="C851" t="s">
        <v>424</v>
      </c>
      <c r="D851" s="5">
        <v>321970</v>
      </c>
      <c r="E851" s="5">
        <v>250000</v>
      </c>
      <c r="F851" s="2">
        <v>1.2879</v>
      </c>
      <c r="G851">
        <v>71970</v>
      </c>
      <c r="I851" s="5">
        <f>VLOOKUP($A851,PowerBI売上速報!$A:$J,10,FALSE)</f>
        <v>321970</v>
      </c>
      <c r="J851" s="5">
        <f>VLOOKUP($A851,PowerBI売上速報!$A:$J,5,FALSE)*1000</f>
        <v>250000</v>
      </c>
      <c r="K851" s="5">
        <f>D851-I851</f>
        <v>0</v>
      </c>
      <c r="L851" s="5">
        <f>E851-J851</f>
        <v>0</v>
      </c>
      <c r="P851" s="2"/>
      <c r="T851" s="2"/>
      <c r="V851" s="5">
        <v>657</v>
      </c>
      <c r="W851" s="5">
        <v>529</v>
      </c>
    </row>
    <row r="852" spans="1:25" x14ac:dyDescent="0.45">
      <c r="A852">
        <f>VALUE(B852&amp;20240616)</f>
        <v>24720240616</v>
      </c>
      <c r="B852">
        <v>247</v>
      </c>
      <c r="C852" t="s">
        <v>424</v>
      </c>
      <c r="D852" s="5">
        <v>302387</v>
      </c>
      <c r="E852" s="5">
        <v>228000</v>
      </c>
      <c r="F852" s="2">
        <v>1.3263</v>
      </c>
      <c r="G852">
        <v>74387</v>
      </c>
      <c r="I852" s="5">
        <f>VLOOKUP($A852,PowerBI売上速報!$A:$J,10,FALSE)</f>
        <v>302387</v>
      </c>
      <c r="J852" s="5">
        <f>VLOOKUP($A852,PowerBI売上速報!$A:$J,5,FALSE)*1000</f>
        <v>228000</v>
      </c>
      <c r="K852" s="5">
        <f>D852-I852</f>
        <v>0</v>
      </c>
      <c r="L852" s="5">
        <f>E852-J852</f>
        <v>0</v>
      </c>
      <c r="P852" s="2"/>
      <c r="T852" s="2"/>
      <c r="V852" s="5">
        <v>601</v>
      </c>
      <c r="W852" s="5">
        <v>477</v>
      </c>
    </row>
    <row r="853" spans="1:25" x14ac:dyDescent="0.45">
      <c r="A853">
        <f>VALUE(B853&amp;20240617)</f>
        <v>24720240617</v>
      </c>
      <c r="B853">
        <v>247</v>
      </c>
      <c r="C853" t="s">
        <v>424</v>
      </c>
      <c r="D853" s="5">
        <v>296615</v>
      </c>
      <c r="E853" s="5">
        <v>287000</v>
      </c>
      <c r="F853" s="2">
        <v>1.0335000000000001</v>
      </c>
      <c r="G853">
        <v>9615</v>
      </c>
      <c r="I853" s="5">
        <f>VLOOKUP($A853,PowerBI売上速報!$A:$J,10,FALSE)</f>
        <v>296615</v>
      </c>
      <c r="J853" s="5">
        <f>VLOOKUP($A853,PowerBI売上速報!$A:$J,5,FALSE)*1000</f>
        <v>287000</v>
      </c>
      <c r="K853" s="5">
        <f>D853-I853</f>
        <v>0</v>
      </c>
      <c r="L853" s="5">
        <f>E853-J853</f>
        <v>0</v>
      </c>
      <c r="P853" s="2"/>
      <c r="T853" s="2"/>
      <c r="V853" s="5">
        <v>685</v>
      </c>
      <c r="W853" s="5">
        <v>693</v>
      </c>
    </row>
    <row r="854" spans="1:25" x14ac:dyDescent="0.45">
      <c r="A854">
        <f>VALUE(B854&amp;20240618)</f>
        <v>24720240618</v>
      </c>
      <c r="B854">
        <v>247</v>
      </c>
      <c r="C854" t="s">
        <v>424</v>
      </c>
      <c r="D854" s="5">
        <v>245984</v>
      </c>
      <c r="E854" s="5">
        <v>287000</v>
      </c>
      <c r="F854" s="2">
        <v>0.85709999999999997</v>
      </c>
      <c r="G854">
        <v>-41016</v>
      </c>
      <c r="I854" s="5">
        <f>VLOOKUP($A854,PowerBI売上速報!$A:$J,10,FALSE)</f>
        <v>245984</v>
      </c>
      <c r="J854" s="5">
        <f>VLOOKUP($A854,PowerBI売上速報!$A:$J,5,FALSE)*1000</f>
        <v>287000</v>
      </c>
      <c r="K854" s="5">
        <f>D854-I854</f>
        <v>0</v>
      </c>
      <c r="L854" s="5">
        <f>E854-J854</f>
        <v>0</v>
      </c>
      <c r="P854" s="2"/>
      <c r="T854" s="2"/>
      <c r="V854" s="5">
        <v>553</v>
      </c>
      <c r="W854" s="5">
        <v>693</v>
      </c>
    </row>
    <row r="855" spans="1:25" x14ac:dyDescent="0.45">
      <c r="A855">
        <f>VALUE(B855&amp;20240619)</f>
        <v>24720240619</v>
      </c>
      <c r="B855">
        <v>247</v>
      </c>
      <c r="C855" t="s">
        <v>424</v>
      </c>
      <c r="D855" s="5">
        <v>327848</v>
      </c>
      <c r="E855" s="5">
        <v>287000</v>
      </c>
      <c r="F855" s="2">
        <v>1.1423000000000001</v>
      </c>
      <c r="G855">
        <v>40848</v>
      </c>
      <c r="I855" s="5">
        <f>VLOOKUP($A855,PowerBI売上速報!$A:$J,10,FALSE)</f>
        <v>327848</v>
      </c>
      <c r="J855" s="5">
        <f>VLOOKUP($A855,PowerBI売上速報!$A:$J,5,FALSE)*1000</f>
        <v>287000</v>
      </c>
      <c r="K855" s="5">
        <f>D855-I855</f>
        <v>0</v>
      </c>
      <c r="L855" s="5">
        <f>E855-J855</f>
        <v>0</v>
      </c>
      <c r="P855" s="2"/>
      <c r="T855" s="2"/>
      <c r="V855" s="5">
        <v>751</v>
      </c>
      <c r="W855" s="5">
        <v>693</v>
      </c>
    </row>
    <row r="856" spans="1:25" x14ac:dyDescent="0.45">
      <c r="A856">
        <f>VALUE(B856&amp;20240620)</f>
        <v>24720240620</v>
      </c>
      <c r="B856">
        <v>247</v>
      </c>
      <c r="C856" t="s">
        <v>424</v>
      </c>
      <c r="D856" s="5">
        <v>278146</v>
      </c>
      <c r="E856" s="5">
        <v>287000</v>
      </c>
      <c r="F856" s="2">
        <v>0.96909999999999996</v>
      </c>
      <c r="G856">
        <v>-8854</v>
      </c>
      <c r="I856" s="5">
        <f>VLOOKUP($A856,PowerBI売上速報!$A:$J,10,FALSE)</f>
        <v>278146</v>
      </c>
      <c r="J856" s="5">
        <f>VLOOKUP($A856,PowerBI売上速報!$A:$J,5,FALSE)*1000</f>
        <v>287000</v>
      </c>
      <c r="K856" s="5">
        <f>D856-I856</f>
        <v>0</v>
      </c>
      <c r="L856" s="5">
        <f>E856-J856</f>
        <v>0</v>
      </c>
      <c r="P856" s="2"/>
      <c r="T856" s="2"/>
      <c r="V856" s="5">
        <v>643</v>
      </c>
      <c r="W856" s="5">
        <v>693</v>
      </c>
    </row>
    <row r="857" spans="1:25" x14ac:dyDescent="0.45">
      <c r="A857">
        <f>VALUE(B857&amp;20240621)</f>
        <v>24720240621</v>
      </c>
      <c r="B857">
        <v>247</v>
      </c>
      <c r="C857" t="s">
        <v>424</v>
      </c>
      <c r="D857" s="5">
        <v>274986</v>
      </c>
      <c r="E857" s="5">
        <v>287000</v>
      </c>
      <c r="F857" s="2">
        <v>0.95809999999999995</v>
      </c>
      <c r="G857">
        <v>-12014</v>
      </c>
      <c r="I857" s="5">
        <f>VLOOKUP($A857,PowerBI売上速報!$A:$J,10,FALSE)</f>
        <v>274986</v>
      </c>
      <c r="J857" s="5">
        <f>VLOOKUP($A857,PowerBI売上速報!$A:$J,5,FALSE)*1000</f>
        <v>287000</v>
      </c>
      <c r="K857" s="5">
        <f>D857-I857</f>
        <v>0</v>
      </c>
      <c r="L857" s="5">
        <f>E857-J857</f>
        <v>0</v>
      </c>
      <c r="P857" s="2"/>
      <c r="T857" s="2"/>
      <c r="V857" s="5">
        <v>622</v>
      </c>
      <c r="W857" s="5">
        <v>693</v>
      </c>
      <c r="Y857" s="2"/>
    </row>
    <row r="858" spans="1:25" x14ac:dyDescent="0.45">
      <c r="A858">
        <f>VALUE(B858&amp;20240622)</f>
        <v>24720240622</v>
      </c>
      <c r="B858">
        <v>247</v>
      </c>
      <c r="C858" t="s">
        <v>424</v>
      </c>
      <c r="D858" s="5">
        <v>222377</v>
      </c>
      <c r="E858" s="5">
        <v>250000</v>
      </c>
      <c r="F858" s="2">
        <v>0.88949999999999996</v>
      </c>
      <c r="G858">
        <v>-27623</v>
      </c>
      <c r="I858" s="5">
        <f>VLOOKUP($A858,PowerBI売上速報!$A:$J,10,FALSE)</f>
        <v>222377</v>
      </c>
      <c r="J858" s="5">
        <f>VLOOKUP($A858,PowerBI売上速報!$A:$J,5,FALSE)*1000</f>
        <v>250000</v>
      </c>
      <c r="K858" s="5">
        <f>D858-I858</f>
        <v>0</v>
      </c>
      <c r="L858" s="5">
        <f>E858-J858</f>
        <v>0</v>
      </c>
      <c r="P858" s="2"/>
      <c r="T858" s="2"/>
      <c r="V858" s="5">
        <v>479</v>
      </c>
      <c r="W858" s="5">
        <v>529</v>
      </c>
      <c r="Y858" s="2"/>
    </row>
    <row r="859" spans="1:25" x14ac:dyDescent="0.45">
      <c r="A859">
        <f>VALUE(B859&amp;20240612)</f>
        <v>24820240612</v>
      </c>
      <c r="B859">
        <v>248</v>
      </c>
      <c r="C859" t="s">
        <v>425</v>
      </c>
      <c r="D859" s="5">
        <v>0</v>
      </c>
      <c r="E859" s="5">
        <v>261000</v>
      </c>
      <c r="F859" s="2">
        <v>0</v>
      </c>
      <c r="G859">
        <v>-261000</v>
      </c>
      <c r="I859" s="5">
        <f>VLOOKUP($A859,PowerBI売上速報!$A:$J,10,FALSE)</f>
        <v>0</v>
      </c>
      <c r="J859" s="5">
        <f>VLOOKUP($A859,PowerBI売上速報!$A:$J,5,FALSE)*1000</f>
        <v>261000</v>
      </c>
      <c r="K859" s="5">
        <f>D859-I859</f>
        <v>0</v>
      </c>
      <c r="L859" s="5">
        <f>E859-J859</f>
        <v>0</v>
      </c>
      <c r="P859" s="2"/>
      <c r="T859" s="2"/>
      <c r="V859" s="5">
        <v>0</v>
      </c>
      <c r="W859" s="5">
        <v>616</v>
      </c>
    </row>
    <row r="860" spans="1:25" x14ac:dyDescent="0.45">
      <c r="A860">
        <f>VALUE(B860&amp;20240614)</f>
        <v>24820240614</v>
      </c>
      <c r="B860">
        <v>248</v>
      </c>
      <c r="C860" t="s">
        <v>425</v>
      </c>
      <c r="D860" s="5">
        <v>373697</v>
      </c>
      <c r="E860" s="5">
        <v>261000</v>
      </c>
      <c r="F860" s="2">
        <v>1.4318</v>
      </c>
      <c r="G860">
        <v>112697</v>
      </c>
      <c r="I860" s="5">
        <f>VLOOKUP($A860,PowerBI売上速報!$A:$J,10,FALSE)</f>
        <v>373697</v>
      </c>
      <c r="J860" s="5">
        <f>VLOOKUP($A860,PowerBI売上速報!$A:$J,5,FALSE)*1000</f>
        <v>261000</v>
      </c>
      <c r="K860" s="5">
        <f>D860-I860</f>
        <v>0</v>
      </c>
      <c r="L860" s="5">
        <f>E860-J860</f>
        <v>0</v>
      </c>
      <c r="P860" s="2"/>
      <c r="T860" s="2"/>
      <c r="V860" s="5">
        <v>707</v>
      </c>
      <c r="W860" s="5">
        <v>616</v>
      </c>
    </row>
    <row r="861" spans="1:25" x14ac:dyDescent="0.45">
      <c r="A861">
        <f>VALUE(B861&amp;20240615)</f>
        <v>24820240615</v>
      </c>
      <c r="B861">
        <v>248</v>
      </c>
      <c r="C861" t="s">
        <v>425</v>
      </c>
      <c r="D861" s="5">
        <v>214538</v>
      </c>
      <c r="E861" s="5">
        <v>180000</v>
      </c>
      <c r="F861" s="2">
        <v>1.1919</v>
      </c>
      <c r="G861">
        <v>34538</v>
      </c>
      <c r="I861" s="5">
        <f>VLOOKUP($A861,PowerBI売上速報!$A:$J,10,FALSE)</f>
        <v>214538</v>
      </c>
      <c r="J861" s="5">
        <f>VLOOKUP($A861,PowerBI売上速報!$A:$J,5,FALSE)*1000</f>
        <v>180000</v>
      </c>
      <c r="K861" s="5">
        <f>D861-I861</f>
        <v>0</v>
      </c>
      <c r="L861" s="5">
        <f>E861-J861</f>
        <v>0</v>
      </c>
      <c r="P861" s="2"/>
      <c r="T861" s="2"/>
      <c r="V861" s="5">
        <v>401</v>
      </c>
      <c r="W861" s="5">
        <v>373</v>
      </c>
    </row>
    <row r="862" spans="1:25" x14ac:dyDescent="0.45">
      <c r="A862">
        <f>VALUE(B862&amp;20240616)</f>
        <v>24820240616</v>
      </c>
      <c r="B862">
        <v>248</v>
      </c>
      <c r="C862" t="s">
        <v>425</v>
      </c>
      <c r="D862" s="5">
        <v>173040</v>
      </c>
      <c r="E862" s="5">
        <v>169000</v>
      </c>
      <c r="F862" s="2">
        <v>1.0239</v>
      </c>
      <c r="G862">
        <v>4040</v>
      </c>
      <c r="I862" s="5">
        <f>VLOOKUP($A862,PowerBI売上速報!$A:$J,10,FALSE)</f>
        <v>173040</v>
      </c>
      <c r="J862" s="5">
        <f>VLOOKUP($A862,PowerBI売上速報!$A:$J,5,FALSE)*1000</f>
        <v>169000</v>
      </c>
      <c r="K862" s="5">
        <f>D862-I862</f>
        <v>0</v>
      </c>
      <c r="L862" s="5">
        <f>E862-J862</f>
        <v>0</v>
      </c>
      <c r="P862" s="2"/>
      <c r="T862" s="2"/>
      <c r="V862" s="5">
        <v>328</v>
      </c>
      <c r="W862" s="5">
        <v>342</v>
      </c>
    </row>
    <row r="863" spans="1:25" x14ac:dyDescent="0.45">
      <c r="A863">
        <f>VALUE(B863&amp;20240617)</f>
        <v>24820240617</v>
      </c>
      <c r="B863">
        <v>248</v>
      </c>
      <c r="C863" t="s">
        <v>425</v>
      </c>
      <c r="D863" s="5">
        <v>281486</v>
      </c>
      <c r="E863" s="5">
        <v>261000</v>
      </c>
      <c r="F863" s="2">
        <v>1.0785</v>
      </c>
      <c r="G863">
        <v>20486</v>
      </c>
      <c r="I863" s="5">
        <f>VLOOKUP($A863,PowerBI売上速報!$A:$J,10,FALSE)</f>
        <v>281486</v>
      </c>
      <c r="J863" s="5">
        <f>VLOOKUP($A863,PowerBI売上速報!$A:$J,5,FALSE)*1000</f>
        <v>261000</v>
      </c>
      <c r="K863" s="5">
        <f>D863-I863</f>
        <v>0</v>
      </c>
      <c r="L863" s="5">
        <f>E863-J863</f>
        <v>0</v>
      </c>
      <c r="P863" s="2"/>
      <c r="T863" s="2"/>
      <c r="V863" s="5">
        <v>627</v>
      </c>
      <c r="W863" s="5">
        <v>616</v>
      </c>
    </row>
    <row r="864" spans="1:25" x14ac:dyDescent="0.45">
      <c r="A864">
        <f>VALUE(B864&amp;20240618)</f>
        <v>24820240618</v>
      </c>
      <c r="B864">
        <v>248</v>
      </c>
      <c r="C864" t="s">
        <v>425</v>
      </c>
      <c r="D864" s="5">
        <v>259638</v>
      </c>
      <c r="E864" s="5">
        <v>261000</v>
      </c>
      <c r="F864" s="2">
        <v>0.99480000000000002</v>
      </c>
      <c r="G864">
        <v>-1362</v>
      </c>
      <c r="I864" s="5">
        <f>VLOOKUP($A864,PowerBI売上速報!$A:$J,10,FALSE)</f>
        <v>259638</v>
      </c>
      <c r="J864" s="5">
        <f>VLOOKUP($A864,PowerBI売上速報!$A:$J,5,FALSE)*1000</f>
        <v>261000</v>
      </c>
      <c r="K864" s="5">
        <f>D864-I864</f>
        <v>0</v>
      </c>
      <c r="L864" s="5">
        <f>E864-J864</f>
        <v>0</v>
      </c>
      <c r="P864" s="2"/>
      <c r="T864" s="2"/>
      <c r="V864" s="5">
        <v>543</v>
      </c>
      <c r="W864" s="5">
        <v>616</v>
      </c>
    </row>
    <row r="865" spans="1:25" x14ac:dyDescent="0.45">
      <c r="A865">
        <f>VALUE(B865&amp;20240619)</f>
        <v>24820240619</v>
      </c>
      <c r="B865">
        <v>248</v>
      </c>
      <c r="C865" t="s">
        <v>425</v>
      </c>
      <c r="D865" s="5">
        <v>300281</v>
      </c>
      <c r="E865" s="5">
        <v>261000</v>
      </c>
      <c r="F865" s="2">
        <v>1.1505000000000001</v>
      </c>
      <c r="G865">
        <v>39281</v>
      </c>
      <c r="I865" s="5">
        <f>VLOOKUP($A865,PowerBI売上速報!$A:$J,10,FALSE)</f>
        <v>300281</v>
      </c>
      <c r="J865" s="5">
        <f>VLOOKUP($A865,PowerBI売上速報!$A:$J,5,FALSE)*1000</f>
        <v>261000</v>
      </c>
      <c r="K865" s="5">
        <f>D865-I865</f>
        <v>0</v>
      </c>
      <c r="L865" s="5">
        <f>E865-J865</f>
        <v>0</v>
      </c>
      <c r="P865" s="2"/>
      <c r="T865" s="2"/>
      <c r="V865" s="5">
        <v>643</v>
      </c>
      <c r="W865" s="5">
        <v>616</v>
      </c>
    </row>
    <row r="866" spans="1:25" x14ac:dyDescent="0.45">
      <c r="A866">
        <f>VALUE(B866&amp;20240620)</f>
        <v>24820240620</v>
      </c>
      <c r="B866">
        <v>248</v>
      </c>
      <c r="C866" t="s">
        <v>425</v>
      </c>
      <c r="D866" s="5">
        <v>316476</v>
      </c>
      <c r="E866" s="5">
        <v>261000</v>
      </c>
      <c r="F866" s="2">
        <v>1.2125999999999999</v>
      </c>
      <c r="G866">
        <v>55476</v>
      </c>
      <c r="I866" s="5">
        <f>VLOOKUP($A866,PowerBI売上速報!$A:$J,10,FALSE)</f>
        <v>316476</v>
      </c>
      <c r="J866" s="5">
        <f>VLOOKUP($A866,PowerBI売上速報!$A:$J,5,FALSE)*1000</f>
        <v>261000</v>
      </c>
      <c r="K866" s="5">
        <f>D866-I866</f>
        <v>0</v>
      </c>
      <c r="L866" s="5">
        <f>E866-J866</f>
        <v>0</v>
      </c>
      <c r="P866" s="2"/>
      <c r="T866" s="2"/>
      <c r="V866" s="5">
        <v>683</v>
      </c>
      <c r="W866" s="5">
        <v>616</v>
      </c>
    </row>
    <row r="867" spans="1:25" x14ac:dyDescent="0.45">
      <c r="A867">
        <f>VALUE(B867&amp;20240621)</f>
        <v>24820240621</v>
      </c>
      <c r="B867">
        <v>248</v>
      </c>
      <c r="C867" t="s">
        <v>425</v>
      </c>
      <c r="D867" s="5">
        <v>270625</v>
      </c>
      <c r="E867" s="5">
        <v>261000</v>
      </c>
      <c r="F867" s="2">
        <v>1.0368999999999999</v>
      </c>
      <c r="G867">
        <v>9625</v>
      </c>
      <c r="I867" s="5">
        <f>VLOOKUP($A867,PowerBI売上速報!$A:$J,10,FALSE)</f>
        <v>270625</v>
      </c>
      <c r="J867" s="5">
        <f>VLOOKUP($A867,PowerBI売上速報!$A:$J,5,FALSE)*1000</f>
        <v>261000</v>
      </c>
      <c r="K867" s="5">
        <f>D867-I867</f>
        <v>0</v>
      </c>
      <c r="L867" s="5">
        <f>E867-J867</f>
        <v>0</v>
      </c>
      <c r="P867" s="2"/>
      <c r="T867" s="2"/>
      <c r="V867" s="5">
        <v>555</v>
      </c>
      <c r="W867" s="5">
        <v>616</v>
      </c>
      <c r="Y867" s="2"/>
    </row>
    <row r="868" spans="1:25" x14ac:dyDescent="0.45">
      <c r="A868">
        <f>VALUE(B868&amp;20240622)</f>
        <v>24820240622</v>
      </c>
      <c r="B868">
        <v>248</v>
      </c>
      <c r="C868" t="s">
        <v>425</v>
      </c>
      <c r="D868" s="5">
        <v>231335</v>
      </c>
      <c r="E868" s="5">
        <v>180000</v>
      </c>
      <c r="F868" s="2">
        <v>1.2851999999999999</v>
      </c>
      <c r="G868">
        <v>51335</v>
      </c>
      <c r="I868" s="5">
        <f>VLOOKUP($A868,PowerBI売上速報!$A:$J,10,FALSE)</f>
        <v>231335</v>
      </c>
      <c r="J868" s="5">
        <f>VLOOKUP($A868,PowerBI売上速報!$A:$J,5,FALSE)*1000</f>
        <v>180000</v>
      </c>
      <c r="K868" s="5">
        <f>D868-I868</f>
        <v>0</v>
      </c>
      <c r="L868" s="5">
        <f>E868-J868</f>
        <v>0</v>
      </c>
      <c r="P868" s="2"/>
      <c r="T868" s="2"/>
      <c r="V868" s="5">
        <v>412</v>
      </c>
      <c r="W868" s="5">
        <v>373</v>
      </c>
      <c r="Y868" s="2"/>
    </row>
    <row r="869" spans="1:25" x14ac:dyDescent="0.45">
      <c r="A869">
        <f>VALUE(B869&amp;20240601)</f>
        <v>25020240601</v>
      </c>
      <c r="B869">
        <v>250</v>
      </c>
      <c r="C869" t="s">
        <v>426</v>
      </c>
      <c r="D869" s="5">
        <v>210279</v>
      </c>
      <c r="E869" s="5">
        <v>215000</v>
      </c>
      <c r="F869" s="2">
        <v>0.97799999999999998</v>
      </c>
      <c r="G869">
        <v>-4721</v>
      </c>
      <c r="I869" s="5">
        <f>VLOOKUP($A869,PowerBI売上速報!$A:$J,10,FALSE)</f>
        <v>210279</v>
      </c>
      <c r="J869" s="5">
        <f>VLOOKUP($A869,PowerBI売上速報!$A:$J,5,FALSE)*1000</f>
        <v>215000</v>
      </c>
      <c r="K869" s="5">
        <f>D869-I869</f>
        <v>0</v>
      </c>
      <c r="L869" s="5">
        <f>E869-J869</f>
        <v>0</v>
      </c>
      <c r="P869" s="2"/>
      <c r="T869" s="2"/>
      <c r="V869" s="5">
        <v>528</v>
      </c>
      <c r="W869" s="5">
        <v>535</v>
      </c>
    </row>
    <row r="870" spans="1:25" x14ac:dyDescent="0.45">
      <c r="A870">
        <f>VALUE(B870&amp;20240602)</f>
        <v>25020240602</v>
      </c>
      <c r="B870">
        <v>250</v>
      </c>
      <c r="C870" t="s">
        <v>426</v>
      </c>
      <c r="D870" s="5">
        <v>165064</v>
      </c>
      <c r="E870" s="5">
        <v>206000</v>
      </c>
      <c r="F870" s="2">
        <v>0.80130000000000001</v>
      </c>
      <c r="G870">
        <v>-40936</v>
      </c>
      <c r="I870" s="5">
        <f>VLOOKUP($A870,PowerBI売上速報!$A:$J,10,FALSE)</f>
        <v>165064</v>
      </c>
      <c r="J870" s="5">
        <f>VLOOKUP($A870,PowerBI売上速報!$A:$J,5,FALSE)*1000</f>
        <v>206000</v>
      </c>
      <c r="K870" s="5">
        <f>D870-I870</f>
        <v>0</v>
      </c>
      <c r="L870" s="5">
        <f>E870-J870</f>
        <v>0</v>
      </c>
      <c r="P870" s="2"/>
      <c r="T870" s="2"/>
      <c r="V870" s="5">
        <v>413</v>
      </c>
      <c r="W870" s="5">
        <v>503</v>
      </c>
    </row>
    <row r="871" spans="1:25" x14ac:dyDescent="0.45">
      <c r="A871">
        <f>VALUE(B871&amp;20240603)</f>
        <v>25020240603</v>
      </c>
      <c r="B871">
        <v>250</v>
      </c>
      <c r="C871" t="s">
        <v>426</v>
      </c>
      <c r="D871" s="5">
        <v>177381</v>
      </c>
      <c r="E871" s="5">
        <v>165000</v>
      </c>
      <c r="F871" s="2">
        <v>1.075</v>
      </c>
      <c r="G871">
        <v>12381</v>
      </c>
      <c r="I871" s="5">
        <f>VLOOKUP($A871,PowerBI売上速報!$A:$J,10,FALSE)</f>
        <v>177381</v>
      </c>
      <c r="J871" s="5">
        <f>VLOOKUP($A871,PowerBI売上速報!$A:$J,5,FALSE)*1000</f>
        <v>165000</v>
      </c>
      <c r="K871" s="5">
        <f>D871-I871</f>
        <v>0</v>
      </c>
      <c r="L871" s="5">
        <f>E871-J871</f>
        <v>0</v>
      </c>
      <c r="P871" s="2"/>
      <c r="T871" s="2"/>
      <c r="V871" s="5">
        <v>425</v>
      </c>
      <c r="W871" s="5">
        <v>426</v>
      </c>
    </row>
    <row r="872" spans="1:25" x14ac:dyDescent="0.45">
      <c r="A872">
        <f>VALUE(B872&amp;20240604)</f>
        <v>25020240604</v>
      </c>
      <c r="B872">
        <v>250</v>
      </c>
      <c r="C872" t="s">
        <v>426</v>
      </c>
      <c r="D872" s="5">
        <v>176313</v>
      </c>
      <c r="E872" s="5">
        <v>165000</v>
      </c>
      <c r="F872" s="2">
        <v>1.0686</v>
      </c>
      <c r="G872">
        <v>11313</v>
      </c>
      <c r="I872" s="5">
        <f>VLOOKUP($A872,PowerBI売上速報!$A:$J,10,FALSE)</f>
        <v>176313</v>
      </c>
      <c r="J872" s="5">
        <f>VLOOKUP($A872,PowerBI売上速報!$A:$J,5,FALSE)*1000</f>
        <v>165000</v>
      </c>
      <c r="K872" s="5">
        <f>D872-I872</f>
        <v>0</v>
      </c>
      <c r="L872" s="5">
        <f>E872-J872</f>
        <v>0</v>
      </c>
      <c r="P872" s="2"/>
      <c r="T872" s="2"/>
      <c r="V872" s="5">
        <v>449</v>
      </c>
      <c r="W872" s="5">
        <v>426</v>
      </c>
    </row>
    <row r="873" spans="1:25" x14ac:dyDescent="0.45">
      <c r="A873">
        <f>VALUE(B873&amp;20240605)</f>
        <v>25020240605</v>
      </c>
      <c r="B873">
        <v>250</v>
      </c>
      <c r="C873" t="s">
        <v>426</v>
      </c>
      <c r="D873" s="5">
        <v>187781</v>
      </c>
      <c r="E873" s="5">
        <v>165000</v>
      </c>
      <c r="F873" s="2">
        <v>1.1380999999999999</v>
      </c>
      <c r="G873">
        <v>22781</v>
      </c>
      <c r="I873" s="5">
        <f>VLOOKUP($A873,PowerBI売上速報!$A:$J,10,FALSE)</f>
        <v>187781</v>
      </c>
      <c r="J873" s="5">
        <f>VLOOKUP($A873,PowerBI売上速報!$A:$J,5,FALSE)*1000</f>
        <v>165000</v>
      </c>
      <c r="K873" s="5">
        <f>D873-I873</f>
        <v>0</v>
      </c>
      <c r="L873" s="5">
        <f>E873-J873</f>
        <v>0</v>
      </c>
      <c r="P873" s="2"/>
      <c r="T873" s="2"/>
      <c r="V873" s="5">
        <v>447</v>
      </c>
      <c r="W873" s="5">
        <v>426</v>
      </c>
    </row>
    <row r="874" spans="1:25" x14ac:dyDescent="0.45">
      <c r="A874">
        <f>VALUE(B874&amp;20240606)</f>
        <v>25020240606</v>
      </c>
      <c r="B874">
        <v>250</v>
      </c>
      <c r="C874" t="s">
        <v>426</v>
      </c>
      <c r="D874" s="5">
        <v>225443</v>
      </c>
      <c r="E874" s="5">
        <v>165000</v>
      </c>
      <c r="F874" s="2">
        <v>1.3663000000000001</v>
      </c>
      <c r="G874">
        <v>60443</v>
      </c>
      <c r="I874" s="5">
        <f>VLOOKUP($A874,PowerBI売上速報!$A:$J,10,FALSE)</f>
        <v>225443</v>
      </c>
      <c r="J874" s="5">
        <f>VLOOKUP($A874,PowerBI売上速報!$A:$J,5,FALSE)*1000</f>
        <v>165000</v>
      </c>
      <c r="K874" s="5">
        <f>D874-I874</f>
        <v>0</v>
      </c>
      <c r="L874" s="5">
        <f>E874-J874</f>
        <v>0</v>
      </c>
      <c r="P874" s="2"/>
      <c r="T874" s="2"/>
      <c r="V874" s="5">
        <v>505</v>
      </c>
      <c r="W874" s="5">
        <v>426</v>
      </c>
    </row>
    <row r="875" spans="1:25" x14ac:dyDescent="0.45">
      <c r="A875">
        <f>VALUE(B875&amp;20240607)</f>
        <v>25020240607</v>
      </c>
      <c r="B875">
        <v>250</v>
      </c>
      <c r="C875" t="s">
        <v>426</v>
      </c>
      <c r="D875" s="5">
        <v>199616</v>
      </c>
      <c r="E875" s="5">
        <v>165000</v>
      </c>
      <c r="F875" s="2">
        <v>1.2098</v>
      </c>
      <c r="G875">
        <v>34616</v>
      </c>
      <c r="I875" s="5">
        <f>VLOOKUP($A875,PowerBI売上速報!$A:$J,10,FALSE)</f>
        <v>199616</v>
      </c>
      <c r="J875" s="5">
        <f>VLOOKUP($A875,PowerBI売上速報!$A:$J,5,FALSE)*1000</f>
        <v>165000</v>
      </c>
      <c r="K875" s="5">
        <f>D875-I875</f>
        <v>0</v>
      </c>
      <c r="L875" s="5">
        <f>E875-J875</f>
        <v>0</v>
      </c>
      <c r="P875" s="2"/>
      <c r="T875" s="2"/>
      <c r="V875" s="5">
        <v>472</v>
      </c>
      <c r="W875" s="5">
        <v>426</v>
      </c>
    </row>
    <row r="876" spans="1:25" x14ac:dyDescent="0.45">
      <c r="A876">
        <f>VALUE(B876&amp;20240608)</f>
        <v>25020240608</v>
      </c>
      <c r="B876">
        <v>250</v>
      </c>
      <c r="C876" t="s">
        <v>426</v>
      </c>
      <c r="D876" s="5">
        <v>250193</v>
      </c>
      <c r="E876" s="5">
        <v>215000</v>
      </c>
      <c r="F876" s="2">
        <v>1.1637</v>
      </c>
      <c r="G876">
        <v>35193</v>
      </c>
      <c r="I876" s="5">
        <f>VLOOKUP($A876,PowerBI売上速報!$A:$J,10,FALSE)</f>
        <v>250193</v>
      </c>
      <c r="J876" s="5">
        <f>VLOOKUP($A876,PowerBI売上速報!$A:$J,5,FALSE)*1000</f>
        <v>215000</v>
      </c>
      <c r="K876" s="5">
        <f>D876-I876</f>
        <v>0</v>
      </c>
      <c r="L876" s="5">
        <f>E876-J876</f>
        <v>0</v>
      </c>
      <c r="P876" s="2"/>
      <c r="T876" s="2"/>
      <c r="V876" s="5">
        <v>552</v>
      </c>
      <c r="W876" s="5">
        <v>526</v>
      </c>
    </row>
    <row r="877" spans="1:25" x14ac:dyDescent="0.45">
      <c r="A877">
        <f>VALUE(B877&amp;20240609)</f>
        <v>25020240609</v>
      </c>
      <c r="B877">
        <v>250</v>
      </c>
      <c r="C877" t="s">
        <v>426</v>
      </c>
      <c r="D877" s="5">
        <v>206765</v>
      </c>
      <c r="E877" s="5">
        <v>206000</v>
      </c>
      <c r="F877" s="2">
        <v>1.0037</v>
      </c>
      <c r="G877">
        <v>765</v>
      </c>
      <c r="I877" s="5">
        <f>VLOOKUP($A877,PowerBI売上速報!$A:$J,10,FALSE)</f>
        <v>206765</v>
      </c>
      <c r="J877" s="5">
        <f>VLOOKUP($A877,PowerBI売上速報!$A:$J,5,FALSE)*1000</f>
        <v>206000</v>
      </c>
      <c r="K877" s="5">
        <f>D877-I877</f>
        <v>0</v>
      </c>
      <c r="L877" s="5">
        <f>E877-J877</f>
        <v>0</v>
      </c>
      <c r="P877" s="2"/>
      <c r="T877" s="2"/>
      <c r="V877" s="5">
        <v>482</v>
      </c>
      <c r="W877" s="5">
        <v>503</v>
      </c>
    </row>
    <row r="878" spans="1:25" x14ac:dyDescent="0.45">
      <c r="A878">
        <f>VALUE(B878&amp;20240610)</f>
        <v>25020240610</v>
      </c>
      <c r="B878">
        <v>250</v>
      </c>
      <c r="C878" t="s">
        <v>426</v>
      </c>
      <c r="D878" s="5">
        <v>215090</v>
      </c>
      <c r="E878" s="5">
        <v>165000</v>
      </c>
      <c r="F878" s="2">
        <v>1.3036000000000001</v>
      </c>
      <c r="G878">
        <v>50090</v>
      </c>
      <c r="I878" s="5">
        <f>VLOOKUP($A878,PowerBI売上速報!$A:$J,10,FALSE)</f>
        <v>215090</v>
      </c>
      <c r="J878" s="5">
        <f>VLOOKUP($A878,PowerBI売上速報!$A:$J,5,FALSE)*1000</f>
        <v>165000</v>
      </c>
      <c r="K878" s="5">
        <f>D878-I878</f>
        <v>0</v>
      </c>
      <c r="L878" s="5">
        <f>E878-J878</f>
        <v>0</v>
      </c>
      <c r="P878" s="2"/>
      <c r="T878" s="2"/>
      <c r="V878" s="5">
        <v>506</v>
      </c>
      <c r="W878" s="5">
        <v>426</v>
      </c>
    </row>
    <row r="879" spans="1:25" x14ac:dyDescent="0.45">
      <c r="A879">
        <f>VALUE(B879&amp;20240611)</f>
        <v>25020240611</v>
      </c>
      <c r="B879">
        <v>250</v>
      </c>
      <c r="C879" t="s">
        <v>426</v>
      </c>
      <c r="D879" s="5">
        <v>197559</v>
      </c>
      <c r="E879" s="5">
        <v>165000</v>
      </c>
      <c r="F879" s="2">
        <v>1.1973</v>
      </c>
      <c r="G879">
        <v>32559</v>
      </c>
      <c r="I879" s="5">
        <f>VLOOKUP($A879,PowerBI売上速報!$A:$J,10,FALSE)</f>
        <v>197559</v>
      </c>
      <c r="J879" s="5">
        <f>VLOOKUP($A879,PowerBI売上速報!$A:$J,5,FALSE)*1000</f>
        <v>165000</v>
      </c>
      <c r="K879" s="5">
        <f>D879-I879</f>
        <v>0</v>
      </c>
      <c r="L879" s="5">
        <f>E879-J879</f>
        <v>0</v>
      </c>
      <c r="P879" s="2"/>
      <c r="T879" s="2"/>
      <c r="V879" s="5">
        <v>480</v>
      </c>
      <c r="W879" s="5">
        <v>426</v>
      </c>
    </row>
    <row r="880" spans="1:25" x14ac:dyDescent="0.45">
      <c r="A880">
        <f>VALUE(B880&amp;20240612)</f>
        <v>25020240612</v>
      </c>
      <c r="B880">
        <v>250</v>
      </c>
      <c r="C880" t="s">
        <v>426</v>
      </c>
      <c r="D880" s="5">
        <v>195863</v>
      </c>
      <c r="E880" s="5">
        <v>165000</v>
      </c>
      <c r="F880" s="2">
        <v>1.1870000000000001</v>
      </c>
      <c r="G880">
        <v>30863</v>
      </c>
      <c r="I880" s="5">
        <f>VLOOKUP($A880,PowerBI売上速報!$A:$J,10,FALSE)</f>
        <v>195863</v>
      </c>
      <c r="J880" s="5">
        <f>VLOOKUP($A880,PowerBI売上速報!$A:$J,5,FALSE)*1000</f>
        <v>165000</v>
      </c>
      <c r="K880" s="5">
        <f>D880-I880</f>
        <v>0</v>
      </c>
      <c r="L880" s="5">
        <f>E880-J880</f>
        <v>0</v>
      </c>
      <c r="P880" s="2"/>
      <c r="T880" s="2"/>
      <c r="V880" s="5">
        <v>475</v>
      </c>
      <c r="W880" s="5">
        <v>426</v>
      </c>
    </row>
    <row r="881" spans="1:25" x14ac:dyDescent="0.45">
      <c r="A881">
        <f>VALUE(B881&amp;20240613)</f>
        <v>25020240613</v>
      </c>
      <c r="B881">
        <v>250</v>
      </c>
      <c r="C881" t="s">
        <v>426</v>
      </c>
      <c r="D881" s="5">
        <v>187794</v>
      </c>
      <c r="E881" s="5">
        <v>165000</v>
      </c>
      <c r="F881" s="2">
        <v>1.1380999999999999</v>
      </c>
      <c r="G881">
        <v>22794</v>
      </c>
      <c r="I881" s="5">
        <f>VLOOKUP($A881,PowerBI売上速報!$A:$J,10,FALSE)</f>
        <v>187794</v>
      </c>
      <c r="J881" s="5">
        <f>VLOOKUP($A881,PowerBI売上速報!$A:$J,5,FALSE)*1000</f>
        <v>165000</v>
      </c>
      <c r="K881" s="5">
        <f>D881-I881</f>
        <v>0</v>
      </c>
      <c r="L881" s="5">
        <f>E881-J881</f>
        <v>0</v>
      </c>
      <c r="P881" s="2"/>
      <c r="T881" s="2"/>
      <c r="V881" s="5">
        <v>464</v>
      </c>
      <c r="W881" s="5">
        <v>426</v>
      </c>
    </row>
    <row r="882" spans="1:25" x14ac:dyDescent="0.45">
      <c r="A882">
        <f>VALUE(B882&amp;20240614)</f>
        <v>25020240614</v>
      </c>
      <c r="B882">
        <v>250</v>
      </c>
      <c r="C882" t="s">
        <v>426</v>
      </c>
      <c r="D882" s="5">
        <v>222419</v>
      </c>
      <c r="E882" s="5">
        <v>165000</v>
      </c>
      <c r="F882" s="2">
        <v>1.3480000000000001</v>
      </c>
      <c r="G882">
        <v>57419</v>
      </c>
      <c r="I882" s="5">
        <f>VLOOKUP($A882,PowerBI売上速報!$A:$J,10,FALSE)</f>
        <v>222419</v>
      </c>
      <c r="J882" s="5">
        <f>VLOOKUP($A882,PowerBI売上速報!$A:$J,5,FALSE)*1000</f>
        <v>165000</v>
      </c>
      <c r="K882" s="5">
        <f>D882-I882</f>
        <v>0</v>
      </c>
      <c r="L882" s="5">
        <f>E882-J882</f>
        <v>0</v>
      </c>
      <c r="P882" s="2"/>
      <c r="T882" s="2"/>
      <c r="V882" s="5">
        <v>523</v>
      </c>
      <c r="W882" s="5">
        <v>426</v>
      </c>
    </row>
    <row r="883" spans="1:25" x14ac:dyDescent="0.45">
      <c r="A883">
        <f>VALUE(B883&amp;20240615)</f>
        <v>25020240615</v>
      </c>
      <c r="B883">
        <v>250</v>
      </c>
      <c r="C883" t="s">
        <v>426</v>
      </c>
      <c r="D883" s="5">
        <v>285450</v>
      </c>
      <c r="E883" s="5">
        <v>215000</v>
      </c>
      <c r="F883" s="2">
        <v>1.3277000000000001</v>
      </c>
      <c r="G883">
        <v>70450</v>
      </c>
      <c r="I883" s="5">
        <f>VLOOKUP($A883,PowerBI売上速報!$A:$J,10,FALSE)</f>
        <v>285450</v>
      </c>
      <c r="J883" s="5">
        <f>VLOOKUP($A883,PowerBI売上速報!$A:$J,5,FALSE)*1000</f>
        <v>215000</v>
      </c>
      <c r="K883" s="5">
        <f>D883-I883</f>
        <v>0</v>
      </c>
      <c r="L883" s="5">
        <f>E883-J883</f>
        <v>0</v>
      </c>
      <c r="P883" s="2"/>
      <c r="T883" s="2"/>
      <c r="V883" s="5">
        <v>645</v>
      </c>
      <c r="W883" s="5">
        <v>526</v>
      </c>
    </row>
    <row r="884" spans="1:25" x14ac:dyDescent="0.45">
      <c r="A884">
        <f>VALUE(B884&amp;20240616)</f>
        <v>25020240616</v>
      </c>
      <c r="B884">
        <v>250</v>
      </c>
      <c r="C884" t="s">
        <v>426</v>
      </c>
      <c r="D884" s="5">
        <v>225973</v>
      </c>
      <c r="E884" s="5">
        <v>206000</v>
      </c>
      <c r="F884" s="2">
        <v>1.097</v>
      </c>
      <c r="G884">
        <v>19973</v>
      </c>
      <c r="I884" s="5">
        <f>VLOOKUP($A884,PowerBI売上速報!$A:$J,10,FALSE)</f>
        <v>225973</v>
      </c>
      <c r="J884" s="5">
        <f>VLOOKUP($A884,PowerBI売上速報!$A:$J,5,FALSE)*1000</f>
        <v>206000</v>
      </c>
      <c r="K884" s="5">
        <f>D884-I884</f>
        <v>0</v>
      </c>
      <c r="L884" s="5">
        <f>E884-J884</f>
        <v>0</v>
      </c>
      <c r="P884" s="2"/>
      <c r="T884" s="2"/>
      <c r="V884" s="5">
        <v>498</v>
      </c>
      <c r="W884" s="5">
        <v>503</v>
      </c>
    </row>
    <row r="885" spans="1:25" x14ac:dyDescent="0.45">
      <c r="A885">
        <f>VALUE(B885&amp;20240617)</f>
        <v>25020240617</v>
      </c>
      <c r="B885">
        <v>250</v>
      </c>
      <c r="C885" t="s">
        <v>426</v>
      </c>
      <c r="D885" s="5">
        <v>201623</v>
      </c>
      <c r="E885" s="5">
        <v>165000</v>
      </c>
      <c r="F885" s="2">
        <v>1.222</v>
      </c>
      <c r="G885">
        <v>36623</v>
      </c>
      <c r="I885" s="5">
        <f>VLOOKUP($A885,PowerBI売上速報!$A:$J,10,FALSE)</f>
        <v>201623</v>
      </c>
      <c r="J885" s="5">
        <f>VLOOKUP($A885,PowerBI売上速報!$A:$J,5,FALSE)*1000</f>
        <v>165000</v>
      </c>
      <c r="K885" s="5">
        <f>D885-I885</f>
        <v>0</v>
      </c>
      <c r="L885" s="5">
        <f>E885-J885</f>
        <v>0</v>
      </c>
      <c r="P885" s="2"/>
      <c r="T885" s="2"/>
      <c r="V885" s="5">
        <v>501</v>
      </c>
      <c r="W885" s="5">
        <v>426</v>
      </c>
    </row>
    <row r="886" spans="1:25" x14ac:dyDescent="0.45">
      <c r="A886">
        <f>VALUE(B886&amp;20240618)</f>
        <v>25020240618</v>
      </c>
      <c r="B886">
        <v>250</v>
      </c>
      <c r="C886" t="s">
        <v>426</v>
      </c>
      <c r="D886" s="5">
        <v>133643</v>
      </c>
      <c r="E886" s="5">
        <v>165000</v>
      </c>
      <c r="F886" s="2">
        <v>0.81</v>
      </c>
      <c r="G886">
        <v>-31357</v>
      </c>
      <c r="I886" s="5">
        <f>VLOOKUP($A886,PowerBI売上速報!$A:$J,10,FALSE)</f>
        <v>133643</v>
      </c>
      <c r="J886" s="5">
        <f>VLOOKUP($A886,PowerBI売上速報!$A:$J,5,FALSE)*1000</f>
        <v>165000</v>
      </c>
      <c r="K886" s="5">
        <f>D886-I886</f>
        <v>0</v>
      </c>
      <c r="L886" s="5">
        <f>E886-J886</f>
        <v>0</v>
      </c>
      <c r="P886" s="2"/>
      <c r="T886" s="2"/>
      <c r="V886" s="5">
        <v>323</v>
      </c>
      <c r="W886" s="5">
        <v>426</v>
      </c>
    </row>
    <row r="887" spans="1:25" x14ac:dyDescent="0.45">
      <c r="A887">
        <f>VALUE(B887&amp;20240619)</f>
        <v>25020240619</v>
      </c>
      <c r="B887">
        <v>250</v>
      </c>
      <c r="C887" t="s">
        <v>426</v>
      </c>
      <c r="D887" s="5">
        <v>211288</v>
      </c>
      <c r="E887" s="5">
        <v>165000</v>
      </c>
      <c r="F887" s="2">
        <v>1.2805</v>
      </c>
      <c r="G887">
        <v>46288</v>
      </c>
      <c r="I887" s="5">
        <f>VLOOKUP($A887,PowerBI売上速報!$A:$J,10,FALSE)</f>
        <v>211288</v>
      </c>
      <c r="J887" s="5">
        <f>VLOOKUP($A887,PowerBI売上速報!$A:$J,5,FALSE)*1000</f>
        <v>165000</v>
      </c>
      <c r="K887" s="5">
        <f>D887-I887</f>
        <v>0</v>
      </c>
      <c r="L887" s="5">
        <f>E887-J887</f>
        <v>0</v>
      </c>
      <c r="P887" s="2"/>
      <c r="T887" s="2"/>
      <c r="V887" s="5">
        <v>494</v>
      </c>
      <c r="W887" s="5">
        <v>426</v>
      </c>
    </row>
    <row r="888" spans="1:25" x14ac:dyDescent="0.45">
      <c r="A888">
        <f>VALUE(B888&amp;20240620)</f>
        <v>25020240620</v>
      </c>
      <c r="B888">
        <v>250</v>
      </c>
      <c r="C888" t="s">
        <v>426</v>
      </c>
      <c r="D888" s="5">
        <v>232510</v>
      </c>
      <c r="E888" s="5">
        <v>165000</v>
      </c>
      <c r="F888" s="2">
        <v>1.4092</v>
      </c>
      <c r="G888">
        <v>67510</v>
      </c>
      <c r="I888" s="5">
        <f>VLOOKUP($A888,PowerBI売上速報!$A:$J,10,FALSE)</f>
        <v>232510</v>
      </c>
      <c r="J888" s="5">
        <f>VLOOKUP($A888,PowerBI売上速報!$A:$J,5,FALSE)*1000</f>
        <v>165000</v>
      </c>
      <c r="K888" s="5">
        <f>D888-I888</f>
        <v>0</v>
      </c>
      <c r="L888" s="5">
        <f>E888-J888</f>
        <v>0</v>
      </c>
      <c r="P888" s="2"/>
      <c r="T888" s="2"/>
      <c r="V888" s="5">
        <v>530</v>
      </c>
      <c r="W888" s="5">
        <v>426</v>
      </c>
    </row>
    <row r="889" spans="1:25" x14ac:dyDescent="0.45">
      <c r="A889">
        <f>VALUE(B889&amp;20240621)</f>
        <v>25020240621</v>
      </c>
      <c r="B889">
        <v>250</v>
      </c>
      <c r="C889" t="s">
        <v>426</v>
      </c>
      <c r="D889" s="5">
        <v>153530</v>
      </c>
      <c r="E889" s="5">
        <v>165000</v>
      </c>
      <c r="F889" s="2">
        <v>0.93049999999999999</v>
      </c>
      <c r="G889">
        <v>-11470</v>
      </c>
      <c r="I889" s="5">
        <f>VLOOKUP($A889,PowerBI売上速報!$A:$J,10,FALSE)</f>
        <v>153530</v>
      </c>
      <c r="J889" s="5">
        <f>VLOOKUP($A889,PowerBI売上速報!$A:$J,5,FALSE)*1000</f>
        <v>165000</v>
      </c>
      <c r="K889" s="5">
        <f>D889-I889</f>
        <v>0</v>
      </c>
      <c r="L889" s="5">
        <f>E889-J889</f>
        <v>0</v>
      </c>
      <c r="P889" s="2"/>
      <c r="T889" s="2"/>
      <c r="V889" s="5">
        <v>360</v>
      </c>
      <c r="W889" s="5">
        <v>426</v>
      </c>
      <c r="Y889" s="2"/>
    </row>
    <row r="890" spans="1:25" x14ac:dyDescent="0.45">
      <c r="A890">
        <f>VALUE(B890&amp;20240622)</f>
        <v>25020240622</v>
      </c>
      <c r="B890">
        <v>250</v>
      </c>
      <c r="C890" t="s">
        <v>426</v>
      </c>
      <c r="D890" s="5">
        <v>262357</v>
      </c>
      <c r="E890" s="5">
        <v>215000</v>
      </c>
      <c r="F890" s="2">
        <v>1.2202999999999999</v>
      </c>
      <c r="G890">
        <v>47357</v>
      </c>
      <c r="I890" s="5">
        <f>VLOOKUP($A890,PowerBI売上速報!$A:$J,10,FALSE)</f>
        <v>262357</v>
      </c>
      <c r="J890" s="5">
        <f>VLOOKUP($A890,PowerBI売上速報!$A:$J,5,FALSE)*1000</f>
        <v>215000</v>
      </c>
      <c r="K890" s="5">
        <f>D890-I890</f>
        <v>0</v>
      </c>
      <c r="L890" s="5">
        <f>E890-J890</f>
        <v>0</v>
      </c>
      <c r="P890" s="2"/>
      <c r="T890" s="2"/>
      <c r="V890" s="5">
        <v>607</v>
      </c>
      <c r="W890" s="5">
        <v>526</v>
      </c>
      <c r="Y890" s="2"/>
    </row>
    <row r="891" spans="1:25" x14ac:dyDescent="0.45">
      <c r="A891">
        <f>VALUE(B891&amp;20240601)</f>
        <v>25120240601</v>
      </c>
      <c r="B891">
        <v>251</v>
      </c>
      <c r="C891" t="s">
        <v>427</v>
      </c>
      <c r="D891" s="5">
        <v>147700</v>
      </c>
      <c r="E891" s="5">
        <v>132000</v>
      </c>
      <c r="F891" s="2">
        <v>1.1189</v>
      </c>
      <c r="G891">
        <v>15700</v>
      </c>
      <c r="I891" s="5">
        <f>VLOOKUP($A891,PowerBI売上速報!$A:$J,10,FALSE)</f>
        <v>147700</v>
      </c>
      <c r="J891" s="5">
        <f>VLOOKUP($A891,PowerBI売上速報!$A:$J,5,FALSE)*1000</f>
        <v>132000</v>
      </c>
      <c r="K891" s="5">
        <f>D891-I891</f>
        <v>0</v>
      </c>
      <c r="L891" s="5">
        <f>E891-J891</f>
        <v>0</v>
      </c>
      <c r="P891" s="2"/>
      <c r="T891" s="2"/>
      <c r="V891" s="5">
        <v>340</v>
      </c>
      <c r="W891" s="5">
        <v>294</v>
      </c>
    </row>
    <row r="892" spans="1:25" x14ac:dyDescent="0.45">
      <c r="A892">
        <f>VALUE(B892&amp;20240602)</f>
        <v>25120240602</v>
      </c>
      <c r="B892">
        <v>251</v>
      </c>
      <c r="C892" t="s">
        <v>427</v>
      </c>
      <c r="D892" s="5">
        <v>126049</v>
      </c>
      <c r="E892" s="5">
        <v>125000</v>
      </c>
      <c r="F892" s="2">
        <v>1.0084</v>
      </c>
      <c r="G892">
        <v>1049</v>
      </c>
      <c r="I892" s="5">
        <f>VLOOKUP($A892,PowerBI売上速報!$A:$J,10,FALSE)</f>
        <v>126049</v>
      </c>
      <c r="J892" s="5">
        <f>VLOOKUP($A892,PowerBI売上速報!$A:$J,5,FALSE)*1000</f>
        <v>125000</v>
      </c>
      <c r="K892" s="5">
        <f>D892-I892</f>
        <v>0</v>
      </c>
      <c r="L892" s="5">
        <f>E892-J892</f>
        <v>0</v>
      </c>
      <c r="P892" s="2"/>
      <c r="T892" s="2"/>
      <c r="V892" s="5">
        <v>263</v>
      </c>
      <c r="W892" s="5">
        <v>265</v>
      </c>
    </row>
    <row r="893" spans="1:25" x14ac:dyDescent="0.45">
      <c r="A893">
        <f>VALUE(B893&amp;20240603)</f>
        <v>25120240603</v>
      </c>
      <c r="B893">
        <v>251</v>
      </c>
      <c r="C893" t="s">
        <v>427</v>
      </c>
      <c r="D893" s="5">
        <v>306650</v>
      </c>
      <c r="E893" s="5">
        <v>299000</v>
      </c>
      <c r="F893" s="2">
        <v>1.0256000000000001</v>
      </c>
      <c r="G893">
        <v>7650</v>
      </c>
      <c r="I893" s="5">
        <f>VLOOKUP($A893,PowerBI売上速報!$A:$J,10,FALSE)</f>
        <v>306650</v>
      </c>
      <c r="J893" s="5">
        <f>VLOOKUP($A893,PowerBI売上速報!$A:$J,5,FALSE)*1000</f>
        <v>299000</v>
      </c>
      <c r="K893" s="5">
        <f>D893-I893</f>
        <v>0</v>
      </c>
      <c r="L893" s="5">
        <f>E893-J893</f>
        <v>0</v>
      </c>
      <c r="P893" s="2"/>
      <c r="T893" s="2"/>
      <c r="V893" s="5">
        <v>723</v>
      </c>
      <c r="W893" s="5">
        <v>744</v>
      </c>
    </row>
    <row r="894" spans="1:25" x14ac:dyDescent="0.45">
      <c r="A894">
        <f>VALUE(B894&amp;20240604)</f>
        <v>25120240604</v>
      </c>
      <c r="B894">
        <v>251</v>
      </c>
      <c r="C894" t="s">
        <v>427</v>
      </c>
      <c r="D894" s="5">
        <v>339290</v>
      </c>
      <c r="E894" s="5">
        <v>299000</v>
      </c>
      <c r="F894" s="2">
        <v>1.1347</v>
      </c>
      <c r="G894">
        <v>40290</v>
      </c>
      <c r="I894" s="5">
        <f>VLOOKUP($A894,PowerBI売上速報!$A:$J,10,FALSE)</f>
        <v>339290</v>
      </c>
      <c r="J894" s="5">
        <f>VLOOKUP($A894,PowerBI売上速報!$A:$J,5,FALSE)*1000</f>
        <v>299000</v>
      </c>
      <c r="K894" s="5">
        <f>D894-I894</f>
        <v>0</v>
      </c>
      <c r="L894" s="5">
        <f>E894-J894</f>
        <v>0</v>
      </c>
      <c r="P894" s="2"/>
      <c r="T894" s="2"/>
      <c r="V894" s="5">
        <v>785</v>
      </c>
      <c r="W894" s="5">
        <v>744</v>
      </c>
    </row>
    <row r="895" spans="1:25" x14ac:dyDescent="0.45">
      <c r="A895">
        <f>VALUE(B895&amp;20240605)</f>
        <v>25120240605</v>
      </c>
      <c r="B895">
        <v>251</v>
      </c>
      <c r="C895" t="s">
        <v>427</v>
      </c>
      <c r="D895" s="5">
        <v>320637</v>
      </c>
      <c r="E895" s="5">
        <v>299000</v>
      </c>
      <c r="F895" s="2">
        <v>1.0724</v>
      </c>
      <c r="G895">
        <v>21637</v>
      </c>
      <c r="I895" s="5">
        <f>VLOOKUP($A895,PowerBI売上速報!$A:$J,10,FALSE)</f>
        <v>320637</v>
      </c>
      <c r="J895" s="5">
        <f>VLOOKUP($A895,PowerBI売上速報!$A:$J,5,FALSE)*1000</f>
        <v>299000</v>
      </c>
      <c r="K895" s="5">
        <f>D895-I895</f>
        <v>0</v>
      </c>
      <c r="L895" s="5">
        <f>E895-J895</f>
        <v>0</v>
      </c>
      <c r="P895" s="2"/>
      <c r="T895" s="2"/>
      <c r="V895" s="5">
        <v>767</v>
      </c>
      <c r="W895" s="5">
        <v>744</v>
      </c>
    </row>
    <row r="896" spans="1:25" x14ac:dyDescent="0.45">
      <c r="A896">
        <f>VALUE(B896&amp;20240606)</f>
        <v>25120240606</v>
      </c>
      <c r="B896">
        <v>251</v>
      </c>
      <c r="C896" t="s">
        <v>427</v>
      </c>
      <c r="D896" s="5">
        <v>324386</v>
      </c>
      <c r="E896" s="5">
        <v>299000</v>
      </c>
      <c r="F896" s="2">
        <v>1.0849</v>
      </c>
      <c r="G896">
        <v>25386</v>
      </c>
      <c r="I896" s="5">
        <f>VLOOKUP($A896,PowerBI売上速報!$A:$J,10,FALSE)</f>
        <v>324386</v>
      </c>
      <c r="J896" s="5">
        <f>VLOOKUP($A896,PowerBI売上速報!$A:$J,5,FALSE)*1000</f>
        <v>299000</v>
      </c>
      <c r="K896" s="5">
        <f>D896-I896</f>
        <v>0</v>
      </c>
      <c r="L896" s="5">
        <f>E896-J896</f>
        <v>0</v>
      </c>
      <c r="P896" s="2"/>
      <c r="T896" s="2"/>
      <c r="V896" s="5">
        <v>755</v>
      </c>
      <c r="W896" s="5">
        <v>744</v>
      </c>
    </row>
    <row r="897" spans="1:25" x14ac:dyDescent="0.45">
      <c r="A897">
        <f>VALUE(B897&amp;20240607)</f>
        <v>25120240607</v>
      </c>
      <c r="B897">
        <v>251</v>
      </c>
      <c r="C897" t="s">
        <v>427</v>
      </c>
      <c r="D897" s="5">
        <v>367921</v>
      </c>
      <c r="E897" s="5">
        <v>299000</v>
      </c>
      <c r="F897" s="2">
        <v>1.2304999999999999</v>
      </c>
      <c r="G897">
        <v>68921</v>
      </c>
      <c r="I897" s="5">
        <f>VLOOKUP($A897,PowerBI売上速報!$A:$J,10,FALSE)</f>
        <v>367921</v>
      </c>
      <c r="J897" s="5">
        <f>VLOOKUP($A897,PowerBI売上速報!$A:$J,5,FALSE)*1000</f>
        <v>299000</v>
      </c>
      <c r="K897" s="5">
        <f>D897-I897</f>
        <v>0</v>
      </c>
      <c r="L897" s="5">
        <f>E897-J897</f>
        <v>0</v>
      </c>
      <c r="P897" s="2"/>
      <c r="T897" s="2"/>
      <c r="V897" s="5">
        <v>851</v>
      </c>
      <c r="W897" s="5">
        <v>744</v>
      </c>
    </row>
    <row r="898" spans="1:25" x14ac:dyDescent="0.45">
      <c r="A898">
        <f>VALUE(B898&amp;20240608)</f>
        <v>25120240608</v>
      </c>
      <c r="B898">
        <v>251</v>
      </c>
      <c r="C898" t="s">
        <v>427</v>
      </c>
      <c r="D898" s="5">
        <v>158426</v>
      </c>
      <c r="E898" s="5">
        <v>132000</v>
      </c>
      <c r="F898" s="2">
        <v>1.2001999999999999</v>
      </c>
      <c r="G898">
        <v>26426</v>
      </c>
      <c r="I898" s="5">
        <f>VLOOKUP($A898,PowerBI売上速報!$A:$J,10,FALSE)</f>
        <v>158426</v>
      </c>
      <c r="J898" s="5">
        <f>VLOOKUP($A898,PowerBI売上速報!$A:$J,5,FALSE)*1000</f>
        <v>132000</v>
      </c>
      <c r="K898" s="5">
        <f>D898-I898</f>
        <v>0</v>
      </c>
      <c r="L898" s="5">
        <f>E898-J898</f>
        <v>0</v>
      </c>
      <c r="P898" s="2"/>
      <c r="T898" s="2"/>
      <c r="V898" s="5">
        <v>331</v>
      </c>
      <c r="W898" s="5">
        <v>299</v>
      </c>
    </row>
    <row r="899" spans="1:25" x14ac:dyDescent="0.45">
      <c r="A899">
        <f>VALUE(B899&amp;20240609)</f>
        <v>25120240609</v>
      </c>
      <c r="B899">
        <v>251</v>
      </c>
      <c r="C899" t="s">
        <v>427</v>
      </c>
      <c r="D899" s="5">
        <v>130731</v>
      </c>
      <c r="E899" s="5">
        <v>125000</v>
      </c>
      <c r="F899" s="2">
        <v>1.0458000000000001</v>
      </c>
      <c r="G899">
        <v>5731</v>
      </c>
      <c r="I899" s="5">
        <f>VLOOKUP($A899,PowerBI売上速報!$A:$J,10,FALSE)</f>
        <v>130731</v>
      </c>
      <c r="J899" s="5">
        <f>VLOOKUP($A899,PowerBI売上速報!$A:$J,5,FALSE)*1000</f>
        <v>125000</v>
      </c>
      <c r="K899" s="5">
        <f>D899-I899</f>
        <v>0</v>
      </c>
      <c r="L899" s="5">
        <f>E899-J899</f>
        <v>0</v>
      </c>
      <c r="P899" s="2"/>
      <c r="T899" s="2"/>
      <c r="V899" s="5">
        <v>258</v>
      </c>
      <c r="W899" s="5">
        <v>265</v>
      </c>
    </row>
    <row r="900" spans="1:25" x14ac:dyDescent="0.45">
      <c r="A900">
        <f>VALUE(B900&amp;20240610)</f>
        <v>25120240610</v>
      </c>
      <c r="B900">
        <v>251</v>
      </c>
      <c r="C900" t="s">
        <v>427</v>
      </c>
      <c r="D900" s="5">
        <v>356010</v>
      </c>
      <c r="E900" s="5">
        <v>299000</v>
      </c>
      <c r="F900" s="2">
        <v>1.1907000000000001</v>
      </c>
      <c r="G900">
        <v>57010</v>
      </c>
      <c r="I900" s="5">
        <f>VLOOKUP($A900,PowerBI売上速報!$A:$J,10,FALSE)</f>
        <v>356010</v>
      </c>
      <c r="J900" s="5">
        <f>VLOOKUP($A900,PowerBI売上速報!$A:$J,5,FALSE)*1000</f>
        <v>299000</v>
      </c>
      <c r="K900" s="5">
        <f>D900-I900</f>
        <v>0</v>
      </c>
      <c r="L900" s="5">
        <f>E900-J900</f>
        <v>0</v>
      </c>
      <c r="P900" s="2"/>
      <c r="T900" s="2"/>
      <c r="V900" s="5">
        <v>786</v>
      </c>
      <c r="W900" s="5">
        <v>744</v>
      </c>
    </row>
    <row r="901" spans="1:25" x14ac:dyDescent="0.45">
      <c r="A901">
        <f>VALUE(B901&amp;20240611)</f>
        <v>25120240611</v>
      </c>
      <c r="B901">
        <v>251</v>
      </c>
      <c r="C901" t="s">
        <v>427</v>
      </c>
      <c r="D901" s="5">
        <v>365792</v>
      </c>
      <c r="E901" s="5">
        <v>299000</v>
      </c>
      <c r="F901" s="2">
        <v>1.2234</v>
      </c>
      <c r="G901">
        <v>66792</v>
      </c>
      <c r="I901" s="5">
        <f>VLOOKUP($A901,PowerBI売上速報!$A:$J,10,FALSE)</f>
        <v>365792</v>
      </c>
      <c r="J901" s="5">
        <f>VLOOKUP($A901,PowerBI売上速報!$A:$J,5,FALSE)*1000</f>
        <v>299000</v>
      </c>
      <c r="K901" s="5">
        <f>D901-I901</f>
        <v>0</v>
      </c>
      <c r="L901" s="5">
        <f>E901-J901</f>
        <v>0</v>
      </c>
      <c r="P901" s="2"/>
      <c r="T901" s="2"/>
      <c r="V901" s="5">
        <v>835</v>
      </c>
      <c r="W901" s="5">
        <v>744</v>
      </c>
    </row>
    <row r="902" spans="1:25" x14ac:dyDescent="0.45">
      <c r="A902">
        <f>VALUE(B902&amp;20240612)</f>
        <v>25120240612</v>
      </c>
      <c r="B902">
        <v>251</v>
      </c>
      <c r="C902" t="s">
        <v>427</v>
      </c>
      <c r="D902" s="5">
        <v>363482</v>
      </c>
      <c r="E902" s="5">
        <v>299000</v>
      </c>
      <c r="F902" s="2">
        <v>1.2157</v>
      </c>
      <c r="G902">
        <v>64482</v>
      </c>
      <c r="I902" s="5">
        <f>VLOOKUP($A902,PowerBI売上速報!$A:$J,10,FALSE)</f>
        <v>363482</v>
      </c>
      <c r="J902" s="5">
        <f>VLOOKUP($A902,PowerBI売上速報!$A:$J,5,FALSE)*1000</f>
        <v>299000</v>
      </c>
      <c r="K902" s="5">
        <f>D902-I902</f>
        <v>0</v>
      </c>
      <c r="L902" s="5">
        <f>E902-J902</f>
        <v>0</v>
      </c>
      <c r="P902" s="2"/>
      <c r="T902" s="2"/>
      <c r="V902" s="5">
        <v>796</v>
      </c>
      <c r="W902" s="5">
        <v>744</v>
      </c>
    </row>
    <row r="903" spans="1:25" x14ac:dyDescent="0.45">
      <c r="A903">
        <f>VALUE(B903&amp;20240613)</f>
        <v>25120240613</v>
      </c>
      <c r="B903">
        <v>251</v>
      </c>
      <c r="C903" t="s">
        <v>427</v>
      </c>
      <c r="D903" s="5">
        <v>338349</v>
      </c>
      <c r="E903" s="5">
        <v>299000</v>
      </c>
      <c r="F903" s="2">
        <v>1.1315999999999999</v>
      </c>
      <c r="G903">
        <v>39349</v>
      </c>
      <c r="I903" s="5">
        <f>VLOOKUP($A903,PowerBI売上速報!$A:$J,10,FALSE)</f>
        <v>338349</v>
      </c>
      <c r="J903" s="5">
        <f>VLOOKUP($A903,PowerBI売上速報!$A:$J,5,FALSE)*1000</f>
        <v>299000</v>
      </c>
      <c r="K903" s="5">
        <f>D903-I903</f>
        <v>0</v>
      </c>
      <c r="L903" s="5">
        <f>E903-J903</f>
        <v>0</v>
      </c>
      <c r="P903" s="2"/>
      <c r="T903" s="2"/>
      <c r="V903" s="5">
        <v>763</v>
      </c>
      <c r="W903" s="5">
        <v>744</v>
      </c>
    </row>
    <row r="904" spans="1:25" x14ac:dyDescent="0.45">
      <c r="A904">
        <f>VALUE(B904&amp;20240614)</f>
        <v>25120240614</v>
      </c>
      <c r="B904">
        <v>251</v>
      </c>
      <c r="C904" t="s">
        <v>427</v>
      </c>
      <c r="D904" s="5">
        <v>359004</v>
      </c>
      <c r="E904" s="5">
        <v>299000</v>
      </c>
      <c r="F904" s="2">
        <v>1.2007000000000001</v>
      </c>
      <c r="G904">
        <v>60004</v>
      </c>
      <c r="I904" s="5">
        <f>VLOOKUP($A904,PowerBI売上速報!$A:$J,10,FALSE)</f>
        <v>359004</v>
      </c>
      <c r="J904" s="5">
        <f>VLOOKUP($A904,PowerBI売上速報!$A:$J,5,FALSE)*1000</f>
        <v>299000</v>
      </c>
      <c r="K904" s="5">
        <f>D904-I904</f>
        <v>0</v>
      </c>
      <c r="L904" s="5">
        <f>E904-J904</f>
        <v>0</v>
      </c>
      <c r="P904" s="2"/>
      <c r="T904" s="2"/>
      <c r="V904" s="5">
        <v>826</v>
      </c>
      <c r="W904" s="5">
        <v>744</v>
      </c>
    </row>
    <row r="905" spans="1:25" x14ac:dyDescent="0.45">
      <c r="A905">
        <f>VALUE(B905&amp;20240615)</f>
        <v>25120240615</v>
      </c>
      <c r="B905">
        <v>251</v>
      </c>
      <c r="C905" t="s">
        <v>427</v>
      </c>
      <c r="D905" s="5">
        <v>134190</v>
      </c>
      <c r="E905" s="5">
        <v>132000</v>
      </c>
      <c r="F905" s="2">
        <v>1.0165999999999999</v>
      </c>
      <c r="G905">
        <v>2190</v>
      </c>
      <c r="I905" s="5">
        <f>VLOOKUP($A905,PowerBI売上速報!$A:$J,10,FALSE)</f>
        <v>134190</v>
      </c>
      <c r="J905" s="5">
        <f>VLOOKUP($A905,PowerBI売上速報!$A:$J,5,FALSE)*1000</f>
        <v>132000</v>
      </c>
      <c r="K905" s="5">
        <f>D905-I905</f>
        <v>0</v>
      </c>
      <c r="L905" s="5">
        <f>E905-J905</f>
        <v>0</v>
      </c>
      <c r="P905" s="2"/>
      <c r="T905" s="2"/>
      <c r="V905" s="5">
        <v>303</v>
      </c>
      <c r="W905" s="5">
        <v>299</v>
      </c>
    </row>
    <row r="906" spans="1:25" x14ac:dyDescent="0.45">
      <c r="A906">
        <f>VALUE(B906&amp;20240616)</f>
        <v>25120240616</v>
      </c>
      <c r="B906">
        <v>251</v>
      </c>
      <c r="C906" t="s">
        <v>427</v>
      </c>
      <c r="D906" s="5">
        <v>157144</v>
      </c>
      <c r="E906" s="5">
        <v>125000</v>
      </c>
      <c r="F906" s="2">
        <v>1.2572000000000001</v>
      </c>
      <c r="G906">
        <v>32144</v>
      </c>
      <c r="I906" s="5">
        <f>VLOOKUP($A906,PowerBI売上速報!$A:$J,10,FALSE)</f>
        <v>157144</v>
      </c>
      <c r="J906" s="5">
        <f>VLOOKUP($A906,PowerBI売上速報!$A:$J,5,FALSE)*1000</f>
        <v>125000</v>
      </c>
      <c r="K906" s="5">
        <f>D906-I906</f>
        <v>0</v>
      </c>
      <c r="L906" s="5">
        <f>E906-J906</f>
        <v>0</v>
      </c>
      <c r="P906" s="2"/>
      <c r="T906" s="2"/>
      <c r="V906" s="5">
        <v>317</v>
      </c>
      <c r="W906" s="5">
        <v>265</v>
      </c>
    </row>
    <row r="907" spans="1:25" x14ac:dyDescent="0.45">
      <c r="A907">
        <f>VALUE(B907&amp;20240617)</f>
        <v>25120240617</v>
      </c>
      <c r="B907">
        <v>251</v>
      </c>
      <c r="C907" t="s">
        <v>427</v>
      </c>
      <c r="D907" s="5">
        <v>363367</v>
      </c>
      <c r="E907" s="5">
        <v>299000</v>
      </c>
      <c r="F907" s="2">
        <v>1.2153</v>
      </c>
      <c r="G907">
        <v>64367</v>
      </c>
      <c r="I907" s="5">
        <f>VLOOKUP($A907,PowerBI売上速報!$A:$J,10,FALSE)</f>
        <v>363367</v>
      </c>
      <c r="J907" s="5">
        <f>VLOOKUP($A907,PowerBI売上速報!$A:$J,5,FALSE)*1000</f>
        <v>299000</v>
      </c>
      <c r="K907" s="5">
        <f>D907-I907</f>
        <v>0</v>
      </c>
      <c r="L907" s="5">
        <f>E907-J907</f>
        <v>0</v>
      </c>
      <c r="P907" s="2"/>
      <c r="T907" s="2"/>
      <c r="V907" s="5">
        <v>826</v>
      </c>
      <c r="W907" s="5">
        <v>744</v>
      </c>
    </row>
    <row r="908" spans="1:25" x14ac:dyDescent="0.45">
      <c r="A908">
        <f>VALUE(B908&amp;20240618)</f>
        <v>25120240618</v>
      </c>
      <c r="B908">
        <v>251</v>
      </c>
      <c r="C908" t="s">
        <v>427</v>
      </c>
      <c r="D908" s="5">
        <v>309814</v>
      </c>
      <c r="E908" s="5">
        <v>299000</v>
      </c>
      <c r="F908" s="2">
        <v>1.0362</v>
      </c>
      <c r="G908">
        <v>10814</v>
      </c>
      <c r="I908" s="5">
        <f>VLOOKUP($A908,PowerBI売上速報!$A:$J,10,FALSE)</f>
        <v>309814</v>
      </c>
      <c r="J908" s="5">
        <f>VLOOKUP($A908,PowerBI売上速報!$A:$J,5,FALSE)*1000</f>
        <v>299000</v>
      </c>
      <c r="K908" s="5">
        <f>D908-I908</f>
        <v>0</v>
      </c>
      <c r="L908" s="5">
        <f>E908-J908</f>
        <v>0</v>
      </c>
      <c r="P908" s="2"/>
      <c r="T908" s="2"/>
      <c r="V908" s="5">
        <v>691</v>
      </c>
      <c r="W908" s="5">
        <v>744</v>
      </c>
    </row>
    <row r="909" spans="1:25" x14ac:dyDescent="0.45">
      <c r="A909">
        <f>VALUE(B909&amp;20240619)</f>
        <v>25120240619</v>
      </c>
      <c r="B909">
        <v>251</v>
      </c>
      <c r="C909" t="s">
        <v>427</v>
      </c>
      <c r="D909" s="5">
        <v>358524</v>
      </c>
      <c r="E909" s="5">
        <v>299000</v>
      </c>
      <c r="F909" s="2">
        <v>1.1991000000000001</v>
      </c>
      <c r="G909">
        <v>59524</v>
      </c>
      <c r="I909" s="5">
        <f>VLOOKUP($A909,PowerBI売上速報!$A:$J,10,FALSE)</f>
        <v>358524</v>
      </c>
      <c r="J909" s="5">
        <f>VLOOKUP($A909,PowerBI売上速報!$A:$J,5,FALSE)*1000</f>
        <v>299000</v>
      </c>
      <c r="K909" s="5">
        <f>D909-I909</f>
        <v>0</v>
      </c>
      <c r="L909" s="5">
        <f>E909-J909</f>
        <v>0</v>
      </c>
      <c r="P909" s="2"/>
      <c r="T909" s="2"/>
      <c r="V909" s="5">
        <v>798</v>
      </c>
      <c r="W909" s="5">
        <v>744</v>
      </c>
    </row>
    <row r="910" spans="1:25" x14ac:dyDescent="0.45">
      <c r="A910">
        <f>VALUE(B910&amp;20240620)</f>
        <v>25120240620</v>
      </c>
      <c r="B910">
        <v>251</v>
      </c>
      <c r="C910" t="s">
        <v>427</v>
      </c>
      <c r="D910" s="5">
        <v>343725</v>
      </c>
      <c r="E910" s="5">
        <v>299000</v>
      </c>
      <c r="F910" s="2">
        <v>1.1496</v>
      </c>
      <c r="G910">
        <v>44725</v>
      </c>
      <c r="I910" s="5">
        <f>VLOOKUP($A910,PowerBI売上速報!$A:$J,10,FALSE)</f>
        <v>343725</v>
      </c>
      <c r="J910" s="5">
        <f>VLOOKUP($A910,PowerBI売上速報!$A:$J,5,FALSE)*1000</f>
        <v>299000</v>
      </c>
      <c r="K910" s="5">
        <f>D910-I910</f>
        <v>0</v>
      </c>
      <c r="L910" s="5">
        <f>E910-J910</f>
        <v>0</v>
      </c>
      <c r="P910" s="2"/>
      <c r="T910" s="2"/>
      <c r="V910" s="5">
        <v>791</v>
      </c>
      <c r="W910" s="5">
        <v>744</v>
      </c>
    </row>
    <row r="911" spans="1:25" x14ac:dyDescent="0.45">
      <c r="A911">
        <f>VALUE(B911&amp;20240621)</f>
        <v>25120240621</v>
      </c>
      <c r="B911">
        <v>251</v>
      </c>
      <c r="C911" t="s">
        <v>427</v>
      </c>
      <c r="D911" s="5">
        <v>329773</v>
      </c>
      <c r="E911" s="5">
        <v>299000</v>
      </c>
      <c r="F911" s="2">
        <v>1.1029</v>
      </c>
      <c r="G911">
        <v>30773</v>
      </c>
      <c r="I911" s="5">
        <f>VLOOKUP($A911,PowerBI売上速報!$A:$J,10,FALSE)</f>
        <v>329773</v>
      </c>
      <c r="J911" s="5">
        <f>VLOOKUP($A911,PowerBI売上速報!$A:$J,5,FALSE)*1000</f>
        <v>299000</v>
      </c>
      <c r="K911" s="5">
        <f>D911-I911</f>
        <v>0</v>
      </c>
      <c r="L911" s="5">
        <f>E911-J911</f>
        <v>0</v>
      </c>
      <c r="P911" s="2"/>
      <c r="T911" s="2"/>
      <c r="V911" s="5">
        <v>737</v>
      </c>
      <c r="W911" s="5">
        <v>744</v>
      </c>
      <c r="Y911" s="2"/>
    </row>
    <row r="912" spans="1:25" x14ac:dyDescent="0.45">
      <c r="A912">
        <f>VALUE(B912&amp;20240622)</f>
        <v>25120240622</v>
      </c>
      <c r="B912">
        <v>251</v>
      </c>
      <c r="C912" t="s">
        <v>427</v>
      </c>
      <c r="D912" s="5">
        <v>138765</v>
      </c>
      <c r="E912" s="5">
        <v>132000</v>
      </c>
      <c r="F912" s="2">
        <v>1.0512999999999999</v>
      </c>
      <c r="G912">
        <v>6765</v>
      </c>
      <c r="I912" s="5">
        <f>VLOOKUP($A912,PowerBI売上速報!$A:$J,10,FALSE)</f>
        <v>138765</v>
      </c>
      <c r="J912" s="5">
        <f>VLOOKUP($A912,PowerBI売上速報!$A:$J,5,FALSE)*1000</f>
        <v>132000</v>
      </c>
      <c r="K912" s="5">
        <f>D912-I912</f>
        <v>0</v>
      </c>
      <c r="L912" s="5">
        <f>E912-J912</f>
        <v>0</v>
      </c>
      <c r="P912" s="2"/>
      <c r="T912" s="2"/>
      <c r="V912" s="5">
        <v>306</v>
      </c>
      <c r="W912" s="5">
        <v>299</v>
      </c>
      <c r="Y912" s="2"/>
    </row>
    <row r="913" spans="1:23" x14ac:dyDescent="0.45">
      <c r="A913">
        <f>VALUE(B913&amp;20240601)</f>
        <v>25220240601</v>
      </c>
      <c r="B913">
        <v>252</v>
      </c>
      <c r="C913" t="s">
        <v>428</v>
      </c>
      <c r="D913" s="5">
        <v>189043</v>
      </c>
      <c r="E913" s="5">
        <v>204000</v>
      </c>
      <c r="F913" s="2">
        <v>0.92669999999999997</v>
      </c>
      <c r="G913">
        <v>-14957</v>
      </c>
      <c r="I913" s="5">
        <f>VLOOKUP($A913,PowerBI売上速報!$A:$J,10,FALSE)</f>
        <v>189043</v>
      </c>
      <c r="J913" s="5">
        <f>VLOOKUP($A913,PowerBI売上速報!$A:$J,5,FALSE)*1000</f>
        <v>204000</v>
      </c>
      <c r="K913" s="5">
        <f>D913-I913</f>
        <v>0</v>
      </c>
      <c r="L913" s="5">
        <f>E913-J913</f>
        <v>0</v>
      </c>
      <c r="P913" s="2"/>
      <c r="T913" s="2"/>
      <c r="V913" s="5">
        <v>398</v>
      </c>
      <c r="W913" s="5">
        <v>429</v>
      </c>
    </row>
    <row r="914" spans="1:23" x14ac:dyDescent="0.45">
      <c r="A914">
        <f>VALUE(B914&amp;20240602)</f>
        <v>25220240602</v>
      </c>
      <c r="B914">
        <v>252</v>
      </c>
      <c r="C914" t="s">
        <v>428</v>
      </c>
      <c r="D914" s="5">
        <v>148307</v>
      </c>
      <c r="E914" s="5">
        <v>182000</v>
      </c>
      <c r="F914" s="2">
        <v>0.81489999999999996</v>
      </c>
      <c r="G914">
        <v>-33693</v>
      </c>
      <c r="I914" s="5">
        <f>VLOOKUP($A914,PowerBI売上速報!$A:$J,10,FALSE)</f>
        <v>148307</v>
      </c>
      <c r="J914" s="5">
        <f>VLOOKUP($A914,PowerBI売上速報!$A:$J,5,FALSE)*1000</f>
        <v>182000</v>
      </c>
      <c r="K914" s="5">
        <f>D914-I914</f>
        <v>0</v>
      </c>
      <c r="L914" s="5">
        <f>E914-J914</f>
        <v>0</v>
      </c>
      <c r="P914" s="2"/>
      <c r="T914" s="2"/>
      <c r="V914" s="5">
        <v>308</v>
      </c>
      <c r="W914" s="5">
        <v>370</v>
      </c>
    </row>
    <row r="915" spans="1:23" x14ac:dyDescent="0.45">
      <c r="A915">
        <f>VALUE(B915&amp;20240603)</f>
        <v>25220240603</v>
      </c>
      <c r="B915">
        <v>252</v>
      </c>
      <c r="C915" t="s">
        <v>428</v>
      </c>
      <c r="D915" s="5">
        <v>180878</v>
      </c>
      <c r="E915" s="5">
        <v>190000</v>
      </c>
      <c r="F915" s="2">
        <v>0.95199999999999996</v>
      </c>
      <c r="G915">
        <v>-9122</v>
      </c>
      <c r="I915" s="5">
        <f>VLOOKUP($A915,PowerBI売上速報!$A:$J,10,FALSE)</f>
        <v>180878</v>
      </c>
      <c r="J915" s="5">
        <f>VLOOKUP($A915,PowerBI売上速報!$A:$J,5,FALSE)*1000</f>
        <v>190000</v>
      </c>
      <c r="K915" s="5">
        <f>D915-I915</f>
        <v>0</v>
      </c>
      <c r="L915" s="5">
        <f>E915-J915</f>
        <v>0</v>
      </c>
      <c r="P915" s="2"/>
      <c r="T915" s="2"/>
      <c r="V915" s="5">
        <v>370</v>
      </c>
      <c r="W915" s="5">
        <v>421</v>
      </c>
    </row>
    <row r="916" spans="1:23" x14ac:dyDescent="0.45">
      <c r="A916">
        <f>VALUE(B916&amp;20240604)</f>
        <v>25220240604</v>
      </c>
      <c r="B916">
        <v>252</v>
      </c>
      <c r="C916" t="s">
        <v>428</v>
      </c>
      <c r="D916" s="5">
        <v>183673</v>
      </c>
      <c r="E916" s="5">
        <v>190000</v>
      </c>
      <c r="F916" s="2">
        <v>0.9667</v>
      </c>
      <c r="G916">
        <v>-6327</v>
      </c>
      <c r="I916" s="5">
        <f>VLOOKUP($A916,PowerBI売上速報!$A:$J,10,FALSE)</f>
        <v>183673</v>
      </c>
      <c r="J916" s="5">
        <f>VLOOKUP($A916,PowerBI売上速報!$A:$J,5,FALSE)*1000</f>
        <v>190000</v>
      </c>
      <c r="K916" s="5">
        <f>D916-I916</f>
        <v>0</v>
      </c>
      <c r="L916" s="5">
        <f>E916-J916</f>
        <v>0</v>
      </c>
      <c r="P916" s="2"/>
      <c r="T916" s="2"/>
      <c r="V916" s="5">
        <v>392</v>
      </c>
      <c r="W916" s="5">
        <v>421</v>
      </c>
    </row>
    <row r="917" spans="1:23" x14ac:dyDescent="0.45">
      <c r="A917">
        <f>VALUE(B917&amp;20240605)</f>
        <v>25220240605</v>
      </c>
      <c r="B917">
        <v>252</v>
      </c>
      <c r="C917" t="s">
        <v>428</v>
      </c>
      <c r="D917" s="5">
        <v>174226</v>
      </c>
      <c r="E917" s="5">
        <v>190000</v>
      </c>
      <c r="F917" s="2">
        <v>0.91700000000000004</v>
      </c>
      <c r="G917">
        <v>-15774</v>
      </c>
      <c r="I917" s="5">
        <f>VLOOKUP($A917,PowerBI売上速報!$A:$J,10,FALSE)</f>
        <v>174226</v>
      </c>
      <c r="J917" s="5">
        <f>VLOOKUP($A917,PowerBI売上速報!$A:$J,5,FALSE)*1000</f>
        <v>190000</v>
      </c>
      <c r="K917" s="5">
        <f>D917-I917</f>
        <v>0</v>
      </c>
      <c r="L917" s="5">
        <f>E917-J917</f>
        <v>0</v>
      </c>
      <c r="P917" s="2"/>
      <c r="T917" s="2"/>
      <c r="V917" s="5">
        <v>391</v>
      </c>
      <c r="W917" s="5">
        <v>421</v>
      </c>
    </row>
    <row r="918" spans="1:23" x14ac:dyDescent="0.45">
      <c r="A918">
        <f>VALUE(B918&amp;20240606)</f>
        <v>25220240606</v>
      </c>
      <c r="B918">
        <v>252</v>
      </c>
      <c r="C918" t="s">
        <v>428</v>
      </c>
      <c r="D918" s="5">
        <v>167012</v>
      </c>
      <c r="E918" s="5">
        <v>190000</v>
      </c>
      <c r="F918" s="2">
        <v>0.879</v>
      </c>
      <c r="G918">
        <v>-22988</v>
      </c>
      <c r="I918" s="5">
        <f>VLOOKUP($A918,PowerBI売上速報!$A:$J,10,FALSE)</f>
        <v>167012</v>
      </c>
      <c r="J918" s="5">
        <f>VLOOKUP($A918,PowerBI売上速報!$A:$J,5,FALSE)*1000</f>
        <v>190000</v>
      </c>
      <c r="K918" s="5">
        <f>D918-I918</f>
        <v>0</v>
      </c>
      <c r="L918" s="5">
        <f>E918-J918</f>
        <v>0</v>
      </c>
      <c r="P918" s="2"/>
      <c r="T918" s="2"/>
      <c r="V918" s="5">
        <v>369</v>
      </c>
      <c r="W918" s="5">
        <v>421</v>
      </c>
    </row>
    <row r="919" spans="1:23" x14ac:dyDescent="0.45">
      <c r="A919">
        <f>VALUE(B919&amp;20240607)</f>
        <v>25220240607</v>
      </c>
      <c r="B919">
        <v>252</v>
      </c>
      <c r="C919" t="s">
        <v>428</v>
      </c>
      <c r="D919" s="5">
        <v>190017</v>
      </c>
      <c r="E919" s="5">
        <v>190000</v>
      </c>
      <c r="F919" s="2">
        <v>1.0001</v>
      </c>
      <c r="G919">
        <v>17</v>
      </c>
      <c r="I919" s="5">
        <f>VLOOKUP($A919,PowerBI売上速報!$A:$J,10,FALSE)</f>
        <v>190017</v>
      </c>
      <c r="J919" s="5">
        <f>VLOOKUP($A919,PowerBI売上速報!$A:$J,5,FALSE)*1000</f>
        <v>190000</v>
      </c>
      <c r="K919" s="5">
        <f>D919-I919</f>
        <v>0</v>
      </c>
      <c r="L919" s="5">
        <f>E919-J919</f>
        <v>0</v>
      </c>
      <c r="P919" s="2"/>
      <c r="T919" s="2"/>
      <c r="V919" s="5">
        <v>429</v>
      </c>
      <c r="W919" s="5">
        <v>421</v>
      </c>
    </row>
    <row r="920" spans="1:23" x14ac:dyDescent="0.45">
      <c r="A920">
        <f>VALUE(B920&amp;20240608)</f>
        <v>25220240608</v>
      </c>
      <c r="B920">
        <v>252</v>
      </c>
      <c r="C920" t="s">
        <v>428</v>
      </c>
      <c r="D920" s="5">
        <v>203403</v>
      </c>
      <c r="E920" s="5">
        <v>204000</v>
      </c>
      <c r="F920" s="2">
        <v>0.99709999999999999</v>
      </c>
      <c r="G920">
        <v>-597</v>
      </c>
      <c r="I920" s="5">
        <f>VLOOKUP($A920,PowerBI売上速報!$A:$J,10,FALSE)</f>
        <v>203403</v>
      </c>
      <c r="J920" s="5">
        <f>VLOOKUP($A920,PowerBI売上速報!$A:$J,5,FALSE)*1000</f>
        <v>204000</v>
      </c>
      <c r="K920" s="5">
        <f>D920-I920</f>
        <v>0</v>
      </c>
      <c r="L920" s="5">
        <f>E920-J920</f>
        <v>0</v>
      </c>
      <c r="P920" s="2"/>
      <c r="T920" s="2"/>
      <c r="V920" s="5">
        <v>412</v>
      </c>
      <c r="W920" s="5">
        <v>424</v>
      </c>
    </row>
    <row r="921" spans="1:23" x14ac:dyDescent="0.45">
      <c r="A921">
        <f>VALUE(B921&amp;20240609)</f>
        <v>25220240609</v>
      </c>
      <c r="B921">
        <v>252</v>
      </c>
      <c r="C921" t="s">
        <v>428</v>
      </c>
      <c r="D921" s="5">
        <v>170004</v>
      </c>
      <c r="E921" s="5">
        <v>182000</v>
      </c>
      <c r="F921" s="2">
        <v>0.93410000000000004</v>
      </c>
      <c r="G921">
        <v>-11996</v>
      </c>
      <c r="I921" s="5">
        <f>VLOOKUP($A921,PowerBI売上速報!$A:$J,10,FALSE)</f>
        <v>170004</v>
      </c>
      <c r="J921" s="5">
        <f>VLOOKUP($A921,PowerBI売上速報!$A:$J,5,FALSE)*1000</f>
        <v>182000</v>
      </c>
      <c r="K921" s="5">
        <f>D921-I921</f>
        <v>0</v>
      </c>
      <c r="L921" s="5">
        <f>E921-J921</f>
        <v>0</v>
      </c>
      <c r="P921" s="2"/>
      <c r="T921" s="2"/>
      <c r="V921" s="5">
        <v>360</v>
      </c>
      <c r="W921" s="5">
        <v>370</v>
      </c>
    </row>
    <row r="922" spans="1:23" x14ac:dyDescent="0.45">
      <c r="A922">
        <f>VALUE(B922&amp;20240610)</f>
        <v>25220240610</v>
      </c>
      <c r="B922">
        <v>252</v>
      </c>
      <c r="C922" t="s">
        <v>428</v>
      </c>
      <c r="D922" s="5">
        <v>184253</v>
      </c>
      <c r="E922" s="5">
        <v>190000</v>
      </c>
      <c r="F922" s="2">
        <v>0.9698</v>
      </c>
      <c r="G922">
        <v>-5747</v>
      </c>
      <c r="I922" s="5">
        <f>VLOOKUP($A922,PowerBI売上速報!$A:$J,10,FALSE)</f>
        <v>184253</v>
      </c>
      <c r="J922" s="5">
        <f>VLOOKUP($A922,PowerBI売上速報!$A:$J,5,FALSE)*1000</f>
        <v>190000</v>
      </c>
      <c r="K922" s="5">
        <f>D922-I922</f>
        <v>0</v>
      </c>
      <c r="L922" s="5">
        <f>E922-J922</f>
        <v>0</v>
      </c>
      <c r="P922" s="2"/>
      <c r="T922" s="2"/>
      <c r="V922" s="5">
        <v>405</v>
      </c>
      <c r="W922" s="5">
        <v>421</v>
      </c>
    </row>
    <row r="923" spans="1:23" x14ac:dyDescent="0.45">
      <c r="A923">
        <f>VALUE(B923&amp;20240611)</f>
        <v>25220240611</v>
      </c>
      <c r="B923">
        <v>252</v>
      </c>
      <c r="C923" t="s">
        <v>428</v>
      </c>
      <c r="D923" s="5">
        <v>185124</v>
      </c>
      <c r="E923" s="5">
        <v>190000</v>
      </c>
      <c r="F923" s="2">
        <v>0.97430000000000005</v>
      </c>
      <c r="G923">
        <v>-4876</v>
      </c>
      <c r="I923" s="5">
        <f>VLOOKUP($A923,PowerBI売上速報!$A:$J,10,FALSE)</f>
        <v>185124</v>
      </c>
      <c r="J923" s="5">
        <f>VLOOKUP($A923,PowerBI売上速報!$A:$J,5,FALSE)*1000</f>
        <v>190000</v>
      </c>
      <c r="K923" s="5">
        <f>D923-I923</f>
        <v>0</v>
      </c>
      <c r="L923" s="5">
        <f>E923-J923</f>
        <v>0</v>
      </c>
      <c r="P923" s="2"/>
      <c r="T923" s="2"/>
      <c r="V923" s="5">
        <v>431</v>
      </c>
      <c r="W923" s="5">
        <v>421</v>
      </c>
    </row>
    <row r="924" spans="1:23" x14ac:dyDescent="0.45">
      <c r="A924">
        <f>VALUE(B924&amp;20240612)</f>
        <v>25220240612</v>
      </c>
      <c r="B924">
        <v>252</v>
      </c>
      <c r="C924" t="s">
        <v>428</v>
      </c>
      <c r="D924" s="5">
        <v>199429</v>
      </c>
      <c r="E924" s="5">
        <v>190000</v>
      </c>
      <c r="F924" s="2">
        <v>1.0496000000000001</v>
      </c>
      <c r="G924">
        <v>9429</v>
      </c>
      <c r="I924" s="5">
        <f>VLOOKUP($A924,PowerBI売上速報!$A:$J,10,FALSE)</f>
        <v>199429</v>
      </c>
      <c r="J924" s="5">
        <f>VLOOKUP($A924,PowerBI売上速報!$A:$J,5,FALSE)*1000</f>
        <v>190000</v>
      </c>
      <c r="K924" s="5">
        <f>D924-I924</f>
        <v>0</v>
      </c>
      <c r="L924" s="5">
        <f>E924-J924</f>
        <v>0</v>
      </c>
      <c r="P924" s="2"/>
      <c r="T924" s="2"/>
      <c r="V924" s="5">
        <v>421</v>
      </c>
      <c r="W924" s="5">
        <v>421</v>
      </c>
    </row>
    <row r="925" spans="1:23" x14ac:dyDescent="0.45">
      <c r="A925">
        <f>VALUE(B925&amp;20240613)</f>
        <v>25220240613</v>
      </c>
      <c r="B925">
        <v>252</v>
      </c>
      <c r="C925" t="s">
        <v>428</v>
      </c>
      <c r="D925" s="5">
        <v>192842</v>
      </c>
      <c r="E925" s="5">
        <v>190000</v>
      </c>
      <c r="F925" s="2">
        <v>1.0149999999999999</v>
      </c>
      <c r="G925">
        <v>2842</v>
      </c>
      <c r="I925" s="5">
        <f>VLOOKUP($A925,PowerBI売上速報!$A:$J,10,FALSE)</f>
        <v>192842</v>
      </c>
      <c r="J925" s="5">
        <f>VLOOKUP($A925,PowerBI売上速報!$A:$J,5,FALSE)*1000</f>
        <v>190000</v>
      </c>
      <c r="K925" s="5">
        <f>D925-I925</f>
        <v>0</v>
      </c>
      <c r="L925" s="5">
        <f>E925-J925</f>
        <v>0</v>
      </c>
      <c r="P925" s="2"/>
      <c r="T925" s="2"/>
      <c r="V925" s="5">
        <v>394</v>
      </c>
      <c r="W925" s="5">
        <v>421</v>
      </c>
    </row>
    <row r="926" spans="1:23" x14ac:dyDescent="0.45">
      <c r="A926">
        <f>VALUE(B926&amp;20240614)</f>
        <v>25220240614</v>
      </c>
      <c r="B926">
        <v>252</v>
      </c>
      <c r="C926" t="s">
        <v>428</v>
      </c>
      <c r="D926" s="5">
        <v>200437</v>
      </c>
      <c r="E926" s="5">
        <v>190000</v>
      </c>
      <c r="F926" s="2">
        <v>1.0548999999999999</v>
      </c>
      <c r="G926">
        <v>10437</v>
      </c>
      <c r="I926" s="5">
        <f>VLOOKUP($A926,PowerBI売上速報!$A:$J,10,FALSE)</f>
        <v>200437</v>
      </c>
      <c r="J926" s="5">
        <f>VLOOKUP($A926,PowerBI売上速報!$A:$J,5,FALSE)*1000</f>
        <v>190000</v>
      </c>
      <c r="K926" s="5">
        <f>D926-I926</f>
        <v>0</v>
      </c>
      <c r="L926" s="5">
        <f>E926-J926</f>
        <v>0</v>
      </c>
      <c r="P926" s="2"/>
      <c r="T926" s="2"/>
      <c r="V926" s="5">
        <v>435</v>
      </c>
      <c r="W926" s="5">
        <v>421</v>
      </c>
    </row>
    <row r="927" spans="1:23" x14ac:dyDescent="0.45">
      <c r="A927">
        <f>VALUE(B927&amp;20240615)</f>
        <v>25220240615</v>
      </c>
      <c r="B927">
        <v>252</v>
      </c>
      <c r="C927" t="s">
        <v>428</v>
      </c>
      <c r="D927" s="5">
        <v>217835</v>
      </c>
      <c r="E927" s="5">
        <v>204000</v>
      </c>
      <c r="F927" s="2">
        <v>1.0678000000000001</v>
      </c>
      <c r="G927">
        <v>13835</v>
      </c>
      <c r="I927" s="5">
        <f>VLOOKUP($A927,PowerBI売上速報!$A:$J,10,FALSE)</f>
        <v>217835</v>
      </c>
      <c r="J927" s="5">
        <f>VLOOKUP($A927,PowerBI売上速報!$A:$J,5,FALSE)*1000</f>
        <v>204000</v>
      </c>
      <c r="K927" s="5">
        <f>D927-I927</f>
        <v>0</v>
      </c>
      <c r="L927" s="5">
        <f>E927-J927</f>
        <v>0</v>
      </c>
      <c r="P927" s="2"/>
      <c r="T927" s="2"/>
      <c r="V927" s="5">
        <v>440</v>
      </c>
      <c r="W927" s="5">
        <v>424</v>
      </c>
    </row>
    <row r="928" spans="1:23" x14ac:dyDescent="0.45">
      <c r="A928">
        <f>VALUE(B928&amp;20240616)</f>
        <v>25220240616</v>
      </c>
      <c r="B928">
        <v>252</v>
      </c>
      <c r="C928" t="s">
        <v>428</v>
      </c>
      <c r="D928" s="5">
        <v>191061</v>
      </c>
      <c r="E928" s="5">
        <v>182000</v>
      </c>
      <c r="F928" s="2">
        <v>1.0498000000000001</v>
      </c>
      <c r="G928">
        <v>9061</v>
      </c>
      <c r="I928" s="5">
        <f>VLOOKUP($A928,PowerBI売上速報!$A:$J,10,FALSE)</f>
        <v>191061</v>
      </c>
      <c r="J928" s="5">
        <f>VLOOKUP($A928,PowerBI売上速報!$A:$J,5,FALSE)*1000</f>
        <v>182000</v>
      </c>
      <c r="K928" s="5">
        <f>D928-I928</f>
        <v>0</v>
      </c>
      <c r="L928" s="5">
        <f>E928-J928</f>
        <v>0</v>
      </c>
      <c r="P928" s="2"/>
      <c r="T928" s="2"/>
      <c r="V928" s="5">
        <v>399</v>
      </c>
      <c r="W928" s="5">
        <v>370</v>
      </c>
    </row>
    <row r="929" spans="1:25" x14ac:dyDescent="0.45">
      <c r="A929">
        <f>VALUE(B929&amp;20240617)</f>
        <v>25220240617</v>
      </c>
      <c r="B929">
        <v>252</v>
      </c>
      <c r="C929" t="s">
        <v>428</v>
      </c>
      <c r="D929" s="5">
        <v>212816</v>
      </c>
      <c r="E929" s="5">
        <v>190000</v>
      </c>
      <c r="F929" s="2">
        <v>1.1201000000000001</v>
      </c>
      <c r="G929">
        <v>22816</v>
      </c>
      <c r="I929" s="5">
        <f>VLOOKUP($A929,PowerBI売上速報!$A:$J,10,FALSE)</f>
        <v>212816</v>
      </c>
      <c r="J929" s="5">
        <f>VLOOKUP($A929,PowerBI売上速報!$A:$J,5,FALSE)*1000</f>
        <v>190000</v>
      </c>
      <c r="K929" s="5">
        <f>D929-I929</f>
        <v>0</v>
      </c>
      <c r="L929" s="5">
        <f>E929-J929</f>
        <v>0</v>
      </c>
      <c r="P929" s="2"/>
      <c r="T929" s="2"/>
      <c r="V929" s="5">
        <v>445</v>
      </c>
      <c r="W929" s="5">
        <v>421</v>
      </c>
    </row>
    <row r="930" spans="1:25" x14ac:dyDescent="0.45">
      <c r="A930">
        <f>VALUE(B930&amp;20240618)</f>
        <v>25220240618</v>
      </c>
      <c r="B930">
        <v>252</v>
      </c>
      <c r="C930" t="s">
        <v>428</v>
      </c>
      <c r="D930" s="5">
        <v>129964</v>
      </c>
      <c r="E930" s="5">
        <v>190000</v>
      </c>
      <c r="F930" s="2">
        <v>0.68400000000000005</v>
      </c>
      <c r="G930">
        <v>-60036</v>
      </c>
      <c r="I930" s="5">
        <f>VLOOKUP($A930,PowerBI売上速報!$A:$J,10,FALSE)</f>
        <v>129964</v>
      </c>
      <c r="J930" s="5">
        <f>VLOOKUP($A930,PowerBI売上速報!$A:$J,5,FALSE)*1000</f>
        <v>190000</v>
      </c>
      <c r="K930" s="5">
        <f>D930-I930</f>
        <v>0</v>
      </c>
      <c r="L930" s="5">
        <f>E930-J930</f>
        <v>0</v>
      </c>
      <c r="P930" s="2"/>
      <c r="T930" s="2"/>
      <c r="V930" s="5">
        <v>288</v>
      </c>
      <c r="W930" s="5">
        <v>421</v>
      </c>
    </row>
    <row r="931" spans="1:25" x14ac:dyDescent="0.45">
      <c r="A931">
        <f>VALUE(B931&amp;20240619)</f>
        <v>25220240619</v>
      </c>
      <c r="B931">
        <v>252</v>
      </c>
      <c r="C931" t="s">
        <v>428</v>
      </c>
      <c r="D931" s="5">
        <v>201683</v>
      </c>
      <c r="E931" s="5">
        <v>190000</v>
      </c>
      <c r="F931" s="2">
        <v>1.0615000000000001</v>
      </c>
      <c r="G931">
        <v>11683</v>
      </c>
      <c r="I931" s="5">
        <f>VLOOKUP($A931,PowerBI売上速報!$A:$J,10,FALSE)</f>
        <v>201683</v>
      </c>
      <c r="J931" s="5">
        <f>VLOOKUP($A931,PowerBI売上速報!$A:$J,5,FALSE)*1000</f>
        <v>190000</v>
      </c>
      <c r="K931" s="5">
        <f>D931-I931</f>
        <v>0</v>
      </c>
      <c r="L931" s="5">
        <f>E931-J931</f>
        <v>0</v>
      </c>
      <c r="P931" s="2"/>
      <c r="T931" s="2"/>
      <c r="V931" s="5">
        <v>448</v>
      </c>
      <c r="W931" s="5">
        <v>421</v>
      </c>
    </row>
    <row r="932" spans="1:25" x14ac:dyDescent="0.45">
      <c r="A932">
        <f>VALUE(B932&amp;20240620)</f>
        <v>25220240620</v>
      </c>
      <c r="B932">
        <v>252</v>
      </c>
      <c r="C932" t="s">
        <v>428</v>
      </c>
      <c r="D932" s="5">
        <v>208864</v>
      </c>
      <c r="E932" s="5">
        <v>190000</v>
      </c>
      <c r="F932" s="2">
        <v>1.0992999999999999</v>
      </c>
      <c r="G932">
        <v>18864</v>
      </c>
      <c r="I932" s="5">
        <f>VLOOKUP($A932,PowerBI売上速報!$A:$J,10,FALSE)</f>
        <v>208864</v>
      </c>
      <c r="J932" s="5">
        <f>VLOOKUP($A932,PowerBI売上速報!$A:$J,5,FALSE)*1000</f>
        <v>190000</v>
      </c>
      <c r="K932" s="5">
        <f>D932-I932</f>
        <v>0</v>
      </c>
      <c r="L932" s="5">
        <f>E932-J932</f>
        <v>0</v>
      </c>
      <c r="P932" s="2"/>
      <c r="T932" s="2"/>
      <c r="V932" s="5">
        <v>450</v>
      </c>
      <c r="W932" s="5">
        <v>421</v>
      </c>
    </row>
    <row r="933" spans="1:25" x14ac:dyDescent="0.45">
      <c r="A933">
        <f>VALUE(B933&amp;20240621)</f>
        <v>25220240621</v>
      </c>
      <c r="B933">
        <v>252</v>
      </c>
      <c r="C933" t="s">
        <v>428</v>
      </c>
      <c r="D933" s="5">
        <v>166761</v>
      </c>
      <c r="E933" s="5">
        <v>190000</v>
      </c>
      <c r="F933" s="2">
        <v>0.87770000000000004</v>
      </c>
      <c r="G933">
        <v>-23239</v>
      </c>
      <c r="I933" s="5">
        <f>VLOOKUP($A933,PowerBI売上速報!$A:$J,10,FALSE)</f>
        <v>166761</v>
      </c>
      <c r="J933" s="5">
        <f>VLOOKUP($A933,PowerBI売上速報!$A:$J,5,FALSE)*1000</f>
        <v>190000</v>
      </c>
      <c r="K933" s="5">
        <f>D933-I933</f>
        <v>0</v>
      </c>
      <c r="L933" s="5">
        <f>E933-J933</f>
        <v>0</v>
      </c>
      <c r="P933" s="2"/>
      <c r="T933" s="2"/>
      <c r="V933" s="5">
        <v>355</v>
      </c>
      <c r="W933" s="5">
        <v>421</v>
      </c>
      <c r="Y933" s="2"/>
    </row>
    <row r="934" spans="1:25" x14ac:dyDescent="0.45">
      <c r="A934">
        <f>VALUE(B934&amp;20240622)</f>
        <v>25220240622</v>
      </c>
      <c r="B934">
        <v>252</v>
      </c>
      <c r="C934" t="s">
        <v>428</v>
      </c>
      <c r="D934" s="5">
        <v>225987</v>
      </c>
      <c r="E934" s="5">
        <v>204000</v>
      </c>
      <c r="F934" s="2">
        <v>1.1077999999999999</v>
      </c>
      <c r="G934">
        <v>21987</v>
      </c>
      <c r="I934" s="5">
        <f>VLOOKUP($A934,PowerBI売上速報!$A:$J,10,FALSE)</f>
        <v>225987</v>
      </c>
      <c r="J934" s="5">
        <f>VLOOKUP($A934,PowerBI売上速報!$A:$J,5,FALSE)*1000</f>
        <v>204000</v>
      </c>
      <c r="K934" s="5">
        <f>D934-I934</f>
        <v>0</v>
      </c>
      <c r="L934" s="5">
        <f>E934-J934</f>
        <v>0</v>
      </c>
      <c r="P934" s="2"/>
      <c r="T934" s="2"/>
      <c r="V934" s="5">
        <v>439</v>
      </c>
      <c r="W934" s="5">
        <v>424</v>
      </c>
      <c r="Y934" s="2"/>
    </row>
    <row r="935" spans="1:25" x14ac:dyDescent="0.45">
      <c r="A935">
        <f>VALUE(B935&amp;20240601)</f>
        <v>25320240601</v>
      </c>
      <c r="B935">
        <v>253</v>
      </c>
      <c r="C935" t="s">
        <v>429</v>
      </c>
      <c r="D935" s="5">
        <v>280334</v>
      </c>
      <c r="E935" s="5">
        <v>356000</v>
      </c>
      <c r="F935" s="2">
        <v>0.78749999999999998</v>
      </c>
      <c r="G935">
        <v>-75666</v>
      </c>
      <c r="I935" s="5">
        <f>VLOOKUP($A935,PowerBI売上速報!$A:$J,10,FALSE)</f>
        <v>280334</v>
      </c>
      <c r="J935" s="5">
        <f>VLOOKUP($A935,PowerBI売上速報!$A:$J,5,FALSE)*1000</f>
        <v>356000</v>
      </c>
      <c r="K935" s="5">
        <f>D935-I935</f>
        <v>0</v>
      </c>
      <c r="L935" s="5">
        <f>E935-J935</f>
        <v>0</v>
      </c>
      <c r="P935" s="2"/>
      <c r="T935" s="2"/>
      <c r="V935" s="5">
        <v>484</v>
      </c>
      <c r="W935" s="5">
        <v>598</v>
      </c>
    </row>
    <row r="936" spans="1:25" x14ac:dyDescent="0.45">
      <c r="A936">
        <f>VALUE(B936&amp;20240602)</f>
        <v>25320240602</v>
      </c>
      <c r="B936">
        <v>253</v>
      </c>
      <c r="C936" t="s">
        <v>429</v>
      </c>
      <c r="D936" s="5">
        <v>313552</v>
      </c>
      <c r="E936" s="5">
        <v>303000</v>
      </c>
      <c r="F936" s="2">
        <v>1.0347999999999999</v>
      </c>
      <c r="G936">
        <v>10552</v>
      </c>
      <c r="I936" s="5">
        <f>VLOOKUP($A936,PowerBI売上速報!$A:$J,10,FALSE)</f>
        <v>313552</v>
      </c>
      <c r="J936" s="5">
        <f>VLOOKUP($A936,PowerBI売上速報!$A:$J,5,FALSE)*1000</f>
        <v>303000</v>
      </c>
      <c r="K936" s="5">
        <f>D936-I936</f>
        <v>0</v>
      </c>
      <c r="L936" s="5">
        <f>E936-J936</f>
        <v>0</v>
      </c>
      <c r="P936" s="2"/>
      <c r="T936" s="2"/>
      <c r="V936" s="5">
        <v>515</v>
      </c>
      <c r="W936" s="5">
        <v>502</v>
      </c>
    </row>
    <row r="937" spans="1:25" x14ac:dyDescent="0.45">
      <c r="A937">
        <f>VALUE(B937&amp;20240603)</f>
        <v>25320240603</v>
      </c>
      <c r="B937">
        <v>253</v>
      </c>
      <c r="C937" t="s">
        <v>429</v>
      </c>
      <c r="D937" s="5">
        <v>242386</v>
      </c>
      <c r="E937" s="5">
        <v>301000</v>
      </c>
      <c r="F937" s="2">
        <v>0.80530000000000002</v>
      </c>
      <c r="G937">
        <v>-58614</v>
      </c>
      <c r="I937" s="5">
        <f>VLOOKUP($A937,PowerBI売上速報!$A:$J,10,FALSE)</f>
        <v>242386</v>
      </c>
      <c r="J937" s="5">
        <f>VLOOKUP($A937,PowerBI売上速報!$A:$J,5,FALSE)*1000</f>
        <v>301000</v>
      </c>
      <c r="K937" s="5">
        <f>D937-I937</f>
        <v>0</v>
      </c>
      <c r="L937" s="5">
        <f>E937-J937</f>
        <v>0</v>
      </c>
      <c r="P937" s="2"/>
      <c r="T937" s="2"/>
      <c r="V937" s="5">
        <v>508</v>
      </c>
      <c r="W937" s="5">
        <v>654</v>
      </c>
    </row>
    <row r="938" spans="1:25" x14ac:dyDescent="0.45">
      <c r="A938">
        <f>VALUE(B938&amp;20240604)</f>
        <v>25320240604</v>
      </c>
      <c r="B938">
        <v>253</v>
      </c>
      <c r="C938" t="s">
        <v>429</v>
      </c>
      <c r="D938" s="5">
        <v>248552</v>
      </c>
      <c r="E938" s="5">
        <v>301000</v>
      </c>
      <c r="F938" s="2">
        <v>0.82579999999999998</v>
      </c>
      <c r="G938">
        <v>-52448</v>
      </c>
      <c r="I938" s="5">
        <f>VLOOKUP($A938,PowerBI売上速報!$A:$J,10,FALSE)</f>
        <v>248552</v>
      </c>
      <c r="J938" s="5">
        <f>VLOOKUP($A938,PowerBI売上速報!$A:$J,5,FALSE)*1000</f>
        <v>301000</v>
      </c>
      <c r="K938" s="5">
        <f>D938-I938</f>
        <v>0</v>
      </c>
      <c r="L938" s="5">
        <f>E938-J938</f>
        <v>0</v>
      </c>
      <c r="P938" s="2"/>
      <c r="T938" s="2"/>
      <c r="V938" s="5">
        <v>560</v>
      </c>
      <c r="W938" s="5">
        <v>654</v>
      </c>
    </row>
    <row r="939" spans="1:25" x14ac:dyDescent="0.45">
      <c r="A939">
        <f>VALUE(B939&amp;20240605)</f>
        <v>25320240605</v>
      </c>
      <c r="B939">
        <v>253</v>
      </c>
      <c r="C939" t="s">
        <v>429</v>
      </c>
      <c r="D939" s="5">
        <v>260367</v>
      </c>
      <c r="E939" s="5">
        <v>301000</v>
      </c>
      <c r="F939" s="2">
        <v>0.86499999999999999</v>
      </c>
      <c r="G939">
        <v>-40633</v>
      </c>
      <c r="I939" s="5">
        <f>VLOOKUP($A939,PowerBI売上速報!$A:$J,10,FALSE)</f>
        <v>260367</v>
      </c>
      <c r="J939" s="5">
        <f>VLOOKUP($A939,PowerBI売上速報!$A:$J,5,FALSE)*1000</f>
        <v>301000</v>
      </c>
      <c r="K939" s="5">
        <f>D939-I939</f>
        <v>0</v>
      </c>
      <c r="L939" s="5">
        <f>E939-J939</f>
        <v>0</v>
      </c>
      <c r="P939" s="2"/>
      <c r="T939" s="2"/>
      <c r="V939" s="5">
        <v>564</v>
      </c>
      <c r="W939" s="5">
        <v>654</v>
      </c>
    </row>
    <row r="940" spans="1:25" x14ac:dyDescent="0.45">
      <c r="A940">
        <f>VALUE(B940&amp;20240606)</f>
        <v>25320240606</v>
      </c>
      <c r="B940">
        <v>253</v>
      </c>
      <c r="C940" t="s">
        <v>429</v>
      </c>
      <c r="D940" s="5">
        <v>253377</v>
      </c>
      <c r="E940" s="5">
        <v>301000</v>
      </c>
      <c r="F940" s="2">
        <v>0.84179999999999999</v>
      </c>
      <c r="G940">
        <v>-47623</v>
      </c>
      <c r="I940" s="5">
        <f>VLOOKUP($A940,PowerBI売上速報!$A:$J,10,FALSE)</f>
        <v>253377</v>
      </c>
      <c r="J940" s="5">
        <f>VLOOKUP($A940,PowerBI売上速報!$A:$J,5,FALSE)*1000</f>
        <v>301000</v>
      </c>
      <c r="K940" s="5">
        <f>D940-I940</f>
        <v>0</v>
      </c>
      <c r="L940" s="5">
        <f>E940-J940</f>
        <v>0</v>
      </c>
      <c r="P940" s="2"/>
      <c r="T940" s="2"/>
      <c r="V940" s="5">
        <v>570</v>
      </c>
      <c r="W940" s="5">
        <v>654</v>
      </c>
    </row>
    <row r="941" spans="1:25" x14ac:dyDescent="0.45">
      <c r="A941">
        <f>VALUE(B941&amp;20240607)</f>
        <v>25320240607</v>
      </c>
      <c r="B941">
        <v>253</v>
      </c>
      <c r="C941" t="s">
        <v>429</v>
      </c>
      <c r="D941" s="5">
        <v>278730</v>
      </c>
      <c r="E941" s="5">
        <v>301000</v>
      </c>
      <c r="F941" s="2">
        <v>0.92600000000000005</v>
      </c>
      <c r="G941">
        <v>-22270</v>
      </c>
      <c r="I941" s="5">
        <f>VLOOKUP($A941,PowerBI売上速報!$A:$J,10,FALSE)</f>
        <v>278730</v>
      </c>
      <c r="J941" s="5">
        <f>VLOOKUP($A941,PowerBI売上速報!$A:$J,5,FALSE)*1000</f>
        <v>301000</v>
      </c>
      <c r="K941" s="5">
        <f>D941-I941</f>
        <v>0</v>
      </c>
      <c r="L941" s="5">
        <f>E941-J941</f>
        <v>0</v>
      </c>
      <c r="P941" s="2"/>
      <c r="T941" s="2"/>
      <c r="V941" s="5">
        <v>608</v>
      </c>
      <c r="W941" s="5">
        <v>654</v>
      </c>
    </row>
    <row r="942" spans="1:25" x14ac:dyDescent="0.45">
      <c r="A942">
        <f>VALUE(B942&amp;20240608)</f>
        <v>25320240608</v>
      </c>
      <c r="B942">
        <v>253</v>
      </c>
      <c r="C942" t="s">
        <v>429</v>
      </c>
      <c r="D942" s="5">
        <v>357951</v>
      </c>
      <c r="E942" s="5">
        <v>356000</v>
      </c>
      <c r="F942" s="2">
        <v>1.0055000000000001</v>
      </c>
      <c r="G942">
        <v>1951</v>
      </c>
      <c r="I942" s="5">
        <f>VLOOKUP($A942,PowerBI売上速報!$A:$J,10,FALSE)</f>
        <v>357951</v>
      </c>
      <c r="J942" s="5">
        <f>VLOOKUP($A942,PowerBI売上速報!$A:$J,5,FALSE)*1000</f>
        <v>356000</v>
      </c>
      <c r="K942" s="5">
        <f>D942-I942</f>
        <v>0</v>
      </c>
      <c r="L942" s="5">
        <f>E942-J942</f>
        <v>0</v>
      </c>
      <c r="P942" s="2"/>
      <c r="T942" s="2"/>
      <c r="V942" s="5">
        <v>613</v>
      </c>
      <c r="W942" s="5">
        <v>605</v>
      </c>
    </row>
    <row r="943" spans="1:25" x14ac:dyDescent="0.45">
      <c r="A943">
        <f>VALUE(B943&amp;20240609)</f>
        <v>25320240609</v>
      </c>
      <c r="B943">
        <v>253</v>
      </c>
      <c r="C943" t="s">
        <v>429</v>
      </c>
      <c r="D943" s="5">
        <v>289655</v>
      </c>
      <c r="E943" s="5">
        <v>303000</v>
      </c>
      <c r="F943" s="2">
        <v>0.95599999999999996</v>
      </c>
      <c r="G943">
        <v>-13345</v>
      </c>
      <c r="I943" s="5">
        <f>VLOOKUP($A943,PowerBI売上速報!$A:$J,10,FALSE)</f>
        <v>289655</v>
      </c>
      <c r="J943" s="5">
        <f>VLOOKUP($A943,PowerBI売上速報!$A:$J,5,FALSE)*1000</f>
        <v>303000</v>
      </c>
      <c r="K943" s="5">
        <f>D943-I943</f>
        <v>0</v>
      </c>
      <c r="L943" s="5">
        <f>E943-J943</f>
        <v>0</v>
      </c>
      <c r="P943" s="2"/>
      <c r="T943" s="2"/>
      <c r="V943" s="5">
        <v>480</v>
      </c>
      <c r="W943" s="5">
        <v>502</v>
      </c>
    </row>
    <row r="944" spans="1:25" x14ac:dyDescent="0.45">
      <c r="A944">
        <f>VALUE(B944&amp;20240610)</f>
        <v>25320240610</v>
      </c>
      <c r="B944">
        <v>253</v>
      </c>
      <c r="C944" t="s">
        <v>429</v>
      </c>
      <c r="D944" s="5">
        <v>283447</v>
      </c>
      <c r="E944" s="5">
        <v>301000</v>
      </c>
      <c r="F944" s="2">
        <v>0.94169999999999998</v>
      </c>
      <c r="G944">
        <v>-17553</v>
      </c>
      <c r="I944" s="5">
        <f>VLOOKUP($A944,PowerBI売上速報!$A:$J,10,FALSE)</f>
        <v>283447</v>
      </c>
      <c r="J944" s="5">
        <f>VLOOKUP($A944,PowerBI売上速報!$A:$J,5,FALSE)*1000</f>
        <v>301000</v>
      </c>
      <c r="K944" s="5">
        <f>D944-I944</f>
        <v>0</v>
      </c>
      <c r="L944" s="5">
        <f>E944-J944</f>
        <v>0</v>
      </c>
      <c r="P944" s="2"/>
      <c r="T944" s="2"/>
      <c r="V944" s="5">
        <v>595</v>
      </c>
      <c r="W944" s="5">
        <v>654</v>
      </c>
    </row>
    <row r="945" spans="1:25" x14ac:dyDescent="0.45">
      <c r="A945">
        <f>VALUE(B945&amp;20240611)</f>
        <v>25320240611</v>
      </c>
      <c r="B945">
        <v>253</v>
      </c>
      <c r="C945" t="s">
        <v>429</v>
      </c>
      <c r="D945" s="5">
        <v>300183</v>
      </c>
      <c r="E945" s="5">
        <v>301000</v>
      </c>
      <c r="F945" s="2">
        <v>0.99729999999999996</v>
      </c>
      <c r="G945">
        <v>-817</v>
      </c>
      <c r="I945" s="5">
        <f>VLOOKUP($A945,PowerBI売上速報!$A:$J,10,FALSE)</f>
        <v>300183</v>
      </c>
      <c r="J945" s="5">
        <f>VLOOKUP($A945,PowerBI売上速報!$A:$J,5,FALSE)*1000</f>
        <v>301000</v>
      </c>
      <c r="K945" s="5">
        <f>D945-I945</f>
        <v>0</v>
      </c>
      <c r="L945" s="5">
        <f>E945-J945</f>
        <v>0</v>
      </c>
      <c r="P945" s="2"/>
      <c r="T945" s="2"/>
      <c r="V945" s="5">
        <v>621</v>
      </c>
      <c r="W945" s="5">
        <v>654</v>
      </c>
    </row>
    <row r="946" spans="1:25" x14ac:dyDescent="0.45">
      <c r="A946">
        <f>VALUE(B946&amp;20240612)</f>
        <v>25320240612</v>
      </c>
      <c r="B946">
        <v>253</v>
      </c>
      <c r="C946" t="s">
        <v>429</v>
      </c>
      <c r="D946" s="5">
        <v>322702</v>
      </c>
      <c r="E946" s="5">
        <v>301000</v>
      </c>
      <c r="F946" s="2">
        <v>1.0721000000000001</v>
      </c>
      <c r="G946">
        <v>21702</v>
      </c>
      <c r="I946" s="5">
        <f>VLOOKUP($A946,PowerBI売上速報!$A:$J,10,FALSE)</f>
        <v>322702</v>
      </c>
      <c r="J946" s="5">
        <f>VLOOKUP($A946,PowerBI売上速報!$A:$J,5,FALSE)*1000</f>
        <v>301000</v>
      </c>
      <c r="K946" s="5">
        <f>D946-I946</f>
        <v>0</v>
      </c>
      <c r="L946" s="5">
        <f>E946-J946</f>
        <v>0</v>
      </c>
      <c r="P946" s="2"/>
      <c r="T946" s="2"/>
      <c r="V946" s="5">
        <v>678</v>
      </c>
      <c r="W946" s="5">
        <v>654</v>
      </c>
    </row>
    <row r="947" spans="1:25" x14ac:dyDescent="0.45">
      <c r="A947">
        <f>VALUE(B947&amp;20240613)</f>
        <v>25320240613</v>
      </c>
      <c r="B947">
        <v>253</v>
      </c>
      <c r="C947" t="s">
        <v>429</v>
      </c>
      <c r="D947" s="5">
        <v>273324</v>
      </c>
      <c r="E947" s="5">
        <v>301000</v>
      </c>
      <c r="F947" s="2">
        <v>0.90810000000000002</v>
      </c>
      <c r="G947">
        <v>-27676</v>
      </c>
      <c r="I947" s="5">
        <f>VLOOKUP($A947,PowerBI売上速報!$A:$J,10,FALSE)</f>
        <v>273324</v>
      </c>
      <c r="J947" s="5">
        <f>VLOOKUP($A947,PowerBI売上速報!$A:$J,5,FALSE)*1000</f>
        <v>301000</v>
      </c>
      <c r="K947" s="5">
        <f>D947-I947</f>
        <v>0</v>
      </c>
      <c r="L947" s="5">
        <f>E947-J947</f>
        <v>0</v>
      </c>
      <c r="P947" s="2"/>
      <c r="T947" s="2"/>
      <c r="V947" s="5">
        <v>604</v>
      </c>
      <c r="W947" s="5">
        <v>654</v>
      </c>
    </row>
    <row r="948" spans="1:25" x14ac:dyDescent="0.45">
      <c r="A948">
        <f>VALUE(B948&amp;20240614)</f>
        <v>25320240614</v>
      </c>
      <c r="B948">
        <v>253</v>
      </c>
      <c r="C948" t="s">
        <v>429</v>
      </c>
      <c r="D948" s="5">
        <v>363425</v>
      </c>
      <c r="E948" s="5">
        <v>301000</v>
      </c>
      <c r="F948" s="2">
        <v>1.2074</v>
      </c>
      <c r="G948">
        <v>62425</v>
      </c>
      <c r="I948" s="5">
        <f>VLOOKUP($A948,PowerBI売上速報!$A:$J,10,FALSE)</f>
        <v>363425</v>
      </c>
      <c r="J948" s="5">
        <f>VLOOKUP($A948,PowerBI売上速報!$A:$J,5,FALSE)*1000</f>
        <v>301000</v>
      </c>
      <c r="K948" s="5">
        <f>D948-I948</f>
        <v>0</v>
      </c>
      <c r="L948" s="5">
        <f>E948-J948</f>
        <v>0</v>
      </c>
      <c r="P948" s="2"/>
      <c r="T948" s="2"/>
      <c r="V948" s="5">
        <v>753</v>
      </c>
      <c r="W948" s="5">
        <v>654</v>
      </c>
    </row>
    <row r="949" spans="1:25" x14ac:dyDescent="0.45">
      <c r="A949">
        <f>VALUE(B949&amp;20240615)</f>
        <v>25320240615</v>
      </c>
      <c r="B949">
        <v>253</v>
      </c>
      <c r="C949" t="s">
        <v>429</v>
      </c>
      <c r="D949" s="5">
        <v>346009</v>
      </c>
      <c r="E949" s="5">
        <v>356000</v>
      </c>
      <c r="F949" s="2">
        <v>0.97189999999999999</v>
      </c>
      <c r="G949">
        <v>-9991</v>
      </c>
      <c r="I949" s="5">
        <f>VLOOKUP($A949,PowerBI売上速報!$A:$J,10,FALSE)</f>
        <v>346009</v>
      </c>
      <c r="J949" s="5">
        <f>VLOOKUP($A949,PowerBI売上速報!$A:$J,5,FALSE)*1000</f>
        <v>356000</v>
      </c>
      <c r="K949" s="5">
        <f>D949-I949</f>
        <v>0</v>
      </c>
      <c r="L949" s="5">
        <f>E949-J949</f>
        <v>0</v>
      </c>
      <c r="P949" s="2"/>
      <c r="T949" s="2"/>
      <c r="V949" s="5">
        <v>544</v>
      </c>
      <c r="W949" s="5">
        <v>605</v>
      </c>
    </row>
    <row r="950" spans="1:25" x14ac:dyDescent="0.45">
      <c r="A950">
        <f>VALUE(B950&amp;20240616)</f>
        <v>25320240616</v>
      </c>
      <c r="B950">
        <v>253</v>
      </c>
      <c r="C950" t="s">
        <v>429</v>
      </c>
      <c r="D950" s="5">
        <v>263656</v>
      </c>
      <c r="E950" s="5">
        <v>303000</v>
      </c>
      <c r="F950" s="2">
        <v>0.87019999999999997</v>
      </c>
      <c r="G950">
        <v>-39344</v>
      </c>
      <c r="I950" s="5">
        <f>VLOOKUP($A950,PowerBI売上速報!$A:$J,10,FALSE)</f>
        <v>263656</v>
      </c>
      <c r="J950" s="5">
        <f>VLOOKUP($A950,PowerBI売上速報!$A:$J,5,FALSE)*1000</f>
        <v>303000</v>
      </c>
      <c r="K950" s="5">
        <f>D950-I950</f>
        <v>0</v>
      </c>
      <c r="L950" s="5">
        <f>E950-J950</f>
        <v>0</v>
      </c>
      <c r="P950" s="2"/>
      <c r="T950" s="2"/>
      <c r="V950" s="5">
        <v>457</v>
      </c>
      <c r="W950" s="5">
        <v>502</v>
      </c>
    </row>
    <row r="951" spans="1:25" x14ac:dyDescent="0.45">
      <c r="A951">
        <f>VALUE(B951&amp;20240617)</f>
        <v>25320240617</v>
      </c>
      <c r="B951">
        <v>253</v>
      </c>
      <c r="C951" t="s">
        <v>429</v>
      </c>
      <c r="D951" s="5">
        <v>292175</v>
      </c>
      <c r="E951" s="5">
        <v>301000</v>
      </c>
      <c r="F951" s="2">
        <v>0.97070000000000001</v>
      </c>
      <c r="G951">
        <v>-8825</v>
      </c>
      <c r="I951" s="5">
        <f>VLOOKUP($A951,PowerBI売上速報!$A:$J,10,FALSE)</f>
        <v>292175</v>
      </c>
      <c r="J951" s="5">
        <f>VLOOKUP($A951,PowerBI売上速報!$A:$J,5,FALSE)*1000</f>
        <v>301000</v>
      </c>
      <c r="K951" s="5">
        <f>D951-I951</f>
        <v>0</v>
      </c>
      <c r="L951" s="5">
        <f>E951-J951</f>
        <v>0</v>
      </c>
      <c r="P951" s="2"/>
      <c r="T951" s="2"/>
      <c r="V951" s="5">
        <v>620</v>
      </c>
      <c r="W951" s="5">
        <v>654</v>
      </c>
    </row>
    <row r="952" spans="1:25" x14ac:dyDescent="0.45">
      <c r="A952">
        <f>VALUE(B952&amp;20240618)</f>
        <v>25320240618</v>
      </c>
      <c r="B952">
        <v>253</v>
      </c>
      <c r="C952" t="s">
        <v>429</v>
      </c>
      <c r="D952" s="5">
        <v>300773</v>
      </c>
      <c r="E952" s="5">
        <v>301000</v>
      </c>
      <c r="F952" s="2">
        <v>0.99919999999999998</v>
      </c>
      <c r="G952">
        <v>-227</v>
      </c>
      <c r="I952" s="5">
        <f>VLOOKUP($A952,PowerBI売上速報!$A:$J,10,FALSE)</f>
        <v>300773</v>
      </c>
      <c r="J952" s="5">
        <f>VLOOKUP($A952,PowerBI売上速報!$A:$J,5,FALSE)*1000</f>
        <v>301000</v>
      </c>
      <c r="K952" s="5">
        <f>D952-I952</f>
        <v>0</v>
      </c>
      <c r="L952" s="5">
        <f>E952-J952</f>
        <v>0</v>
      </c>
      <c r="P952" s="2"/>
      <c r="T952" s="2"/>
      <c r="V952" s="5">
        <v>622</v>
      </c>
      <c r="W952" s="5">
        <v>654</v>
      </c>
    </row>
    <row r="953" spans="1:25" x14ac:dyDescent="0.45">
      <c r="A953">
        <f>VALUE(B953&amp;20240619)</f>
        <v>25320240619</v>
      </c>
      <c r="B953">
        <v>253</v>
      </c>
      <c r="C953" t="s">
        <v>429</v>
      </c>
      <c r="D953" s="5">
        <v>310144</v>
      </c>
      <c r="E953" s="5">
        <v>301000</v>
      </c>
      <c r="F953" s="2">
        <v>1.0304</v>
      </c>
      <c r="G953">
        <v>9144</v>
      </c>
      <c r="I953" s="5">
        <f>VLOOKUP($A953,PowerBI売上速報!$A:$J,10,FALSE)</f>
        <v>310144</v>
      </c>
      <c r="J953" s="5">
        <f>VLOOKUP($A953,PowerBI売上速報!$A:$J,5,FALSE)*1000</f>
        <v>301000</v>
      </c>
      <c r="K953" s="5">
        <f>D953-I953</f>
        <v>0</v>
      </c>
      <c r="L953" s="5">
        <f>E953-J953</f>
        <v>0</v>
      </c>
      <c r="P953" s="2"/>
      <c r="T953" s="2"/>
      <c r="V953" s="5">
        <v>657</v>
      </c>
      <c r="W953" s="5">
        <v>654</v>
      </c>
    </row>
    <row r="954" spans="1:25" x14ac:dyDescent="0.45">
      <c r="A954">
        <f>VALUE(B954&amp;20240620)</f>
        <v>25320240620</v>
      </c>
      <c r="B954">
        <v>253</v>
      </c>
      <c r="C954" t="s">
        <v>429</v>
      </c>
      <c r="D954" s="5">
        <v>309317</v>
      </c>
      <c r="E954" s="5">
        <v>301000</v>
      </c>
      <c r="F954" s="2">
        <v>1.0276000000000001</v>
      </c>
      <c r="G954">
        <v>8317</v>
      </c>
      <c r="I954" s="5">
        <f>VLOOKUP($A954,PowerBI売上速報!$A:$J,10,FALSE)</f>
        <v>309317</v>
      </c>
      <c r="J954" s="5">
        <f>VLOOKUP($A954,PowerBI売上速報!$A:$J,5,FALSE)*1000</f>
        <v>301000</v>
      </c>
      <c r="K954" s="5">
        <f>D954-I954</f>
        <v>0</v>
      </c>
      <c r="L954" s="5">
        <f>E954-J954</f>
        <v>0</v>
      </c>
      <c r="P954" s="2"/>
      <c r="T954" s="2"/>
      <c r="V954" s="5">
        <v>640</v>
      </c>
      <c r="W954" s="5">
        <v>654</v>
      </c>
    </row>
    <row r="955" spans="1:25" x14ac:dyDescent="0.45">
      <c r="A955">
        <f>VALUE(B955&amp;20240621)</f>
        <v>25320240621</v>
      </c>
      <c r="B955">
        <v>253</v>
      </c>
      <c r="C955" t="s">
        <v>429</v>
      </c>
      <c r="D955" s="5">
        <v>326767</v>
      </c>
      <c r="E955" s="5">
        <v>301000</v>
      </c>
      <c r="F955" s="2">
        <v>1.0855999999999999</v>
      </c>
      <c r="G955">
        <v>25767</v>
      </c>
      <c r="I955" s="5">
        <f>VLOOKUP($A955,PowerBI売上速報!$A:$J,10,FALSE)</f>
        <v>326767</v>
      </c>
      <c r="J955" s="5">
        <f>VLOOKUP($A955,PowerBI売上速報!$A:$J,5,FALSE)*1000</f>
        <v>301000</v>
      </c>
      <c r="K955" s="5">
        <f>D955-I955</f>
        <v>0</v>
      </c>
      <c r="L955" s="5">
        <f>E955-J955</f>
        <v>0</v>
      </c>
      <c r="P955" s="2"/>
      <c r="T955" s="2"/>
      <c r="V955" s="5">
        <v>694</v>
      </c>
      <c r="W955" s="5">
        <v>654</v>
      </c>
      <c r="Y955" s="2"/>
    </row>
    <row r="956" spans="1:25" x14ac:dyDescent="0.45">
      <c r="A956">
        <f>VALUE(B956&amp;20240622)</f>
        <v>25320240622</v>
      </c>
      <c r="B956">
        <v>253</v>
      </c>
      <c r="C956" t="s">
        <v>429</v>
      </c>
      <c r="D956" s="5">
        <v>356179</v>
      </c>
      <c r="E956" s="5">
        <v>356000</v>
      </c>
      <c r="F956" s="2">
        <v>1.0004999999999999</v>
      </c>
      <c r="G956">
        <v>179</v>
      </c>
      <c r="I956" s="5">
        <f>VLOOKUP($A956,PowerBI売上速報!$A:$J,10,FALSE)</f>
        <v>356179</v>
      </c>
      <c r="J956" s="5">
        <f>VLOOKUP($A956,PowerBI売上速報!$A:$J,5,FALSE)*1000</f>
        <v>356000</v>
      </c>
      <c r="K956" s="5">
        <f>D956-I956</f>
        <v>0</v>
      </c>
      <c r="L956" s="5">
        <f>E956-J956</f>
        <v>0</v>
      </c>
      <c r="P956" s="2"/>
      <c r="T956" s="2"/>
      <c r="V956" s="5">
        <v>631</v>
      </c>
      <c r="W956" s="5">
        <v>605</v>
      </c>
      <c r="Y956" s="2"/>
    </row>
    <row r="957" spans="1:25" x14ac:dyDescent="0.45">
      <c r="A957">
        <f>VALUE(B957&amp;20240601)</f>
        <v>25420240601</v>
      </c>
      <c r="B957">
        <v>254</v>
      </c>
      <c r="C957" t="s">
        <v>430</v>
      </c>
      <c r="D957" s="5">
        <v>183665</v>
      </c>
      <c r="E957" s="5">
        <v>184000</v>
      </c>
      <c r="F957" s="2">
        <v>0.99819999999999998</v>
      </c>
      <c r="G957">
        <v>-335</v>
      </c>
      <c r="I957" s="5">
        <f>VLOOKUP($A957,PowerBI売上速報!$A:$J,10,FALSE)</f>
        <v>183665</v>
      </c>
      <c r="J957" s="5">
        <f>VLOOKUP($A957,PowerBI売上速報!$A:$J,5,FALSE)*1000</f>
        <v>184000</v>
      </c>
      <c r="K957" s="5">
        <f>D957-I957</f>
        <v>0</v>
      </c>
      <c r="L957" s="5">
        <f>E957-J957</f>
        <v>0</v>
      </c>
      <c r="P957" s="2"/>
      <c r="T957" s="2"/>
      <c r="V957" s="5">
        <v>416</v>
      </c>
      <c r="W957" s="5">
        <v>427</v>
      </c>
    </row>
    <row r="958" spans="1:25" x14ac:dyDescent="0.45">
      <c r="A958">
        <f>VALUE(B958&amp;20240602)</f>
        <v>25420240602</v>
      </c>
      <c r="B958">
        <v>254</v>
      </c>
      <c r="C958" t="s">
        <v>430</v>
      </c>
      <c r="D958" s="5">
        <v>138027</v>
      </c>
      <c r="E958" s="5">
        <v>158000</v>
      </c>
      <c r="F958" s="2">
        <v>0.87360000000000004</v>
      </c>
      <c r="G958">
        <v>-19973</v>
      </c>
      <c r="I958" s="5">
        <f>VLOOKUP($A958,PowerBI売上速報!$A:$J,10,FALSE)</f>
        <v>138027</v>
      </c>
      <c r="J958" s="5">
        <f>VLOOKUP($A958,PowerBI売上速報!$A:$J,5,FALSE)*1000</f>
        <v>158000</v>
      </c>
      <c r="K958" s="5">
        <f>D958-I958</f>
        <v>0</v>
      </c>
      <c r="L958" s="5">
        <f>E958-J958</f>
        <v>0</v>
      </c>
      <c r="P958" s="2"/>
      <c r="T958" s="2"/>
      <c r="V958" s="5">
        <v>319</v>
      </c>
      <c r="W958" s="5">
        <v>368</v>
      </c>
    </row>
    <row r="959" spans="1:25" x14ac:dyDescent="0.45">
      <c r="A959">
        <f>VALUE(B959&amp;20240603)</f>
        <v>25420240603</v>
      </c>
      <c r="B959">
        <v>254</v>
      </c>
      <c r="C959" t="s">
        <v>430</v>
      </c>
      <c r="D959" s="5">
        <v>180786</v>
      </c>
      <c r="E959" s="5">
        <v>193000</v>
      </c>
      <c r="F959" s="2">
        <v>0.93669999999999998</v>
      </c>
      <c r="G959">
        <v>-12214</v>
      </c>
      <c r="I959" s="5">
        <f>VLOOKUP($A959,PowerBI売上速報!$A:$J,10,FALSE)</f>
        <v>180786</v>
      </c>
      <c r="J959" s="5">
        <f>VLOOKUP($A959,PowerBI売上速報!$A:$J,5,FALSE)*1000</f>
        <v>193000</v>
      </c>
      <c r="K959" s="5">
        <f>D959-I959</f>
        <v>0</v>
      </c>
      <c r="L959" s="5">
        <f>E959-J959</f>
        <v>0</v>
      </c>
      <c r="P959" s="2"/>
      <c r="T959" s="2"/>
      <c r="V959" s="5">
        <v>436</v>
      </c>
      <c r="W959" s="5">
        <v>486</v>
      </c>
    </row>
    <row r="960" spans="1:25" x14ac:dyDescent="0.45">
      <c r="A960">
        <f>VALUE(B960&amp;20240604)</f>
        <v>25420240604</v>
      </c>
      <c r="B960">
        <v>254</v>
      </c>
      <c r="C960" t="s">
        <v>430</v>
      </c>
      <c r="D960" s="5">
        <v>199377</v>
      </c>
      <c r="E960" s="5">
        <v>193000</v>
      </c>
      <c r="F960" s="2">
        <v>1.0329999999999999</v>
      </c>
      <c r="G960">
        <v>6377</v>
      </c>
      <c r="I960" s="5">
        <f>VLOOKUP($A960,PowerBI売上速報!$A:$J,10,FALSE)</f>
        <v>199377</v>
      </c>
      <c r="J960" s="5">
        <f>VLOOKUP($A960,PowerBI売上速報!$A:$J,5,FALSE)*1000</f>
        <v>193000</v>
      </c>
      <c r="K960" s="5">
        <f>D960-I960</f>
        <v>0</v>
      </c>
      <c r="L960" s="5">
        <f>E960-J960</f>
        <v>0</v>
      </c>
      <c r="P960" s="2"/>
      <c r="T960" s="2"/>
      <c r="V960" s="5">
        <v>482</v>
      </c>
      <c r="W960" s="5">
        <v>486</v>
      </c>
    </row>
    <row r="961" spans="1:23" x14ac:dyDescent="0.45">
      <c r="A961">
        <f>VALUE(B961&amp;20240605)</f>
        <v>25420240605</v>
      </c>
      <c r="B961">
        <v>254</v>
      </c>
      <c r="C961" t="s">
        <v>430</v>
      </c>
      <c r="D961" s="5">
        <v>198054</v>
      </c>
      <c r="E961" s="5">
        <v>193000</v>
      </c>
      <c r="F961" s="2">
        <v>1.0262</v>
      </c>
      <c r="G961">
        <v>5054</v>
      </c>
      <c r="I961" s="5">
        <f>VLOOKUP($A961,PowerBI売上速報!$A:$J,10,FALSE)</f>
        <v>198054</v>
      </c>
      <c r="J961" s="5">
        <f>VLOOKUP($A961,PowerBI売上速報!$A:$J,5,FALSE)*1000</f>
        <v>193000</v>
      </c>
      <c r="K961" s="5">
        <f>D961-I961</f>
        <v>0</v>
      </c>
      <c r="L961" s="5">
        <f>E961-J961</f>
        <v>0</v>
      </c>
      <c r="P961" s="2"/>
      <c r="T961" s="2"/>
      <c r="V961" s="5">
        <v>483</v>
      </c>
      <c r="W961" s="5">
        <v>486</v>
      </c>
    </row>
    <row r="962" spans="1:23" x14ac:dyDescent="0.45">
      <c r="A962">
        <f>VALUE(B962&amp;20240606)</f>
        <v>25420240606</v>
      </c>
      <c r="B962">
        <v>254</v>
      </c>
      <c r="C962" t="s">
        <v>430</v>
      </c>
      <c r="D962" s="5">
        <v>204218</v>
      </c>
      <c r="E962" s="5">
        <v>193000</v>
      </c>
      <c r="F962" s="2">
        <v>1.0581</v>
      </c>
      <c r="G962">
        <v>11218</v>
      </c>
      <c r="I962" s="5">
        <f>VLOOKUP($A962,PowerBI売上速報!$A:$J,10,FALSE)</f>
        <v>204218</v>
      </c>
      <c r="J962" s="5">
        <f>VLOOKUP($A962,PowerBI売上速報!$A:$J,5,FALSE)*1000</f>
        <v>193000</v>
      </c>
      <c r="K962" s="5">
        <f>D962-I962</f>
        <v>0</v>
      </c>
      <c r="L962" s="5">
        <f>E962-J962</f>
        <v>0</v>
      </c>
      <c r="P962" s="2"/>
      <c r="T962" s="2"/>
      <c r="V962" s="5">
        <v>498</v>
      </c>
      <c r="W962" s="5">
        <v>486</v>
      </c>
    </row>
    <row r="963" spans="1:23" x14ac:dyDescent="0.45">
      <c r="A963">
        <f>VALUE(B963&amp;20240607)</f>
        <v>25420240607</v>
      </c>
      <c r="B963">
        <v>254</v>
      </c>
      <c r="C963" t="s">
        <v>430</v>
      </c>
      <c r="D963" s="5">
        <v>231931</v>
      </c>
      <c r="E963" s="5">
        <v>193000</v>
      </c>
      <c r="F963" s="2">
        <v>1.2017</v>
      </c>
      <c r="G963">
        <v>38931</v>
      </c>
      <c r="I963" s="5">
        <f>VLOOKUP($A963,PowerBI売上速報!$A:$J,10,FALSE)</f>
        <v>231931</v>
      </c>
      <c r="J963" s="5">
        <f>VLOOKUP($A963,PowerBI売上速報!$A:$J,5,FALSE)*1000</f>
        <v>193000</v>
      </c>
      <c r="K963" s="5">
        <f>D963-I963</f>
        <v>0</v>
      </c>
      <c r="L963" s="5">
        <f>E963-J963</f>
        <v>0</v>
      </c>
      <c r="P963" s="2"/>
      <c r="T963" s="2"/>
      <c r="V963" s="5">
        <v>552</v>
      </c>
      <c r="W963" s="5">
        <v>486</v>
      </c>
    </row>
    <row r="964" spans="1:23" x14ac:dyDescent="0.45">
      <c r="A964">
        <f>VALUE(B964&amp;20240608)</f>
        <v>25420240608</v>
      </c>
      <c r="B964">
        <v>254</v>
      </c>
      <c r="C964" t="s">
        <v>430</v>
      </c>
      <c r="D964" s="5">
        <v>202942</v>
      </c>
      <c r="E964" s="5">
        <v>184000</v>
      </c>
      <c r="F964" s="2">
        <v>1.1029</v>
      </c>
      <c r="G964">
        <v>18942</v>
      </c>
      <c r="I964" s="5">
        <f>VLOOKUP($A964,PowerBI売上速報!$A:$J,10,FALSE)</f>
        <v>202942</v>
      </c>
      <c r="J964" s="5">
        <f>VLOOKUP($A964,PowerBI売上速報!$A:$J,5,FALSE)*1000</f>
        <v>184000</v>
      </c>
      <c r="K964" s="5">
        <f>D964-I964</f>
        <v>0</v>
      </c>
      <c r="L964" s="5">
        <f>E964-J964</f>
        <v>0</v>
      </c>
      <c r="P964" s="2"/>
      <c r="T964" s="2"/>
      <c r="V964" s="5">
        <v>438</v>
      </c>
      <c r="W964" s="5">
        <v>432</v>
      </c>
    </row>
    <row r="965" spans="1:23" x14ac:dyDescent="0.45">
      <c r="A965">
        <f>VALUE(B965&amp;20240609)</f>
        <v>25420240609</v>
      </c>
      <c r="B965">
        <v>254</v>
      </c>
      <c r="C965" t="s">
        <v>430</v>
      </c>
      <c r="D965" s="5">
        <v>157973</v>
      </c>
      <c r="E965" s="5">
        <v>158000</v>
      </c>
      <c r="F965" s="2">
        <v>0.99980000000000002</v>
      </c>
      <c r="G965">
        <v>-27</v>
      </c>
      <c r="I965" s="5">
        <f>VLOOKUP($A965,PowerBI売上速報!$A:$J,10,FALSE)</f>
        <v>157973</v>
      </c>
      <c r="J965" s="5">
        <f>VLOOKUP($A965,PowerBI売上速報!$A:$J,5,FALSE)*1000</f>
        <v>158000</v>
      </c>
      <c r="K965" s="5">
        <f>D965-I965</f>
        <v>0</v>
      </c>
      <c r="L965" s="5">
        <f>E965-J965</f>
        <v>0</v>
      </c>
      <c r="P965" s="2"/>
      <c r="T965" s="2"/>
      <c r="V965" s="5">
        <v>347</v>
      </c>
      <c r="W965" s="5">
        <v>368</v>
      </c>
    </row>
    <row r="966" spans="1:23" x14ac:dyDescent="0.45">
      <c r="A966">
        <f>VALUE(B966&amp;20240610)</f>
        <v>25420240610</v>
      </c>
      <c r="B966">
        <v>254</v>
      </c>
      <c r="C966" t="s">
        <v>430</v>
      </c>
      <c r="D966" s="5">
        <v>202910</v>
      </c>
      <c r="E966" s="5">
        <v>193000</v>
      </c>
      <c r="F966" s="2">
        <v>1.0512999999999999</v>
      </c>
      <c r="G966">
        <v>9910</v>
      </c>
      <c r="I966" s="5">
        <f>VLOOKUP($A966,PowerBI売上速報!$A:$J,10,FALSE)</f>
        <v>202910</v>
      </c>
      <c r="J966" s="5">
        <f>VLOOKUP($A966,PowerBI売上速報!$A:$J,5,FALSE)*1000</f>
        <v>193000</v>
      </c>
      <c r="K966" s="5">
        <f>D966-I966</f>
        <v>0</v>
      </c>
      <c r="L966" s="5">
        <f>E966-J966</f>
        <v>0</v>
      </c>
      <c r="P966" s="2"/>
      <c r="T966" s="2"/>
      <c r="V966" s="5">
        <v>482</v>
      </c>
      <c r="W966" s="5">
        <v>486</v>
      </c>
    </row>
    <row r="967" spans="1:23" x14ac:dyDescent="0.45">
      <c r="A967">
        <f>VALUE(B967&amp;20240611)</f>
        <v>25420240611</v>
      </c>
      <c r="B967">
        <v>254</v>
      </c>
      <c r="C967" t="s">
        <v>430</v>
      </c>
      <c r="D967" s="5">
        <v>242953</v>
      </c>
      <c r="E967" s="5">
        <v>193000</v>
      </c>
      <c r="F967" s="2">
        <v>1.2587999999999999</v>
      </c>
      <c r="G967">
        <v>49953</v>
      </c>
      <c r="I967" s="5">
        <f>VLOOKUP($A967,PowerBI売上速報!$A:$J,10,FALSE)</f>
        <v>242953</v>
      </c>
      <c r="J967" s="5">
        <f>VLOOKUP($A967,PowerBI売上速報!$A:$J,5,FALSE)*1000</f>
        <v>193000</v>
      </c>
      <c r="K967" s="5">
        <f>D967-I967</f>
        <v>0</v>
      </c>
      <c r="L967" s="5">
        <f>E967-J967</f>
        <v>0</v>
      </c>
      <c r="P967" s="2"/>
      <c r="T967" s="2"/>
      <c r="V967" s="5">
        <v>567</v>
      </c>
      <c r="W967" s="5">
        <v>486</v>
      </c>
    </row>
    <row r="968" spans="1:23" x14ac:dyDescent="0.45">
      <c r="A968">
        <f>VALUE(B968&amp;20240612)</f>
        <v>25420240612</v>
      </c>
      <c r="B968">
        <v>254</v>
      </c>
      <c r="C968" t="s">
        <v>430</v>
      </c>
      <c r="D968" s="5">
        <v>217374</v>
      </c>
      <c r="E968" s="5">
        <v>193000</v>
      </c>
      <c r="F968" s="2">
        <v>1.1263000000000001</v>
      </c>
      <c r="G968">
        <v>24374</v>
      </c>
      <c r="I968" s="5">
        <f>VLOOKUP($A968,PowerBI売上速報!$A:$J,10,FALSE)</f>
        <v>217374</v>
      </c>
      <c r="J968" s="5">
        <f>VLOOKUP($A968,PowerBI売上速報!$A:$J,5,FALSE)*1000</f>
        <v>193000</v>
      </c>
      <c r="K968" s="5">
        <f>D968-I968</f>
        <v>0</v>
      </c>
      <c r="L968" s="5">
        <f>E968-J968</f>
        <v>0</v>
      </c>
      <c r="P968" s="2"/>
      <c r="T968" s="2"/>
      <c r="V968" s="5">
        <v>514</v>
      </c>
      <c r="W968" s="5">
        <v>486</v>
      </c>
    </row>
    <row r="969" spans="1:23" x14ac:dyDescent="0.45">
      <c r="A969">
        <f>VALUE(B969&amp;20240613)</f>
        <v>25420240613</v>
      </c>
      <c r="B969">
        <v>254</v>
      </c>
      <c r="C969" t="s">
        <v>430</v>
      </c>
      <c r="D969" s="5">
        <v>215524</v>
      </c>
      <c r="E969" s="5">
        <v>193000</v>
      </c>
      <c r="F969" s="2">
        <v>1.1167</v>
      </c>
      <c r="G969">
        <v>22524</v>
      </c>
      <c r="I969" s="5">
        <f>VLOOKUP($A969,PowerBI売上速報!$A:$J,10,FALSE)</f>
        <v>215524</v>
      </c>
      <c r="J969" s="5">
        <f>VLOOKUP($A969,PowerBI売上速報!$A:$J,5,FALSE)*1000</f>
        <v>193000</v>
      </c>
      <c r="K969" s="5">
        <f>D969-I969</f>
        <v>0</v>
      </c>
      <c r="L969" s="5">
        <f>E969-J969</f>
        <v>0</v>
      </c>
      <c r="P969" s="2"/>
      <c r="T969" s="2"/>
      <c r="V969" s="5">
        <v>501</v>
      </c>
      <c r="W969" s="5">
        <v>486</v>
      </c>
    </row>
    <row r="970" spans="1:23" x14ac:dyDescent="0.45">
      <c r="A970">
        <f>VALUE(B970&amp;20240614)</f>
        <v>25420240614</v>
      </c>
      <c r="B970">
        <v>254</v>
      </c>
      <c r="C970" t="s">
        <v>430</v>
      </c>
      <c r="D970" s="5">
        <v>243151</v>
      </c>
      <c r="E970" s="5">
        <v>193000</v>
      </c>
      <c r="F970" s="2">
        <v>1.2598</v>
      </c>
      <c r="G970">
        <v>50151</v>
      </c>
      <c r="I970" s="5">
        <f>VLOOKUP($A970,PowerBI売上速報!$A:$J,10,FALSE)</f>
        <v>243151</v>
      </c>
      <c r="J970" s="5">
        <f>VLOOKUP($A970,PowerBI売上速報!$A:$J,5,FALSE)*1000</f>
        <v>193000</v>
      </c>
      <c r="K970" s="5">
        <f>D970-I970</f>
        <v>0</v>
      </c>
      <c r="L970" s="5">
        <f>E970-J970</f>
        <v>0</v>
      </c>
      <c r="P970" s="2"/>
      <c r="T970" s="2"/>
      <c r="V970" s="5">
        <v>541</v>
      </c>
      <c r="W970" s="5">
        <v>486</v>
      </c>
    </row>
    <row r="971" spans="1:23" x14ac:dyDescent="0.45">
      <c r="A971">
        <f>VALUE(B971&amp;20240615)</f>
        <v>25420240615</v>
      </c>
      <c r="B971">
        <v>254</v>
      </c>
      <c r="C971" t="s">
        <v>430</v>
      </c>
      <c r="D971" s="5">
        <v>225459</v>
      </c>
      <c r="E971" s="5">
        <v>184000</v>
      </c>
      <c r="F971" s="2">
        <v>1.2253000000000001</v>
      </c>
      <c r="G971">
        <v>41459</v>
      </c>
      <c r="I971" s="5">
        <f>VLOOKUP($A971,PowerBI売上速報!$A:$J,10,FALSE)</f>
        <v>225459</v>
      </c>
      <c r="J971" s="5">
        <f>VLOOKUP($A971,PowerBI売上速報!$A:$J,5,FALSE)*1000</f>
        <v>184000</v>
      </c>
      <c r="K971" s="5">
        <f>D971-I971</f>
        <v>0</v>
      </c>
      <c r="L971" s="5">
        <f>E971-J971</f>
        <v>0</v>
      </c>
      <c r="P971" s="2"/>
      <c r="T971" s="2"/>
      <c r="V971" s="5">
        <v>483</v>
      </c>
      <c r="W971" s="5">
        <v>432</v>
      </c>
    </row>
    <row r="972" spans="1:23" x14ac:dyDescent="0.45">
      <c r="A972">
        <f>VALUE(B972&amp;20240616)</f>
        <v>25420240616</v>
      </c>
      <c r="B972">
        <v>254</v>
      </c>
      <c r="C972" t="s">
        <v>430</v>
      </c>
      <c r="D972" s="5">
        <v>182564</v>
      </c>
      <c r="E972" s="5">
        <v>158000</v>
      </c>
      <c r="F972" s="2">
        <v>1.1555</v>
      </c>
      <c r="G972">
        <v>24564</v>
      </c>
      <c r="I972" s="5">
        <f>VLOOKUP($A972,PowerBI売上速報!$A:$J,10,FALSE)</f>
        <v>182564</v>
      </c>
      <c r="J972" s="5">
        <f>VLOOKUP($A972,PowerBI売上速報!$A:$J,5,FALSE)*1000</f>
        <v>158000</v>
      </c>
      <c r="K972" s="5">
        <f>D972-I972</f>
        <v>0</v>
      </c>
      <c r="L972" s="5">
        <f>E972-J972</f>
        <v>0</v>
      </c>
      <c r="P972" s="2"/>
      <c r="T972" s="2"/>
      <c r="V972" s="5">
        <v>384</v>
      </c>
      <c r="W972" s="5">
        <v>368</v>
      </c>
    </row>
    <row r="973" spans="1:23" x14ac:dyDescent="0.45">
      <c r="A973">
        <f>VALUE(B973&amp;20240617)</f>
        <v>25420240617</v>
      </c>
      <c r="B973">
        <v>254</v>
      </c>
      <c r="C973" t="s">
        <v>430</v>
      </c>
      <c r="D973" s="5">
        <v>217871</v>
      </c>
      <c r="E973" s="5">
        <v>193000</v>
      </c>
      <c r="F973" s="2">
        <v>1.1289</v>
      </c>
      <c r="G973">
        <v>24871</v>
      </c>
      <c r="I973" s="5">
        <f>VLOOKUP($A973,PowerBI売上速報!$A:$J,10,FALSE)</f>
        <v>217871</v>
      </c>
      <c r="J973" s="5">
        <f>VLOOKUP($A973,PowerBI売上速報!$A:$J,5,FALSE)*1000</f>
        <v>193000</v>
      </c>
      <c r="K973" s="5">
        <f>D973-I973</f>
        <v>0</v>
      </c>
      <c r="L973" s="5">
        <f>E973-J973</f>
        <v>0</v>
      </c>
      <c r="P973" s="2"/>
      <c r="T973" s="2"/>
      <c r="V973" s="5">
        <v>495</v>
      </c>
      <c r="W973" s="5">
        <v>486</v>
      </c>
    </row>
    <row r="974" spans="1:23" x14ac:dyDescent="0.45">
      <c r="A974">
        <f>VALUE(B974&amp;20240618)</f>
        <v>25420240618</v>
      </c>
      <c r="B974">
        <v>254</v>
      </c>
      <c r="C974" t="s">
        <v>430</v>
      </c>
      <c r="D974" s="5">
        <v>148785</v>
      </c>
      <c r="E974" s="5">
        <v>193000</v>
      </c>
      <c r="F974" s="2">
        <v>0.77090000000000003</v>
      </c>
      <c r="G974">
        <v>-44215</v>
      </c>
      <c r="I974" s="5">
        <f>VLOOKUP($A974,PowerBI売上速報!$A:$J,10,FALSE)</f>
        <v>148785</v>
      </c>
      <c r="J974" s="5">
        <f>VLOOKUP($A974,PowerBI売上速報!$A:$J,5,FALSE)*1000</f>
        <v>193000</v>
      </c>
      <c r="K974" s="5">
        <f>D974-I974</f>
        <v>0</v>
      </c>
      <c r="L974" s="5">
        <f>E974-J974</f>
        <v>0</v>
      </c>
      <c r="P974" s="2"/>
      <c r="T974" s="2"/>
      <c r="V974" s="5">
        <v>341</v>
      </c>
      <c r="W974" s="5">
        <v>486</v>
      </c>
    </row>
    <row r="975" spans="1:23" x14ac:dyDescent="0.45">
      <c r="A975">
        <f>VALUE(B975&amp;20240619)</f>
        <v>25420240619</v>
      </c>
      <c r="B975">
        <v>254</v>
      </c>
      <c r="C975" t="s">
        <v>430</v>
      </c>
      <c r="D975" s="5">
        <v>253659</v>
      </c>
      <c r="E975" s="5">
        <v>193000</v>
      </c>
      <c r="F975" s="2">
        <v>1.3143</v>
      </c>
      <c r="G975">
        <v>60659</v>
      </c>
      <c r="I975" s="5">
        <f>VLOOKUP($A975,PowerBI売上速報!$A:$J,10,FALSE)</f>
        <v>253659</v>
      </c>
      <c r="J975" s="5">
        <f>VLOOKUP($A975,PowerBI売上速報!$A:$J,5,FALSE)*1000</f>
        <v>193000</v>
      </c>
      <c r="K975" s="5">
        <f>D975-I975</f>
        <v>0</v>
      </c>
      <c r="L975" s="5">
        <f>E975-J975</f>
        <v>0</v>
      </c>
      <c r="P975" s="2"/>
      <c r="T975" s="2"/>
      <c r="V975" s="5">
        <v>577</v>
      </c>
      <c r="W975" s="5">
        <v>486</v>
      </c>
    </row>
    <row r="976" spans="1:23" x14ac:dyDescent="0.45">
      <c r="A976">
        <f>VALUE(B976&amp;20240620)</f>
        <v>25420240620</v>
      </c>
      <c r="B976">
        <v>254</v>
      </c>
      <c r="C976" t="s">
        <v>430</v>
      </c>
      <c r="D976" s="5">
        <v>219433</v>
      </c>
      <c r="E976" s="5">
        <v>193000</v>
      </c>
      <c r="F976" s="2">
        <v>1.137</v>
      </c>
      <c r="G976">
        <v>26433</v>
      </c>
      <c r="I976" s="5">
        <f>VLOOKUP($A976,PowerBI売上速報!$A:$J,10,FALSE)</f>
        <v>219433</v>
      </c>
      <c r="J976" s="5">
        <f>VLOOKUP($A976,PowerBI売上速報!$A:$J,5,FALSE)*1000</f>
        <v>193000</v>
      </c>
      <c r="K976" s="5">
        <f>D976-I976</f>
        <v>0</v>
      </c>
      <c r="L976" s="5">
        <f>E976-J976</f>
        <v>0</v>
      </c>
      <c r="P976" s="2"/>
      <c r="T976" s="2"/>
      <c r="V976" s="5">
        <v>517</v>
      </c>
      <c r="W976" s="5">
        <v>486</v>
      </c>
    </row>
    <row r="977" spans="1:25" x14ac:dyDescent="0.45">
      <c r="A977">
        <f>VALUE(B977&amp;20240621)</f>
        <v>25420240621</v>
      </c>
      <c r="B977">
        <v>254</v>
      </c>
      <c r="C977" t="s">
        <v>430</v>
      </c>
      <c r="D977" s="5">
        <v>198499</v>
      </c>
      <c r="E977" s="5">
        <v>193000</v>
      </c>
      <c r="F977" s="2">
        <v>1.0285</v>
      </c>
      <c r="G977">
        <v>5499</v>
      </c>
      <c r="I977" s="5">
        <f>VLOOKUP($A977,PowerBI売上速報!$A:$J,10,FALSE)</f>
        <v>198499</v>
      </c>
      <c r="J977" s="5">
        <f>VLOOKUP($A977,PowerBI売上速報!$A:$J,5,FALSE)*1000</f>
        <v>193000</v>
      </c>
      <c r="K977" s="5">
        <f>D977-I977</f>
        <v>0</v>
      </c>
      <c r="L977" s="5">
        <f>E977-J977</f>
        <v>0</v>
      </c>
      <c r="P977" s="2"/>
      <c r="T977" s="2"/>
      <c r="V977" s="5">
        <v>454</v>
      </c>
      <c r="W977" s="5">
        <v>486</v>
      </c>
      <c r="Y977" s="2"/>
    </row>
    <row r="978" spans="1:25" x14ac:dyDescent="0.45">
      <c r="A978">
        <f>VALUE(B978&amp;20240622)</f>
        <v>25420240622</v>
      </c>
      <c r="B978">
        <v>254</v>
      </c>
      <c r="C978" t="s">
        <v>430</v>
      </c>
      <c r="D978" s="5">
        <v>213052</v>
      </c>
      <c r="E978" s="5">
        <v>184000</v>
      </c>
      <c r="F978" s="2">
        <v>1.1578999999999999</v>
      </c>
      <c r="G978">
        <v>29052</v>
      </c>
      <c r="I978" s="5">
        <f>VLOOKUP($A978,PowerBI売上速報!$A:$J,10,FALSE)</f>
        <v>213052</v>
      </c>
      <c r="J978" s="5">
        <f>VLOOKUP($A978,PowerBI売上速報!$A:$J,5,FALSE)*1000</f>
        <v>184000</v>
      </c>
      <c r="K978" s="5">
        <f>D978-I978</f>
        <v>0</v>
      </c>
      <c r="L978" s="5">
        <f>E978-J978</f>
        <v>0</v>
      </c>
      <c r="P978" s="2"/>
      <c r="T978" s="2"/>
      <c r="V978" s="5">
        <v>468</v>
      </c>
      <c r="W978" s="5">
        <v>432</v>
      </c>
      <c r="Y978" s="2"/>
    </row>
    <row r="979" spans="1:25" x14ac:dyDescent="0.45">
      <c r="A979">
        <f>VALUE(B979&amp;20240601)</f>
        <v>25520240601</v>
      </c>
      <c r="B979">
        <v>255</v>
      </c>
      <c r="C979" t="s">
        <v>431</v>
      </c>
      <c r="D979" s="5">
        <v>185193</v>
      </c>
      <c r="E979" s="5">
        <v>175000</v>
      </c>
      <c r="F979" s="2">
        <v>1.0582</v>
      </c>
      <c r="G979">
        <v>10193</v>
      </c>
      <c r="I979" s="5">
        <f>VLOOKUP($A979,PowerBI売上速報!$A:$J,10,FALSE)</f>
        <v>185193</v>
      </c>
      <c r="J979" s="5">
        <f>VLOOKUP($A979,PowerBI売上速報!$A:$J,5,FALSE)*1000</f>
        <v>175000</v>
      </c>
      <c r="K979" s="5">
        <f>D979-I979</f>
        <v>0</v>
      </c>
      <c r="L979" s="5">
        <f>E979-J979</f>
        <v>0</v>
      </c>
      <c r="P979" s="2"/>
      <c r="T979" s="2"/>
      <c r="V979" s="5">
        <v>428</v>
      </c>
      <c r="W979" s="5">
        <v>399</v>
      </c>
    </row>
    <row r="980" spans="1:25" x14ac:dyDescent="0.45">
      <c r="A980">
        <f>VALUE(B980&amp;20240602)</f>
        <v>25520240602</v>
      </c>
      <c r="B980">
        <v>255</v>
      </c>
      <c r="C980" t="s">
        <v>431</v>
      </c>
      <c r="D980" s="5">
        <v>142611</v>
      </c>
      <c r="E980" s="5">
        <v>154000</v>
      </c>
      <c r="F980" s="2">
        <v>0.92600000000000005</v>
      </c>
      <c r="G980">
        <v>-11389</v>
      </c>
      <c r="I980" s="5">
        <f>VLOOKUP($A980,PowerBI売上速報!$A:$J,10,FALSE)</f>
        <v>142611</v>
      </c>
      <c r="J980" s="5">
        <f>VLOOKUP($A980,PowerBI売上速報!$A:$J,5,FALSE)*1000</f>
        <v>154000</v>
      </c>
      <c r="K980" s="5">
        <f>D980-I980</f>
        <v>0</v>
      </c>
      <c r="L980" s="5">
        <f>E980-J980</f>
        <v>0</v>
      </c>
      <c r="P980" s="2"/>
      <c r="T980" s="2"/>
      <c r="V980" s="5">
        <v>306</v>
      </c>
      <c r="W980" s="5">
        <v>349</v>
      </c>
    </row>
    <row r="981" spans="1:25" x14ac:dyDescent="0.45">
      <c r="A981">
        <f>VALUE(B981&amp;20240603)</f>
        <v>25520240603</v>
      </c>
      <c r="B981">
        <v>255</v>
      </c>
      <c r="C981" t="s">
        <v>431</v>
      </c>
      <c r="D981" s="5">
        <v>162108</v>
      </c>
      <c r="E981" s="5">
        <v>150000</v>
      </c>
      <c r="F981" s="2">
        <v>1.0807</v>
      </c>
      <c r="G981">
        <v>12108</v>
      </c>
      <c r="I981" s="5">
        <f>VLOOKUP($A981,PowerBI売上速報!$A:$J,10,FALSE)</f>
        <v>162108</v>
      </c>
      <c r="J981" s="5">
        <f>VLOOKUP($A981,PowerBI売上速報!$A:$J,5,FALSE)*1000</f>
        <v>150000</v>
      </c>
      <c r="K981" s="5">
        <f>D981-I981</f>
        <v>0</v>
      </c>
      <c r="L981" s="5">
        <f>E981-J981</f>
        <v>0</v>
      </c>
      <c r="P981" s="2"/>
      <c r="T981" s="2"/>
      <c r="V981" s="5">
        <v>375</v>
      </c>
      <c r="W981" s="5">
        <v>363</v>
      </c>
    </row>
    <row r="982" spans="1:25" x14ac:dyDescent="0.45">
      <c r="A982">
        <f>VALUE(B982&amp;20240604)</f>
        <v>25520240604</v>
      </c>
      <c r="B982">
        <v>255</v>
      </c>
      <c r="C982" t="s">
        <v>431</v>
      </c>
      <c r="D982" s="5">
        <v>177827</v>
      </c>
      <c r="E982" s="5">
        <v>150000</v>
      </c>
      <c r="F982" s="2">
        <v>1.1855</v>
      </c>
      <c r="G982">
        <v>27827</v>
      </c>
      <c r="I982" s="5">
        <f>VLOOKUP($A982,PowerBI売上速報!$A:$J,10,FALSE)</f>
        <v>177827</v>
      </c>
      <c r="J982" s="5">
        <f>VLOOKUP($A982,PowerBI売上速報!$A:$J,5,FALSE)*1000</f>
        <v>150000</v>
      </c>
      <c r="K982" s="5">
        <f>D982-I982</f>
        <v>0</v>
      </c>
      <c r="L982" s="5">
        <f>E982-J982</f>
        <v>0</v>
      </c>
      <c r="P982" s="2"/>
      <c r="T982" s="2"/>
      <c r="V982" s="5">
        <v>381</v>
      </c>
      <c r="W982" s="5">
        <v>363</v>
      </c>
    </row>
    <row r="983" spans="1:25" x14ac:dyDescent="0.45">
      <c r="A983">
        <f>VALUE(B983&amp;20240605)</f>
        <v>25520240605</v>
      </c>
      <c r="B983">
        <v>255</v>
      </c>
      <c r="C983" t="s">
        <v>431</v>
      </c>
      <c r="D983" s="5">
        <v>171192</v>
      </c>
      <c r="E983" s="5">
        <v>150000</v>
      </c>
      <c r="F983" s="2">
        <v>1.1413</v>
      </c>
      <c r="G983">
        <v>21192</v>
      </c>
      <c r="I983" s="5">
        <f>VLOOKUP($A983,PowerBI売上速報!$A:$J,10,FALSE)</f>
        <v>171192</v>
      </c>
      <c r="J983" s="5">
        <f>VLOOKUP($A983,PowerBI売上速報!$A:$J,5,FALSE)*1000</f>
        <v>150000</v>
      </c>
      <c r="K983" s="5">
        <f>D983-I983</f>
        <v>0</v>
      </c>
      <c r="L983" s="5">
        <f>E983-J983</f>
        <v>0</v>
      </c>
      <c r="P983" s="2"/>
      <c r="T983" s="2"/>
      <c r="V983" s="5">
        <v>379</v>
      </c>
      <c r="W983" s="5">
        <v>363</v>
      </c>
    </row>
    <row r="984" spans="1:25" x14ac:dyDescent="0.45">
      <c r="A984">
        <f>VALUE(B984&amp;20240606)</f>
        <v>25520240606</v>
      </c>
      <c r="B984">
        <v>255</v>
      </c>
      <c r="C984" t="s">
        <v>431</v>
      </c>
      <c r="D984" s="5">
        <v>164842</v>
      </c>
      <c r="E984" s="5">
        <v>150000</v>
      </c>
      <c r="F984" s="2">
        <v>1.0989</v>
      </c>
      <c r="G984">
        <v>14842</v>
      </c>
      <c r="I984" s="5">
        <f>VLOOKUP($A984,PowerBI売上速報!$A:$J,10,FALSE)</f>
        <v>164842</v>
      </c>
      <c r="J984" s="5">
        <f>VLOOKUP($A984,PowerBI売上速報!$A:$J,5,FALSE)*1000</f>
        <v>150000</v>
      </c>
      <c r="K984" s="5">
        <f>D984-I984</f>
        <v>0</v>
      </c>
      <c r="L984" s="5">
        <f>E984-J984</f>
        <v>0</v>
      </c>
      <c r="P984" s="2"/>
      <c r="T984" s="2"/>
      <c r="V984" s="5">
        <v>370</v>
      </c>
      <c r="W984" s="5">
        <v>363</v>
      </c>
    </row>
    <row r="985" spans="1:25" x14ac:dyDescent="0.45">
      <c r="A985">
        <f>VALUE(B985&amp;20240607)</f>
        <v>25520240607</v>
      </c>
      <c r="B985">
        <v>255</v>
      </c>
      <c r="C985" t="s">
        <v>431</v>
      </c>
      <c r="D985" s="5">
        <v>184733</v>
      </c>
      <c r="E985" s="5">
        <v>150000</v>
      </c>
      <c r="F985" s="2">
        <v>1.2316</v>
      </c>
      <c r="G985">
        <v>34733</v>
      </c>
      <c r="I985" s="5">
        <f>VLOOKUP($A985,PowerBI売上速報!$A:$J,10,FALSE)</f>
        <v>184733</v>
      </c>
      <c r="J985" s="5">
        <f>VLOOKUP($A985,PowerBI売上速報!$A:$J,5,FALSE)*1000</f>
        <v>150000</v>
      </c>
      <c r="K985" s="5">
        <f>D985-I985</f>
        <v>0</v>
      </c>
      <c r="L985" s="5">
        <f>E985-J985</f>
        <v>0</v>
      </c>
      <c r="P985" s="2"/>
      <c r="T985" s="2"/>
      <c r="V985" s="5">
        <v>431</v>
      </c>
      <c r="W985" s="5">
        <v>363</v>
      </c>
    </row>
    <row r="986" spans="1:25" x14ac:dyDescent="0.45">
      <c r="A986">
        <f>VALUE(B986&amp;20240608)</f>
        <v>25520240608</v>
      </c>
      <c r="B986">
        <v>255</v>
      </c>
      <c r="C986" t="s">
        <v>431</v>
      </c>
      <c r="D986" s="5">
        <v>196128</v>
      </c>
      <c r="E986" s="5">
        <v>175000</v>
      </c>
      <c r="F986" s="2">
        <v>1.1207</v>
      </c>
      <c r="G986">
        <v>21128</v>
      </c>
      <c r="I986" s="5">
        <f>VLOOKUP($A986,PowerBI売上速報!$A:$J,10,FALSE)</f>
        <v>196128</v>
      </c>
      <c r="J986" s="5">
        <f>VLOOKUP($A986,PowerBI売上速報!$A:$J,5,FALSE)*1000</f>
        <v>175000</v>
      </c>
      <c r="K986" s="5">
        <f>D986-I986</f>
        <v>0</v>
      </c>
      <c r="L986" s="5">
        <f>E986-J986</f>
        <v>0</v>
      </c>
      <c r="P986" s="2"/>
      <c r="T986" s="2"/>
      <c r="V986" s="5">
        <v>452</v>
      </c>
      <c r="W986" s="5">
        <v>397</v>
      </c>
    </row>
    <row r="987" spans="1:25" x14ac:dyDescent="0.45">
      <c r="A987">
        <f>VALUE(B987&amp;20240609)</f>
        <v>25520240609</v>
      </c>
      <c r="B987">
        <v>255</v>
      </c>
      <c r="C987" t="s">
        <v>431</v>
      </c>
      <c r="D987" s="5">
        <v>153207</v>
      </c>
      <c r="E987" s="5">
        <v>154000</v>
      </c>
      <c r="F987" s="2">
        <v>0.99490000000000001</v>
      </c>
      <c r="G987">
        <v>-793</v>
      </c>
      <c r="I987" s="5">
        <f>VLOOKUP($A987,PowerBI売上速報!$A:$J,10,FALSE)</f>
        <v>153207</v>
      </c>
      <c r="J987" s="5">
        <f>VLOOKUP($A987,PowerBI売上速報!$A:$J,5,FALSE)*1000</f>
        <v>154000</v>
      </c>
      <c r="K987" s="5">
        <f>D987-I987</f>
        <v>0</v>
      </c>
      <c r="L987" s="5">
        <f>E987-J987</f>
        <v>0</v>
      </c>
      <c r="P987" s="2"/>
      <c r="T987" s="2"/>
      <c r="V987" s="5">
        <v>342</v>
      </c>
      <c r="W987" s="5">
        <v>349</v>
      </c>
    </row>
    <row r="988" spans="1:25" x14ac:dyDescent="0.45">
      <c r="A988">
        <f>VALUE(B988&amp;20240610)</f>
        <v>25520240610</v>
      </c>
      <c r="B988">
        <v>255</v>
      </c>
      <c r="C988" t="s">
        <v>431</v>
      </c>
      <c r="D988" s="5">
        <v>201309</v>
      </c>
      <c r="E988" s="5">
        <v>150000</v>
      </c>
      <c r="F988" s="2">
        <v>1.3421000000000001</v>
      </c>
      <c r="G988">
        <v>51309</v>
      </c>
      <c r="I988" s="5">
        <f>VLOOKUP($A988,PowerBI売上速報!$A:$J,10,FALSE)</f>
        <v>201309</v>
      </c>
      <c r="J988" s="5">
        <f>VLOOKUP($A988,PowerBI売上速報!$A:$J,5,FALSE)*1000</f>
        <v>150000</v>
      </c>
      <c r="K988" s="5">
        <f>D988-I988</f>
        <v>0</v>
      </c>
      <c r="L988" s="5">
        <f>E988-J988</f>
        <v>0</v>
      </c>
      <c r="P988" s="2"/>
      <c r="T988" s="2"/>
      <c r="V988" s="5">
        <v>424</v>
      </c>
      <c r="W988" s="5">
        <v>363</v>
      </c>
    </row>
    <row r="989" spans="1:25" x14ac:dyDescent="0.45">
      <c r="A989">
        <f>VALUE(B989&amp;20240611)</f>
        <v>25520240611</v>
      </c>
      <c r="B989">
        <v>255</v>
      </c>
      <c r="C989" t="s">
        <v>431</v>
      </c>
      <c r="D989" s="5">
        <v>215517</v>
      </c>
      <c r="E989" s="5">
        <v>150000</v>
      </c>
      <c r="F989" s="2">
        <v>1.4368000000000001</v>
      </c>
      <c r="G989">
        <v>65517</v>
      </c>
      <c r="I989" s="5">
        <f>VLOOKUP($A989,PowerBI売上速報!$A:$J,10,FALSE)</f>
        <v>215517</v>
      </c>
      <c r="J989" s="5">
        <f>VLOOKUP($A989,PowerBI売上速報!$A:$J,5,FALSE)*1000</f>
        <v>150000</v>
      </c>
      <c r="K989" s="5">
        <f>D989-I989</f>
        <v>0</v>
      </c>
      <c r="L989" s="5">
        <f>E989-J989</f>
        <v>0</v>
      </c>
      <c r="P989" s="2"/>
      <c r="T989" s="2"/>
      <c r="V989" s="5">
        <v>450</v>
      </c>
      <c r="W989" s="5">
        <v>363</v>
      </c>
    </row>
    <row r="990" spans="1:25" x14ac:dyDescent="0.45">
      <c r="A990">
        <f>VALUE(B990&amp;20240612)</f>
        <v>25520240612</v>
      </c>
      <c r="B990">
        <v>255</v>
      </c>
      <c r="C990" t="s">
        <v>431</v>
      </c>
      <c r="D990" s="5">
        <v>188215</v>
      </c>
      <c r="E990" s="5">
        <v>150000</v>
      </c>
      <c r="F990" s="2">
        <v>1.2547999999999999</v>
      </c>
      <c r="G990">
        <v>38215</v>
      </c>
      <c r="I990" s="5">
        <f>VLOOKUP($A990,PowerBI売上速報!$A:$J,10,FALSE)</f>
        <v>188215</v>
      </c>
      <c r="J990" s="5">
        <f>VLOOKUP($A990,PowerBI売上速報!$A:$J,5,FALSE)*1000</f>
        <v>150000</v>
      </c>
      <c r="K990" s="5">
        <f>D990-I990</f>
        <v>0</v>
      </c>
      <c r="L990" s="5">
        <f>E990-J990</f>
        <v>0</v>
      </c>
      <c r="P990" s="2"/>
      <c r="T990" s="2"/>
      <c r="V990" s="5">
        <v>431</v>
      </c>
      <c r="W990" s="5">
        <v>363</v>
      </c>
    </row>
    <row r="991" spans="1:25" x14ac:dyDescent="0.45">
      <c r="A991">
        <f>VALUE(B991&amp;20240613)</f>
        <v>25520240613</v>
      </c>
      <c r="B991">
        <v>255</v>
      </c>
      <c r="C991" t="s">
        <v>431</v>
      </c>
      <c r="D991" s="5">
        <v>203514</v>
      </c>
      <c r="E991" s="5">
        <v>150000</v>
      </c>
      <c r="F991" s="2">
        <v>1.3568</v>
      </c>
      <c r="G991">
        <v>53514</v>
      </c>
      <c r="I991" s="5">
        <f>VLOOKUP($A991,PowerBI売上速報!$A:$J,10,FALSE)</f>
        <v>203514</v>
      </c>
      <c r="J991" s="5">
        <f>VLOOKUP($A991,PowerBI売上速報!$A:$J,5,FALSE)*1000</f>
        <v>150000</v>
      </c>
      <c r="K991" s="5">
        <f>D991-I991</f>
        <v>0</v>
      </c>
      <c r="L991" s="5">
        <f>E991-J991</f>
        <v>0</v>
      </c>
      <c r="P991" s="2"/>
      <c r="T991" s="2"/>
      <c r="V991" s="5">
        <v>449</v>
      </c>
      <c r="W991" s="5">
        <v>363</v>
      </c>
    </row>
    <row r="992" spans="1:25" x14ac:dyDescent="0.45">
      <c r="A992">
        <f>VALUE(B992&amp;20240614)</f>
        <v>25520240614</v>
      </c>
      <c r="B992">
        <v>255</v>
      </c>
      <c r="C992" t="s">
        <v>431</v>
      </c>
      <c r="D992" s="5">
        <v>214330</v>
      </c>
      <c r="E992" s="5">
        <v>150000</v>
      </c>
      <c r="F992" s="2">
        <v>1.4289000000000001</v>
      </c>
      <c r="G992">
        <v>64330</v>
      </c>
      <c r="I992" s="5">
        <f>VLOOKUP($A992,PowerBI売上速報!$A:$J,10,FALSE)</f>
        <v>214330</v>
      </c>
      <c r="J992" s="5">
        <f>VLOOKUP($A992,PowerBI売上速報!$A:$J,5,FALSE)*1000</f>
        <v>150000</v>
      </c>
      <c r="K992" s="5">
        <f>D992-I992</f>
        <v>0</v>
      </c>
      <c r="L992" s="5">
        <f>E992-J992</f>
        <v>0</v>
      </c>
      <c r="P992" s="2"/>
      <c r="T992" s="2"/>
      <c r="V992" s="5">
        <v>482</v>
      </c>
      <c r="W992" s="5">
        <v>363</v>
      </c>
    </row>
    <row r="993" spans="1:25" x14ac:dyDescent="0.45">
      <c r="A993">
        <f>VALUE(B993&amp;20240615)</f>
        <v>25520240615</v>
      </c>
      <c r="B993">
        <v>255</v>
      </c>
      <c r="C993" t="s">
        <v>431</v>
      </c>
      <c r="D993" s="5">
        <v>237531</v>
      </c>
      <c r="E993" s="5">
        <v>175000</v>
      </c>
      <c r="F993" s="2">
        <v>1.3573</v>
      </c>
      <c r="G993">
        <v>62531</v>
      </c>
      <c r="I993" s="5">
        <f>VLOOKUP($A993,PowerBI売上速報!$A:$J,10,FALSE)</f>
        <v>237531</v>
      </c>
      <c r="J993" s="5">
        <f>VLOOKUP($A993,PowerBI売上速報!$A:$J,5,FALSE)*1000</f>
        <v>175000</v>
      </c>
      <c r="K993" s="5">
        <f>D993-I993</f>
        <v>0</v>
      </c>
      <c r="L993" s="5">
        <f>E993-J993</f>
        <v>0</v>
      </c>
      <c r="P993" s="2"/>
      <c r="T993" s="2"/>
      <c r="V993" s="5">
        <v>493</v>
      </c>
      <c r="W993" s="5">
        <v>397</v>
      </c>
    </row>
    <row r="994" spans="1:25" x14ac:dyDescent="0.45">
      <c r="A994">
        <f>VALUE(B994&amp;20240616)</f>
        <v>25520240616</v>
      </c>
      <c r="B994">
        <v>255</v>
      </c>
      <c r="C994" t="s">
        <v>431</v>
      </c>
      <c r="D994" s="5">
        <v>177584</v>
      </c>
      <c r="E994" s="5">
        <v>154000</v>
      </c>
      <c r="F994" s="2">
        <v>1.1531</v>
      </c>
      <c r="G994">
        <v>23584</v>
      </c>
      <c r="I994" s="5">
        <f>VLOOKUP($A994,PowerBI売上速報!$A:$J,10,FALSE)</f>
        <v>177584</v>
      </c>
      <c r="J994" s="5">
        <f>VLOOKUP($A994,PowerBI売上速報!$A:$J,5,FALSE)*1000</f>
        <v>154000</v>
      </c>
      <c r="K994" s="5">
        <f>D994-I994</f>
        <v>0</v>
      </c>
      <c r="L994" s="5">
        <f>E994-J994</f>
        <v>0</v>
      </c>
      <c r="P994" s="2"/>
      <c r="T994" s="2"/>
      <c r="V994" s="5">
        <v>391</v>
      </c>
      <c r="W994" s="5">
        <v>349</v>
      </c>
    </row>
    <row r="995" spans="1:25" x14ac:dyDescent="0.45">
      <c r="A995">
        <f>VALUE(B995&amp;20240617)</f>
        <v>25520240617</v>
      </c>
      <c r="B995">
        <v>255</v>
      </c>
      <c r="C995" t="s">
        <v>431</v>
      </c>
      <c r="D995" s="5">
        <v>180908</v>
      </c>
      <c r="E995" s="5">
        <v>150000</v>
      </c>
      <c r="F995" s="2">
        <v>1.2060999999999999</v>
      </c>
      <c r="G995">
        <v>30908</v>
      </c>
      <c r="I995" s="5">
        <f>VLOOKUP($A995,PowerBI売上速報!$A:$J,10,FALSE)</f>
        <v>180908</v>
      </c>
      <c r="J995" s="5">
        <f>VLOOKUP($A995,PowerBI売上速報!$A:$J,5,FALSE)*1000</f>
        <v>150000</v>
      </c>
      <c r="K995" s="5">
        <f>D995-I995</f>
        <v>0</v>
      </c>
      <c r="L995" s="5">
        <f>E995-J995</f>
        <v>0</v>
      </c>
      <c r="P995" s="2"/>
      <c r="T995" s="2"/>
      <c r="V995" s="5">
        <v>400</v>
      </c>
      <c r="W995" s="5">
        <v>363</v>
      </c>
    </row>
    <row r="996" spans="1:25" x14ac:dyDescent="0.45">
      <c r="A996">
        <f>VALUE(B996&amp;20240618)</f>
        <v>25520240618</v>
      </c>
      <c r="B996">
        <v>255</v>
      </c>
      <c r="C996" t="s">
        <v>431</v>
      </c>
      <c r="D996" s="5">
        <v>142887</v>
      </c>
      <c r="E996" s="5">
        <v>150000</v>
      </c>
      <c r="F996" s="2">
        <v>0.9526</v>
      </c>
      <c r="G996">
        <v>-7113</v>
      </c>
      <c r="I996" s="5">
        <f>VLOOKUP($A996,PowerBI売上速報!$A:$J,10,FALSE)</f>
        <v>142887</v>
      </c>
      <c r="J996" s="5">
        <f>VLOOKUP($A996,PowerBI売上速報!$A:$J,5,FALSE)*1000</f>
        <v>150000</v>
      </c>
      <c r="K996" s="5">
        <f>D996-I996</f>
        <v>0</v>
      </c>
      <c r="L996" s="5">
        <f>E996-J996</f>
        <v>0</v>
      </c>
      <c r="P996" s="2"/>
      <c r="T996" s="2"/>
      <c r="V996" s="5">
        <v>314</v>
      </c>
      <c r="W996" s="5">
        <v>363</v>
      </c>
    </row>
    <row r="997" spans="1:25" x14ac:dyDescent="0.45">
      <c r="A997">
        <f>VALUE(B997&amp;20240619)</f>
        <v>25520240619</v>
      </c>
      <c r="B997">
        <v>255</v>
      </c>
      <c r="C997" t="s">
        <v>431</v>
      </c>
      <c r="D997" s="5">
        <v>195464</v>
      </c>
      <c r="E997" s="5">
        <v>150000</v>
      </c>
      <c r="F997" s="2">
        <v>1.3030999999999999</v>
      </c>
      <c r="G997">
        <v>45464</v>
      </c>
      <c r="I997" s="5">
        <f>VLOOKUP($A997,PowerBI売上速報!$A:$J,10,FALSE)</f>
        <v>195464</v>
      </c>
      <c r="J997" s="5">
        <f>VLOOKUP($A997,PowerBI売上速報!$A:$J,5,FALSE)*1000</f>
        <v>150000</v>
      </c>
      <c r="K997" s="5">
        <f>D997-I997</f>
        <v>0</v>
      </c>
      <c r="L997" s="5">
        <f>E997-J997</f>
        <v>0</v>
      </c>
      <c r="P997" s="2"/>
      <c r="T997" s="2"/>
      <c r="V997" s="5">
        <v>441</v>
      </c>
      <c r="W997" s="5">
        <v>363</v>
      </c>
    </row>
    <row r="998" spans="1:25" x14ac:dyDescent="0.45">
      <c r="A998">
        <f>VALUE(B998&amp;20240620)</f>
        <v>25520240620</v>
      </c>
      <c r="B998">
        <v>255</v>
      </c>
      <c r="C998" t="s">
        <v>431</v>
      </c>
      <c r="D998" s="5">
        <v>202616</v>
      </c>
      <c r="E998" s="5">
        <v>150000</v>
      </c>
      <c r="F998" s="2">
        <v>1.3508</v>
      </c>
      <c r="G998">
        <v>52616</v>
      </c>
      <c r="I998" s="5">
        <f>VLOOKUP($A998,PowerBI売上速報!$A:$J,10,FALSE)</f>
        <v>202616</v>
      </c>
      <c r="J998" s="5">
        <f>VLOOKUP($A998,PowerBI売上速報!$A:$J,5,FALSE)*1000</f>
        <v>150000</v>
      </c>
      <c r="K998" s="5">
        <f>D998-I998</f>
        <v>0</v>
      </c>
      <c r="L998" s="5">
        <f>E998-J998</f>
        <v>0</v>
      </c>
      <c r="P998" s="2"/>
      <c r="T998" s="2"/>
      <c r="V998" s="5">
        <v>449</v>
      </c>
      <c r="W998" s="5">
        <v>363</v>
      </c>
    </row>
    <row r="999" spans="1:25" x14ac:dyDescent="0.45">
      <c r="A999">
        <f>VALUE(B999&amp;20240621)</f>
        <v>25520240621</v>
      </c>
      <c r="B999">
        <v>255</v>
      </c>
      <c r="C999" t="s">
        <v>431</v>
      </c>
      <c r="D999" s="5">
        <v>156587</v>
      </c>
      <c r="E999" s="5">
        <v>150000</v>
      </c>
      <c r="F999" s="2">
        <v>1.0439000000000001</v>
      </c>
      <c r="G999">
        <v>6587</v>
      </c>
      <c r="I999" s="5">
        <f>VLOOKUP($A999,PowerBI売上速報!$A:$J,10,FALSE)</f>
        <v>156587</v>
      </c>
      <c r="J999" s="5">
        <f>VLOOKUP($A999,PowerBI売上速報!$A:$J,5,FALSE)*1000</f>
        <v>150000</v>
      </c>
      <c r="K999" s="5">
        <f>D999-I999</f>
        <v>0</v>
      </c>
      <c r="L999" s="5">
        <f>E999-J999</f>
        <v>0</v>
      </c>
      <c r="P999" s="2"/>
      <c r="T999" s="2"/>
      <c r="V999" s="5">
        <v>344</v>
      </c>
      <c r="W999" s="5">
        <v>363</v>
      </c>
      <c r="Y999" s="2"/>
    </row>
    <row r="1000" spans="1:25" x14ac:dyDescent="0.45">
      <c r="A1000">
        <f>VALUE(B1000&amp;20240622)</f>
        <v>25520240622</v>
      </c>
      <c r="B1000">
        <v>255</v>
      </c>
      <c r="C1000" t="s">
        <v>431</v>
      </c>
      <c r="D1000" s="5">
        <v>232423</v>
      </c>
      <c r="E1000" s="5">
        <v>175000</v>
      </c>
      <c r="F1000" s="2">
        <v>1.3281000000000001</v>
      </c>
      <c r="G1000">
        <v>57423</v>
      </c>
      <c r="I1000" s="5">
        <f>VLOOKUP($A1000,PowerBI売上速報!$A:$J,10,FALSE)</f>
        <v>232423</v>
      </c>
      <c r="J1000" s="5">
        <f>VLOOKUP($A1000,PowerBI売上速報!$A:$J,5,FALSE)*1000</f>
        <v>175000</v>
      </c>
      <c r="K1000" s="5">
        <f>D1000-I1000</f>
        <v>0</v>
      </c>
      <c r="L1000" s="5">
        <f>E1000-J1000</f>
        <v>0</v>
      </c>
      <c r="P1000" s="2"/>
      <c r="T1000" s="2"/>
      <c r="V1000" s="5">
        <v>494</v>
      </c>
      <c r="W1000" s="5">
        <v>397</v>
      </c>
      <c r="Y1000" s="2"/>
    </row>
    <row r="1001" spans="1:25" x14ac:dyDescent="0.45">
      <c r="A1001">
        <f>VALUE(B1001&amp;20240601)</f>
        <v>25620240601</v>
      </c>
      <c r="B1001">
        <v>256</v>
      </c>
      <c r="C1001" t="s">
        <v>432</v>
      </c>
      <c r="D1001" s="5">
        <v>155003</v>
      </c>
      <c r="E1001" s="5">
        <v>195000</v>
      </c>
      <c r="F1001" s="2">
        <v>0.79490000000000005</v>
      </c>
      <c r="G1001">
        <v>-39997</v>
      </c>
      <c r="I1001" s="5">
        <f>VLOOKUP($A1001,PowerBI売上速報!$A:$J,10,FALSE)</f>
        <v>155003</v>
      </c>
      <c r="J1001" s="5">
        <f>VLOOKUP($A1001,PowerBI売上速報!$A:$J,5,FALSE)*1000</f>
        <v>195000</v>
      </c>
      <c r="K1001" s="5">
        <f>D1001-I1001</f>
        <v>0</v>
      </c>
      <c r="L1001" s="5">
        <f>E1001-J1001</f>
        <v>0</v>
      </c>
      <c r="P1001" s="2"/>
      <c r="T1001" s="2"/>
      <c r="V1001" s="5">
        <v>323</v>
      </c>
      <c r="W1001" s="5">
        <v>399</v>
      </c>
    </row>
    <row r="1002" spans="1:25" x14ac:dyDescent="0.45">
      <c r="A1002">
        <f>VALUE(B1002&amp;20240602)</f>
        <v>25620240602</v>
      </c>
      <c r="B1002">
        <v>256</v>
      </c>
      <c r="C1002" t="s">
        <v>432</v>
      </c>
      <c r="D1002" s="5">
        <v>124445</v>
      </c>
      <c r="E1002" s="5">
        <v>206000</v>
      </c>
      <c r="F1002" s="2">
        <v>0.60409999999999997</v>
      </c>
      <c r="G1002">
        <v>-81555</v>
      </c>
      <c r="I1002" s="5">
        <f>VLOOKUP($A1002,PowerBI売上速報!$A:$J,10,FALSE)</f>
        <v>124445</v>
      </c>
      <c r="J1002" s="5">
        <f>VLOOKUP($A1002,PowerBI売上速報!$A:$J,5,FALSE)*1000</f>
        <v>206000</v>
      </c>
      <c r="K1002" s="5">
        <f>D1002-I1002</f>
        <v>0</v>
      </c>
      <c r="L1002" s="5">
        <f>E1002-J1002</f>
        <v>0</v>
      </c>
      <c r="P1002" s="2"/>
      <c r="T1002" s="2"/>
      <c r="V1002" s="5">
        <v>248</v>
      </c>
      <c r="W1002" s="5">
        <v>415</v>
      </c>
    </row>
    <row r="1003" spans="1:25" x14ac:dyDescent="0.45">
      <c r="A1003">
        <f>VALUE(B1003&amp;20240603)</f>
        <v>25620240603</v>
      </c>
      <c r="B1003">
        <v>256</v>
      </c>
      <c r="C1003" t="s">
        <v>432</v>
      </c>
      <c r="D1003" s="5">
        <v>184341</v>
      </c>
      <c r="E1003" s="5">
        <v>191000</v>
      </c>
      <c r="F1003" s="2">
        <v>0.96509999999999996</v>
      </c>
      <c r="G1003">
        <v>-6659</v>
      </c>
      <c r="I1003" s="5">
        <f>VLOOKUP($A1003,PowerBI売上速報!$A:$J,10,FALSE)</f>
        <v>184341</v>
      </c>
      <c r="J1003" s="5">
        <f>VLOOKUP($A1003,PowerBI売上速報!$A:$J,5,FALSE)*1000</f>
        <v>191000</v>
      </c>
      <c r="K1003" s="5">
        <f>D1003-I1003</f>
        <v>0</v>
      </c>
      <c r="L1003" s="5">
        <f>E1003-J1003</f>
        <v>0</v>
      </c>
      <c r="P1003" s="2"/>
      <c r="T1003" s="2"/>
      <c r="V1003" s="5">
        <v>400</v>
      </c>
      <c r="W1003" s="5">
        <v>447</v>
      </c>
    </row>
    <row r="1004" spans="1:25" x14ac:dyDescent="0.45">
      <c r="A1004">
        <f>VALUE(B1004&amp;20240604)</f>
        <v>25620240604</v>
      </c>
      <c r="B1004">
        <v>256</v>
      </c>
      <c r="C1004" t="s">
        <v>432</v>
      </c>
      <c r="D1004" s="5">
        <v>199897</v>
      </c>
      <c r="E1004" s="5">
        <v>191000</v>
      </c>
      <c r="F1004" s="2">
        <v>1.0466</v>
      </c>
      <c r="G1004">
        <v>8897</v>
      </c>
      <c r="I1004" s="5">
        <f>VLOOKUP($A1004,PowerBI売上速報!$A:$J,10,FALSE)</f>
        <v>199897</v>
      </c>
      <c r="J1004" s="5">
        <f>VLOOKUP($A1004,PowerBI売上速報!$A:$J,5,FALSE)*1000</f>
        <v>191000</v>
      </c>
      <c r="K1004" s="5">
        <f>D1004-I1004</f>
        <v>0</v>
      </c>
      <c r="L1004" s="5">
        <f>E1004-J1004</f>
        <v>0</v>
      </c>
      <c r="P1004" s="2"/>
      <c r="T1004" s="2"/>
      <c r="V1004" s="5">
        <v>429</v>
      </c>
      <c r="W1004" s="5">
        <v>447</v>
      </c>
    </row>
    <row r="1005" spans="1:25" x14ac:dyDescent="0.45">
      <c r="A1005">
        <f>VALUE(B1005&amp;20240605)</f>
        <v>25620240605</v>
      </c>
      <c r="B1005">
        <v>256</v>
      </c>
      <c r="C1005" t="s">
        <v>432</v>
      </c>
      <c r="D1005" s="5">
        <v>178959</v>
      </c>
      <c r="E1005" s="5">
        <v>191000</v>
      </c>
      <c r="F1005" s="2">
        <v>0.93700000000000006</v>
      </c>
      <c r="G1005">
        <v>-12041</v>
      </c>
      <c r="I1005" s="5">
        <f>VLOOKUP($A1005,PowerBI売上速報!$A:$J,10,FALSE)</f>
        <v>178959</v>
      </c>
      <c r="J1005" s="5">
        <f>VLOOKUP($A1005,PowerBI売上速報!$A:$J,5,FALSE)*1000</f>
        <v>191000</v>
      </c>
      <c r="K1005" s="5">
        <f>D1005-I1005</f>
        <v>0</v>
      </c>
      <c r="L1005" s="5">
        <f>E1005-J1005</f>
        <v>0</v>
      </c>
      <c r="P1005" s="2"/>
      <c r="T1005" s="2"/>
      <c r="V1005" s="5">
        <v>396</v>
      </c>
      <c r="W1005" s="5">
        <v>447</v>
      </c>
    </row>
    <row r="1006" spans="1:25" x14ac:dyDescent="0.45">
      <c r="A1006">
        <f>VALUE(B1006&amp;20240606)</f>
        <v>25620240606</v>
      </c>
      <c r="B1006">
        <v>256</v>
      </c>
      <c r="C1006" t="s">
        <v>432</v>
      </c>
      <c r="D1006" s="5">
        <v>202452</v>
      </c>
      <c r="E1006" s="5">
        <v>191000</v>
      </c>
      <c r="F1006" s="2">
        <v>1.06</v>
      </c>
      <c r="G1006">
        <v>11452</v>
      </c>
      <c r="I1006" s="5">
        <f>VLOOKUP($A1006,PowerBI売上速報!$A:$J,10,FALSE)</f>
        <v>202452</v>
      </c>
      <c r="J1006" s="5">
        <f>VLOOKUP($A1006,PowerBI売上速報!$A:$J,5,FALSE)*1000</f>
        <v>191000</v>
      </c>
      <c r="K1006" s="5">
        <f>D1006-I1006</f>
        <v>0</v>
      </c>
      <c r="L1006" s="5">
        <f>E1006-J1006</f>
        <v>0</v>
      </c>
      <c r="P1006" s="2"/>
      <c r="T1006" s="2"/>
      <c r="V1006" s="5">
        <v>450</v>
      </c>
      <c r="W1006" s="5">
        <v>447</v>
      </c>
    </row>
    <row r="1007" spans="1:25" x14ac:dyDescent="0.45">
      <c r="A1007">
        <f>VALUE(B1007&amp;20240607)</f>
        <v>25620240607</v>
      </c>
      <c r="B1007">
        <v>256</v>
      </c>
      <c r="C1007" t="s">
        <v>432</v>
      </c>
      <c r="D1007" s="5">
        <v>195720</v>
      </c>
      <c r="E1007" s="5">
        <v>191000</v>
      </c>
      <c r="F1007" s="2">
        <v>1.0246999999999999</v>
      </c>
      <c r="G1007">
        <v>4720</v>
      </c>
      <c r="I1007" s="5">
        <f>VLOOKUP($A1007,PowerBI売上速報!$A:$J,10,FALSE)</f>
        <v>195720</v>
      </c>
      <c r="J1007" s="5">
        <f>VLOOKUP($A1007,PowerBI売上速報!$A:$J,5,FALSE)*1000</f>
        <v>191000</v>
      </c>
      <c r="K1007" s="5">
        <f>D1007-I1007</f>
        <v>0</v>
      </c>
      <c r="L1007" s="5">
        <f>E1007-J1007</f>
        <v>0</v>
      </c>
      <c r="P1007" s="2"/>
      <c r="T1007" s="2"/>
      <c r="V1007" s="5">
        <v>435</v>
      </c>
      <c r="W1007" s="5">
        <v>447</v>
      </c>
    </row>
    <row r="1008" spans="1:25" x14ac:dyDescent="0.45">
      <c r="A1008">
        <f>VALUE(B1008&amp;20240608)</f>
        <v>25620240608</v>
      </c>
      <c r="B1008">
        <v>256</v>
      </c>
      <c r="C1008" t="s">
        <v>432</v>
      </c>
      <c r="D1008" s="5">
        <v>189247</v>
      </c>
      <c r="E1008" s="5">
        <v>195000</v>
      </c>
      <c r="F1008" s="2">
        <v>0.97050000000000003</v>
      </c>
      <c r="G1008">
        <v>-5753</v>
      </c>
      <c r="I1008" s="5">
        <f>VLOOKUP($A1008,PowerBI売上速報!$A:$J,10,FALSE)</f>
        <v>189247</v>
      </c>
      <c r="J1008" s="5">
        <f>VLOOKUP($A1008,PowerBI売上速報!$A:$J,5,FALSE)*1000</f>
        <v>195000</v>
      </c>
      <c r="K1008" s="5">
        <f>D1008-I1008</f>
        <v>0</v>
      </c>
      <c r="L1008" s="5">
        <f>E1008-J1008</f>
        <v>0</v>
      </c>
      <c r="P1008" s="2"/>
      <c r="T1008" s="2"/>
      <c r="V1008" s="5">
        <v>382</v>
      </c>
      <c r="W1008" s="5">
        <v>401</v>
      </c>
    </row>
    <row r="1009" spans="1:25" x14ac:dyDescent="0.45">
      <c r="A1009">
        <f>VALUE(B1009&amp;20240609)</f>
        <v>25620240609</v>
      </c>
      <c r="B1009">
        <v>256</v>
      </c>
      <c r="C1009" t="s">
        <v>432</v>
      </c>
      <c r="D1009" s="5">
        <v>175455</v>
      </c>
      <c r="E1009" s="5">
        <v>206000</v>
      </c>
      <c r="F1009" s="2">
        <v>0.85170000000000001</v>
      </c>
      <c r="G1009">
        <v>-30545</v>
      </c>
      <c r="I1009" s="5">
        <f>VLOOKUP($A1009,PowerBI売上速報!$A:$J,10,FALSE)</f>
        <v>175455</v>
      </c>
      <c r="J1009" s="5">
        <f>VLOOKUP($A1009,PowerBI売上速報!$A:$J,5,FALSE)*1000</f>
        <v>206000</v>
      </c>
      <c r="K1009" s="5">
        <f>D1009-I1009</f>
        <v>0</v>
      </c>
      <c r="L1009" s="5">
        <f>E1009-J1009</f>
        <v>0</v>
      </c>
      <c r="P1009" s="2"/>
      <c r="T1009" s="2"/>
      <c r="V1009" s="5">
        <v>333</v>
      </c>
      <c r="W1009" s="5">
        <v>415</v>
      </c>
    </row>
    <row r="1010" spans="1:25" x14ac:dyDescent="0.45">
      <c r="A1010">
        <f>VALUE(B1010&amp;20240610)</f>
        <v>25620240610</v>
      </c>
      <c r="B1010">
        <v>256</v>
      </c>
      <c r="C1010" t="s">
        <v>432</v>
      </c>
      <c r="D1010" s="5">
        <v>207020</v>
      </c>
      <c r="E1010" s="5">
        <v>191000</v>
      </c>
      <c r="F1010" s="2">
        <v>1.0839000000000001</v>
      </c>
      <c r="G1010">
        <v>16020</v>
      </c>
      <c r="I1010" s="5">
        <f>VLOOKUP($A1010,PowerBI売上速報!$A:$J,10,FALSE)</f>
        <v>207020</v>
      </c>
      <c r="J1010" s="5">
        <f>VLOOKUP($A1010,PowerBI売上速報!$A:$J,5,FALSE)*1000</f>
        <v>191000</v>
      </c>
      <c r="K1010" s="5">
        <f>D1010-I1010</f>
        <v>0</v>
      </c>
      <c r="L1010" s="5">
        <f>E1010-J1010</f>
        <v>0</v>
      </c>
      <c r="P1010" s="2"/>
      <c r="T1010" s="2"/>
      <c r="V1010" s="5">
        <v>448</v>
      </c>
      <c r="W1010" s="5">
        <v>447</v>
      </c>
    </row>
    <row r="1011" spans="1:25" x14ac:dyDescent="0.45">
      <c r="A1011">
        <f>VALUE(B1011&amp;20240611)</f>
        <v>25620240611</v>
      </c>
      <c r="B1011">
        <v>256</v>
      </c>
      <c r="C1011" t="s">
        <v>432</v>
      </c>
      <c r="D1011" s="5">
        <v>224726</v>
      </c>
      <c r="E1011" s="5">
        <v>191000</v>
      </c>
      <c r="F1011" s="2">
        <v>1.1766000000000001</v>
      </c>
      <c r="G1011">
        <v>33726</v>
      </c>
      <c r="I1011" s="5">
        <f>VLOOKUP($A1011,PowerBI売上速報!$A:$J,10,FALSE)</f>
        <v>224726</v>
      </c>
      <c r="J1011" s="5">
        <f>VLOOKUP($A1011,PowerBI売上速報!$A:$J,5,FALSE)*1000</f>
        <v>191000</v>
      </c>
      <c r="K1011" s="5">
        <f>D1011-I1011</f>
        <v>0</v>
      </c>
      <c r="L1011" s="5">
        <f>E1011-J1011</f>
        <v>0</v>
      </c>
      <c r="P1011" s="2"/>
      <c r="T1011" s="2"/>
      <c r="V1011" s="5">
        <v>467</v>
      </c>
      <c r="W1011" s="5">
        <v>447</v>
      </c>
    </row>
    <row r="1012" spans="1:25" x14ac:dyDescent="0.45">
      <c r="A1012">
        <f>VALUE(B1012&amp;20240612)</f>
        <v>25620240612</v>
      </c>
      <c r="B1012">
        <v>256</v>
      </c>
      <c r="C1012" t="s">
        <v>432</v>
      </c>
      <c r="D1012" s="5">
        <v>214068</v>
      </c>
      <c r="E1012" s="5">
        <v>191000</v>
      </c>
      <c r="F1012" s="2">
        <v>1.1208</v>
      </c>
      <c r="G1012">
        <v>23068</v>
      </c>
      <c r="I1012" s="5">
        <f>VLOOKUP($A1012,PowerBI売上速報!$A:$J,10,FALSE)</f>
        <v>214068</v>
      </c>
      <c r="J1012" s="5">
        <f>VLOOKUP($A1012,PowerBI売上速報!$A:$J,5,FALSE)*1000</f>
        <v>191000</v>
      </c>
      <c r="K1012" s="5">
        <f>D1012-I1012</f>
        <v>0</v>
      </c>
      <c r="L1012" s="5">
        <f>E1012-J1012</f>
        <v>0</v>
      </c>
      <c r="P1012" s="2"/>
      <c r="T1012" s="2"/>
      <c r="V1012" s="5">
        <v>458</v>
      </c>
      <c r="W1012" s="5">
        <v>447</v>
      </c>
    </row>
    <row r="1013" spans="1:25" x14ac:dyDescent="0.45">
      <c r="A1013">
        <f>VALUE(B1013&amp;20240613)</f>
        <v>25620240613</v>
      </c>
      <c r="B1013">
        <v>256</v>
      </c>
      <c r="C1013" t="s">
        <v>432</v>
      </c>
      <c r="D1013" s="5">
        <v>208847</v>
      </c>
      <c r="E1013" s="5">
        <v>191000</v>
      </c>
      <c r="F1013" s="2">
        <v>1.0933999999999999</v>
      </c>
      <c r="G1013">
        <v>17847</v>
      </c>
      <c r="I1013" s="5">
        <f>VLOOKUP($A1013,PowerBI売上速報!$A:$J,10,FALSE)</f>
        <v>208847</v>
      </c>
      <c r="J1013" s="5">
        <f>VLOOKUP($A1013,PowerBI売上速報!$A:$J,5,FALSE)*1000</f>
        <v>191000</v>
      </c>
      <c r="K1013" s="5">
        <f>D1013-I1013</f>
        <v>0</v>
      </c>
      <c r="L1013" s="5">
        <f>E1013-J1013</f>
        <v>0</v>
      </c>
      <c r="P1013" s="2"/>
      <c r="T1013" s="2"/>
      <c r="V1013" s="5">
        <v>440</v>
      </c>
      <c r="W1013" s="5">
        <v>447</v>
      </c>
    </row>
    <row r="1014" spans="1:25" x14ac:dyDescent="0.45">
      <c r="A1014">
        <f>VALUE(B1014&amp;20240614)</f>
        <v>25620240614</v>
      </c>
      <c r="B1014">
        <v>256</v>
      </c>
      <c r="C1014" t="s">
        <v>432</v>
      </c>
      <c r="D1014" s="5">
        <v>229537</v>
      </c>
      <c r="E1014" s="5">
        <v>191000</v>
      </c>
      <c r="F1014" s="2">
        <v>1.2018</v>
      </c>
      <c r="G1014">
        <v>38537</v>
      </c>
      <c r="I1014" s="5">
        <f>VLOOKUP($A1014,PowerBI売上速報!$A:$J,10,FALSE)</f>
        <v>229537</v>
      </c>
      <c r="J1014" s="5">
        <f>VLOOKUP($A1014,PowerBI売上速報!$A:$J,5,FALSE)*1000</f>
        <v>191000</v>
      </c>
      <c r="K1014" s="5">
        <f>D1014-I1014</f>
        <v>0</v>
      </c>
      <c r="L1014" s="5">
        <f>E1014-J1014</f>
        <v>0</v>
      </c>
      <c r="P1014" s="2"/>
      <c r="T1014" s="2"/>
      <c r="V1014" s="5">
        <v>488</v>
      </c>
      <c r="W1014" s="5">
        <v>447</v>
      </c>
    </row>
    <row r="1015" spans="1:25" x14ac:dyDescent="0.45">
      <c r="A1015">
        <f>VALUE(B1015&amp;20240615)</f>
        <v>25620240615</v>
      </c>
      <c r="B1015">
        <v>256</v>
      </c>
      <c r="C1015" t="s">
        <v>432</v>
      </c>
      <c r="D1015" s="5">
        <v>178568</v>
      </c>
      <c r="E1015" s="5">
        <v>195000</v>
      </c>
      <c r="F1015" s="2">
        <v>0.91569999999999996</v>
      </c>
      <c r="G1015">
        <v>-16432</v>
      </c>
      <c r="I1015" s="5">
        <f>VLOOKUP($A1015,PowerBI売上速報!$A:$J,10,FALSE)</f>
        <v>178568</v>
      </c>
      <c r="J1015" s="5">
        <f>VLOOKUP($A1015,PowerBI売上速報!$A:$J,5,FALSE)*1000</f>
        <v>195000</v>
      </c>
      <c r="K1015" s="5">
        <f>D1015-I1015</f>
        <v>0</v>
      </c>
      <c r="L1015" s="5">
        <f>E1015-J1015</f>
        <v>0</v>
      </c>
      <c r="P1015" s="2"/>
      <c r="T1015" s="2"/>
      <c r="V1015" s="5">
        <v>354</v>
      </c>
      <c r="W1015" s="5">
        <v>401</v>
      </c>
    </row>
    <row r="1016" spans="1:25" x14ac:dyDescent="0.45">
      <c r="A1016">
        <f>VALUE(B1016&amp;20240616)</f>
        <v>25620240616</v>
      </c>
      <c r="B1016">
        <v>256</v>
      </c>
      <c r="C1016" t="s">
        <v>432</v>
      </c>
      <c r="D1016" s="5">
        <v>141158</v>
      </c>
      <c r="E1016" s="5">
        <v>206000</v>
      </c>
      <c r="F1016" s="2">
        <v>0.68520000000000003</v>
      </c>
      <c r="G1016">
        <v>-64842</v>
      </c>
      <c r="I1016" s="5">
        <f>VLOOKUP($A1016,PowerBI売上速報!$A:$J,10,FALSE)</f>
        <v>141158</v>
      </c>
      <c r="J1016" s="5">
        <f>VLOOKUP($A1016,PowerBI売上速報!$A:$J,5,FALSE)*1000</f>
        <v>206000</v>
      </c>
      <c r="K1016" s="5">
        <f>D1016-I1016</f>
        <v>0</v>
      </c>
      <c r="L1016" s="5">
        <f>E1016-J1016</f>
        <v>0</v>
      </c>
      <c r="P1016" s="2"/>
      <c r="T1016" s="2"/>
      <c r="V1016" s="5">
        <v>279</v>
      </c>
      <c r="W1016" s="5">
        <v>415</v>
      </c>
    </row>
    <row r="1017" spans="1:25" x14ac:dyDescent="0.45">
      <c r="A1017">
        <f>VALUE(B1017&amp;20240617)</f>
        <v>25620240617</v>
      </c>
      <c r="B1017">
        <v>256</v>
      </c>
      <c r="C1017" t="s">
        <v>432</v>
      </c>
      <c r="D1017" s="5">
        <v>213913</v>
      </c>
      <c r="E1017" s="5">
        <v>191000</v>
      </c>
      <c r="F1017" s="2">
        <v>1.1200000000000001</v>
      </c>
      <c r="G1017">
        <v>22913</v>
      </c>
      <c r="I1017" s="5">
        <f>VLOOKUP($A1017,PowerBI売上速報!$A:$J,10,FALSE)</f>
        <v>213913</v>
      </c>
      <c r="J1017" s="5">
        <f>VLOOKUP($A1017,PowerBI売上速報!$A:$J,5,FALSE)*1000</f>
        <v>191000</v>
      </c>
      <c r="K1017" s="5">
        <f>D1017-I1017</f>
        <v>0</v>
      </c>
      <c r="L1017" s="5">
        <f>E1017-J1017</f>
        <v>0</v>
      </c>
      <c r="P1017" s="2"/>
      <c r="T1017" s="2"/>
      <c r="V1017" s="5">
        <v>455</v>
      </c>
      <c r="W1017" s="5">
        <v>447</v>
      </c>
    </row>
    <row r="1018" spans="1:25" x14ac:dyDescent="0.45">
      <c r="A1018">
        <f>VALUE(B1018&amp;20240618)</f>
        <v>25620240618</v>
      </c>
      <c r="B1018">
        <v>256</v>
      </c>
      <c r="C1018" t="s">
        <v>432</v>
      </c>
      <c r="D1018" s="5">
        <v>184630</v>
      </c>
      <c r="E1018" s="5">
        <v>191000</v>
      </c>
      <c r="F1018" s="2">
        <v>0.96660000000000001</v>
      </c>
      <c r="G1018">
        <v>-6370</v>
      </c>
      <c r="I1018" s="5">
        <f>VLOOKUP($A1018,PowerBI売上速報!$A:$J,10,FALSE)</f>
        <v>184630</v>
      </c>
      <c r="J1018" s="5">
        <f>VLOOKUP($A1018,PowerBI売上速報!$A:$J,5,FALSE)*1000</f>
        <v>191000</v>
      </c>
      <c r="K1018" s="5">
        <f>D1018-I1018</f>
        <v>0</v>
      </c>
      <c r="L1018" s="5">
        <f>E1018-J1018</f>
        <v>0</v>
      </c>
      <c r="P1018" s="2"/>
      <c r="T1018" s="2"/>
      <c r="V1018" s="5">
        <v>400</v>
      </c>
      <c r="W1018" s="5">
        <v>447</v>
      </c>
    </row>
    <row r="1019" spans="1:25" x14ac:dyDescent="0.45">
      <c r="A1019">
        <f>VALUE(B1019&amp;20240619)</f>
        <v>25620240619</v>
      </c>
      <c r="B1019">
        <v>256</v>
      </c>
      <c r="C1019" t="s">
        <v>432</v>
      </c>
      <c r="D1019" s="5">
        <v>221207</v>
      </c>
      <c r="E1019" s="5">
        <v>191000</v>
      </c>
      <c r="F1019" s="2">
        <v>1.1581999999999999</v>
      </c>
      <c r="G1019">
        <v>30207</v>
      </c>
      <c r="I1019" s="5">
        <f>VLOOKUP($A1019,PowerBI売上速報!$A:$J,10,FALSE)</f>
        <v>221207</v>
      </c>
      <c r="J1019" s="5">
        <f>VLOOKUP($A1019,PowerBI売上速報!$A:$J,5,FALSE)*1000</f>
        <v>191000</v>
      </c>
      <c r="K1019" s="5">
        <f>D1019-I1019</f>
        <v>0</v>
      </c>
      <c r="L1019" s="5">
        <f>E1019-J1019</f>
        <v>0</v>
      </c>
      <c r="P1019" s="2"/>
      <c r="T1019" s="2"/>
      <c r="V1019" s="5">
        <v>475</v>
      </c>
      <c r="W1019" s="5">
        <v>447</v>
      </c>
    </row>
    <row r="1020" spans="1:25" x14ac:dyDescent="0.45">
      <c r="A1020">
        <f>VALUE(B1020&amp;20240620)</f>
        <v>25620240620</v>
      </c>
      <c r="B1020">
        <v>256</v>
      </c>
      <c r="C1020" t="s">
        <v>432</v>
      </c>
      <c r="D1020" s="5">
        <v>228818</v>
      </c>
      <c r="E1020" s="5">
        <v>191000</v>
      </c>
      <c r="F1020" s="2">
        <v>1.198</v>
      </c>
      <c r="G1020">
        <v>37818</v>
      </c>
      <c r="I1020" s="5">
        <f>VLOOKUP($A1020,PowerBI売上速報!$A:$J,10,FALSE)</f>
        <v>228818</v>
      </c>
      <c r="J1020" s="5">
        <f>VLOOKUP($A1020,PowerBI売上速報!$A:$J,5,FALSE)*1000</f>
        <v>191000</v>
      </c>
      <c r="K1020" s="5">
        <f>D1020-I1020</f>
        <v>0</v>
      </c>
      <c r="L1020" s="5">
        <f>E1020-J1020</f>
        <v>0</v>
      </c>
      <c r="P1020" s="2"/>
      <c r="T1020" s="2"/>
      <c r="V1020" s="5">
        <v>481</v>
      </c>
      <c r="W1020" s="5">
        <v>447</v>
      </c>
    </row>
    <row r="1021" spans="1:25" x14ac:dyDescent="0.45">
      <c r="A1021">
        <f>VALUE(B1021&amp;20240621)</f>
        <v>25620240621</v>
      </c>
      <c r="B1021">
        <v>256</v>
      </c>
      <c r="C1021" t="s">
        <v>432</v>
      </c>
      <c r="D1021" s="5">
        <v>208268</v>
      </c>
      <c r="E1021" s="5">
        <v>191000</v>
      </c>
      <c r="F1021" s="2">
        <v>1.0904</v>
      </c>
      <c r="G1021">
        <v>17268</v>
      </c>
      <c r="I1021" s="5">
        <f>VLOOKUP($A1021,PowerBI売上速報!$A:$J,10,FALSE)</f>
        <v>208268</v>
      </c>
      <c r="J1021" s="5">
        <f>VLOOKUP($A1021,PowerBI売上速報!$A:$J,5,FALSE)*1000</f>
        <v>191000</v>
      </c>
      <c r="K1021" s="5">
        <f>D1021-I1021</f>
        <v>0</v>
      </c>
      <c r="L1021" s="5">
        <f>E1021-J1021</f>
        <v>0</v>
      </c>
      <c r="P1021" s="2"/>
      <c r="T1021" s="2"/>
      <c r="V1021" s="5">
        <v>448</v>
      </c>
      <c r="W1021" s="5">
        <v>447</v>
      </c>
      <c r="Y1021" s="2"/>
    </row>
    <row r="1022" spans="1:25" x14ac:dyDescent="0.45">
      <c r="A1022">
        <f>VALUE(B1022&amp;20240622)</f>
        <v>25620240622</v>
      </c>
      <c r="B1022">
        <v>256</v>
      </c>
      <c r="C1022" t="s">
        <v>432</v>
      </c>
      <c r="D1022" s="5">
        <v>178556</v>
      </c>
      <c r="E1022" s="5">
        <v>195000</v>
      </c>
      <c r="F1022" s="2">
        <v>0.91569999999999996</v>
      </c>
      <c r="G1022">
        <v>-16444</v>
      </c>
      <c r="I1022" s="5">
        <f>VLOOKUP($A1022,PowerBI売上速報!$A:$J,10,FALSE)</f>
        <v>178556</v>
      </c>
      <c r="J1022" s="5">
        <f>VLOOKUP($A1022,PowerBI売上速報!$A:$J,5,FALSE)*1000</f>
        <v>195000</v>
      </c>
      <c r="K1022" s="5">
        <f>D1022-I1022</f>
        <v>0</v>
      </c>
      <c r="L1022" s="5">
        <f>E1022-J1022</f>
        <v>0</v>
      </c>
      <c r="P1022" s="2"/>
      <c r="T1022" s="2"/>
      <c r="V1022" s="5">
        <v>366</v>
      </c>
      <c r="W1022" s="5">
        <v>401</v>
      </c>
      <c r="Y1022" s="2"/>
    </row>
    <row r="1023" spans="1:25" x14ac:dyDescent="0.45">
      <c r="A1023">
        <f>VALUE(B1023&amp;20240601)</f>
        <v>25720240601</v>
      </c>
      <c r="B1023">
        <v>257</v>
      </c>
      <c r="C1023" t="s">
        <v>433</v>
      </c>
      <c r="D1023" s="5">
        <v>278506</v>
      </c>
      <c r="E1023" s="5">
        <v>268000</v>
      </c>
      <c r="F1023" s="2">
        <v>1.0391999999999999</v>
      </c>
      <c r="G1023">
        <v>10506</v>
      </c>
      <c r="I1023" s="5">
        <f>VLOOKUP($A1023,PowerBI売上速報!$A:$J,10,FALSE)</f>
        <v>278506</v>
      </c>
      <c r="J1023" s="5">
        <f>VLOOKUP($A1023,PowerBI売上速報!$A:$J,5,FALSE)*1000</f>
        <v>268000</v>
      </c>
      <c r="K1023" s="5">
        <f>D1023-I1023</f>
        <v>0</v>
      </c>
      <c r="L1023" s="5">
        <f>E1023-J1023</f>
        <v>0</v>
      </c>
      <c r="P1023" s="2"/>
      <c r="T1023" s="2"/>
      <c r="V1023" s="5">
        <v>574</v>
      </c>
      <c r="W1023" s="5">
        <v>598</v>
      </c>
    </row>
    <row r="1024" spans="1:25" x14ac:dyDescent="0.45">
      <c r="A1024">
        <f>VALUE(B1024&amp;20240602)</f>
        <v>25720240602</v>
      </c>
      <c r="B1024">
        <v>257</v>
      </c>
      <c r="C1024" t="s">
        <v>433</v>
      </c>
      <c r="D1024" s="5">
        <v>214615</v>
      </c>
      <c r="E1024" s="5">
        <v>245000</v>
      </c>
      <c r="F1024" s="2">
        <v>0.876</v>
      </c>
      <c r="G1024">
        <v>-30385</v>
      </c>
      <c r="I1024" s="5">
        <f>VLOOKUP($A1024,PowerBI売上速報!$A:$J,10,FALSE)</f>
        <v>214615</v>
      </c>
      <c r="J1024" s="5">
        <f>VLOOKUP($A1024,PowerBI売上速報!$A:$J,5,FALSE)*1000</f>
        <v>245000</v>
      </c>
      <c r="K1024" s="5">
        <f>D1024-I1024</f>
        <v>0</v>
      </c>
      <c r="L1024" s="5">
        <f>E1024-J1024</f>
        <v>0</v>
      </c>
      <c r="P1024" s="2"/>
      <c r="T1024" s="2"/>
      <c r="V1024" s="5">
        <v>475</v>
      </c>
      <c r="W1024" s="5">
        <v>537</v>
      </c>
    </row>
    <row r="1025" spans="1:23" x14ac:dyDescent="0.45">
      <c r="A1025">
        <f>VALUE(B1025&amp;20240603)</f>
        <v>25720240603</v>
      </c>
      <c r="B1025">
        <v>257</v>
      </c>
      <c r="C1025" t="s">
        <v>433</v>
      </c>
      <c r="D1025" s="5">
        <v>260327</v>
      </c>
      <c r="E1025" s="5">
        <v>255000</v>
      </c>
      <c r="F1025" s="2">
        <v>1.0208999999999999</v>
      </c>
      <c r="G1025">
        <v>5327</v>
      </c>
      <c r="I1025" s="5">
        <f>VLOOKUP($A1025,PowerBI売上速報!$A:$J,10,FALSE)</f>
        <v>260327</v>
      </c>
      <c r="J1025" s="5">
        <f>VLOOKUP($A1025,PowerBI売上速報!$A:$J,5,FALSE)*1000</f>
        <v>255000</v>
      </c>
      <c r="K1025" s="5">
        <f>D1025-I1025</f>
        <v>0</v>
      </c>
      <c r="L1025" s="5">
        <f>E1025-J1025</f>
        <v>0</v>
      </c>
      <c r="P1025" s="2"/>
      <c r="T1025" s="2"/>
      <c r="V1025" s="5">
        <v>574</v>
      </c>
      <c r="W1025" s="5">
        <v>599</v>
      </c>
    </row>
    <row r="1026" spans="1:23" x14ac:dyDescent="0.45">
      <c r="A1026">
        <f>VALUE(B1026&amp;20240604)</f>
        <v>25720240604</v>
      </c>
      <c r="B1026">
        <v>257</v>
      </c>
      <c r="C1026" t="s">
        <v>433</v>
      </c>
      <c r="D1026" s="5">
        <v>265151</v>
      </c>
      <c r="E1026" s="5">
        <v>255000</v>
      </c>
      <c r="F1026" s="2">
        <v>1.0398000000000001</v>
      </c>
      <c r="G1026">
        <v>10151</v>
      </c>
      <c r="I1026" s="5">
        <f>VLOOKUP($A1026,PowerBI売上速報!$A:$J,10,FALSE)</f>
        <v>265151</v>
      </c>
      <c r="J1026" s="5">
        <f>VLOOKUP($A1026,PowerBI売上速報!$A:$J,5,FALSE)*1000</f>
        <v>255000</v>
      </c>
      <c r="K1026" s="5">
        <f>D1026-I1026</f>
        <v>0</v>
      </c>
      <c r="L1026" s="5">
        <f>E1026-J1026</f>
        <v>0</v>
      </c>
      <c r="P1026" s="2"/>
      <c r="T1026" s="2"/>
      <c r="V1026" s="5">
        <v>577</v>
      </c>
      <c r="W1026" s="5">
        <v>599</v>
      </c>
    </row>
    <row r="1027" spans="1:23" x14ac:dyDescent="0.45">
      <c r="A1027">
        <f>VALUE(B1027&amp;20240605)</f>
        <v>25720240605</v>
      </c>
      <c r="B1027">
        <v>257</v>
      </c>
      <c r="C1027" t="s">
        <v>433</v>
      </c>
      <c r="D1027" s="5">
        <v>264302</v>
      </c>
      <c r="E1027" s="5">
        <v>255000</v>
      </c>
      <c r="F1027" s="2">
        <v>1.0365</v>
      </c>
      <c r="G1027">
        <v>9302</v>
      </c>
      <c r="I1027" s="5">
        <f>VLOOKUP($A1027,PowerBI売上速報!$A:$J,10,FALSE)</f>
        <v>264302</v>
      </c>
      <c r="J1027" s="5">
        <f>VLOOKUP($A1027,PowerBI売上速報!$A:$J,5,FALSE)*1000</f>
        <v>255000</v>
      </c>
      <c r="K1027" s="5">
        <f>D1027-I1027</f>
        <v>0</v>
      </c>
      <c r="L1027" s="5">
        <f>E1027-J1027</f>
        <v>0</v>
      </c>
      <c r="P1027" s="2"/>
      <c r="T1027" s="2"/>
      <c r="V1027" s="5">
        <v>566</v>
      </c>
      <c r="W1027" s="5">
        <v>599</v>
      </c>
    </row>
    <row r="1028" spans="1:23" x14ac:dyDescent="0.45">
      <c r="A1028">
        <f>VALUE(B1028&amp;20240606)</f>
        <v>25720240606</v>
      </c>
      <c r="B1028">
        <v>257</v>
      </c>
      <c r="C1028" t="s">
        <v>433</v>
      </c>
      <c r="D1028" s="5">
        <v>247967</v>
      </c>
      <c r="E1028" s="5">
        <v>255000</v>
      </c>
      <c r="F1028" s="2">
        <v>0.97240000000000004</v>
      </c>
      <c r="G1028">
        <v>-7033</v>
      </c>
      <c r="I1028" s="5">
        <f>VLOOKUP($A1028,PowerBI売上速報!$A:$J,10,FALSE)</f>
        <v>247967</v>
      </c>
      <c r="J1028" s="5">
        <f>VLOOKUP($A1028,PowerBI売上速報!$A:$J,5,FALSE)*1000</f>
        <v>255000</v>
      </c>
      <c r="K1028" s="5">
        <f>D1028-I1028</f>
        <v>0</v>
      </c>
      <c r="L1028" s="5">
        <f>E1028-J1028</f>
        <v>0</v>
      </c>
      <c r="P1028" s="2"/>
      <c r="T1028" s="2"/>
      <c r="V1028" s="5">
        <v>540</v>
      </c>
      <c r="W1028" s="5">
        <v>599</v>
      </c>
    </row>
    <row r="1029" spans="1:23" x14ac:dyDescent="0.45">
      <c r="A1029">
        <f>VALUE(B1029&amp;20240607)</f>
        <v>25720240607</v>
      </c>
      <c r="B1029">
        <v>257</v>
      </c>
      <c r="C1029" t="s">
        <v>433</v>
      </c>
      <c r="D1029" s="5">
        <v>259876</v>
      </c>
      <c r="E1029" s="5">
        <v>255000</v>
      </c>
      <c r="F1029" s="2">
        <v>1.0190999999999999</v>
      </c>
      <c r="G1029">
        <v>4876</v>
      </c>
      <c r="I1029" s="5">
        <f>VLOOKUP($A1029,PowerBI売上速報!$A:$J,10,FALSE)</f>
        <v>259876</v>
      </c>
      <c r="J1029" s="5">
        <f>VLOOKUP($A1029,PowerBI売上速報!$A:$J,5,FALSE)*1000</f>
        <v>255000</v>
      </c>
      <c r="K1029" s="5">
        <f>D1029-I1029</f>
        <v>0</v>
      </c>
      <c r="L1029" s="5">
        <f>E1029-J1029</f>
        <v>0</v>
      </c>
      <c r="P1029" s="2"/>
      <c r="T1029" s="2"/>
      <c r="V1029" s="5">
        <v>578</v>
      </c>
      <c r="W1029" s="5">
        <v>599</v>
      </c>
    </row>
    <row r="1030" spans="1:23" x14ac:dyDescent="0.45">
      <c r="A1030">
        <f>VALUE(B1030&amp;20240608)</f>
        <v>25720240608</v>
      </c>
      <c r="B1030">
        <v>257</v>
      </c>
      <c r="C1030" t="s">
        <v>433</v>
      </c>
      <c r="D1030" s="5">
        <v>257125</v>
      </c>
      <c r="E1030" s="5">
        <v>268000</v>
      </c>
      <c r="F1030" s="2">
        <v>0.95940000000000003</v>
      </c>
      <c r="G1030">
        <v>-10875</v>
      </c>
      <c r="I1030" s="5">
        <f>VLOOKUP($A1030,PowerBI売上速報!$A:$J,10,FALSE)</f>
        <v>257125</v>
      </c>
      <c r="J1030" s="5">
        <f>VLOOKUP($A1030,PowerBI売上速報!$A:$J,5,FALSE)*1000</f>
        <v>268000</v>
      </c>
      <c r="K1030" s="5">
        <f>D1030-I1030</f>
        <v>0</v>
      </c>
      <c r="L1030" s="5">
        <f>E1030-J1030</f>
        <v>0</v>
      </c>
      <c r="P1030" s="2"/>
      <c r="T1030" s="2"/>
      <c r="V1030" s="5">
        <v>550</v>
      </c>
      <c r="W1030" s="5">
        <v>597</v>
      </c>
    </row>
    <row r="1031" spans="1:23" x14ac:dyDescent="0.45">
      <c r="A1031">
        <f>VALUE(B1031&amp;20240609)</f>
        <v>25720240609</v>
      </c>
      <c r="B1031">
        <v>257</v>
      </c>
      <c r="C1031" t="s">
        <v>433</v>
      </c>
      <c r="D1031" s="5">
        <v>242860</v>
      </c>
      <c r="E1031" s="5">
        <v>245000</v>
      </c>
      <c r="F1031" s="2">
        <v>0.99129999999999996</v>
      </c>
      <c r="G1031">
        <v>-2140</v>
      </c>
      <c r="I1031" s="5">
        <f>VLOOKUP($A1031,PowerBI売上速報!$A:$J,10,FALSE)</f>
        <v>242860</v>
      </c>
      <c r="J1031" s="5">
        <f>VLOOKUP($A1031,PowerBI売上速報!$A:$J,5,FALSE)*1000</f>
        <v>245000</v>
      </c>
      <c r="K1031" s="5">
        <f>D1031-I1031</f>
        <v>0</v>
      </c>
      <c r="L1031" s="5">
        <f>E1031-J1031</f>
        <v>0</v>
      </c>
      <c r="P1031" s="2"/>
      <c r="T1031" s="2"/>
      <c r="V1031" s="5">
        <v>506</v>
      </c>
      <c r="W1031" s="5">
        <v>537</v>
      </c>
    </row>
    <row r="1032" spans="1:23" x14ac:dyDescent="0.45">
      <c r="A1032">
        <f>VALUE(B1032&amp;20240610)</f>
        <v>25720240610</v>
      </c>
      <c r="B1032">
        <v>257</v>
      </c>
      <c r="C1032" t="s">
        <v>433</v>
      </c>
      <c r="D1032" s="5">
        <v>296379</v>
      </c>
      <c r="E1032" s="5">
        <v>255000</v>
      </c>
      <c r="F1032" s="2">
        <v>1.1623000000000001</v>
      </c>
      <c r="G1032">
        <v>41379</v>
      </c>
      <c r="I1032" s="5">
        <f>VLOOKUP($A1032,PowerBI売上速報!$A:$J,10,FALSE)</f>
        <v>296379</v>
      </c>
      <c r="J1032" s="5">
        <f>VLOOKUP($A1032,PowerBI売上速報!$A:$J,5,FALSE)*1000</f>
        <v>255000</v>
      </c>
      <c r="K1032" s="5">
        <f>D1032-I1032</f>
        <v>0</v>
      </c>
      <c r="L1032" s="5">
        <f>E1032-J1032</f>
        <v>0</v>
      </c>
      <c r="P1032" s="2"/>
      <c r="T1032" s="2"/>
      <c r="V1032" s="5">
        <v>632</v>
      </c>
      <c r="W1032" s="5">
        <v>599</v>
      </c>
    </row>
    <row r="1033" spans="1:23" x14ac:dyDescent="0.45">
      <c r="A1033">
        <f>VALUE(B1033&amp;20240611)</f>
        <v>25720240611</v>
      </c>
      <c r="B1033">
        <v>257</v>
      </c>
      <c r="C1033" t="s">
        <v>433</v>
      </c>
      <c r="D1033" s="5">
        <v>287258</v>
      </c>
      <c r="E1033" s="5">
        <v>255000</v>
      </c>
      <c r="F1033" s="2">
        <v>1.1265000000000001</v>
      </c>
      <c r="G1033">
        <v>32258</v>
      </c>
      <c r="I1033" s="5">
        <f>VLOOKUP($A1033,PowerBI売上速報!$A:$J,10,FALSE)</f>
        <v>287258</v>
      </c>
      <c r="J1033" s="5">
        <f>VLOOKUP($A1033,PowerBI売上速報!$A:$J,5,FALSE)*1000</f>
        <v>255000</v>
      </c>
      <c r="K1033" s="5">
        <f>D1033-I1033</f>
        <v>0</v>
      </c>
      <c r="L1033" s="5">
        <f>E1033-J1033</f>
        <v>0</v>
      </c>
      <c r="P1033" s="2"/>
      <c r="T1033" s="2"/>
      <c r="V1033" s="5">
        <v>612</v>
      </c>
      <c r="W1033" s="5">
        <v>599</v>
      </c>
    </row>
    <row r="1034" spans="1:23" x14ac:dyDescent="0.45">
      <c r="A1034">
        <f>VALUE(B1034&amp;20240612)</f>
        <v>25720240612</v>
      </c>
      <c r="B1034">
        <v>257</v>
      </c>
      <c r="C1034" t="s">
        <v>433</v>
      </c>
      <c r="D1034" s="5">
        <v>289975</v>
      </c>
      <c r="E1034" s="5">
        <v>255000</v>
      </c>
      <c r="F1034" s="2">
        <v>1.1372</v>
      </c>
      <c r="G1034">
        <v>34975</v>
      </c>
      <c r="I1034" s="5">
        <f>VLOOKUP($A1034,PowerBI売上速報!$A:$J,10,FALSE)</f>
        <v>289975</v>
      </c>
      <c r="J1034" s="5">
        <f>VLOOKUP($A1034,PowerBI売上速報!$A:$J,5,FALSE)*1000</f>
        <v>255000</v>
      </c>
      <c r="K1034" s="5">
        <f>D1034-I1034</f>
        <v>0</v>
      </c>
      <c r="L1034" s="5">
        <f>E1034-J1034</f>
        <v>0</v>
      </c>
      <c r="P1034" s="2"/>
      <c r="T1034" s="2"/>
      <c r="V1034" s="5">
        <v>615</v>
      </c>
      <c r="W1034" s="5">
        <v>599</v>
      </c>
    </row>
    <row r="1035" spans="1:23" x14ac:dyDescent="0.45">
      <c r="A1035">
        <f>VALUE(B1035&amp;20240613)</f>
        <v>25720240613</v>
      </c>
      <c r="B1035">
        <v>257</v>
      </c>
      <c r="C1035" t="s">
        <v>433</v>
      </c>
      <c r="D1035" s="5">
        <v>245810</v>
      </c>
      <c r="E1035" s="5">
        <v>255000</v>
      </c>
      <c r="F1035" s="2">
        <v>0.96399999999999997</v>
      </c>
      <c r="G1035">
        <v>-9190</v>
      </c>
      <c r="I1035" s="5">
        <f>VLOOKUP($A1035,PowerBI売上速報!$A:$J,10,FALSE)</f>
        <v>245810</v>
      </c>
      <c r="J1035" s="5">
        <f>VLOOKUP($A1035,PowerBI売上速報!$A:$J,5,FALSE)*1000</f>
        <v>255000</v>
      </c>
      <c r="K1035" s="5">
        <f>D1035-I1035</f>
        <v>0</v>
      </c>
      <c r="L1035" s="5">
        <f>E1035-J1035</f>
        <v>0</v>
      </c>
      <c r="P1035" s="2"/>
      <c r="T1035" s="2"/>
      <c r="V1035" s="5">
        <v>533</v>
      </c>
      <c r="W1035" s="5">
        <v>599</v>
      </c>
    </row>
    <row r="1036" spans="1:23" x14ac:dyDescent="0.45">
      <c r="A1036">
        <f>VALUE(B1036&amp;20240614)</f>
        <v>25720240614</v>
      </c>
      <c r="B1036">
        <v>257</v>
      </c>
      <c r="C1036" t="s">
        <v>433</v>
      </c>
      <c r="D1036" s="5">
        <v>318168</v>
      </c>
      <c r="E1036" s="5">
        <v>255000</v>
      </c>
      <c r="F1036" s="2">
        <v>1.2477</v>
      </c>
      <c r="G1036">
        <v>63168</v>
      </c>
      <c r="I1036" s="5">
        <f>VLOOKUP($A1036,PowerBI売上速報!$A:$J,10,FALSE)</f>
        <v>318168</v>
      </c>
      <c r="J1036" s="5">
        <f>VLOOKUP($A1036,PowerBI売上速報!$A:$J,5,FALSE)*1000</f>
        <v>255000</v>
      </c>
      <c r="K1036" s="5">
        <f>D1036-I1036</f>
        <v>0</v>
      </c>
      <c r="L1036" s="5">
        <f>E1036-J1036</f>
        <v>0</v>
      </c>
      <c r="P1036" s="2"/>
      <c r="T1036" s="2"/>
      <c r="V1036" s="5">
        <v>666</v>
      </c>
      <c r="W1036" s="5">
        <v>599</v>
      </c>
    </row>
    <row r="1037" spans="1:23" x14ac:dyDescent="0.45">
      <c r="A1037">
        <f>VALUE(B1037&amp;20240615)</f>
        <v>25720240615</v>
      </c>
      <c r="B1037">
        <v>257</v>
      </c>
      <c r="C1037" t="s">
        <v>433</v>
      </c>
      <c r="D1037" s="5">
        <v>301555</v>
      </c>
      <c r="E1037" s="5">
        <v>268000</v>
      </c>
      <c r="F1037" s="2">
        <v>1.1252</v>
      </c>
      <c r="G1037">
        <v>33555</v>
      </c>
      <c r="I1037" s="5">
        <f>VLOOKUP($A1037,PowerBI売上速報!$A:$J,10,FALSE)</f>
        <v>301555</v>
      </c>
      <c r="J1037" s="5">
        <f>VLOOKUP($A1037,PowerBI売上速報!$A:$J,5,FALSE)*1000</f>
        <v>268000</v>
      </c>
      <c r="K1037" s="5">
        <f>D1037-I1037</f>
        <v>0</v>
      </c>
      <c r="L1037" s="5">
        <f>E1037-J1037</f>
        <v>0</v>
      </c>
      <c r="P1037" s="2"/>
      <c r="T1037" s="2"/>
      <c r="V1037" s="5">
        <v>596</v>
      </c>
      <c r="W1037" s="5">
        <v>597</v>
      </c>
    </row>
    <row r="1038" spans="1:23" x14ac:dyDescent="0.45">
      <c r="A1038">
        <f>VALUE(B1038&amp;20240616)</f>
        <v>25720240616</v>
      </c>
      <c r="B1038">
        <v>257</v>
      </c>
      <c r="C1038" t="s">
        <v>433</v>
      </c>
      <c r="D1038" s="5">
        <v>251083</v>
      </c>
      <c r="E1038" s="5">
        <v>245000</v>
      </c>
      <c r="F1038" s="2">
        <v>1.0247999999999999</v>
      </c>
      <c r="G1038">
        <v>6083</v>
      </c>
      <c r="I1038" s="5">
        <f>VLOOKUP($A1038,PowerBI売上速報!$A:$J,10,FALSE)</f>
        <v>251083</v>
      </c>
      <c r="J1038" s="5">
        <f>VLOOKUP($A1038,PowerBI売上速報!$A:$J,5,FALSE)*1000</f>
        <v>245000</v>
      </c>
      <c r="K1038" s="5">
        <f>D1038-I1038</f>
        <v>0</v>
      </c>
      <c r="L1038" s="5">
        <f>E1038-J1038</f>
        <v>0</v>
      </c>
      <c r="P1038" s="2"/>
      <c r="T1038" s="2"/>
      <c r="V1038" s="5">
        <v>523</v>
      </c>
      <c r="W1038" s="5">
        <v>537</v>
      </c>
    </row>
    <row r="1039" spans="1:23" x14ac:dyDescent="0.45">
      <c r="A1039">
        <f>VALUE(B1039&amp;20240617)</f>
        <v>25720240617</v>
      </c>
      <c r="B1039">
        <v>257</v>
      </c>
      <c r="C1039" t="s">
        <v>433</v>
      </c>
      <c r="D1039" s="5">
        <v>293028</v>
      </c>
      <c r="E1039" s="5">
        <v>255000</v>
      </c>
      <c r="F1039" s="2">
        <v>1.1491</v>
      </c>
      <c r="G1039">
        <v>38028</v>
      </c>
      <c r="I1039" s="5">
        <f>VLOOKUP($A1039,PowerBI売上速報!$A:$J,10,FALSE)</f>
        <v>293028</v>
      </c>
      <c r="J1039" s="5">
        <f>VLOOKUP($A1039,PowerBI売上速報!$A:$J,5,FALSE)*1000</f>
        <v>255000</v>
      </c>
      <c r="K1039" s="5">
        <f>D1039-I1039</f>
        <v>0</v>
      </c>
      <c r="L1039" s="5">
        <f>E1039-J1039</f>
        <v>0</v>
      </c>
      <c r="P1039" s="2"/>
      <c r="T1039" s="2"/>
      <c r="V1039" s="5">
        <v>628</v>
      </c>
      <c r="W1039" s="5">
        <v>599</v>
      </c>
    </row>
    <row r="1040" spans="1:23" x14ac:dyDescent="0.45">
      <c r="A1040">
        <f>VALUE(B1040&amp;20240618)</f>
        <v>25720240618</v>
      </c>
      <c r="B1040">
        <v>257</v>
      </c>
      <c r="C1040" t="s">
        <v>433</v>
      </c>
      <c r="D1040" s="5">
        <v>175530</v>
      </c>
      <c r="E1040" s="5">
        <v>255000</v>
      </c>
      <c r="F1040" s="2">
        <v>0.68840000000000001</v>
      </c>
      <c r="G1040">
        <v>-79470</v>
      </c>
      <c r="I1040" s="5">
        <f>VLOOKUP($A1040,PowerBI売上速報!$A:$J,10,FALSE)</f>
        <v>175530</v>
      </c>
      <c r="J1040" s="5">
        <f>VLOOKUP($A1040,PowerBI売上速報!$A:$J,5,FALSE)*1000</f>
        <v>255000</v>
      </c>
      <c r="K1040" s="5">
        <f>D1040-I1040</f>
        <v>0</v>
      </c>
      <c r="L1040" s="5">
        <f>E1040-J1040</f>
        <v>0</v>
      </c>
      <c r="P1040" s="2"/>
      <c r="T1040" s="2"/>
      <c r="V1040" s="5">
        <v>383</v>
      </c>
      <c r="W1040" s="5">
        <v>599</v>
      </c>
    </row>
    <row r="1041" spans="1:25" x14ac:dyDescent="0.45">
      <c r="A1041">
        <f>VALUE(B1041&amp;20240619)</f>
        <v>25720240619</v>
      </c>
      <c r="B1041">
        <v>257</v>
      </c>
      <c r="C1041" t="s">
        <v>433</v>
      </c>
      <c r="D1041" s="5">
        <v>278096</v>
      </c>
      <c r="E1041" s="5">
        <v>255000</v>
      </c>
      <c r="F1041" s="2">
        <v>1.0906</v>
      </c>
      <c r="G1041">
        <v>23096</v>
      </c>
      <c r="I1041" s="5">
        <f>VLOOKUP($A1041,PowerBI売上速報!$A:$J,10,FALSE)</f>
        <v>278096</v>
      </c>
      <c r="J1041" s="5">
        <f>VLOOKUP($A1041,PowerBI売上速報!$A:$J,5,FALSE)*1000</f>
        <v>255000</v>
      </c>
      <c r="K1041" s="5">
        <f>D1041-I1041</f>
        <v>0</v>
      </c>
      <c r="L1041" s="5">
        <f>E1041-J1041</f>
        <v>0</v>
      </c>
      <c r="P1041" s="2"/>
      <c r="T1041" s="2"/>
      <c r="V1041" s="5">
        <v>618</v>
      </c>
      <c r="W1041" s="5">
        <v>599</v>
      </c>
    </row>
    <row r="1042" spans="1:25" x14ac:dyDescent="0.45">
      <c r="A1042">
        <f>VALUE(B1042&amp;20240620)</f>
        <v>25720240620</v>
      </c>
      <c r="B1042">
        <v>257</v>
      </c>
      <c r="C1042" t="s">
        <v>433</v>
      </c>
      <c r="D1042" s="5">
        <v>276016</v>
      </c>
      <c r="E1042" s="5">
        <v>255000</v>
      </c>
      <c r="F1042" s="2">
        <v>1.0824</v>
      </c>
      <c r="G1042">
        <v>21016</v>
      </c>
      <c r="I1042" s="5">
        <f>VLOOKUP($A1042,PowerBI売上速報!$A:$J,10,FALSE)</f>
        <v>276016</v>
      </c>
      <c r="J1042" s="5">
        <f>VLOOKUP($A1042,PowerBI売上速報!$A:$J,5,FALSE)*1000</f>
        <v>255000</v>
      </c>
      <c r="K1042" s="5">
        <f>D1042-I1042</f>
        <v>0</v>
      </c>
      <c r="L1042" s="5">
        <f>E1042-J1042</f>
        <v>0</v>
      </c>
      <c r="P1042" s="2"/>
      <c r="T1042" s="2"/>
      <c r="V1042" s="5">
        <v>600</v>
      </c>
      <c r="W1042" s="5">
        <v>599</v>
      </c>
    </row>
    <row r="1043" spans="1:25" x14ac:dyDescent="0.45">
      <c r="A1043">
        <f>VALUE(B1043&amp;20240621)</f>
        <v>25720240621</v>
      </c>
      <c r="B1043">
        <v>257</v>
      </c>
      <c r="C1043" t="s">
        <v>433</v>
      </c>
      <c r="D1043" s="5">
        <v>253765</v>
      </c>
      <c r="E1043" s="5">
        <v>255000</v>
      </c>
      <c r="F1043" s="2">
        <v>0.99519999999999997</v>
      </c>
      <c r="G1043">
        <v>-1235</v>
      </c>
      <c r="I1043" s="5">
        <f>VLOOKUP($A1043,PowerBI売上速報!$A:$J,10,FALSE)</f>
        <v>253765</v>
      </c>
      <c r="J1043" s="5">
        <f>VLOOKUP($A1043,PowerBI売上速報!$A:$J,5,FALSE)*1000</f>
        <v>255000</v>
      </c>
      <c r="K1043" s="5">
        <f>D1043-I1043</f>
        <v>0</v>
      </c>
      <c r="L1043" s="5">
        <f>E1043-J1043</f>
        <v>0</v>
      </c>
      <c r="P1043" s="2"/>
      <c r="T1043" s="2"/>
      <c r="V1043" s="5">
        <v>545</v>
      </c>
      <c r="W1043" s="5">
        <v>599</v>
      </c>
      <c r="Y1043" s="2"/>
    </row>
    <row r="1044" spans="1:25" x14ac:dyDescent="0.45">
      <c r="A1044">
        <f>VALUE(B1044&amp;20240622)</f>
        <v>25720240622</v>
      </c>
      <c r="B1044">
        <v>257</v>
      </c>
      <c r="C1044" t="s">
        <v>433</v>
      </c>
      <c r="D1044" s="5">
        <v>313968</v>
      </c>
      <c r="E1044" s="5">
        <v>268000</v>
      </c>
      <c r="F1044" s="2">
        <v>1.1715</v>
      </c>
      <c r="G1044">
        <v>45968</v>
      </c>
      <c r="I1044" s="5">
        <f>VLOOKUP($A1044,PowerBI売上速報!$A:$J,10,FALSE)</f>
        <v>313968</v>
      </c>
      <c r="J1044" s="5">
        <f>VLOOKUP($A1044,PowerBI売上速報!$A:$J,5,FALSE)*1000</f>
        <v>268000</v>
      </c>
      <c r="K1044" s="5">
        <f>D1044-I1044</f>
        <v>0</v>
      </c>
      <c r="L1044" s="5">
        <f>E1044-J1044</f>
        <v>0</v>
      </c>
      <c r="P1044" s="2"/>
      <c r="T1044" s="2"/>
      <c r="V1044" s="5">
        <v>627</v>
      </c>
      <c r="W1044" s="5">
        <v>597</v>
      </c>
      <c r="Y1044" s="2"/>
    </row>
    <row r="1045" spans="1:25" x14ac:dyDescent="0.45">
      <c r="A1045">
        <f>VALUE(B1045&amp;20240601)</f>
        <v>25820240601</v>
      </c>
      <c r="B1045">
        <v>258</v>
      </c>
      <c r="C1045" t="s">
        <v>434</v>
      </c>
      <c r="D1045" s="5">
        <v>223964</v>
      </c>
      <c r="E1045" s="5">
        <v>253000</v>
      </c>
      <c r="F1045" s="2">
        <v>0.88519999999999999</v>
      </c>
      <c r="G1045">
        <v>-29036</v>
      </c>
      <c r="I1045" s="5">
        <f>VLOOKUP($A1045,PowerBI売上速報!$A:$J,10,FALSE)</f>
        <v>223964</v>
      </c>
      <c r="J1045" s="5">
        <f>VLOOKUP($A1045,PowerBI売上速報!$A:$J,5,FALSE)*1000</f>
        <v>253000</v>
      </c>
      <c r="K1045" s="5">
        <f>D1045-I1045</f>
        <v>0</v>
      </c>
      <c r="L1045" s="5">
        <f>E1045-J1045</f>
        <v>0</v>
      </c>
      <c r="P1045" s="2"/>
      <c r="T1045" s="2"/>
      <c r="V1045" s="5">
        <v>461</v>
      </c>
      <c r="W1045" s="5">
        <v>528</v>
      </c>
    </row>
    <row r="1046" spans="1:25" x14ac:dyDescent="0.45">
      <c r="A1046">
        <f>VALUE(B1046&amp;20240602)</f>
        <v>25820240602</v>
      </c>
      <c r="B1046">
        <v>258</v>
      </c>
      <c r="C1046" t="s">
        <v>434</v>
      </c>
      <c r="D1046" s="5">
        <v>175177</v>
      </c>
      <c r="E1046" s="5">
        <v>201000</v>
      </c>
      <c r="F1046" s="2">
        <v>0.87150000000000005</v>
      </c>
      <c r="G1046">
        <v>-25823</v>
      </c>
      <c r="I1046" s="5">
        <f>VLOOKUP($A1046,PowerBI売上速報!$A:$J,10,FALSE)</f>
        <v>175177</v>
      </c>
      <c r="J1046" s="5">
        <f>VLOOKUP($A1046,PowerBI売上速報!$A:$J,5,FALSE)*1000</f>
        <v>201000</v>
      </c>
      <c r="K1046" s="5">
        <f>D1046-I1046</f>
        <v>0</v>
      </c>
      <c r="L1046" s="5">
        <f>E1046-J1046</f>
        <v>0</v>
      </c>
      <c r="P1046" s="2"/>
      <c r="T1046" s="2"/>
      <c r="V1046" s="5">
        <v>356</v>
      </c>
      <c r="W1046" s="5">
        <v>417</v>
      </c>
    </row>
    <row r="1047" spans="1:25" x14ac:dyDescent="0.45">
      <c r="A1047">
        <f>VALUE(B1047&amp;20240603)</f>
        <v>25820240603</v>
      </c>
      <c r="B1047">
        <v>258</v>
      </c>
      <c r="C1047" t="s">
        <v>434</v>
      </c>
      <c r="D1047" s="5">
        <v>315330</v>
      </c>
      <c r="E1047" s="5">
        <v>360000</v>
      </c>
      <c r="F1047" s="2">
        <v>0.87590000000000001</v>
      </c>
      <c r="G1047">
        <v>-44670</v>
      </c>
      <c r="I1047" s="5">
        <f>VLOOKUP($A1047,PowerBI売上速報!$A:$J,10,FALSE)</f>
        <v>315330</v>
      </c>
      <c r="J1047" s="5">
        <f>VLOOKUP($A1047,PowerBI売上速報!$A:$J,5,FALSE)*1000</f>
        <v>360000</v>
      </c>
      <c r="K1047" s="5">
        <f>D1047-I1047</f>
        <v>0</v>
      </c>
      <c r="L1047" s="5">
        <f>E1047-J1047</f>
        <v>0</v>
      </c>
      <c r="P1047" s="2"/>
      <c r="T1047" s="2"/>
      <c r="V1047" s="5">
        <v>741</v>
      </c>
      <c r="W1047" s="5">
        <v>856</v>
      </c>
    </row>
    <row r="1048" spans="1:25" x14ac:dyDescent="0.45">
      <c r="A1048">
        <f>VALUE(B1048&amp;20240604)</f>
        <v>25820240604</v>
      </c>
      <c r="B1048">
        <v>258</v>
      </c>
      <c r="C1048" t="s">
        <v>434</v>
      </c>
      <c r="D1048" s="5">
        <v>362942</v>
      </c>
      <c r="E1048" s="5">
        <v>360000</v>
      </c>
      <c r="F1048" s="2">
        <v>1.0082</v>
      </c>
      <c r="G1048">
        <v>2942</v>
      </c>
      <c r="I1048" s="5">
        <f>VLOOKUP($A1048,PowerBI売上速報!$A:$J,10,FALSE)</f>
        <v>362942</v>
      </c>
      <c r="J1048" s="5">
        <f>VLOOKUP($A1048,PowerBI売上速報!$A:$J,5,FALSE)*1000</f>
        <v>360000</v>
      </c>
      <c r="K1048" s="5">
        <f>D1048-I1048</f>
        <v>0</v>
      </c>
      <c r="L1048" s="5">
        <f>E1048-J1048</f>
        <v>0</v>
      </c>
      <c r="P1048" s="2"/>
      <c r="T1048" s="2"/>
      <c r="V1048" s="5">
        <v>810</v>
      </c>
      <c r="W1048" s="5">
        <v>856</v>
      </c>
    </row>
    <row r="1049" spans="1:25" x14ac:dyDescent="0.45">
      <c r="A1049">
        <f>VALUE(B1049&amp;20240605)</f>
        <v>25820240605</v>
      </c>
      <c r="B1049">
        <v>258</v>
      </c>
      <c r="C1049" t="s">
        <v>434</v>
      </c>
      <c r="D1049" s="5">
        <v>360922</v>
      </c>
      <c r="E1049" s="5">
        <v>360000</v>
      </c>
      <c r="F1049" s="2">
        <v>1.0025999999999999</v>
      </c>
      <c r="G1049">
        <v>922</v>
      </c>
      <c r="I1049" s="5">
        <f>VLOOKUP($A1049,PowerBI売上速報!$A:$J,10,FALSE)</f>
        <v>360922</v>
      </c>
      <c r="J1049" s="5">
        <f>VLOOKUP($A1049,PowerBI売上速報!$A:$J,5,FALSE)*1000</f>
        <v>360000</v>
      </c>
      <c r="K1049" s="5">
        <f>D1049-I1049</f>
        <v>0</v>
      </c>
      <c r="L1049" s="5">
        <f>E1049-J1049</f>
        <v>0</v>
      </c>
      <c r="P1049" s="2"/>
      <c r="T1049" s="2"/>
      <c r="V1049" s="5">
        <v>808</v>
      </c>
      <c r="W1049" s="5">
        <v>856</v>
      </c>
    </row>
    <row r="1050" spans="1:25" x14ac:dyDescent="0.45">
      <c r="A1050">
        <f>VALUE(B1050&amp;20240606)</f>
        <v>25820240606</v>
      </c>
      <c r="B1050">
        <v>258</v>
      </c>
      <c r="C1050" t="s">
        <v>434</v>
      </c>
      <c r="D1050" s="5">
        <v>340627</v>
      </c>
      <c r="E1050" s="5">
        <v>360000</v>
      </c>
      <c r="F1050" s="2">
        <v>0.94620000000000004</v>
      </c>
      <c r="G1050">
        <v>-19373</v>
      </c>
      <c r="I1050" s="5">
        <f>VLOOKUP($A1050,PowerBI売上速報!$A:$J,10,FALSE)</f>
        <v>340627</v>
      </c>
      <c r="J1050" s="5">
        <f>VLOOKUP($A1050,PowerBI売上速報!$A:$J,5,FALSE)*1000</f>
        <v>360000</v>
      </c>
      <c r="K1050" s="5">
        <f>D1050-I1050</f>
        <v>0</v>
      </c>
      <c r="L1050" s="5">
        <f>E1050-J1050</f>
        <v>0</v>
      </c>
      <c r="P1050" s="2"/>
      <c r="T1050" s="2"/>
      <c r="V1050" s="5">
        <v>784</v>
      </c>
      <c r="W1050" s="5">
        <v>856</v>
      </c>
    </row>
    <row r="1051" spans="1:25" x14ac:dyDescent="0.45">
      <c r="A1051">
        <f>VALUE(B1051&amp;20240607)</f>
        <v>25820240607</v>
      </c>
      <c r="B1051">
        <v>258</v>
      </c>
      <c r="C1051" t="s">
        <v>434</v>
      </c>
      <c r="D1051" s="5">
        <v>319042</v>
      </c>
      <c r="E1051" s="5">
        <v>360000</v>
      </c>
      <c r="F1051" s="2">
        <v>0.88619999999999999</v>
      </c>
      <c r="G1051">
        <v>-40958</v>
      </c>
      <c r="I1051" s="5">
        <f>VLOOKUP($A1051,PowerBI売上速報!$A:$J,10,FALSE)</f>
        <v>319042</v>
      </c>
      <c r="J1051" s="5">
        <f>VLOOKUP($A1051,PowerBI売上速報!$A:$J,5,FALSE)*1000</f>
        <v>360000</v>
      </c>
      <c r="K1051" s="5">
        <f>D1051-I1051</f>
        <v>0</v>
      </c>
      <c r="L1051" s="5">
        <f>E1051-J1051</f>
        <v>0</v>
      </c>
      <c r="P1051" s="2"/>
      <c r="T1051" s="2"/>
      <c r="V1051" s="5">
        <v>771</v>
      </c>
      <c r="W1051" s="5">
        <v>856</v>
      </c>
    </row>
    <row r="1052" spans="1:25" x14ac:dyDescent="0.45">
      <c r="A1052">
        <f>VALUE(B1052&amp;20240608)</f>
        <v>25820240608</v>
      </c>
      <c r="B1052">
        <v>258</v>
      </c>
      <c r="C1052" t="s">
        <v>434</v>
      </c>
      <c r="D1052" s="5">
        <v>251923</v>
      </c>
      <c r="E1052" s="5">
        <v>253000</v>
      </c>
      <c r="F1052" s="2">
        <v>0.99570000000000003</v>
      </c>
      <c r="G1052">
        <v>-1077</v>
      </c>
      <c r="I1052" s="5">
        <f>VLOOKUP($A1052,PowerBI売上速報!$A:$J,10,FALSE)</f>
        <v>251923</v>
      </c>
      <c r="J1052" s="5">
        <f>VLOOKUP($A1052,PowerBI売上速報!$A:$J,5,FALSE)*1000</f>
        <v>253000</v>
      </c>
      <c r="K1052" s="5">
        <f>D1052-I1052</f>
        <v>0</v>
      </c>
      <c r="L1052" s="5">
        <f>E1052-J1052</f>
        <v>0</v>
      </c>
      <c r="P1052" s="2"/>
      <c r="T1052" s="2"/>
      <c r="V1052" s="5">
        <v>511</v>
      </c>
      <c r="W1052" s="5">
        <v>532</v>
      </c>
    </row>
    <row r="1053" spans="1:25" x14ac:dyDescent="0.45">
      <c r="A1053">
        <f>VALUE(B1053&amp;20240609)</f>
        <v>25820240609</v>
      </c>
      <c r="B1053">
        <v>258</v>
      </c>
      <c r="C1053" t="s">
        <v>434</v>
      </c>
      <c r="D1053" s="5">
        <v>168523</v>
      </c>
      <c r="E1053" s="5">
        <v>201000</v>
      </c>
      <c r="F1053" s="2">
        <v>0.83840000000000003</v>
      </c>
      <c r="G1053">
        <v>-32477</v>
      </c>
      <c r="I1053" s="5">
        <f>VLOOKUP($A1053,PowerBI売上速報!$A:$J,10,FALSE)</f>
        <v>168523</v>
      </c>
      <c r="J1053" s="5">
        <f>VLOOKUP($A1053,PowerBI売上速報!$A:$J,5,FALSE)*1000</f>
        <v>201000</v>
      </c>
      <c r="K1053" s="5">
        <f>D1053-I1053</f>
        <v>0</v>
      </c>
      <c r="L1053" s="5">
        <f>E1053-J1053</f>
        <v>0</v>
      </c>
      <c r="P1053" s="2"/>
      <c r="T1053" s="2"/>
      <c r="V1053" s="5">
        <v>358</v>
      </c>
      <c r="W1053" s="5">
        <v>417</v>
      </c>
    </row>
    <row r="1054" spans="1:25" x14ac:dyDescent="0.45">
      <c r="A1054">
        <f>VALUE(B1054&amp;20240610)</f>
        <v>25820240610</v>
      </c>
      <c r="B1054">
        <v>258</v>
      </c>
      <c r="C1054" t="s">
        <v>434</v>
      </c>
      <c r="D1054" s="5">
        <v>370658</v>
      </c>
      <c r="E1054" s="5">
        <v>360000</v>
      </c>
      <c r="F1054" s="2">
        <v>1.0296000000000001</v>
      </c>
      <c r="G1054">
        <v>10658</v>
      </c>
      <c r="I1054" s="5">
        <f>VLOOKUP($A1054,PowerBI売上速報!$A:$J,10,FALSE)</f>
        <v>370658</v>
      </c>
      <c r="J1054" s="5">
        <f>VLOOKUP($A1054,PowerBI売上速報!$A:$J,5,FALSE)*1000</f>
        <v>360000</v>
      </c>
      <c r="K1054" s="5">
        <f>D1054-I1054</f>
        <v>0</v>
      </c>
      <c r="L1054" s="5">
        <f>E1054-J1054</f>
        <v>0</v>
      </c>
      <c r="P1054" s="2"/>
      <c r="T1054" s="2"/>
      <c r="V1054" s="5">
        <v>841</v>
      </c>
      <c r="W1054" s="5">
        <v>856</v>
      </c>
    </row>
    <row r="1055" spans="1:25" x14ac:dyDescent="0.45">
      <c r="A1055">
        <f>VALUE(B1055&amp;20240611)</f>
        <v>25820240611</v>
      </c>
      <c r="B1055">
        <v>258</v>
      </c>
      <c r="C1055" t="s">
        <v>434</v>
      </c>
      <c r="D1055" s="5">
        <v>388869</v>
      </c>
      <c r="E1055" s="5">
        <v>360000</v>
      </c>
      <c r="F1055" s="2">
        <v>1.0802</v>
      </c>
      <c r="G1055">
        <v>28869</v>
      </c>
      <c r="I1055" s="5">
        <f>VLOOKUP($A1055,PowerBI売上速報!$A:$J,10,FALSE)</f>
        <v>388869</v>
      </c>
      <c r="J1055" s="5">
        <f>VLOOKUP($A1055,PowerBI売上速報!$A:$J,5,FALSE)*1000</f>
        <v>360000</v>
      </c>
      <c r="K1055" s="5">
        <f>D1055-I1055</f>
        <v>0</v>
      </c>
      <c r="L1055" s="5">
        <f>E1055-J1055</f>
        <v>0</v>
      </c>
      <c r="P1055" s="2"/>
      <c r="T1055" s="2"/>
      <c r="V1055" s="5">
        <v>895</v>
      </c>
      <c r="W1055" s="5">
        <v>856</v>
      </c>
    </row>
    <row r="1056" spans="1:25" x14ac:dyDescent="0.45">
      <c r="A1056">
        <f>VALUE(B1056&amp;20240612)</f>
        <v>25820240612</v>
      </c>
      <c r="B1056">
        <v>258</v>
      </c>
      <c r="C1056" t="s">
        <v>434</v>
      </c>
      <c r="D1056" s="5">
        <v>402502</v>
      </c>
      <c r="E1056" s="5">
        <v>360000</v>
      </c>
      <c r="F1056" s="2">
        <v>1.1181000000000001</v>
      </c>
      <c r="G1056">
        <v>42502</v>
      </c>
      <c r="I1056" s="5">
        <f>VLOOKUP($A1056,PowerBI売上速報!$A:$J,10,FALSE)</f>
        <v>402502</v>
      </c>
      <c r="J1056" s="5">
        <f>VLOOKUP($A1056,PowerBI売上速報!$A:$J,5,FALSE)*1000</f>
        <v>360000</v>
      </c>
      <c r="K1056" s="5">
        <f>D1056-I1056</f>
        <v>0</v>
      </c>
      <c r="L1056" s="5">
        <f>E1056-J1056</f>
        <v>0</v>
      </c>
      <c r="P1056" s="2"/>
      <c r="T1056" s="2"/>
      <c r="V1056" s="5">
        <v>901</v>
      </c>
      <c r="W1056" s="5">
        <v>856</v>
      </c>
    </row>
    <row r="1057" spans="1:25" x14ac:dyDescent="0.45">
      <c r="A1057">
        <f>VALUE(B1057&amp;20240613)</f>
        <v>25820240613</v>
      </c>
      <c r="B1057">
        <v>258</v>
      </c>
      <c r="C1057" t="s">
        <v>434</v>
      </c>
      <c r="D1057" s="5">
        <v>356158</v>
      </c>
      <c r="E1057" s="5">
        <v>360000</v>
      </c>
      <c r="F1057" s="2">
        <v>0.98929999999999996</v>
      </c>
      <c r="G1057">
        <v>-3842</v>
      </c>
      <c r="I1057" s="5">
        <f>VLOOKUP($A1057,PowerBI売上速報!$A:$J,10,FALSE)</f>
        <v>356158</v>
      </c>
      <c r="J1057" s="5">
        <f>VLOOKUP($A1057,PowerBI売上速報!$A:$J,5,FALSE)*1000</f>
        <v>360000</v>
      </c>
      <c r="K1057" s="5">
        <f>D1057-I1057</f>
        <v>0</v>
      </c>
      <c r="L1057" s="5">
        <f>E1057-J1057</f>
        <v>0</v>
      </c>
      <c r="P1057" s="2"/>
      <c r="T1057" s="2"/>
      <c r="V1057" s="5">
        <v>787</v>
      </c>
      <c r="W1057" s="5">
        <v>856</v>
      </c>
    </row>
    <row r="1058" spans="1:25" x14ac:dyDescent="0.45">
      <c r="A1058">
        <f>VALUE(B1058&amp;20240614)</f>
        <v>25820240614</v>
      </c>
      <c r="B1058">
        <v>258</v>
      </c>
      <c r="C1058" t="s">
        <v>434</v>
      </c>
      <c r="D1058" s="5">
        <v>394183</v>
      </c>
      <c r="E1058" s="5">
        <v>360000</v>
      </c>
      <c r="F1058" s="2">
        <v>1.095</v>
      </c>
      <c r="G1058">
        <v>34183</v>
      </c>
      <c r="I1058" s="5">
        <f>VLOOKUP($A1058,PowerBI売上速報!$A:$J,10,FALSE)</f>
        <v>394183</v>
      </c>
      <c r="J1058" s="5">
        <f>VLOOKUP($A1058,PowerBI売上速報!$A:$J,5,FALSE)*1000</f>
        <v>360000</v>
      </c>
      <c r="K1058" s="5">
        <f>D1058-I1058</f>
        <v>0</v>
      </c>
      <c r="L1058" s="5">
        <f>E1058-J1058</f>
        <v>0</v>
      </c>
      <c r="P1058" s="2"/>
      <c r="T1058" s="2"/>
      <c r="V1058" s="5">
        <v>881</v>
      </c>
      <c r="W1058" s="5">
        <v>856</v>
      </c>
    </row>
    <row r="1059" spans="1:25" x14ac:dyDescent="0.45">
      <c r="A1059">
        <f>VALUE(B1059&amp;20240615)</f>
        <v>25820240615</v>
      </c>
      <c r="B1059">
        <v>258</v>
      </c>
      <c r="C1059" t="s">
        <v>434</v>
      </c>
      <c r="D1059" s="5">
        <v>276404</v>
      </c>
      <c r="E1059" s="5">
        <v>253000</v>
      </c>
      <c r="F1059" s="2">
        <v>1.0925</v>
      </c>
      <c r="G1059">
        <v>23404</v>
      </c>
      <c r="I1059" s="5">
        <f>VLOOKUP($A1059,PowerBI売上速報!$A:$J,10,FALSE)</f>
        <v>276404</v>
      </c>
      <c r="J1059" s="5">
        <f>VLOOKUP($A1059,PowerBI売上速報!$A:$J,5,FALSE)*1000</f>
        <v>253000</v>
      </c>
      <c r="K1059" s="5">
        <f>D1059-I1059</f>
        <v>0</v>
      </c>
      <c r="L1059" s="5">
        <f>E1059-J1059</f>
        <v>0</v>
      </c>
      <c r="P1059" s="2"/>
      <c r="T1059" s="2"/>
      <c r="V1059" s="5">
        <v>545</v>
      </c>
      <c r="W1059" s="5">
        <v>532</v>
      </c>
    </row>
    <row r="1060" spans="1:25" x14ac:dyDescent="0.45">
      <c r="A1060">
        <f>VALUE(B1060&amp;20240616)</f>
        <v>25820240616</v>
      </c>
      <c r="B1060">
        <v>258</v>
      </c>
      <c r="C1060" t="s">
        <v>434</v>
      </c>
      <c r="D1060" s="5">
        <v>204172</v>
      </c>
      <c r="E1060" s="5">
        <v>201000</v>
      </c>
      <c r="F1060" s="2">
        <v>1.0158</v>
      </c>
      <c r="G1060">
        <v>3172</v>
      </c>
      <c r="I1060" s="5">
        <f>VLOOKUP($A1060,PowerBI売上速報!$A:$J,10,FALSE)</f>
        <v>204172</v>
      </c>
      <c r="J1060" s="5">
        <f>VLOOKUP($A1060,PowerBI売上速報!$A:$J,5,FALSE)*1000</f>
        <v>201000</v>
      </c>
      <c r="K1060" s="5">
        <f>D1060-I1060</f>
        <v>0</v>
      </c>
      <c r="L1060" s="5">
        <f>E1060-J1060</f>
        <v>0</v>
      </c>
      <c r="P1060" s="2"/>
      <c r="T1060" s="2"/>
      <c r="V1060" s="5">
        <v>411</v>
      </c>
      <c r="W1060" s="5">
        <v>417</v>
      </c>
    </row>
    <row r="1061" spans="1:25" x14ac:dyDescent="0.45">
      <c r="A1061">
        <f>VALUE(B1061&amp;20240617)</f>
        <v>25820240617</v>
      </c>
      <c r="B1061">
        <v>258</v>
      </c>
      <c r="C1061" t="s">
        <v>434</v>
      </c>
      <c r="D1061" s="5">
        <v>383711</v>
      </c>
      <c r="E1061" s="5">
        <v>360000</v>
      </c>
      <c r="F1061" s="2">
        <v>1.0659000000000001</v>
      </c>
      <c r="G1061">
        <v>23711</v>
      </c>
      <c r="I1061" s="5">
        <f>VLOOKUP($A1061,PowerBI売上速報!$A:$J,10,FALSE)</f>
        <v>383711</v>
      </c>
      <c r="J1061" s="5">
        <f>VLOOKUP($A1061,PowerBI売上速報!$A:$J,5,FALSE)*1000</f>
        <v>360000</v>
      </c>
      <c r="K1061" s="5">
        <f>D1061-I1061</f>
        <v>0</v>
      </c>
      <c r="L1061" s="5">
        <f>E1061-J1061</f>
        <v>0</v>
      </c>
      <c r="P1061" s="2"/>
      <c r="T1061" s="2"/>
      <c r="V1061" s="5">
        <v>861</v>
      </c>
      <c r="W1061" s="5">
        <v>856</v>
      </c>
    </row>
    <row r="1062" spans="1:25" x14ac:dyDescent="0.45">
      <c r="A1062">
        <f>VALUE(B1062&amp;20240618)</f>
        <v>25820240618</v>
      </c>
      <c r="B1062">
        <v>258</v>
      </c>
      <c r="C1062" t="s">
        <v>434</v>
      </c>
      <c r="D1062" s="5">
        <v>366755</v>
      </c>
      <c r="E1062" s="5">
        <v>360000</v>
      </c>
      <c r="F1062" s="2">
        <v>1.0187999999999999</v>
      </c>
      <c r="G1062">
        <v>6755</v>
      </c>
      <c r="I1062" s="5">
        <f>VLOOKUP($A1062,PowerBI売上速報!$A:$J,10,FALSE)</f>
        <v>366755</v>
      </c>
      <c r="J1062" s="5">
        <f>VLOOKUP($A1062,PowerBI売上速報!$A:$J,5,FALSE)*1000</f>
        <v>360000</v>
      </c>
      <c r="K1062" s="5">
        <f>D1062-I1062</f>
        <v>0</v>
      </c>
      <c r="L1062" s="5">
        <f>E1062-J1062</f>
        <v>0</v>
      </c>
      <c r="P1062" s="2"/>
      <c r="T1062" s="2"/>
      <c r="V1062" s="5">
        <v>782</v>
      </c>
      <c r="W1062" s="5">
        <v>856</v>
      </c>
    </row>
    <row r="1063" spans="1:25" x14ac:dyDescent="0.45">
      <c r="A1063">
        <f>VALUE(B1063&amp;20240619)</f>
        <v>25820240619</v>
      </c>
      <c r="B1063">
        <v>258</v>
      </c>
      <c r="C1063" t="s">
        <v>434</v>
      </c>
      <c r="D1063" s="5">
        <v>386777</v>
      </c>
      <c r="E1063" s="5">
        <v>360000</v>
      </c>
      <c r="F1063" s="2">
        <v>1.0744</v>
      </c>
      <c r="G1063">
        <v>26777</v>
      </c>
      <c r="I1063" s="5">
        <f>VLOOKUP($A1063,PowerBI売上速報!$A:$J,10,FALSE)</f>
        <v>386777</v>
      </c>
      <c r="J1063" s="5">
        <f>VLOOKUP($A1063,PowerBI売上速報!$A:$J,5,FALSE)*1000</f>
        <v>360000</v>
      </c>
      <c r="K1063" s="5">
        <f>D1063-I1063</f>
        <v>0</v>
      </c>
      <c r="L1063" s="5">
        <f>E1063-J1063</f>
        <v>0</v>
      </c>
      <c r="P1063" s="2"/>
      <c r="T1063" s="2"/>
      <c r="V1063" s="5">
        <v>869</v>
      </c>
      <c r="W1063" s="5">
        <v>856</v>
      </c>
    </row>
    <row r="1064" spans="1:25" x14ac:dyDescent="0.45">
      <c r="A1064">
        <f>VALUE(B1064&amp;20240620)</f>
        <v>25820240620</v>
      </c>
      <c r="B1064">
        <v>258</v>
      </c>
      <c r="C1064" t="s">
        <v>434</v>
      </c>
      <c r="D1064" s="5">
        <v>383053</v>
      </c>
      <c r="E1064" s="5">
        <v>360000</v>
      </c>
      <c r="F1064" s="2">
        <v>1.0640000000000001</v>
      </c>
      <c r="G1064">
        <v>23053</v>
      </c>
      <c r="I1064" s="5">
        <f>VLOOKUP($A1064,PowerBI売上速報!$A:$J,10,FALSE)</f>
        <v>383053</v>
      </c>
      <c r="J1064" s="5">
        <f>VLOOKUP($A1064,PowerBI売上速報!$A:$J,5,FALSE)*1000</f>
        <v>360000</v>
      </c>
      <c r="K1064" s="5">
        <f>D1064-I1064</f>
        <v>0</v>
      </c>
      <c r="L1064" s="5">
        <f>E1064-J1064</f>
        <v>0</v>
      </c>
      <c r="P1064" s="2"/>
      <c r="T1064" s="2"/>
      <c r="V1064" s="5">
        <v>888</v>
      </c>
      <c r="W1064" s="5">
        <v>856</v>
      </c>
    </row>
    <row r="1065" spans="1:25" x14ac:dyDescent="0.45">
      <c r="A1065">
        <f>VALUE(B1065&amp;20240621)</f>
        <v>25820240621</v>
      </c>
      <c r="B1065">
        <v>258</v>
      </c>
      <c r="C1065" t="s">
        <v>434</v>
      </c>
      <c r="D1065" s="5">
        <v>367549</v>
      </c>
      <c r="E1065" s="5">
        <v>360000</v>
      </c>
      <c r="F1065" s="2">
        <v>1.0209999999999999</v>
      </c>
      <c r="G1065">
        <v>7549</v>
      </c>
      <c r="I1065" s="5">
        <f>VLOOKUP($A1065,PowerBI売上速報!$A:$J,10,FALSE)</f>
        <v>367549</v>
      </c>
      <c r="J1065" s="5">
        <f>VLOOKUP($A1065,PowerBI売上速報!$A:$J,5,FALSE)*1000</f>
        <v>360000</v>
      </c>
      <c r="K1065" s="5">
        <f>D1065-I1065</f>
        <v>0</v>
      </c>
      <c r="L1065" s="5">
        <f>E1065-J1065</f>
        <v>0</v>
      </c>
      <c r="P1065" s="2"/>
      <c r="T1065" s="2"/>
      <c r="V1065" s="5">
        <v>786</v>
      </c>
      <c r="W1065" s="5">
        <v>856</v>
      </c>
      <c r="Y1065" s="2"/>
    </row>
    <row r="1066" spans="1:25" x14ac:dyDescent="0.45">
      <c r="A1066">
        <f>VALUE(B1066&amp;20240622)</f>
        <v>25820240622</v>
      </c>
      <c r="B1066">
        <v>258</v>
      </c>
      <c r="C1066" t="s">
        <v>434</v>
      </c>
      <c r="D1066" s="5">
        <v>249787</v>
      </c>
      <c r="E1066" s="5">
        <v>253000</v>
      </c>
      <c r="F1066" s="2">
        <v>0.98729999999999996</v>
      </c>
      <c r="G1066">
        <v>-3213</v>
      </c>
      <c r="I1066" s="5">
        <f>VLOOKUP($A1066,PowerBI売上速報!$A:$J,10,FALSE)</f>
        <v>249787</v>
      </c>
      <c r="J1066" s="5">
        <f>VLOOKUP($A1066,PowerBI売上速報!$A:$J,5,FALSE)*1000</f>
        <v>253000</v>
      </c>
      <c r="K1066" s="5">
        <f>D1066-I1066</f>
        <v>0</v>
      </c>
      <c r="L1066" s="5">
        <f>E1066-J1066</f>
        <v>0</v>
      </c>
      <c r="P1066" s="2"/>
      <c r="T1066" s="2"/>
      <c r="V1066" s="5">
        <v>505</v>
      </c>
      <c r="W1066" s="5">
        <v>532</v>
      </c>
      <c r="Y1066" s="2"/>
    </row>
    <row r="1067" spans="1:25" x14ac:dyDescent="0.45">
      <c r="A1067">
        <f>VALUE(B1067&amp;20240601)</f>
        <v>26120240601</v>
      </c>
      <c r="B1067">
        <v>261</v>
      </c>
      <c r="C1067" t="s">
        <v>436</v>
      </c>
      <c r="D1067" s="5">
        <v>123608</v>
      </c>
      <c r="E1067" s="5">
        <v>140000</v>
      </c>
      <c r="F1067" s="2">
        <v>0.88290000000000002</v>
      </c>
      <c r="G1067">
        <v>-16392</v>
      </c>
      <c r="I1067" s="5">
        <f>VLOOKUP($A1067,PowerBI売上速報!$A:$J,10,FALSE)</f>
        <v>123608</v>
      </c>
      <c r="J1067" s="5">
        <f>VLOOKUP($A1067,PowerBI売上速報!$A:$J,5,FALSE)*1000</f>
        <v>140000</v>
      </c>
      <c r="K1067" s="5">
        <f>D1067-I1067</f>
        <v>0</v>
      </c>
      <c r="L1067" s="5">
        <f>E1067-J1067</f>
        <v>0</v>
      </c>
      <c r="P1067" s="2"/>
      <c r="T1067" s="2"/>
      <c r="V1067" s="5">
        <v>265</v>
      </c>
      <c r="W1067" s="5">
        <v>320</v>
      </c>
    </row>
    <row r="1068" spans="1:25" x14ac:dyDescent="0.45">
      <c r="A1068">
        <f>VALUE(B1068&amp;20240602)</f>
        <v>26120240602</v>
      </c>
      <c r="B1068">
        <v>261</v>
      </c>
      <c r="C1068" t="s">
        <v>436</v>
      </c>
      <c r="D1068" s="5">
        <v>96548</v>
      </c>
      <c r="E1068" s="5">
        <v>131000</v>
      </c>
      <c r="F1068" s="2">
        <v>0.73699999999999999</v>
      </c>
      <c r="G1068">
        <v>-34452</v>
      </c>
      <c r="I1068" s="5">
        <f>VLOOKUP($A1068,PowerBI売上速報!$A:$J,10,FALSE)</f>
        <v>96548</v>
      </c>
      <c r="J1068" s="5">
        <f>VLOOKUP($A1068,PowerBI売上速報!$A:$J,5,FALSE)*1000</f>
        <v>131000</v>
      </c>
      <c r="K1068" s="5">
        <f>D1068-I1068</f>
        <v>0</v>
      </c>
      <c r="L1068" s="5">
        <f>E1068-J1068</f>
        <v>0</v>
      </c>
      <c r="P1068" s="2"/>
      <c r="T1068" s="2"/>
      <c r="V1068" s="5">
        <v>207</v>
      </c>
      <c r="W1068" s="5">
        <v>284</v>
      </c>
    </row>
    <row r="1069" spans="1:25" x14ac:dyDescent="0.45">
      <c r="A1069">
        <f>VALUE(B1069&amp;20240603)</f>
        <v>26120240603</v>
      </c>
      <c r="B1069">
        <v>261</v>
      </c>
      <c r="C1069" t="s">
        <v>436</v>
      </c>
      <c r="D1069" s="5">
        <v>113616</v>
      </c>
      <c r="E1069" s="5">
        <v>124000</v>
      </c>
      <c r="F1069" s="2">
        <v>0.9163</v>
      </c>
      <c r="G1069">
        <v>-10384</v>
      </c>
      <c r="I1069" s="5">
        <f>VLOOKUP($A1069,PowerBI売上速報!$A:$J,10,FALSE)</f>
        <v>113616</v>
      </c>
      <c r="J1069" s="5">
        <f>VLOOKUP($A1069,PowerBI売上速報!$A:$J,5,FALSE)*1000</f>
        <v>124000</v>
      </c>
      <c r="K1069" s="5">
        <f>D1069-I1069</f>
        <v>0</v>
      </c>
      <c r="L1069" s="5">
        <f>E1069-J1069</f>
        <v>0</v>
      </c>
      <c r="P1069" s="2"/>
      <c r="T1069" s="2"/>
      <c r="V1069" s="5">
        <v>265</v>
      </c>
      <c r="W1069" s="5">
        <v>300</v>
      </c>
    </row>
    <row r="1070" spans="1:25" x14ac:dyDescent="0.45">
      <c r="A1070">
        <f>VALUE(B1070&amp;20240604)</f>
        <v>26120240604</v>
      </c>
      <c r="B1070">
        <v>261</v>
      </c>
      <c r="C1070" t="s">
        <v>436</v>
      </c>
      <c r="D1070" s="5">
        <v>134336</v>
      </c>
      <c r="E1070" s="5">
        <v>124000</v>
      </c>
      <c r="F1070" s="2">
        <v>1.0833999999999999</v>
      </c>
      <c r="G1070">
        <v>10336</v>
      </c>
      <c r="I1070" s="5">
        <f>VLOOKUP($A1070,PowerBI売上速報!$A:$J,10,FALSE)</f>
        <v>134336</v>
      </c>
      <c r="J1070" s="5">
        <f>VLOOKUP($A1070,PowerBI売上速報!$A:$J,5,FALSE)*1000</f>
        <v>124000</v>
      </c>
      <c r="K1070" s="5">
        <f>D1070-I1070</f>
        <v>0</v>
      </c>
      <c r="L1070" s="5">
        <f>E1070-J1070</f>
        <v>0</v>
      </c>
      <c r="P1070" s="2"/>
      <c r="T1070" s="2"/>
      <c r="V1070" s="5">
        <v>293</v>
      </c>
      <c r="W1070" s="5">
        <v>300</v>
      </c>
    </row>
    <row r="1071" spans="1:25" x14ac:dyDescent="0.45">
      <c r="A1071">
        <f>VALUE(B1071&amp;20240605)</f>
        <v>26120240605</v>
      </c>
      <c r="B1071">
        <v>261</v>
      </c>
      <c r="C1071" t="s">
        <v>436</v>
      </c>
      <c r="D1071" s="5">
        <v>138002</v>
      </c>
      <c r="E1071" s="5">
        <v>124000</v>
      </c>
      <c r="F1071" s="2">
        <v>1.1129</v>
      </c>
      <c r="G1071">
        <v>14002</v>
      </c>
      <c r="I1071" s="5">
        <f>VLOOKUP($A1071,PowerBI売上速報!$A:$J,10,FALSE)</f>
        <v>138002</v>
      </c>
      <c r="J1071" s="5">
        <f>VLOOKUP($A1071,PowerBI売上速報!$A:$J,5,FALSE)*1000</f>
        <v>124000</v>
      </c>
      <c r="K1071" s="5">
        <f>D1071-I1071</f>
        <v>0</v>
      </c>
      <c r="L1071" s="5">
        <f>E1071-J1071</f>
        <v>0</v>
      </c>
      <c r="P1071" s="2"/>
      <c r="T1071" s="2"/>
      <c r="V1071" s="5">
        <v>320</v>
      </c>
      <c r="W1071" s="5">
        <v>300</v>
      </c>
    </row>
    <row r="1072" spans="1:25" x14ac:dyDescent="0.45">
      <c r="A1072">
        <f>VALUE(B1072&amp;20240606)</f>
        <v>26120240606</v>
      </c>
      <c r="B1072">
        <v>261</v>
      </c>
      <c r="C1072" t="s">
        <v>436</v>
      </c>
      <c r="D1072" s="5">
        <v>131554</v>
      </c>
      <c r="E1072" s="5">
        <v>124000</v>
      </c>
      <c r="F1072" s="2">
        <v>1.0609</v>
      </c>
      <c r="G1072">
        <v>7554</v>
      </c>
      <c r="I1072" s="5">
        <f>VLOOKUP($A1072,PowerBI売上速報!$A:$J,10,FALSE)</f>
        <v>131554</v>
      </c>
      <c r="J1072" s="5">
        <f>VLOOKUP($A1072,PowerBI売上速報!$A:$J,5,FALSE)*1000</f>
        <v>124000</v>
      </c>
      <c r="K1072" s="5">
        <f>D1072-I1072</f>
        <v>0</v>
      </c>
      <c r="L1072" s="5">
        <f>E1072-J1072</f>
        <v>0</v>
      </c>
      <c r="P1072" s="2"/>
      <c r="T1072" s="2"/>
      <c r="V1072" s="5">
        <v>301</v>
      </c>
      <c r="W1072" s="5">
        <v>300</v>
      </c>
    </row>
    <row r="1073" spans="1:25" x14ac:dyDescent="0.45">
      <c r="A1073">
        <f>VALUE(B1073&amp;20240607)</f>
        <v>26120240607</v>
      </c>
      <c r="B1073">
        <v>261</v>
      </c>
      <c r="C1073" t="s">
        <v>436</v>
      </c>
      <c r="D1073" s="5">
        <v>126849</v>
      </c>
      <c r="E1073" s="5">
        <v>124000</v>
      </c>
      <c r="F1073" s="2">
        <v>1.0229999999999999</v>
      </c>
      <c r="G1073">
        <v>2849</v>
      </c>
      <c r="I1073" s="5">
        <f>VLOOKUP($A1073,PowerBI売上速報!$A:$J,10,FALSE)</f>
        <v>126849</v>
      </c>
      <c r="J1073" s="5">
        <f>VLOOKUP($A1073,PowerBI売上速報!$A:$J,5,FALSE)*1000</f>
        <v>124000</v>
      </c>
      <c r="K1073" s="5">
        <f>D1073-I1073</f>
        <v>0</v>
      </c>
      <c r="L1073" s="5">
        <f>E1073-J1073</f>
        <v>0</v>
      </c>
      <c r="P1073" s="2"/>
      <c r="T1073" s="2"/>
      <c r="V1073" s="5">
        <v>302</v>
      </c>
      <c r="W1073" s="5">
        <v>300</v>
      </c>
    </row>
    <row r="1074" spans="1:25" x14ac:dyDescent="0.45">
      <c r="A1074">
        <f>VALUE(B1074&amp;20240608)</f>
        <v>26120240608</v>
      </c>
      <c r="B1074">
        <v>261</v>
      </c>
      <c r="C1074" t="s">
        <v>436</v>
      </c>
      <c r="D1074" s="5">
        <v>138470</v>
      </c>
      <c r="E1074" s="5">
        <v>140000</v>
      </c>
      <c r="F1074" s="2">
        <v>0.98909999999999998</v>
      </c>
      <c r="G1074">
        <v>-1530</v>
      </c>
      <c r="I1074" s="5">
        <f>VLOOKUP($A1074,PowerBI売上速報!$A:$J,10,FALSE)</f>
        <v>138470</v>
      </c>
      <c r="J1074" s="5">
        <f>VLOOKUP($A1074,PowerBI売上速報!$A:$J,5,FALSE)*1000</f>
        <v>140000</v>
      </c>
      <c r="K1074" s="5">
        <f>D1074-I1074</f>
        <v>0</v>
      </c>
      <c r="L1074" s="5">
        <f>E1074-J1074</f>
        <v>0</v>
      </c>
      <c r="P1074" s="2"/>
      <c r="T1074" s="2"/>
      <c r="V1074" s="5">
        <v>284</v>
      </c>
      <c r="W1074" s="5">
        <v>314</v>
      </c>
    </row>
    <row r="1075" spans="1:25" x14ac:dyDescent="0.45">
      <c r="A1075">
        <f>VALUE(B1075&amp;20240609)</f>
        <v>26120240609</v>
      </c>
      <c r="B1075">
        <v>261</v>
      </c>
      <c r="C1075" t="s">
        <v>436</v>
      </c>
      <c r="D1075" s="5">
        <v>123123</v>
      </c>
      <c r="E1075" s="5">
        <v>131000</v>
      </c>
      <c r="F1075" s="2">
        <v>0.93989999999999996</v>
      </c>
      <c r="G1075">
        <v>-7877</v>
      </c>
      <c r="I1075" s="5">
        <f>VLOOKUP($A1075,PowerBI売上速報!$A:$J,10,FALSE)</f>
        <v>123123</v>
      </c>
      <c r="J1075" s="5">
        <f>VLOOKUP($A1075,PowerBI売上速報!$A:$J,5,FALSE)*1000</f>
        <v>131000</v>
      </c>
      <c r="K1075" s="5">
        <f>D1075-I1075</f>
        <v>0</v>
      </c>
      <c r="L1075" s="5">
        <f>E1075-J1075</f>
        <v>0</v>
      </c>
      <c r="P1075" s="2"/>
      <c r="T1075" s="2"/>
      <c r="V1075" s="5">
        <v>257</v>
      </c>
      <c r="W1075" s="5">
        <v>284</v>
      </c>
    </row>
    <row r="1076" spans="1:25" x14ac:dyDescent="0.45">
      <c r="A1076">
        <f>VALUE(B1076&amp;20240610)</f>
        <v>26120240610</v>
      </c>
      <c r="B1076">
        <v>261</v>
      </c>
      <c r="C1076" t="s">
        <v>436</v>
      </c>
      <c r="D1076" s="5">
        <v>143923</v>
      </c>
      <c r="E1076" s="5">
        <v>124000</v>
      </c>
      <c r="F1076" s="2">
        <v>1.1607000000000001</v>
      </c>
      <c r="G1076">
        <v>19923</v>
      </c>
      <c r="I1076" s="5">
        <f>VLOOKUP($A1076,PowerBI売上速報!$A:$J,10,FALSE)</f>
        <v>143923</v>
      </c>
      <c r="J1076" s="5">
        <f>VLOOKUP($A1076,PowerBI売上速報!$A:$J,5,FALSE)*1000</f>
        <v>124000</v>
      </c>
      <c r="K1076" s="5">
        <f>D1076-I1076</f>
        <v>0</v>
      </c>
      <c r="L1076" s="5">
        <f>E1076-J1076</f>
        <v>0</v>
      </c>
      <c r="P1076" s="2"/>
      <c r="T1076" s="2"/>
      <c r="V1076" s="5">
        <v>328</v>
      </c>
      <c r="W1076" s="5">
        <v>300</v>
      </c>
    </row>
    <row r="1077" spans="1:25" x14ac:dyDescent="0.45">
      <c r="A1077">
        <f>VALUE(B1077&amp;20240611)</f>
        <v>26120240611</v>
      </c>
      <c r="B1077">
        <v>261</v>
      </c>
      <c r="C1077" t="s">
        <v>436</v>
      </c>
      <c r="D1077" s="5">
        <v>135670</v>
      </c>
      <c r="E1077" s="5">
        <v>124000</v>
      </c>
      <c r="F1077" s="2">
        <v>1.0941000000000001</v>
      </c>
      <c r="G1077">
        <v>11670</v>
      </c>
      <c r="I1077" s="5">
        <f>VLOOKUP($A1077,PowerBI売上速報!$A:$J,10,FALSE)</f>
        <v>135670</v>
      </c>
      <c r="J1077" s="5">
        <f>VLOOKUP($A1077,PowerBI売上速報!$A:$J,5,FALSE)*1000</f>
        <v>124000</v>
      </c>
      <c r="K1077" s="5">
        <f>D1077-I1077</f>
        <v>0</v>
      </c>
      <c r="L1077" s="5">
        <f>E1077-J1077</f>
        <v>0</v>
      </c>
      <c r="P1077" s="2"/>
      <c r="T1077" s="2"/>
      <c r="V1077" s="5">
        <v>299</v>
      </c>
      <c r="W1077" s="5">
        <v>300</v>
      </c>
    </row>
    <row r="1078" spans="1:25" x14ac:dyDescent="0.45">
      <c r="A1078">
        <f>VALUE(B1078&amp;20240612)</f>
        <v>26120240612</v>
      </c>
      <c r="B1078">
        <v>261</v>
      </c>
      <c r="C1078" t="s">
        <v>436</v>
      </c>
      <c r="D1078" s="5">
        <v>146837</v>
      </c>
      <c r="E1078" s="5">
        <v>124000</v>
      </c>
      <c r="F1078" s="2">
        <v>1.1841999999999999</v>
      </c>
      <c r="G1078">
        <v>22837</v>
      </c>
      <c r="I1078" s="5">
        <f>VLOOKUP($A1078,PowerBI売上速報!$A:$J,10,FALSE)</f>
        <v>146837</v>
      </c>
      <c r="J1078" s="5">
        <f>VLOOKUP($A1078,PowerBI売上速報!$A:$J,5,FALSE)*1000</f>
        <v>124000</v>
      </c>
      <c r="K1078" s="5">
        <f>D1078-I1078</f>
        <v>0</v>
      </c>
      <c r="L1078" s="5">
        <f>E1078-J1078</f>
        <v>0</v>
      </c>
      <c r="P1078" s="2"/>
      <c r="T1078" s="2"/>
      <c r="V1078" s="5">
        <v>323</v>
      </c>
      <c r="W1078" s="5">
        <v>300</v>
      </c>
    </row>
    <row r="1079" spans="1:25" x14ac:dyDescent="0.45">
      <c r="A1079">
        <f>VALUE(B1079&amp;20240613)</f>
        <v>26120240613</v>
      </c>
      <c r="B1079">
        <v>261</v>
      </c>
      <c r="C1079" t="s">
        <v>436</v>
      </c>
      <c r="D1079" s="5">
        <v>120135</v>
      </c>
      <c r="E1079" s="5">
        <v>124000</v>
      </c>
      <c r="F1079" s="2">
        <v>0.96879999999999999</v>
      </c>
      <c r="G1079">
        <v>-3865</v>
      </c>
      <c r="I1079" s="5">
        <f>VLOOKUP($A1079,PowerBI売上速報!$A:$J,10,FALSE)</f>
        <v>120135</v>
      </c>
      <c r="J1079" s="5">
        <f>VLOOKUP($A1079,PowerBI売上速報!$A:$J,5,FALSE)*1000</f>
        <v>124000</v>
      </c>
      <c r="K1079" s="5">
        <f>D1079-I1079</f>
        <v>0</v>
      </c>
      <c r="L1079" s="5">
        <f>E1079-J1079</f>
        <v>0</v>
      </c>
      <c r="P1079" s="2"/>
      <c r="T1079" s="2"/>
      <c r="V1079" s="5">
        <v>284</v>
      </c>
      <c r="W1079" s="5">
        <v>300</v>
      </c>
    </row>
    <row r="1080" spans="1:25" x14ac:dyDescent="0.45">
      <c r="A1080">
        <f>VALUE(B1080&amp;20240614)</f>
        <v>26120240614</v>
      </c>
      <c r="B1080">
        <v>261</v>
      </c>
      <c r="C1080" t="s">
        <v>436</v>
      </c>
      <c r="D1080" s="5">
        <v>146259</v>
      </c>
      <c r="E1080" s="5">
        <v>124000</v>
      </c>
      <c r="F1080" s="2">
        <v>1.1795</v>
      </c>
      <c r="G1080">
        <v>22259</v>
      </c>
      <c r="I1080" s="5">
        <f>VLOOKUP($A1080,PowerBI売上速報!$A:$J,10,FALSE)</f>
        <v>146259</v>
      </c>
      <c r="J1080" s="5">
        <f>VLOOKUP($A1080,PowerBI売上速報!$A:$J,5,FALSE)*1000</f>
        <v>124000</v>
      </c>
      <c r="K1080" s="5">
        <f>D1080-I1080</f>
        <v>0</v>
      </c>
      <c r="L1080" s="5">
        <f>E1080-J1080</f>
        <v>0</v>
      </c>
      <c r="P1080" s="2"/>
      <c r="T1080" s="2"/>
      <c r="V1080" s="5">
        <v>337</v>
      </c>
      <c r="W1080" s="5">
        <v>300</v>
      </c>
    </row>
    <row r="1081" spans="1:25" x14ac:dyDescent="0.45">
      <c r="A1081">
        <f>VALUE(B1081&amp;20240615)</f>
        <v>26120240615</v>
      </c>
      <c r="B1081">
        <v>261</v>
      </c>
      <c r="C1081" t="s">
        <v>436</v>
      </c>
      <c r="D1081" s="5">
        <v>149118</v>
      </c>
      <c r="E1081" s="5">
        <v>140000</v>
      </c>
      <c r="F1081" s="2">
        <v>1.0650999999999999</v>
      </c>
      <c r="G1081">
        <v>9118</v>
      </c>
      <c r="I1081" s="5">
        <f>VLOOKUP($A1081,PowerBI売上速報!$A:$J,10,FALSE)</f>
        <v>149118</v>
      </c>
      <c r="J1081" s="5">
        <f>VLOOKUP($A1081,PowerBI売上速報!$A:$J,5,FALSE)*1000</f>
        <v>140000</v>
      </c>
      <c r="K1081" s="5">
        <f>D1081-I1081</f>
        <v>0</v>
      </c>
      <c r="L1081" s="5">
        <f>E1081-J1081</f>
        <v>0</v>
      </c>
      <c r="P1081" s="2"/>
      <c r="T1081" s="2"/>
      <c r="V1081" s="5">
        <v>296</v>
      </c>
      <c r="W1081" s="5">
        <v>314</v>
      </c>
    </row>
    <row r="1082" spans="1:25" x14ac:dyDescent="0.45">
      <c r="A1082">
        <f>VALUE(B1082&amp;20240616)</f>
        <v>26120240616</v>
      </c>
      <c r="B1082">
        <v>261</v>
      </c>
      <c r="C1082" t="s">
        <v>436</v>
      </c>
      <c r="D1082" s="5">
        <v>124483</v>
      </c>
      <c r="E1082" s="5">
        <v>131000</v>
      </c>
      <c r="F1082" s="2">
        <v>0.95030000000000003</v>
      </c>
      <c r="G1082">
        <v>-6517</v>
      </c>
      <c r="I1082" s="5">
        <f>VLOOKUP($A1082,PowerBI売上速報!$A:$J,10,FALSE)</f>
        <v>124483</v>
      </c>
      <c r="J1082" s="5">
        <f>VLOOKUP($A1082,PowerBI売上速報!$A:$J,5,FALSE)*1000</f>
        <v>131000</v>
      </c>
      <c r="K1082" s="5">
        <f>D1082-I1082</f>
        <v>0</v>
      </c>
      <c r="L1082" s="5">
        <f>E1082-J1082</f>
        <v>0</v>
      </c>
      <c r="P1082" s="2"/>
      <c r="T1082" s="2"/>
      <c r="V1082" s="5">
        <v>250</v>
      </c>
      <c r="W1082" s="5">
        <v>284</v>
      </c>
    </row>
    <row r="1083" spans="1:25" x14ac:dyDescent="0.45">
      <c r="A1083">
        <f>VALUE(B1083&amp;20240617)</f>
        <v>26120240617</v>
      </c>
      <c r="B1083">
        <v>261</v>
      </c>
      <c r="C1083" t="s">
        <v>436</v>
      </c>
      <c r="D1083" s="5">
        <v>142219</v>
      </c>
      <c r="E1083" s="5">
        <v>124000</v>
      </c>
      <c r="F1083" s="2">
        <v>1.1469</v>
      </c>
      <c r="G1083">
        <v>18219</v>
      </c>
      <c r="I1083" s="5">
        <f>VLOOKUP($A1083,PowerBI売上速報!$A:$J,10,FALSE)</f>
        <v>142219</v>
      </c>
      <c r="J1083" s="5">
        <f>VLOOKUP($A1083,PowerBI売上速報!$A:$J,5,FALSE)*1000</f>
        <v>124000</v>
      </c>
      <c r="K1083" s="5">
        <f>D1083-I1083</f>
        <v>0</v>
      </c>
      <c r="L1083" s="5">
        <f>E1083-J1083</f>
        <v>0</v>
      </c>
      <c r="P1083" s="2"/>
      <c r="T1083" s="2"/>
      <c r="V1083" s="5">
        <v>322</v>
      </c>
      <c r="W1083" s="5">
        <v>300</v>
      </c>
    </row>
    <row r="1084" spans="1:25" x14ac:dyDescent="0.45">
      <c r="A1084">
        <f>VALUE(B1084&amp;20240618)</f>
        <v>26120240618</v>
      </c>
      <c r="B1084">
        <v>261</v>
      </c>
      <c r="C1084" t="s">
        <v>436</v>
      </c>
      <c r="D1084" s="5">
        <v>100249</v>
      </c>
      <c r="E1084" s="5">
        <v>124000</v>
      </c>
      <c r="F1084" s="2">
        <v>0.8085</v>
      </c>
      <c r="G1084">
        <v>-23751</v>
      </c>
      <c r="I1084" s="5">
        <f>VLOOKUP($A1084,PowerBI売上速報!$A:$J,10,FALSE)</f>
        <v>100249</v>
      </c>
      <c r="J1084" s="5">
        <f>VLOOKUP($A1084,PowerBI売上速報!$A:$J,5,FALSE)*1000</f>
        <v>124000</v>
      </c>
      <c r="K1084" s="5">
        <f>D1084-I1084</f>
        <v>0</v>
      </c>
      <c r="L1084" s="5">
        <f>E1084-J1084</f>
        <v>0</v>
      </c>
      <c r="P1084" s="2"/>
      <c r="T1084" s="2"/>
      <c r="V1084" s="5">
        <v>205</v>
      </c>
      <c r="W1084" s="5">
        <v>300</v>
      </c>
    </row>
    <row r="1085" spans="1:25" x14ac:dyDescent="0.45">
      <c r="A1085">
        <f>VALUE(B1085&amp;20240619)</f>
        <v>26120240619</v>
      </c>
      <c r="B1085">
        <v>261</v>
      </c>
      <c r="C1085" t="s">
        <v>436</v>
      </c>
      <c r="D1085" s="5">
        <v>140204</v>
      </c>
      <c r="E1085" s="5">
        <v>124000</v>
      </c>
      <c r="F1085" s="2">
        <v>1.1307</v>
      </c>
      <c r="G1085">
        <v>16204</v>
      </c>
      <c r="I1085" s="5">
        <f>VLOOKUP($A1085,PowerBI売上速報!$A:$J,10,FALSE)</f>
        <v>140204</v>
      </c>
      <c r="J1085" s="5">
        <f>VLOOKUP($A1085,PowerBI売上速報!$A:$J,5,FALSE)*1000</f>
        <v>124000</v>
      </c>
      <c r="K1085" s="5">
        <f>D1085-I1085</f>
        <v>0</v>
      </c>
      <c r="L1085" s="5">
        <f>E1085-J1085</f>
        <v>0</v>
      </c>
      <c r="P1085" s="2"/>
      <c r="T1085" s="2"/>
      <c r="V1085" s="5">
        <v>322</v>
      </c>
      <c r="W1085" s="5">
        <v>300</v>
      </c>
    </row>
    <row r="1086" spans="1:25" x14ac:dyDescent="0.45">
      <c r="A1086">
        <f>VALUE(B1086&amp;20240620)</f>
        <v>26120240620</v>
      </c>
      <c r="B1086">
        <v>261</v>
      </c>
      <c r="C1086" t="s">
        <v>436</v>
      </c>
      <c r="D1086" s="5">
        <v>128606</v>
      </c>
      <c r="E1086" s="5">
        <v>124000</v>
      </c>
      <c r="F1086" s="2">
        <v>1.0370999999999999</v>
      </c>
      <c r="G1086">
        <v>4606</v>
      </c>
      <c r="I1086" s="5">
        <f>VLOOKUP($A1086,PowerBI売上速報!$A:$J,10,FALSE)</f>
        <v>128606</v>
      </c>
      <c r="J1086" s="5">
        <f>VLOOKUP($A1086,PowerBI売上速報!$A:$J,5,FALSE)*1000</f>
        <v>124000</v>
      </c>
      <c r="K1086" s="5">
        <f>D1086-I1086</f>
        <v>0</v>
      </c>
      <c r="L1086" s="5">
        <f>E1086-J1086</f>
        <v>0</v>
      </c>
      <c r="P1086" s="2"/>
      <c r="T1086" s="2"/>
      <c r="V1086" s="5">
        <v>302</v>
      </c>
      <c r="W1086" s="5">
        <v>300</v>
      </c>
    </row>
    <row r="1087" spans="1:25" x14ac:dyDescent="0.45">
      <c r="A1087">
        <f>VALUE(B1087&amp;20240621)</f>
        <v>26120240621</v>
      </c>
      <c r="B1087">
        <v>261</v>
      </c>
      <c r="C1087" t="s">
        <v>436</v>
      </c>
      <c r="D1087" s="5">
        <v>116716</v>
      </c>
      <c r="E1087" s="5">
        <v>124000</v>
      </c>
      <c r="F1087" s="2">
        <v>0.94130000000000003</v>
      </c>
      <c r="G1087">
        <v>-7284</v>
      </c>
      <c r="I1087" s="5">
        <f>VLOOKUP($A1087,PowerBI売上速報!$A:$J,10,FALSE)</f>
        <v>116716</v>
      </c>
      <c r="J1087" s="5">
        <f>VLOOKUP($A1087,PowerBI売上速報!$A:$J,5,FALSE)*1000</f>
        <v>124000</v>
      </c>
      <c r="K1087" s="5">
        <f>D1087-I1087</f>
        <v>0</v>
      </c>
      <c r="L1087" s="5">
        <f>E1087-J1087</f>
        <v>0</v>
      </c>
      <c r="P1087" s="2"/>
      <c r="T1087" s="2"/>
      <c r="V1087" s="5">
        <v>266</v>
      </c>
      <c r="W1087" s="5">
        <v>300</v>
      </c>
      <c r="Y1087" s="2"/>
    </row>
    <row r="1088" spans="1:25" x14ac:dyDescent="0.45">
      <c r="A1088">
        <f>VALUE(B1088&amp;20240622)</f>
        <v>26120240622</v>
      </c>
      <c r="B1088">
        <v>261</v>
      </c>
      <c r="C1088" t="s">
        <v>436</v>
      </c>
      <c r="D1088" s="5">
        <v>147361</v>
      </c>
      <c r="E1088" s="5">
        <v>140000</v>
      </c>
      <c r="F1088" s="2">
        <v>1.0526</v>
      </c>
      <c r="G1088">
        <v>7361</v>
      </c>
      <c r="I1088" s="5">
        <f>VLOOKUP($A1088,PowerBI売上速報!$A:$J,10,FALSE)</f>
        <v>147361</v>
      </c>
      <c r="J1088" s="5">
        <f>VLOOKUP($A1088,PowerBI売上速報!$A:$J,5,FALSE)*1000</f>
        <v>140000</v>
      </c>
      <c r="K1088" s="5">
        <f>D1088-I1088</f>
        <v>0</v>
      </c>
      <c r="L1088" s="5">
        <f>E1088-J1088</f>
        <v>0</v>
      </c>
      <c r="P1088" s="2"/>
      <c r="T1088" s="2"/>
      <c r="V1088" s="5">
        <v>304</v>
      </c>
      <c r="W1088" s="5">
        <v>314</v>
      </c>
      <c r="Y1088" s="2"/>
    </row>
    <row r="1089" spans="1:23" x14ac:dyDescent="0.45">
      <c r="A1089">
        <f>VALUE(B1089&amp;20240601)</f>
        <v>26220240601</v>
      </c>
      <c r="B1089">
        <v>262</v>
      </c>
      <c r="C1089" t="s">
        <v>437</v>
      </c>
      <c r="D1089" s="5">
        <v>211310</v>
      </c>
      <c r="E1089" s="5">
        <v>207000</v>
      </c>
      <c r="F1089" s="2">
        <v>1.0207999999999999</v>
      </c>
      <c r="G1089">
        <v>4310</v>
      </c>
      <c r="I1089" s="5">
        <f>VLOOKUP($A1089,PowerBI売上速報!$A:$J,10,FALSE)</f>
        <v>211310</v>
      </c>
      <c r="J1089" s="5">
        <f>VLOOKUP($A1089,PowerBI売上速報!$A:$J,5,FALSE)*1000</f>
        <v>207000</v>
      </c>
      <c r="K1089" s="5">
        <f>D1089-I1089</f>
        <v>0</v>
      </c>
      <c r="L1089" s="5">
        <f>E1089-J1089</f>
        <v>0</v>
      </c>
      <c r="P1089" s="2"/>
      <c r="T1089" s="2"/>
      <c r="V1089" s="5">
        <v>445</v>
      </c>
      <c r="W1089" s="5">
        <v>446</v>
      </c>
    </row>
    <row r="1090" spans="1:23" x14ac:dyDescent="0.45">
      <c r="A1090">
        <f>VALUE(B1090&amp;20240602)</f>
        <v>26220240602</v>
      </c>
      <c r="B1090">
        <v>262</v>
      </c>
      <c r="C1090" t="s">
        <v>437</v>
      </c>
      <c r="D1090" s="5">
        <v>165952</v>
      </c>
      <c r="E1090" s="5">
        <v>206000</v>
      </c>
      <c r="F1090" s="2">
        <v>0.80559999999999998</v>
      </c>
      <c r="G1090">
        <v>-40048</v>
      </c>
      <c r="I1090" s="5">
        <f>VLOOKUP($A1090,PowerBI売上速報!$A:$J,10,FALSE)</f>
        <v>165952</v>
      </c>
      <c r="J1090" s="5">
        <f>VLOOKUP($A1090,PowerBI売上速報!$A:$J,5,FALSE)*1000</f>
        <v>206000</v>
      </c>
      <c r="K1090" s="5">
        <f>D1090-I1090</f>
        <v>0</v>
      </c>
      <c r="L1090" s="5">
        <f>E1090-J1090</f>
        <v>0</v>
      </c>
      <c r="P1090" s="2"/>
      <c r="T1090" s="2"/>
      <c r="V1090" s="5">
        <v>353</v>
      </c>
      <c r="W1090" s="5">
        <v>446</v>
      </c>
    </row>
    <row r="1091" spans="1:23" x14ac:dyDescent="0.45">
      <c r="A1091">
        <f>VALUE(B1091&amp;20240603)</f>
        <v>26220240603</v>
      </c>
      <c r="B1091">
        <v>262</v>
      </c>
      <c r="C1091" t="s">
        <v>437</v>
      </c>
      <c r="D1091" s="5">
        <v>185866</v>
      </c>
      <c r="E1091" s="5">
        <v>202000</v>
      </c>
      <c r="F1091" s="2">
        <v>0.92010000000000003</v>
      </c>
      <c r="G1091">
        <v>-16134</v>
      </c>
      <c r="I1091" s="5">
        <f>VLOOKUP($A1091,PowerBI売上速報!$A:$J,10,FALSE)</f>
        <v>185866</v>
      </c>
      <c r="J1091" s="5">
        <f>VLOOKUP($A1091,PowerBI売上速報!$A:$J,5,FALSE)*1000</f>
        <v>202000</v>
      </c>
      <c r="K1091" s="5">
        <f>D1091-I1091</f>
        <v>0</v>
      </c>
      <c r="L1091" s="5">
        <f>E1091-J1091</f>
        <v>0</v>
      </c>
      <c r="P1091" s="2"/>
      <c r="T1091" s="2"/>
      <c r="V1091" s="5">
        <v>411</v>
      </c>
      <c r="W1091" s="5">
        <v>483</v>
      </c>
    </row>
    <row r="1092" spans="1:23" x14ac:dyDescent="0.45">
      <c r="A1092">
        <f>VALUE(B1092&amp;20240604)</f>
        <v>26220240604</v>
      </c>
      <c r="B1092">
        <v>262</v>
      </c>
      <c r="C1092" t="s">
        <v>437</v>
      </c>
      <c r="D1092" s="5">
        <v>226078</v>
      </c>
      <c r="E1092" s="5">
        <v>202000</v>
      </c>
      <c r="F1092" s="2">
        <v>1.1192</v>
      </c>
      <c r="G1092">
        <v>24078</v>
      </c>
      <c r="I1092" s="5">
        <f>VLOOKUP($A1092,PowerBI売上速報!$A:$J,10,FALSE)</f>
        <v>226078</v>
      </c>
      <c r="J1092" s="5">
        <f>VLOOKUP($A1092,PowerBI売上速報!$A:$J,5,FALSE)*1000</f>
        <v>202000</v>
      </c>
      <c r="K1092" s="5">
        <f>D1092-I1092</f>
        <v>0</v>
      </c>
      <c r="L1092" s="5">
        <f>E1092-J1092</f>
        <v>0</v>
      </c>
      <c r="P1092" s="2"/>
      <c r="T1092" s="2"/>
      <c r="V1092" s="5">
        <v>514</v>
      </c>
      <c r="W1092" s="5">
        <v>483</v>
      </c>
    </row>
    <row r="1093" spans="1:23" x14ac:dyDescent="0.45">
      <c r="A1093">
        <f>VALUE(B1093&amp;20240605)</f>
        <v>26220240605</v>
      </c>
      <c r="B1093">
        <v>262</v>
      </c>
      <c r="C1093" t="s">
        <v>437</v>
      </c>
      <c r="D1093" s="5">
        <v>222929</v>
      </c>
      <c r="E1093" s="5">
        <v>202000</v>
      </c>
      <c r="F1093" s="2">
        <v>1.1035999999999999</v>
      </c>
      <c r="G1093">
        <v>20929</v>
      </c>
      <c r="I1093" s="5">
        <f>VLOOKUP($A1093,PowerBI売上速報!$A:$J,10,FALSE)</f>
        <v>222929</v>
      </c>
      <c r="J1093" s="5">
        <f>VLOOKUP($A1093,PowerBI売上速報!$A:$J,5,FALSE)*1000</f>
        <v>202000</v>
      </c>
      <c r="K1093" s="5">
        <f>D1093-I1093</f>
        <v>0</v>
      </c>
      <c r="L1093" s="5">
        <f>E1093-J1093</f>
        <v>0</v>
      </c>
      <c r="P1093" s="2"/>
      <c r="T1093" s="2"/>
      <c r="V1093" s="5">
        <v>506</v>
      </c>
      <c r="W1093" s="5">
        <v>483</v>
      </c>
    </row>
    <row r="1094" spans="1:23" x14ac:dyDescent="0.45">
      <c r="A1094">
        <f>VALUE(B1094&amp;20240606)</f>
        <v>26220240606</v>
      </c>
      <c r="B1094">
        <v>262</v>
      </c>
      <c r="C1094" t="s">
        <v>437</v>
      </c>
      <c r="D1094" s="5">
        <v>224656</v>
      </c>
      <c r="E1094" s="5">
        <v>202000</v>
      </c>
      <c r="F1094" s="2">
        <v>1.1122000000000001</v>
      </c>
      <c r="G1094">
        <v>22656</v>
      </c>
      <c r="I1094" s="5">
        <f>VLOOKUP($A1094,PowerBI売上速報!$A:$J,10,FALSE)</f>
        <v>224656</v>
      </c>
      <c r="J1094" s="5">
        <f>VLOOKUP($A1094,PowerBI売上速報!$A:$J,5,FALSE)*1000</f>
        <v>202000</v>
      </c>
      <c r="K1094" s="5">
        <f>D1094-I1094</f>
        <v>0</v>
      </c>
      <c r="L1094" s="5">
        <f>E1094-J1094</f>
        <v>0</v>
      </c>
      <c r="P1094" s="2"/>
      <c r="T1094" s="2"/>
      <c r="V1094" s="5">
        <v>496</v>
      </c>
      <c r="W1094" s="5">
        <v>483</v>
      </c>
    </row>
    <row r="1095" spans="1:23" x14ac:dyDescent="0.45">
      <c r="A1095">
        <f>VALUE(B1095&amp;20240607)</f>
        <v>26220240607</v>
      </c>
      <c r="B1095">
        <v>262</v>
      </c>
      <c r="C1095" t="s">
        <v>437</v>
      </c>
      <c r="D1095" s="5">
        <v>241857</v>
      </c>
      <c r="E1095" s="5">
        <v>202000</v>
      </c>
      <c r="F1095" s="2">
        <v>1.1973</v>
      </c>
      <c r="G1095">
        <v>39857</v>
      </c>
      <c r="I1095" s="5">
        <f>VLOOKUP($A1095,PowerBI売上速報!$A:$J,10,FALSE)</f>
        <v>241857</v>
      </c>
      <c r="J1095" s="5">
        <f>VLOOKUP($A1095,PowerBI売上速報!$A:$J,5,FALSE)*1000</f>
        <v>202000</v>
      </c>
      <c r="K1095" s="5">
        <f>D1095-I1095</f>
        <v>0</v>
      </c>
      <c r="L1095" s="5">
        <f>E1095-J1095</f>
        <v>0</v>
      </c>
      <c r="P1095" s="2"/>
      <c r="T1095" s="2"/>
      <c r="V1095" s="5">
        <v>547</v>
      </c>
      <c r="W1095" s="5">
        <v>483</v>
      </c>
    </row>
    <row r="1096" spans="1:23" x14ac:dyDescent="0.45">
      <c r="A1096">
        <f>VALUE(B1096&amp;20240608)</f>
        <v>26220240608</v>
      </c>
      <c r="B1096">
        <v>262</v>
      </c>
      <c r="C1096" t="s">
        <v>437</v>
      </c>
      <c r="D1096" s="5">
        <v>280224</v>
      </c>
      <c r="E1096" s="5">
        <v>207000</v>
      </c>
      <c r="F1096" s="2">
        <v>1.3536999999999999</v>
      </c>
      <c r="G1096">
        <v>73224</v>
      </c>
      <c r="I1096" s="5">
        <f>VLOOKUP($A1096,PowerBI売上速報!$A:$J,10,FALSE)</f>
        <v>280224</v>
      </c>
      <c r="J1096" s="5">
        <f>VLOOKUP($A1096,PowerBI売上速報!$A:$J,5,FALSE)*1000</f>
        <v>207000</v>
      </c>
      <c r="K1096" s="5">
        <f>D1096-I1096</f>
        <v>0</v>
      </c>
      <c r="L1096" s="5">
        <f>E1096-J1096</f>
        <v>0</v>
      </c>
      <c r="P1096" s="2"/>
      <c r="T1096" s="2"/>
      <c r="V1096" s="5">
        <v>549</v>
      </c>
      <c r="W1096" s="5">
        <v>454</v>
      </c>
    </row>
    <row r="1097" spans="1:23" x14ac:dyDescent="0.45">
      <c r="A1097">
        <f>VALUE(B1097&amp;20240609)</f>
        <v>26220240609</v>
      </c>
      <c r="B1097">
        <v>262</v>
      </c>
      <c r="C1097" t="s">
        <v>437</v>
      </c>
      <c r="D1097" s="5">
        <v>212562</v>
      </c>
      <c r="E1097" s="5">
        <v>206000</v>
      </c>
      <c r="F1097" s="2">
        <v>1.0319</v>
      </c>
      <c r="G1097">
        <v>6562</v>
      </c>
      <c r="I1097" s="5">
        <f>VLOOKUP($A1097,PowerBI売上速報!$A:$J,10,FALSE)</f>
        <v>212562</v>
      </c>
      <c r="J1097" s="5">
        <f>VLOOKUP($A1097,PowerBI売上速報!$A:$J,5,FALSE)*1000</f>
        <v>206000</v>
      </c>
      <c r="K1097" s="5">
        <f>D1097-I1097</f>
        <v>0</v>
      </c>
      <c r="L1097" s="5">
        <f>E1097-J1097</f>
        <v>0</v>
      </c>
      <c r="P1097" s="2"/>
      <c r="T1097" s="2"/>
      <c r="V1097" s="5">
        <v>434</v>
      </c>
      <c r="W1097" s="5">
        <v>446</v>
      </c>
    </row>
    <row r="1098" spans="1:23" x14ac:dyDescent="0.45">
      <c r="A1098">
        <f>VALUE(B1098&amp;20240610)</f>
        <v>26220240610</v>
      </c>
      <c r="B1098">
        <v>262</v>
      </c>
      <c r="C1098" t="s">
        <v>437</v>
      </c>
      <c r="D1098" s="5">
        <v>224312</v>
      </c>
      <c r="E1098" s="5">
        <v>202000</v>
      </c>
      <c r="F1098" s="2">
        <v>1.1105</v>
      </c>
      <c r="G1098">
        <v>22312</v>
      </c>
      <c r="I1098" s="5">
        <f>VLOOKUP($A1098,PowerBI売上速報!$A:$J,10,FALSE)</f>
        <v>224312</v>
      </c>
      <c r="J1098" s="5">
        <f>VLOOKUP($A1098,PowerBI売上速報!$A:$J,5,FALSE)*1000</f>
        <v>202000</v>
      </c>
      <c r="K1098" s="5">
        <f>D1098-I1098</f>
        <v>0</v>
      </c>
      <c r="L1098" s="5">
        <f>E1098-J1098</f>
        <v>0</v>
      </c>
      <c r="P1098" s="2"/>
      <c r="T1098" s="2"/>
      <c r="V1098" s="5">
        <v>505</v>
      </c>
      <c r="W1098" s="5">
        <v>483</v>
      </c>
    </row>
    <row r="1099" spans="1:23" x14ac:dyDescent="0.45">
      <c r="A1099">
        <f>VALUE(B1099&amp;20240611)</f>
        <v>26220240611</v>
      </c>
      <c r="B1099">
        <v>262</v>
      </c>
      <c r="C1099" t="s">
        <v>437</v>
      </c>
      <c r="D1099" s="5">
        <v>253228</v>
      </c>
      <c r="E1099" s="5">
        <v>202000</v>
      </c>
      <c r="F1099" s="2">
        <v>1.2536</v>
      </c>
      <c r="G1099">
        <v>51228</v>
      </c>
      <c r="I1099" s="5">
        <f>VLOOKUP($A1099,PowerBI売上速報!$A:$J,10,FALSE)</f>
        <v>253228</v>
      </c>
      <c r="J1099" s="5">
        <f>VLOOKUP($A1099,PowerBI売上速報!$A:$J,5,FALSE)*1000</f>
        <v>202000</v>
      </c>
      <c r="K1099" s="5">
        <f>D1099-I1099</f>
        <v>0</v>
      </c>
      <c r="L1099" s="5">
        <f>E1099-J1099</f>
        <v>0</v>
      </c>
      <c r="P1099" s="2"/>
      <c r="T1099" s="2"/>
      <c r="V1099" s="5">
        <v>553</v>
      </c>
      <c r="W1099" s="5">
        <v>483</v>
      </c>
    </row>
    <row r="1100" spans="1:23" x14ac:dyDescent="0.45">
      <c r="A1100">
        <f>VALUE(B1100&amp;20240612)</f>
        <v>26220240612</v>
      </c>
      <c r="B1100">
        <v>262</v>
      </c>
      <c r="C1100" t="s">
        <v>437</v>
      </c>
      <c r="D1100" s="5">
        <v>207044</v>
      </c>
      <c r="E1100" s="5">
        <v>202000</v>
      </c>
      <c r="F1100" s="2">
        <v>1.0249999999999999</v>
      </c>
      <c r="G1100">
        <v>5044</v>
      </c>
      <c r="I1100" s="5">
        <f>VLOOKUP($A1100,PowerBI売上速報!$A:$J,10,FALSE)</f>
        <v>207044</v>
      </c>
      <c r="J1100" s="5">
        <f>VLOOKUP($A1100,PowerBI売上速報!$A:$J,5,FALSE)*1000</f>
        <v>202000</v>
      </c>
      <c r="K1100" s="5">
        <f>D1100-I1100</f>
        <v>0</v>
      </c>
      <c r="L1100" s="5">
        <f>E1100-J1100</f>
        <v>0</v>
      </c>
      <c r="P1100" s="2"/>
      <c r="T1100" s="2"/>
      <c r="V1100" s="5">
        <v>458</v>
      </c>
      <c r="W1100" s="5">
        <v>483</v>
      </c>
    </row>
    <row r="1101" spans="1:23" x14ac:dyDescent="0.45">
      <c r="A1101">
        <f>VALUE(B1101&amp;20240613)</f>
        <v>26220240613</v>
      </c>
      <c r="B1101">
        <v>262</v>
      </c>
      <c r="C1101" t="s">
        <v>437</v>
      </c>
      <c r="D1101" s="5">
        <v>255497</v>
      </c>
      <c r="E1101" s="5">
        <v>202000</v>
      </c>
      <c r="F1101" s="2">
        <v>1.2647999999999999</v>
      </c>
      <c r="G1101">
        <v>53497</v>
      </c>
      <c r="I1101" s="5">
        <f>VLOOKUP($A1101,PowerBI売上速報!$A:$J,10,FALSE)</f>
        <v>255497</v>
      </c>
      <c r="J1101" s="5">
        <f>VLOOKUP($A1101,PowerBI売上速報!$A:$J,5,FALSE)*1000</f>
        <v>202000</v>
      </c>
      <c r="K1101" s="5">
        <f>D1101-I1101</f>
        <v>0</v>
      </c>
      <c r="L1101" s="5">
        <f>E1101-J1101</f>
        <v>0</v>
      </c>
      <c r="P1101" s="2"/>
      <c r="T1101" s="2"/>
      <c r="V1101" s="5">
        <v>563</v>
      </c>
      <c r="W1101" s="5">
        <v>483</v>
      </c>
    </row>
    <row r="1102" spans="1:23" x14ac:dyDescent="0.45">
      <c r="A1102">
        <f>VALUE(B1102&amp;20240614)</f>
        <v>26220240614</v>
      </c>
      <c r="B1102">
        <v>262</v>
      </c>
      <c r="C1102" t="s">
        <v>437</v>
      </c>
      <c r="D1102" s="5">
        <v>217181</v>
      </c>
      <c r="E1102" s="5">
        <v>202000</v>
      </c>
      <c r="F1102" s="2">
        <v>1.0751999999999999</v>
      </c>
      <c r="G1102">
        <v>15181</v>
      </c>
      <c r="I1102" s="5">
        <f>VLOOKUP($A1102,PowerBI売上速報!$A:$J,10,FALSE)</f>
        <v>217181</v>
      </c>
      <c r="J1102" s="5">
        <f>VLOOKUP($A1102,PowerBI売上速報!$A:$J,5,FALSE)*1000</f>
        <v>202000</v>
      </c>
      <c r="K1102" s="5">
        <f>D1102-I1102</f>
        <v>0</v>
      </c>
      <c r="L1102" s="5">
        <f>E1102-J1102</f>
        <v>0</v>
      </c>
      <c r="P1102" s="2"/>
      <c r="T1102" s="2"/>
      <c r="V1102" s="5">
        <v>505</v>
      </c>
      <c r="W1102" s="5">
        <v>483</v>
      </c>
    </row>
    <row r="1103" spans="1:23" x14ac:dyDescent="0.45">
      <c r="A1103">
        <f>VALUE(B1103&amp;20240615)</f>
        <v>26220240615</v>
      </c>
      <c r="B1103">
        <v>262</v>
      </c>
      <c r="C1103" t="s">
        <v>437</v>
      </c>
      <c r="D1103" s="5">
        <v>214447</v>
      </c>
      <c r="E1103" s="5">
        <v>207000</v>
      </c>
      <c r="F1103" s="2">
        <v>1.036</v>
      </c>
      <c r="G1103">
        <v>7447</v>
      </c>
      <c r="I1103" s="5">
        <f>VLOOKUP($A1103,PowerBI売上速報!$A:$J,10,FALSE)</f>
        <v>214447</v>
      </c>
      <c r="J1103" s="5">
        <f>VLOOKUP($A1103,PowerBI売上速報!$A:$J,5,FALSE)*1000</f>
        <v>207000</v>
      </c>
      <c r="K1103" s="5">
        <f>D1103-I1103</f>
        <v>0</v>
      </c>
      <c r="L1103" s="5">
        <f>E1103-J1103</f>
        <v>0</v>
      </c>
      <c r="P1103" s="2"/>
      <c r="T1103" s="2"/>
      <c r="V1103" s="5">
        <v>453</v>
      </c>
      <c r="W1103" s="5">
        <v>454</v>
      </c>
    </row>
    <row r="1104" spans="1:23" x14ac:dyDescent="0.45">
      <c r="A1104">
        <f>VALUE(B1104&amp;20240616)</f>
        <v>26220240616</v>
      </c>
      <c r="B1104">
        <v>262</v>
      </c>
      <c r="C1104" t="s">
        <v>437</v>
      </c>
      <c r="D1104" s="5">
        <v>172655</v>
      </c>
      <c r="E1104" s="5">
        <v>206000</v>
      </c>
      <c r="F1104" s="2">
        <v>0.83809999999999996</v>
      </c>
      <c r="G1104">
        <v>-33345</v>
      </c>
      <c r="I1104" s="5">
        <f>VLOOKUP($A1104,PowerBI売上速報!$A:$J,10,FALSE)</f>
        <v>172655</v>
      </c>
      <c r="J1104" s="5">
        <f>VLOOKUP($A1104,PowerBI売上速報!$A:$J,5,FALSE)*1000</f>
        <v>206000</v>
      </c>
      <c r="K1104" s="5">
        <f>D1104-I1104</f>
        <v>0</v>
      </c>
      <c r="L1104" s="5">
        <f>E1104-J1104</f>
        <v>0</v>
      </c>
      <c r="P1104" s="2"/>
      <c r="T1104" s="2"/>
      <c r="V1104" s="5">
        <v>360</v>
      </c>
      <c r="W1104" s="5">
        <v>446</v>
      </c>
    </row>
    <row r="1105" spans="1:25" x14ac:dyDescent="0.45">
      <c r="A1105">
        <f>VALUE(B1105&amp;20240617)</f>
        <v>26220240617</v>
      </c>
      <c r="B1105">
        <v>262</v>
      </c>
      <c r="C1105" t="s">
        <v>437</v>
      </c>
      <c r="D1105" s="5">
        <v>217205</v>
      </c>
      <c r="E1105" s="5">
        <v>202000</v>
      </c>
      <c r="F1105" s="2">
        <v>1.0752999999999999</v>
      </c>
      <c r="G1105">
        <v>15205</v>
      </c>
      <c r="I1105" s="5">
        <f>VLOOKUP($A1105,PowerBI売上速報!$A:$J,10,FALSE)</f>
        <v>217205</v>
      </c>
      <c r="J1105" s="5">
        <f>VLOOKUP($A1105,PowerBI売上速報!$A:$J,5,FALSE)*1000</f>
        <v>202000</v>
      </c>
      <c r="K1105" s="5">
        <f>D1105-I1105</f>
        <v>0</v>
      </c>
      <c r="L1105" s="5">
        <f>E1105-J1105</f>
        <v>0</v>
      </c>
      <c r="P1105" s="2"/>
      <c r="T1105" s="2"/>
      <c r="V1105" s="5">
        <v>483</v>
      </c>
      <c r="W1105" s="5">
        <v>483</v>
      </c>
    </row>
    <row r="1106" spans="1:25" x14ac:dyDescent="0.45">
      <c r="A1106">
        <f>VALUE(B1106&amp;20240618)</f>
        <v>26220240618</v>
      </c>
      <c r="B1106">
        <v>262</v>
      </c>
      <c r="C1106" t="s">
        <v>437</v>
      </c>
      <c r="D1106" s="5">
        <v>144968</v>
      </c>
      <c r="E1106" s="5">
        <v>202000</v>
      </c>
      <c r="F1106" s="2">
        <v>0.7177</v>
      </c>
      <c r="G1106">
        <v>-57032</v>
      </c>
      <c r="I1106" s="5">
        <f>VLOOKUP($A1106,PowerBI売上速報!$A:$J,10,FALSE)</f>
        <v>144968</v>
      </c>
      <c r="J1106" s="5">
        <f>VLOOKUP($A1106,PowerBI売上速報!$A:$J,5,FALSE)*1000</f>
        <v>202000</v>
      </c>
      <c r="K1106" s="5">
        <f>D1106-I1106</f>
        <v>0</v>
      </c>
      <c r="L1106" s="5">
        <f>E1106-J1106</f>
        <v>0</v>
      </c>
      <c r="P1106" s="2"/>
      <c r="T1106" s="2"/>
      <c r="V1106" s="5">
        <v>329</v>
      </c>
      <c r="W1106" s="5">
        <v>483</v>
      </c>
    </row>
    <row r="1107" spans="1:25" x14ac:dyDescent="0.45">
      <c r="A1107">
        <f>VALUE(B1107&amp;20240619)</f>
        <v>26220240619</v>
      </c>
      <c r="B1107">
        <v>262</v>
      </c>
      <c r="C1107" t="s">
        <v>437</v>
      </c>
      <c r="D1107" s="5">
        <v>238898</v>
      </c>
      <c r="E1107" s="5">
        <v>202000</v>
      </c>
      <c r="F1107" s="2">
        <v>1.1827000000000001</v>
      </c>
      <c r="G1107">
        <v>36898</v>
      </c>
      <c r="I1107" s="5">
        <f>VLOOKUP($A1107,PowerBI売上速報!$A:$J,10,FALSE)</f>
        <v>238898</v>
      </c>
      <c r="J1107" s="5">
        <f>VLOOKUP($A1107,PowerBI売上速報!$A:$J,5,FALSE)*1000</f>
        <v>202000</v>
      </c>
      <c r="K1107" s="5">
        <f>D1107-I1107</f>
        <v>0</v>
      </c>
      <c r="L1107" s="5">
        <f>E1107-J1107</f>
        <v>0</v>
      </c>
      <c r="P1107" s="2"/>
      <c r="T1107" s="2"/>
      <c r="V1107" s="5">
        <v>526</v>
      </c>
      <c r="W1107" s="5">
        <v>483</v>
      </c>
    </row>
    <row r="1108" spans="1:25" x14ac:dyDescent="0.45">
      <c r="A1108">
        <f>VALUE(B1108&amp;20240620)</f>
        <v>26220240620</v>
      </c>
      <c r="B1108">
        <v>262</v>
      </c>
      <c r="C1108" t="s">
        <v>437</v>
      </c>
      <c r="D1108" s="5">
        <v>212015</v>
      </c>
      <c r="E1108" s="5">
        <v>202000</v>
      </c>
      <c r="F1108" s="2">
        <v>1.0496000000000001</v>
      </c>
      <c r="G1108">
        <v>10015</v>
      </c>
      <c r="I1108" s="5">
        <f>VLOOKUP($A1108,PowerBI売上速報!$A:$J,10,FALSE)</f>
        <v>212015</v>
      </c>
      <c r="J1108" s="5">
        <f>VLOOKUP($A1108,PowerBI売上速報!$A:$J,5,FALSE)*1000</f>
        <v>202000</v>
      </c>
      <c r="K1108" s="5">
        <f>D1108-I1108</f>
        <v>0</v>
      </c>
      <c r="L1108" s="5">
        <f>E1108-J1108</f>
        <v>0</v>
      </c>
      <c r="P1108" s="2"/>
      <c r="T1108" s="2"/>
      <c r="V1108" s="5">
        <v>481</v>
      </c>
      <c r="W1108" s="5">
        <v>483</v>
      </c>
    </row>
    <row r="1109" spans="1:25" x14ac:dyDescent="0.45">
      <c r="A1109">
        <f>VALUE(B1109&amp;20240621)</f>
        <v>26220240621</v>
      </c>
      <c r="B1109">
        <v>262</v>
      </c>
      <c r="C1109" t="s">
        <v>437</v>
      </c>
      <c r="D1109" s="5">
        <v>201179</v>
      </c>
      <c r="E1109" s="5">
        <v>202000</v>
      </c>
      <c r="F1109" s="2">
        <v>0.99590000000000001</v>
      </c>
      <c r="G1109">
        <v>-821</v>
      </c>
      <c r="I1109" s="5">
        <f>VLOOKUP($A1109,PowerBI売上速報!$A:$J,10,FALSE)</f>
        <v>201179</v>
      </c>
      <c r="J1109" s="5">
        <f>VLOOKUP($A1109,PowerBI売上速報!$A:$J,5,FALSE)*1000</f>
        <v>202000</v>
      </c>
      <c r="K1109" s="5">
        <f>D1109-I1109</f>
        <v>0</v>
      </c>
      <c r="L1109" s="5">
        <f>E1109-J1109</f>
        <v>0</v>
      </c>
      <c r="P1109" s="2"/>
      <c r="T1109" s="2"/>
      <c r="V1109" s="5">
        <v>450</v>
      </c>
      <c r="W1109" s="5">
        <v>483</v>
      </c>
      <c r="Y1109" s="2"/>
    </row>
    <row r="1110" spans="1:25" x14ac:dyDescent="0.45">
      <c r="A1110">
        <f>VALUE(B1110&amp;20240622)</f>
        <v>26220240622</v>
      </c>
      <c r="B1110">
        <v>262</v>
      </c>
      <c r="C1110" t="s">
        <v>437</v>
      </c>
      <c r="D1110" s="5">
        <v>212888</v>
      </c>
      <c r="E1110" s="5">
        <v>207000</v>
      </c>
      <c r="F1110" s="2">
        <v>1.0284</v>
      </c>
      <c r="G1110">
        <v>5888</v>
      </c>
      <c r="I1110" s="5">
        <f>VLOOKUP($A1110,PowerBI売上速報!$A:$J,10,FALSE)</f>
        <v>212888</v>
      </c>
      <c r="J1110" s="5">
        <f>VLOOKUP($A1110,PowerBI売上速報!$A:$J,5,FALSE)*1000</f>
        <v>207000</v>
      </c>
      <c r="K1110" s="5">
        <f>D1110-I1110</f>
        <v>0</v>
      </c>
      <c r="L1110" s="5">
        <f>E1110-J1110</f>
        <v>0</v>
      </c>
      <c r="P1110" s="2"/>
      <c r="T1110" s="2"/>
      <c r="V1110" s="5">
        <v>458</v>
      </c>
      <c r="W1110" s="5">
        <v>454</v>
      </c>
      <c r="Y1110" s="2"/>
    </row>
    <row r="1111" spans="1:25" x14ac:dyDescent="0.45">
      <c r="A1111">
        <f>VALUE(B1111&amp;20240601)</f>
        <v>26320240601</v>
      </c>
      <c r="B1111">
        <v>263</v>
      </c>
      <c r="C1111" t="s">
        <v>438</v>
      </c>
      <c r="D1111" s="5">
        <v>280229</v>
      </c>
      <c r="E1111" s="5">
        <v>262000</v>
      </c>
      <c r="F1111" s="2">
        <v>1.0696000000000001</v>
      </c>
      <c r="G1111">
        <v>18229</v>
      </c>
      <c r="I1111" s="5">
        <f>VLOOKUP($A1111,PowerBI売上速報!$A:$J,10,FALSE)</f>
        <v>280229</v>
      </c>
      <c r="J1111" s="5">
        <f>VLOOKUP($A1111,PowerBI売上速報!$A:$J,5,FALSE)*1000</f>
        <v>262000</v>
      </c>
      <c r="K1111" s="5">
        <f>D1111-I1111</f>
        <v>0</v>
      </c>
      <c r="L1111" s="5">
        <f>E1111-J1111</f>
        <v>0</v>
      </c>
      <c r="P1111" s="2"/>
      <c r="T1111" s="2"/>
      <c r="V1111" s="5">
        <v>558</v>
      </c>
      <c r="W1111" s="5">
        <v>524</v>
      </c>
    </row>
    <row r="1112" spans="1:25" x14ac:dyDescent="0.45">
      <c r="A1112">
        <f>VALUE(B1112&amp;20240602)</f>
        <v>26320240602</v>
      </c>
      <c r="B1112">
        <v>263</v>
      </c>
      <c r="C1112" t="s">
        <v>438</v>
      </c>
      <c r="D1112" s="5">
        <v>242442</v>
      </c>
      <c r="E1112" s="5">
        <v>288000</v>
      </c>
      <c r="F1112" s="2">
        <v>0.84179999999999999</v>
      </c>
      <c r="G1112">
        <v>-45558</v>
      </c>
      <c r="I1112" s="5">
        <f>VLOOKUP($A1112,PowerBI売上速報!$A:$J,10,FALSE)</f>
        <v>242442</v>
      </c>
      <c r="J1112" s="5">
        <f>VLOOKUP($A1112,PowerBI売上速報!$A:$J,5,FALSE)*1000</f>
        <v>288000</v>
      </c>
      <c r="K1112" s="5">
        <f>D1112-I1112</f>
        <v>0</v>
      </c>
      <c r="L1112" s="5">
        <f>E1112-J1112</f>
        <v>0</v>
      </c>
      <c r="P1112" s="2"/>
      <c r="T1112" s="2"/>
      <c r="V1112" s="5">
        <v>416</v>
      </c>
      <c r="W1112" s="5">
        <v>547</v>
      </c>
    </row>
    <row r="1113" spans="1:25" x14ac:dyDescent="0.45">
      <c r="A1113">
        <f>VALUE(B1113&amp;20240603)</f>
        <v>26320240603</v>
      </c>
      <c r="B1113">
        <v>263</v>
      </c>
      <c r="C1113" t="s">
        <v>438</v>
      </c>
      <c r="D1113" s="5">
        <v>197250</v>
      </c>
      <c r="E1113" s="5">
        <v>189000</v>
      </c>
      <c r="F1113" s="2">
        <v>1.0437000000000001</v>
      </c>
      <c r="G1113">
        <v>8250</v>
      </c>
      <c r="I1113" s="5">
        <f>VLOOKUP($A1113,PowerBI売上速報!$A:$J,10,FALSE)</f>
        <v>197250</v>
      </c>
      <c r="J1113" s="5">
        <f>VLOOKUP($A1113,PowerBI売上速報!$A:$J,5,FALSE)*1000</f>
        <v>189000</v>
      </c>
      <c r="K1113" s="5">
        <f>D1113-I1113</f>
        <v>0</v>
      </c>
      <c r="L1113" s="5">
        <f>E1113-J1113</f>
        <v>0</v>
      </c>
      <c r="P1113" s="2"/>
      <c r="T1113" s="2"/>
      <c r="V1113" s="5">
        <v>406</v>
      </c>
      <c r="W1113" s="5">
        <v>421</v>
      </c>
    </row>
    <row r="1114" spans="1:25" x14ac:dyDescent="0.45">
      <c r="A1114">
        <f>VALUE(B1114&amp;20240604)</f>
        <v>26320240604</v>
      </c>
      <c r="B1114">
        <v>263</v>
      </c>
      <c r="C1114" t="s">
        <v>438</v>
      </c>
      <c r="D1114" s="5">
        <v>224471</v>
      </c>
      <c r="E1114" s="5">
        <v>189000</v>
      </c>
      <c r="F1114" s="2">
        <v>1.1877</v>
      </c>
      <c r="G1114">
        <v>35471</v>
      </c>
      <c r="I1114" s="5">
        <f>VLOOKUP($A1114,PowerBI売上速報!$A:$J,10,FALSE)</f>
        <v>224471</v>
      </c>
      <c r="J1114" s="5">
        <f>VLOOKUP($A1114,PowerBI売上速報!$A:$J,5,FALSE)*1000</f>
        <v>189000</v>
      </c>
      <c r="K1114" s="5">
        <f>D1114-I1114</f>
        <v>0</v>
      </c>
      <c r="L1114" s="5">
        <f>E1114-J1114</f>
        <v>0</v>
      </c>
      <c r="P1114" s="2"/>
      <c r="T1114" s="2"/>
      <c r="V1114" s="5">
        <v>475</v>
      </c>
      <c r="W1114" s="5">
        <v>421</v>
      </c>
    </row>
    <row r="1115" spans="1:25" x14ac:dyDescent="0.45">
      <c r="A1115">
        <f>VALUE(B1115&amp;20240605)</f>
        <v>26320240605</v>
      </c>
      <c r="B1115">
        <v>263</v>
      </c>
      <c r="C1115" t="s">
        <v>438</v>
      </c>
      <c r="D1115" s="5">
        <v>211719</v>
      </c>
      <c r="E1115" s="5">
        <v>189000</v>
      </c>
      <c r="F1115" s="2">
        <v>1.1202000000000001</v>
      </c>
      <c r="G1115">
        <v>22719</v>
      </c>
      <c r="I1115" s="5">
        <f>VLOOKUP($A1115,PowerBI売上速報!$A:$J,10,FALSE)</f>
        <v>211719</v>
      </c>
      <c r="J1115" s="5">
        <f>VLOOKUP($A1115,PowerBI売上速報!$A:$J,5,FALSE)*1000</f>
        <v>189000</v>
      </c>
      <c r="K1115" s="5">
        <f>D1115-I1115</f>
        <v>0</v>
      </c>
      <c r="L1115" s="5">
        <f>E1115-J1115</f>
        <v>0</v>
      </c>
      <c r="P1115" s="2"/>
      <c r="T1115" s="2"/>
      <c r="V1115" s="5">
        <v>431</v>
      </c>
      <c r="W1115" s="5">
        <v>421</v>
      </c>
    </row>
    <row r="1116" spans="1:25" x14ac:dyDescent="0.45">
      <c r="A1116">
        <f>VALUE(B1116&amp;20240606)</f>
        <v>26320240606</v>
      </c>
      <c r="B1116">
        <v>263</v>
      </c>
      <c r="C1116" t="s">
        <v>438</v>
      </c>
      <c r="D1116" s="5">
        <v>237182</v>
      </c>
      <c r="E1116" s="5">
        <v>189000</v>
      </c>
      <c r="F1116" s="2">
        <v>1.2548999999999999</v>
      </c>
      <c r="G1116">
        <v>48182</v>
      </c>
      <c r="I1116" s="5">
        <f>VLOOKUP($A1116,PowerBI売上速報!$A:$J,10,FALSE)</f>
        <v>237182</v>
      </c>
      <c r="J1116" s="5">
        <f>VLOOKUP($A1116,PowerBI売上速報!$A:$J,5,FALSE)*1000</f>
        <v>189000</v>
      </c>
      <c r="K1116" s="5">
        <f>D1116-I1116</f>
        <v>0</v>
      </c>
      <c r="L1116" s="5">
        <f>E1116-J1116</f>
        <v>0</v>
      </c>
      <c r="P1116" s="2"/>
      <c r="T1116" s="2"/>
      <c r="V1116" s="5">
        <v>485</v>
      </c>
      <c r="W1116" s="5">
        <v>421</v>
      </c>
    </row>
    <row r="1117" spans="1:25" x14ac:dyDescent="0.45">
      <c r="A1117">
        <f>VALUE(B1117&amp;20240607)</f>
        <v>26320240607</v>
      </c>
      <c r="B1117">
        <v>263</v>
      </c>
      <c r="C1117" t="s">
        <v>438</v>
      </c>
      <c r="D1117" s="5">
        <v>270692</v>
      </c>
      <c r="E1117" s="5">
        <v>189000</v>
      </c>
      <c r="F1117" s="2">
        <v>1.4321999999999999</v>
      </c>
      <c r="G1117">
        <v>81692</v>
      </c>
      <c r="I1117" s="5">
        <f>VLOOKUP($A1117,PowerBI売上速報!$A:$J,10,FALSE)</f>
        <v>270692</v>
      </c>
      <c r="J1117" s="5">
        <f>VLOOKUP($A1117,PowerBI売上速報!$A:$J,5,FALSE)*1000</f>
        <v>189000</v>
      </c>
      <c r="K1117" s="5">
        <f>D1117-I1117</f>
        <v>0</v>
      </c>
      <c r="L1117" s="5">
        <f>E1117-J1117</f>
        <v>0</v>
      </c>
      <c r="P1117" s="2"/>
      <c r="T1117" s="2"/>
      <c r="V1117" s="5">
        <v>520</v>
      </c>
      <c r="W1117" s="5">
        <v>421</v>
      </c>
    </row>
    <row r="1118" spans="1:25" x14ac:dyDescent="0.45">
      <c r="A1118">
        <f>VALUE(B1118&amp;20240608)</f>
        <v>26320240608</v>
      </c>
      <c r="B1118">
        <v>263</v>
      </c>
      <c r="C1118" t="s">
        <v>438</v>
      </c>
      <c r="D1118" s="5">
        <v>472325</v>
      </c>
      <c r="E1118" s="5">
        <v>262000</v>
      </c>
      <c r="F1118" s="2">
        <v>1.8028</v>
      </c>
      <c r="G1118">
        <v>210325</v>
      </c>
      <c r="I1118" s="5">
        <f>VLOOKUP($A1118,PowerBI売上速報!$A:$J,10,FALSE)</f>
        <v>472325</v>
      </c>
      <c r="J1118" s="5">
        <f>VLOOKUP($A1118,PowerBI売上速報!$A:$J,5,FALSE)*1000</f>
        <v>262000</v>
      </c>
      <c r="K1118" s="5">
        <f>D1118-I1118</f>
        <v>0</v>
      </c>
      <c r="L1118" s="5">
        <f>E1118-J1118</f>
        <v>0</v>
      </c>
      <c r="P1118" s="2"/>
      <c r="T1118" s="2"/>
      <c r="V1118" s="5">
        <v>754</v>
      </c>
      <c r="W1118" s="5">
        <v>522</v>
      </c>
    </row>
    <row r="1119" spans="1:25" x14ac:dyDescent="0.45">
      <c r="A1119">
        <f>VALUE(B1119&amp;20240609)</f>
        <v>26320240609</v>
      </c>
      <c r="B1119">
        <v>263</v>
      </c>
      <c r="C1119" t="s">
        <v>438</v>
      </c>
      <c r="D1119" s="5">
        <v>500441</v>
      </c>
      <c r="E1119" s="5">
        <v>288000</v>
      </c>
      <c r="F1119" s="2">
        <v>1.7376</v>
      </c>
      <c r="G1119">
        <v>212441</v>
      </c>
      <c r="I1119" s="5">
        <f>VLOOKUP($A1119,PowerBI売上速報!$A:$J,10,FALSE)</f>
        <v>500441</v>
      </c>
      <c r="J1119" s="5">
        <f>VLOOKUP($A1119,PowerBI売上速報!$A:$J,5,FALSE)*1000</f>
        <v>288000</v>
      </c>
      <c r="K1119" s="5">
        <f>D1119-I1119</f>
        <v>0</v>
      </c>
      <c r="L1119" s="5">
        <f>E1119-J1119</f>
        <v>0</v>
      </c>
      <c r="P1119" s="2"/>
      <c r="T1119" s="2"/>
      <c r="V1119" s="5">
        <v>783</v>
      </c>
      <c r="W1119" s="5">
        <v>547</v>
      </c>
    </row>
    <row r="1120" spans="1:25" x14ac:dyDescent="0.45">
      <c r="A1120">
        <f>VALUE(B1120&amp;20240610)</f>
        <v>26320240610</v>
      </c>
      <c r="B1120">
        <v>263</v>
      </c>
      <c r="C1120" t="s">
        <v>438</v>
      </c>
      <c r="D1120" s="5">
        <v>261494</v>
      </c>
      <c r="E1120" s="5">
        <v>189000</v>
      </c>
      <c r="F1120" s="2">
        <v>1.3835999999999999</v>
      </c>
      <c r="G1120">
        <v>72494</v>
      </c>
      <c r="I1120" s="5">
        <f>VLOOKUP($A1120,PowerBI売上速報!$A:$J,10,FALSE)</f>
        <v>261494</v>
      </c>
      <c r="J1120" s="5">
        <f>VLOOKUP($A1120,PowerBI売上速報!$A:$J,5,FALSE)*1000</f>
        <v>189000</v>
      </c>
      <c r="K1120" s="5">
        <f>D1120-I1120</f>
        <v>0</v>
      </c>
      <c r="L1120" s="5">
        <f>E1120-J1120</f>
        <v>0</v>
      </c>
      <c r="P1120" s="2"/>
      <c r="T1120" s="2"/>
      <c r="V1120" s="5">
        <v>517</v>
      </c>
      <c r="W1120" s="5">
        <v>421</v>
      </c>
    </row>
    <row r="1121" spans="1:25" x14ac:dyDescent="0.45">
      <c r="A1121">
        <f>VALUE(B1121&amp;20240611)</f>
        <v>26320240611</v>
      </c>
      <c r="B1121">
        <v>263</v>
      </c>
      <c r="C1121" t="s">
        <v>438</v>
      </c>
      <c r="D1121" s="5">
        <v>230946</v>
      </c>
      <c r="E1121" s="5">
        <v>189000</v>
      </c>
      <c r="F1121" s="2">
        <v>1.2219</v>
      </c>
      <c r="G1121">
        <v>41946</v>
      </c>
      <c r="I1121" s="5">
        <f>VLOOKUP($A1121,PowerBI売上速報!$A:$J,10,FALSE)</f>
        <v>230946</v>
      </c>
      <c r="J1121" s="5">
        <f>VLOOKUP($A1121,PowerBI売上速報!$A:$J,5,FALSE)*1000</f>
        <v>189000</v>
      </c>
      <c r="K1121" s="5">
        <f>D1121-I1121</f>
        <v>0</v>
      </c>
      <c r="L1121" s="5">
        <f>E1121-J1121</f>
        <v>0</v>
      </c>
      <c r="P1121" s="2"/>
      <c r="T1121" s="2"/>
      <c r="V1121" s="5">
        <v>474</v>
      </c>
      <c r="W1121" s="5">
        <v>421</v>
      </c>
    </row>
    <row r="1122" spans="1:25" x14ac:dyDescent="0.45">
      <c r="A1122">
        <f>VALUE(B1122&amp;20240612)</f>
        <v>26320240612</v>
      </c>
      <c r="B1122">
        <v>263</v>
      </c>
      <c r="C1122" t="s">
        <v>438</v>
      </c>
      <c r="D1122" s="5">
        <v>261034</v>
      </c>
      <c r="E1122" s="5">
        <v>189000</v>
      </c>
      <c r="F1122" s="2">
        <v>1.3811</v>
      </c>
      <c r="G1122">
        <v>72034</v>
      </c>
      <c r="I1122" s="5">
        <f>VLOOKUP($A1122,PowerBI売上速報!$A:$J,10,FALSE)</f>
        <v>261034</v>
      </c>
      <c r="J1122" s="5">
        <f>VLOOKUP($A1122,PowerBI売上速報!$A:$J,5,FALSE)*1000</f>
        <v>189000</v>
      </c>
      <c r="K1122" s="5">
        <f>D1122-I1122</f>
        <v>0</v>
      </c>
      <c r="L1122" s="5">
        <f>E1122-J1122</f>
        <v>0</v>
      </c>
      <c r="P1122" s="2"/>
      <c r="T1122" s="2"/>
      <c r="V1122" s="5">
        <v>508</v>
      </c>
      <c r="W1122" s="5">
        <v>421</v>
      </c>
    </row>
    <row r="1123" spans="1:25" x14ac:dyDescent="0.45">
      <c r="A1123">
        <f>VALUE(B1123&amp;20240613)</f>
        <v>26320240613</v>
      </c>
      <c r="B1123">
        <v>263</v>
      </c>
      <c r="C1123" t="s">
        <v>438</v>
      </c>
      <c r="D1123" s="5">
        <v>213205</v>
      </c>
      <c r="E1123" s="5">
        <v>189000</v>
      </c>
      <c r="F1123" s="2">
        <v>1.1281000000000001</v>
      </c>
      <c r="G1123">
        <v>24205</v>
      </c>
      <c r="I1123" s="5">
        <f>VLOOKUP($A1123,PowerBI売上速報!$A:$J,10,FALSE)</f>
        <v>213205</v>
      </c>
      <c r="J1123" s="5">
        <f>VLOOKUP($A1123,PowerBI売上速報!$A:$J,5,FALSE)*1000</f>
        <v>189000</v>
      </c>
      <c r="K1123" s="5">
        <f>D1123-I1123</f>
        <v>0</v>
      </c>
      <c r="L1123" s="5">
        <f>E1123-J1123</f>
        <v>0</v>
      </c>
      <c r="P1123" s="2"/>
      <c r="T1123" s="2"/>
      <c r="V1123" s="5">
        <v>459</v>
      </c>
      <c r="W1123" s="5">
        <v>421</v>
      </c>
    </row>
    <row r="1124" spans="1:25" x14ac:dyDescent="0.45">
      <c r="A1124">
        <f>VALUE(B1124&amp;20240614)</f>
        <v>26320240614</v>
      </c>
      <c r="B1124">
        <v>263</v>
      </c>
      <c r="C1124" t="s">
        <v>438</v>
      </c>
      <c r="D1124" s="5">
        <v>285181</v>
      </c>
      <c r="E1124" s="5">
        <v>189000</v>
      </c>
      <c r="F1124" s="2">
        <v>1.5088999999999999</v>
      </c>
      <c r="G1124">
        <v>96181</v>
      </c>
      <c r="I1124" s="5">
        <f>VLOOKUP($A1124,PowerBI売上速報!$A:$J,10,FALSE)</f>
        <v>285181</v>
      </c>
      <c r="J1124" s="5">
        <f>VLOOKUP($A1124,PowerBI売上速報!$A:$J,5,FALSE)*1000</f>
        <v>189000</v>
      </c>
      <c r="K1124" s="5">
        <f>D1124-I1124</f>
        <v>0</v>
      </c>
      <c r="L1124" s="5">
        <f>E1124-J1124</f>
        <v>0</v>
      </c>
      <c r="P1124" s="2"/>
      <c r="T1124" s="2"/>
      <c r="V1124" s="5">
        <v>573</v>
      </c>
      <c r="W1124" s="5">
        <v>421</v>
      </c>
    </row>
    <row r="1125" spans="1:25" x14ac:dyDescent="0.45">
      <c r="A1125">
        <f>VALUE(B1125&amp;20240615)</f>
        <v>26320240615</v>
      </c>
      <c r="B1125">
        <v>263</v>
      </c>
      <c r="C1125" t="s">
        <v>438</v>
      </c>
      <c r="D1125" s="5">
        <v>331357</v>
      </c>
      <c r="E1125" s="5">
        <v>262000</v>
      </c>
      <c r="F1125" s="2">
        <v>1.2646999999999999</v>
      </c>
      <c r="G1125">
        <v>69357</v>
      </c>
      <c r="I1125" s="5">
        <f>VLOOKUP($A1125,PowerBI売上速報!$A:$J,10,FALSE)</f>
        <v>331357</v>
      </c>
      <c r="J1125" s="5">
        <f>VLOOKUP($A1125,PowerBI売上速報!$A:$J,5,FALSE)*1000</f>
        <v>262000</v>
      </c>
      <c r="K1125" s="5">
        <f>D1125-I1125</f>
        <v>0</v>
      </c>
      <c r="L1125" s="5">
        <f>E1125-J1125</f>
        <v>0</v>
      </c>
      <c r="P1125" s="2"/>
      <c r="T1125" s="2"/>
      <c r="V1125" s="5">
        <v>587</v>
      </c>
      <c r="W1125" s="5">
        <v>522</v>
      </c>
    </row>
    <row r="1126" spans="1:25" x14ac:dyDescent="0.45">
      <c r="A1126">
        <f>VALUE(B1126&amp;20240616)</f>
        <v>26320240616</v>
      </c>
      <c r="B1126">
        <v>263</v>
      </c>
      <c r="C1126" t="s">
        <v>438</v>
      </c>
      <c r="D1126" s="5">
        <v>308951</v>
      </c>
      <c r="E1126" s="5">
        <v>288000</v>
      </c>
      <c r="F1126" s="2">
        <v>1.0727</v>
      </c>
      <c r="G1126">
        <v>20951</v>
      </c>
      <c r="I1126" s="5">
        <f>VLOOKUP($A1126,PowerBI売上速報!$A:$J,10,FALSE)</f>
        <v>308951</v>
      </c>
      <c r="J1126" s="5">
        <f>VLOOKUP($A1126,PowerBI売上速報!$A:$J,5,FALSE)*1000</f>
        <v>288000</v>
      </c>
      <c r="K1126" s="5">
        <f>D1126-I1126</f>
        <v>0</v>
      </c>
      <c r="L1126" s="5">
        <f>E1126-J1126</f>
        <v>0</v>
      </c>
      <c r="P1126" s="2"/>
      <c r="T1126" s="2"/>
      <c r="V1126" s="5">
        <v>544</v>
      </c>
      <c r="W1126" s="5">
        <v>547</v>
      </c>
    </row>
    <row r="1127" spans="1:25" x14ac:dyDescent="0.45">
      <c r="A1127">
        <f>VALUE(B1127&amp;20240617)</f>
        <v>26320240617</v>
      </c>
      <c r="B1127">
        <v>263</v>
      </c>
      <c r="C1127" t="s">
        <v>438</v>
      </c>
      <c r="D1127" s="5">
        <v>236647</v>
      </c>
      <c r="E1127" s="5">
        <v>189000</v>
      </c>
      <c r="F1127" s="2">
        <v>1.2521</v>
      </c>
      <c r="G1127">
        <v>47647</v>
      </c>
      <c r="I1127" s="5">
        <f>VLOOKUP($A1127,PowerBI売上速報!$A:$J,10,FALSE)</f>
        <v>236647</v>
      </c>
      <c r="J1127" s="5">
        <f>VLOOKUP($A1127,PowerBI売上速報!$A:$J,5,FALSE)*1000</f>
        <v>189000</v>
      </c>
      <c r="K1127" s="5">
        <f>D1127-I1127</f>
        <v>0</v>
      </c>
      <c r="L1127" s="5">
        <f>E1127-J1127</f>
        <v>0</v>
      </c>
      <c r="P1127" s="2"/>
      <c r="T1127" s="2"/>
      <c r="V1127" s="5">
        <v>497</v>
      </c>
      <c r="W1127" s="5">
        <v>421</v>
      </c>
    </row>
    <row r="1128" spans="1:25" x14ac:dyDescent="0.45">
      <c r="A1128">
        <f>VALUE(B1128&amp;20240618)</f>
        <v>26320240618</v>
      </c>
      <c r="B1128">
        <v>263</v>
      </c>
      <c r="C1128" t="s">
        <v>438</v>
      </c>
      <c r="D1128" s="5">
        <v>160885</v>
      </c>
      <c r="E1128" s="5">
        <v>189000</v>
      </c>
      <c r="F1128" s="2">
        <v>0.85119999999999996</v>
      </c>
      <c r="G1128">
        <v>-28115</v>
      </c>
      <c r="I1128" s="5">
        <f>VLOOKUP($A1128,PowerBI売上速報!$A:$J,10,FALSE)</f>
        <v>160885</v>
      </c>
      <c r="J1128" s="5">
        <f>VLOOKUP($A1128,PowerBI売上速報!$A:$J,5,FALSE)*1000</f>
        <v>189000</v>
      </c>
      <c r="K1128" s="5">
        <f>D1128-I1128</f>
        <v>0</v>
      </c>
      <c r="L1128" s="5">
        <f>E1128-J1128</f>
        <v>0</v>
      </c>
      <c r="P1128" s="2"/>
      <c r="T1128" s="2"/>
      <c r="V1128" s="5">
        <v>332</v>
      </c>
      <c r="W1128" s="5">
        <v>421</v>
      </c>
    </row>
    <row r="1129" spans="1:25" x14ac:dyDescent="0.45">
      <c r="A1129">
        <f>VALUE(B1129&amp;20240619)</f>
        <v>26320240619</v>
      </c>
      <c r="B1129">
        <v>263</v>
      </c>
      <c r="C1129" t="s">
        <v>438</v>
      </c>
      <c r="D1129" s="5">
        <v>228582</v>
      </c>
      <c r="E1129" s="5">
        <v>189000</v>
      </c>
      <c r="F1129" s="2">
        <v>1.2094</v>
      </c>
      <c r="G1129">
        <v>39582</v>
      </c>
      <c r="I1129" s="5">
        <f>VLOOKUP($A1129,PowerBI売上速報!$A:$J,10,FALSE)</f>
        <v>228582</v>
      </c>
      <c r="J1129" s="5">
        <f>VLOOKUP($A1129,PowerBI売上速報!$A:$J,5,FALSE)*1000</f>
        <v>189000</v>
      </c>
      <c r="K1129" s="5">
        <f>D1129-I1129</f>
        <v>0</v>
      </c>
      <c r="L1129" s="5">
        <f>E1129-J1129</f>
        <v>0</v>
      </c>
      <c r="P1129" s="2"/>
      <c r="T1129" s="2"/>
      <c r="V1129" s="5">
        <v>464</v>
      </c>
      <c r="W1129" s="5">
        <v>421</v>
      </c>
    </row>
    <row r="1130" spans="1:25" x14ac:dyDescent="0.45">
      <c r="A1130">
        <f>VALUE(B1130&amp;20240620)</f>
        <v>26320240620</v>
      </c>
      <c r="B1130">
        <v>263</v>
      </c>
      <c r="C1130" t="s">
        <v>438</v>
      </c>
      <c r="D1130" s="5">
        <v>239421</v>
      </c>
      <c r="E1130" s="5">
        <v>189000</v>
      </c>
      <c r="F1130" s="2">
        <v>1.2667999999999999</v>
      </c>
      <c r="G1130">
        <v>50421</v>
      </c>
      <c r="I1130" s="5">
        <f>VLOOKUP($A1130,PowerBI売上速報!$A:$J,10,FALSE)</f>
        <v>239421</v>
      </c>
      <c r="J1130" s="5">
        <f>VLOOKUP($A1130,PowerBI売上速報!$A:$J,5,FALSE)*1000</f>
        <v>189000</v>
      </c>
      <c r="K1130" s="5">
        <f>D1130-I1130</f>
        <v>0</v>
      </c>
      <c r="L1130" s="5">
        <f>E1130-J1130</f>
        <v>0</v>
      </c>
      <c r="P1130" s="2"/>
      <c r="T1130" s="2"/>
      <c r="V1130" s="5">
        <v>497</v>
      </c>
      <c r="W1130" s="5">
        <v>421</v>
      </c>
    </row>
    <row r="1131" spans="1:25" x14ac:dyDescent="0.45">
      <c r="A1131">
        <f>VALUE(B1131&amp;20240621)</f>
        <v>26320240621</v>
      </c>
      <c r="B1131">
        <v>263</v>
      </c>
      <c r="C1131" t="s">
        <v>438</v>
      </c>
      <c r="D1131" s="5">
        <v>199075</v>
      </c>
      <c r="E1131" s="5">
        <v>189000</v>
      </c>
      <c r="F1131" s="2">
        <v>1.0532999999999999</v>
      </c>
      <c r="G1131">
        <v>10075</v>
      </c>
      <c r="I1131" s="5">
        <f>VLOOKUP($A1131,PowerBI売上速報!$A:$J,10,FALSE)</f>
        <v>199075</v>
      </c>
      <c r="J1131" s="5">
        <f>VLOOKUP($A1131,PowerBI売上速報!$A:$J,5,FALSE)*1000</f>
        <v>189000</v>
      </c>
      <c r="K1131" s="5">
        <f>D1131-I1131</f>
        <v>0</v>
      </c>
      <c r="L1131" s="5">
        <f>E1131-J1131</f>
        <v>0</v>
      </c>
      <c r="P1131" s="2"/>
      <c r="T1131" s="2"/>
      <c r="V1131" s="5">
        <v>428</v>
      </c>
      <c r="W1131" s="5">
        <v>421</v>
      </c>
      <c r="Y1131" s="2"/>
    </row>
    <row r="1132" spans="1:25" x14ac:dyDescent="0.45">
      <c r="A1132">
        <f>VALUE(B1132&amp;20240622)</f>
        <v>26320240622</v>
      </c>
      <c r="B1132">
        <v>263</v>
      </c>
      <c r="C1132" t="s">
        <v>438</v>
      </c>
      <c r="D1132" s="5">
        <v>322215</v>
      </c>
      <c r="E1132" s="5">
        <v>262000</v>
      </c>
      <c r="F1132" s="2">
        <v>1.2298</v>
      </c>
      <c r="G1132">
        <v>60215</v>
      </c>
      <c r="I1132" s="5">
        <f>VLOOKUP($A1132,PowerBI売上速報!$A:$J,10,FALSE)</f>
        <v>322215</v>
      </c>
      <c r="J1132" s="5">
        <f>VLOOKUP($A1132,PowerBI売上速報!$A:$J,5,FALSE)*1000</f>
        <v>262000</v>
      </c>
      <c r="K1132" s="5">
        <f>D1132-I1132</f>
        <v>0</v>
      </c>
      <c r="L1132" s="5">
        <f>E1132-J1132</f>
        <v>0</v>
      </c>
      <c r="P1132" s="2"/>
      <c r="T1132" s="2"/>
      <c r="V1132" s="5">
        <v>580</v>
      </c>
      <c r="W1132" s="5">
        <v>522</v>
      </c>
      <c r="Y1132" s="2"/>
    </row>
    <row r="1133" spans="1:25" x14ac:dyDescent="0.45">
      <c r="A1133">
        <f>VALUE(B1133&amp;20240601)</f>
        <v>26420240601</v>
      </c>
      <c r="B1133">
        <v>264</v>
      </c>
      <c r="C1133" t="s">
        <v>439</v>
      </c>
      <c r="D1133" s="5">
        <v>256817</v>
      </c>
      <c r="E1133" s="5">
        <v>231000</v>
      </c>
      <c r="F1133" s="2">
        <v>1.1117999999999999</v>
      </c>
      <c r="G1133">
        <v>25817</v>
      </c>
      <c r="I1133" s="5">
        <f>VLOOKUP($A1133,PowerBI売上速報!$A:$J,10,FALSE)</f>
        <v>256817</v>
      </c>
      <c r="J1133" s="5">
        <f>VLOOKUP($A1133,PowerBI売上速報!$A:$J,5,FALSE)*1000</f>
        <v>231000</v>
      </c>
      <c r="K1133" s="5">
        <f>D1133-I1133</f>
        <v>0</v>
      </c>
      <c r="L1133" s="5">
        <f>E1133-J1133</f>
        <v>0</v>
      </c>
      <c r="P1133" s="2"/>
      <c r="T1133" s="2"/>
      <c r="V1133" s="5">
        <v>561</v>
      </c>
      <c r="W1133" s="5">
        <v>537</v>
      </c>
    </row>
    <row r="1134" spans="1:25" x14ac:dyDescent="0.45">
      <c r="A1134">
        <f>VALUE(B1134&amp;20240602)</f>
        <v>26420240602</v>
      </c>
      <c r="B1134">
        <v>264</v>
      </c>
      <c r="C1134" t="s">
        <v>439</v>
      </c>
      <c r="D1134" s="5">
        <v>239887</v>
      </c>
      <c r="E1134" s="5">
        <v>227000</v>
      </c>
      <c r="F1134" s="2">
        <v>1.0568</v>
      </c>
      <c r="G1134">
        <v>12887</v>
      </c>
      <c r="I1134" s="5">
        <f>VLOOKUP($A1134,PowerBI売上速報!$A:$J,10,FALSE)</f>
        <v>239887</v>
      </c>
      <c r="J1134" s="5">
        <f>VLOOKUP($A1134,PowerBI売上速報!$A:$J,5,FALSE)*1000</f>
        <v>227000</v>
      </c>
      <c r="K1134" s="5">
        <f>D1134-I1134</f>
        <v>0</v>
      </c>
      <c r="L1134" s="5">
        <f>E1134-J1134</f>
        <v>0</v>
      </c>
      <c r="P1134" s="2"/>
      <c r="T1134" s="2"/>
      <c r="V1134" s="5">
        <v>506</v>
      </c>
      <c r="W1134" s="5">
        <v>525</v>
      </c>
    </row>
    <row r="1135" spans="1:25" x14ac:dyDescent="0.45">
      <c r="A1135">
        <f>VALUE(B1135&amp;20240603)</f>
        <v>26420240603</v>
      </c>
      <c r="B1135">
        <v>264</v>
      </c>
      <c r="C1135" t="s">
        <v>439</v>
      </c>
      <c r="D1135" s="5">
        <v>218100</v>
      </c>
      <c r="E1135" s="5">
        <v>202000</v>
      </c>
      <c r="F1135" s="2">
        <v>1.0797000000000001</v>
      </c>
      <c r="G1135">
        <v>16100</v>
      </c>
      <c r="I1135" s="5">
        <f>VLOOKUP($A1135,PowerBI売上速報!$A:$J,10,FALSE)</f>
        <v>218100</v>
      </c>
      <c r="J1135" s="5">
        <f>VLOOKUP($A1135,PowerBI売上速報!$A:$J,5,FALSE)*1000</f>
        <v>202000</v>
      </c>
      <c r="K1135" s="5">
        <f>D1135-I1135</f>
        <v>0</v>
      </c>
      <c r="L1135" s="5">
        <f>E1135-J1135</f>
        <v>0</v>
      </c>
      <c r="P1135" s="2"/>
      <c r="T1135" s="2"/>
      <c r="V1135" s="5">
        <v>500</v>
      </c>
      <c r="W1135" s="5">
        <v>482</v>
      </c>
    </row>
    <row r="1136" spans="1:25" x14ac:dyDescent="0.45">
      <c r="A1136">
        <f>VALUE(B1136&amp;20240604)</f>
        <v>26420240604</v>
      </c>
      <c r="B1136">
        <v>264</v>
      </c>
      <c r="C1136" t="s">
        <v>439</v>
      </c>
      <c r="D1136" s="5">
        <v>229789</v>
      </c>
      <c r="E1136" s="5">
        <v>202000</v>
      </c>
      <c r="F1136" s="2">
        <v>1.1375999999999999</v>
      </c>
      <c r="G1136">
        <v>27789</v>
      </c>
      <c r="I1136" s="5">
        <f>VLOOKUP($A1136,PowerBI売上速報!$A:$J,10,FALSE)</f>
        <v>229789</v>
      </c>
      <c r="J1136" s="5">
        <f>VLOOKUP($A1136,PowerBI売上速報!$A:$J,5,FALSE)*1000</f>
        <v>202000</v>
      </c>
      <c r="K1136" s="5">
        <f>D1136-I1136</f>
        <v>0</v>
      </c>
      <c r="L1136" s="5">
        <f>E1136-J1136</f>
        <v>0</v>
      </c>
      <c r="P1136" s="2"/>
      <c r="T1136" s="2"/>
      <c r="V1136" s="5">
        <v>526</v>
      </c>
      <c r="W1136" s="5">
        <v>482</v>
      </c>
    </row>
    <row r="1137" spans="1:23" x14ac:dyDescent="0.45">
      <c r="A1137">
        <f>VALUE(B1137&amp;20240605)</f>
        <v>26420240605</v>
      </c>
      <c r="B1137">
        <v>264</v>
      </c>
      <c r="C1137" t="s">
        <v>439</v>
      </c>
      <c r="D1137" s="5">
        <v>256198</v>
      </c>
      <c r="E1137" s="5">
        <v>202000</v>
      </c>
      <c r="F1137" s="2">
        <v>1.2683</v>
      </c>
      <c r="G1137">
        <v>54198</v>
      </c>
      <c r="I1137" s="5">
        <f>VLOOKUP($A1137,PowerBI売上速報!$A:$J,10,FALSE)</f>
        <v>256198</v>
      </c>
      <c r="J1137" s="5">
        <f>VLOOKUP($A1137,PowerBI売上速報!$A:$J,5,FALSE)*1000</f>
        <v>202000</v>
      </c>
      <c r="K1137" s="5">
        <f>D1137-I1137</f>
        <v>0</v>
      </c>
      <c r="L1137" s="5">
        <f>E1137-J1137</f>
        <v>0</v>
      </c>
      <c r="P1137" s="2"/>
      <c r="T1137" s="2"/>
      <c r="V1137" s="5">
        <v>564</v>
      </c>
      <c r="W1137" s="5">
        <v>482</v>
      </c>
    </row>
    <row r="1138" spans="1:23" x14ac:dyDescent="0.45">
      <c r="A1138">
        <f>VALUE(B1138&amp;20240606)</f>
        <v>26420240606</v>
      </c>
      <c r="B1138">
        <v>264</v>
      </c>
      <c r="C1138" t="s">
        <v>439</v>
      </c>
      <c r="D1138" s="5">
        <v>251595</v>
      </c>
      <c r="E1138" s="5">
        <v>202000</v>
      </c>
      <c r="F1138" s="2">
        <v>1.2455000000000001</v>
      </c>
      <c r="G1138">
        <v>49595</v>
      </c>
      <c r="I1138" s="5">
        <f>VLOOKUP($A1138,PowerBI売上速報!$A:$J,10,FALSE)</f>
        <v>251595</v>
      </c>
      <c r="J1138" s="5">
        <f>VLOOKUP($A1138,PowerBI売上速報!$A:$J,5,FALSE)*1000</f>
        <v>202000</v>
      </c>
      <c r="K1138" s="5">
        <f>D1138-I1138</f>
        <v>0</v>
      </c>
      <c r="L1138" s="5">
        <f>E1138-J1138</f>
        <v>0</v>
      </c>
      <c r="P1138" s="2"/>
      <c r="T1138" s="2"/>
      <c r="V1138" s="5">
        <v>546</v>
      </c>
      <c r="W1138" s="5">
        <v>482</v>
      </c>
    </row>
    <row r="1139" spans="1:23" x14ac:dyDescent="0.45">
      <c r="A1139">
        <f>VALUE(B1139&amp;20240607)</f>
        <v>26420240607</v>
      </c>
      <c r="B1139">
        <v>264</v>
      </c>
      <c r="C1139" t="s">
        <v>439</v>
      </c>
      <c r="D1139" s="5">
        <v>259478</v>
      </c>
      <c r="E1139" s="5">
        <v>202000</v>
      </c>
      <c r="F1139" s="2">
        <v>1.2845</v>
      </c>
      <c r="G1139">
        <v>57478</v>
      </c>
      <c r="I1139" s="5">
        <f>VLOOKUP($A1139,PowerBI売上速報!$A:$J,10,FALSE)</f>
        <v>259478</v>
      </c>
      <c r="J1139" s="5">
        <f>VLOOKUP($A1139,PowerBI売上速報!$A:$J,5,FALSE)*1000</f>
        <v>202000</v>
      </c>
      <c r="K1139" s="5">
        <f>D1139-I1139</f>
        <v>0</v>
      </c>
      <c r="L1139" s="5">
        <f>E1139-J1139</f>
        <v>0</v>
      </c>
      <c r="P1139" s="2"/>
      <c r="T1139" s="2"/>
      <c r="V1139" s="5">
        <v>579</v>
      </c>
      <c r="W1139" s="5">
        <v>482</v>
      </c>
    </row>
    <row r="1140" spans="1:23" x14ac:dyDescent="0.45">
      <c r="A1140">
        <f>VALUE(B1140&amp;20240608)</f>
        <v>26420240608</v>
      </c>
      <c r="B1140">
        <v>264</v>
      </c>
      <c r="C1140" t="s">
        <v>439</v>
      </c>
      <c r="D1140" s="5">
        <v>272105</v>
      </c>
      <c r="E1140" s="5">
        <v>231000</v>
      </c>
      <c r="F1140" s="2">
        <v>1.1778999999999999</v>
      </c>
      <c r="G1140">
        <v>41105</v>
      </c>
      <c r="I1140" s="5">
        <f>VLOOKUP($A1140,PowerBI売上速報!$A:$J,10,FALSE)</f>
        <v>272105</v>
      </c>
      <c r="J1140" s="5">
        <f>VLOOKUP($A1140,PowerBI売上速報!$A:$J,5,FALSE)*1000</f>
        <v>231000</v>
      </c>
      <c r="K1140" s="5">
        <f>D1140-I1140</f>
        <v>0</v>
      </c>
      <c r="L1140" s="5">
        <f>E1140-J1140</f>
        <v>0</v>
      </c>
      <c r="P1140" s="2"/>
      <c r="T1140" s="2"/>
      <c r="V1140" s="5">
        <v>597</v>
      </c>
      <c r="W1140" s="5">
        <v>539</v>
      </c>
    </row>
    <row r="1141" spans="1:23" x14ac:dyDescent="0.45">
      <c r="A1141">
        <f>VALUE(B1141&amp;20240609)</f>
        <v>26420240609</v>
      </c>
      <c r="B1141">
        <v>264</v>
      </c>
      <c r="C1141" t="s">
        <v>439</v>
      </c>
      <c r="D1141" s="5">
        <v>233664</v>
      </c>
      <c r="E1141" s="5">
        <v>227000</v>
      </c>
      <c r="F1141" s="2">
        <v>1.0294000000000001</v>
      </c>
      <c r="G1141">
        <v>6664</v>
      </c>
      <c r="I1141" s="5">
        <f>VLOOKUP($A1141,PowerBI売上速報!$A:$J,10,FALSE)</f>
        <v>233664</v>
      </c>
      <c r="J1141" s="5">
        <f>VLOOKUP($A1141,PowerBI売上速報!$A:$J,5,FALSE)*1000</f>
        <v>227000</v>
      </c>
      <c r="K1141" s="5">
        <f>D1141-I1141</f>
        <v>0</v>
      </c>
      <c r="L1141" s="5">
        <f>E1141-J1141</f>
        <v>0</v>
      </c>
      <c r="P1141" s="2"/>
      <c r="T1141" s="2"/>
      <c r="V1141" s="5">
        <v>509</v>
      </c>
      <c r="W1141" s="5">
        <v>525</v>
      </c>
    </row>
    <row r="1142" spans="1:23" x14ac:dyDescent="0.45">
      <c r="A1142">
        <f>VALUE(B1142&amp;20240610)</f>
        <v>26420240610</v>
      </c>
      <c r="B1142">
        <v>264</v>
      </c>
      <c r="C1142" t="s">
        <v>439</v>
      </c>
      <c r="D1142" s="5">
        <v>252013</v>
      </c>
      <c r="E1142" s="5">
        <v>202000</v>
      </c>
      <c r="F1142" s="2">
        <v>1.2476</v>
      </c>
      <c r="G1142">
        <v>50013</v>
      </c>
      <c r="I1142" s="5">
        <f>VLOOKUP($A1142,PowerBI売上速報!$A:$J,10,FALSE)</f>
        <v>252013</v>
      </c>
      <c r="J1142" s="5">
        <f>VLOOKUP($A1142,PowerBI売上速報!$A:$J,5,FALSE)*1000</f>
        <v>202000</v>
      </c>
      <c r="K1142" s="5">
        <f>D1142-I1142</f>
        <v>0</v>
      </c>
      <c r="L1142" s="5">
        <f>E1142-J1142</f>
        <v>0</v>
      </c>
      <c r="P1142" s="2"/>
      <c r="T1142" s="2"/>
      <c r="V1142" s="5">
        <v>554</v>
      </c>
      <c r="W1142" s="5">
        <v>482</v>
      </c>
    </row>
    <row r="1143" spans="1:23" x14ac:dyDescent="0.45">
      <c r="A1143">
        <f>VALUE(B1143&amp;20240611)</f>
        <v>26420240611</v>
      </c>
      <c r="B1143">
        <v>264</v>
      </c>
      <c r="C1143" t="s">
        <v>439</v>
      </c>
      <c r="D1143" s="5">
        <v>253187</v>
      </c>
      <c r="E1143" s="5">
        <v>202000</v>
      </c>
      <c r="F1143" s="2">
        <v>1.2534000000000001</v>
      </c>
      <c r="G1143">
        <v>51187</v>
      </c>
      <c r="I1143" s="5">
        <f>VLOOKUP($A1143,PowerBI売上速報!$A:$J,10,FALSE)</f>
        <v>253187</v>
      </c>
      <c r="J1143" s="5">
        <f>VLOOKUP($A1143,PowerBI売上速報!$A:$J,5,FALSE)*1000</f>
        <v>202000</v>
      </c>
      <c r="K1143" s="5">
        <f>D1143-I1143</f>
        <v>0</v>
      </c>
      <c r="L1143" s="5">
        <f>E1143-J1143</f>
        <v>0</v>
      </c>
      <c r="P1143" s="2"/>
      <c r="T1143" s="2"/>
      <c r="V1143" s="5">
        <v>568</v>
      </c>
      <c r="W1143" s="5">
        <v>482</v>
      </c>
    </row>
    <row r="1144" spans="1:23" x14ac:dyDescent="0.45">
      <c r="A1144">
        <f>VALUE(B1144&amp;20240612)</f>
        <v>26420240612</v>
      </c>
      <c r="B1144">
        <v>264</v>
      </c>
      <c r="C1144" t="s">
        <v>439</v>
      </c>
      <c r="D1144" s="5">
        <v>271134</v>
      </c>
      <c r="E1144" s="5">
        <v>202000</v>
      </c>
      <c r="F1144" s="2">
        <v>1.3422000000000001</v>
      </c>
      <c r="G1144">
        <v>69134</v>
      </c>
      <c r="I1144" s="5">
        <f>VLOOKUP($A1144,PowerBI売上速報!$A:$J,10,FALSE)</f>
        <v>271134</v>
      </c>
      <c r="J1144" s="5">
        <f>VLOOKUP($A1144,PowerBI売上速報!$A:$J,5,FALSE)*1000</f>
        <v>202000</v>
      </c>
      <c r="K1144" s="5">
        <f>D1144-I1144</f>
        <v>0</v>
      </c>
      <c r="L1144" s="5">
        <f>E1144-J1144</f>
        <v>0</v>
      </c>
      <c r="P1144" s="2"/>
      <c r="T1144" s="2"/>
      <c r="V1144" s="5">
        <v>584</v>
      </c>
      <c r="W1144" s="5">
        <v>482</v>
      </c>
    </row>
    <row r="1145" spans="1:23" x14ac:dyDescent="0.45">
      <c r="A1145">
        <f>VALUE(B1145&amp;20240613)</f>
        <v>26420240613</v>
      </c>
      <c r="B1145">
        <v>264</v>
      </c>
      <c r="C1145" t="s">
        <v>439</v>
      </c>
      <c r="D1145" s="5">
        <v>229003</v>
      </c>
      <c r="E1145" s="5">
        <v>202000</v>
      </c>
      <c r="F1145" s="2">
        <v>1.1336999999999999</v>
      </c>
      <c r="G1145">
        <v>27003</v>
      </c>
      <c r="I1145" s="5">
        <f>VLOOKUP($A1145,PowerBI売上速報!$A:$J,10,FALSE)</f>
        <v>229003</v>
      </c>
      <c r="J1145" s="5">
        <f>VLOOKUP($A1145,PowerBI売上速報!$A:$J,5,FALSE)*1000</f>
        <v>202000</v>
      </c>
      <c r="K1145" s="5">
        <f>D1145-I1145</f>
        <v>0</v>
      </c>
      <c r="L1145" s="5">
        <f>E1145-J1145</f>
        <v>0</v>
      </c>
      <c r="P1145" s="2"/>
      <c r="T1145" s="2"/>
      <c r="V1145" s="5">
        <v>518</v>
      </c>
      <c r="W1145" s="5">
        <v>482</v>
      </c>
    </row>
    <row r="1146" spans="1:23" x14ac:dyDescent="0.45">
      <c r="A1146">
        <f>VALUE(B1146&amp;20240614)</f>
        <v>26420240614</v>
      </c>
      <c r="B1146">
        <v>264</v>
      </c>
      <c r="C1146" t="s">
        <v>439</v>
      </c>
      <c r="D1146" s="5">
        <v>289142</v>
      </c>
      <c r="E1146" s="5">
        <v>202000</v>
      </c>
      <c r="F1146" s="2">
        <v>1.4314</v>
      </c>
      <c r="G1146">
        <v>87142</v>
      </c>
      <c r="I1146" s="5">
        <f>VLOOKUP($A1146,PowerBI売上速報!$A:$J,10,FALSE)</f>
        <v>289142</v>
      </c>
      <c r="J1146" s="5">
        <f>VLOOKUP($A1146,PowerBI売上速報!$A:$J,5,FALSE)*1000</f>
        <v>202000</v>
      </c>
      <c r="K1146" s="5">
        <f>D1146-I1146</f>
        <v>0</v>
      </c>
      <c r="L1146" s="5">
        <f>E1146-J1146</f>
        <v>0</v>
      </c>
      <c r="P1146" s="2"/>
      <c r="T1146" s="2"/>
      <c r="V1146" s="5">
        <v>661</v>
      </c>
      <c r="W1146" s="5">
        <v>482</v>
      </c>
    </row>
    <row r="1147" spans="1:23" x14ac:dyDescent="0.45">
      <c r="A1147">
        <f>VALUE(B1147&amp;20240615)</f>
        <v>26420240615</v>
      </c>
      <c r="B1147">
        <v>264</v>
      </c>
      <c r="C1147" t="s">
        <v>439</v>
      </c>
      <c r="D1147" s="5">
        <v>322351</v>
      </c>
      <c r="E1147" s="5">
        <v>231000</v>
      </c>
      <c r="F1147" s="2">
        <v>1.3955</v>
      </c>
      <c r="G1147">
        <v>91351</v>
      </c>
      <c r="I1147" s="5">
        <f>VLOOKUP($A1147,PowerBI売上速報!$A:$J,10,FALSE)</f>
        <v>322351</v>
      </c>
      <c r="J1147" s="5">
        <f>VLOOKUP($A1147,PowerBI売上速報!$A:$J,5,FALSE)*1000</f>
        <v>231000</v>
      </c>
      <c r="K1147" s="5">
        <f>D1147-I1147</f>
        <v>0</v>
      </c>
      <c r="L1147" s="5">
        <f>E1147-J1147</f>
        <v>0</v>
      </c>
      <c r="P1147" s="2"/>
      <c r="T1147" s="2"/>
      <c r="V1147" s="5">
        <v>693</v>
      </c>
      <c r="W1147" s="5">
        <v>539</v>
      </c>
    </row>
    <row r="1148" spans="1:23" x14ac:dyDescent="0.45">
      <c r="A1148">
        <f>VALUE(B1148&amp;20240616)</f>
        <v>26420240616</v>
      </c>
      <c r="B1148">
        <v>264</v>
      </c>
      <c r="C1148" t="s">
        <v>439</v>
      </c>
      <c r="D1148" s="5">
        <v>315606</v>
      </c>
      <c r="E1148" s="5">
        <v>227000</v>
      </c>
      <c r="F1148" s="2">
        <v>1.3903000000000001</v>
      </c>
      <c r="G1148">
        <v>88606</v>
      </c>
      <c r="I1148" s="5">
        <f>VLOOKUP($A1148,PowerBI売上速報!$A:$J,10,FALSE)</f>
        <v>315606</v>
      </c>
      <c r="J1148" s="5">
        <f>VLOOKUP($A1148,PowerBI売上速報!$A:$J,5,FALSE)*1000</f>
        <v>227000</v>
      </c>
      <c r="K1148" s="5">
        <f>D1148-I1148</f>
        <v>0</v>
      </c>
      <c r="L1148" s="5">
        <f>E1148-J1148</f>
        <v>0</v>
      </c>
      <c r="P1148" s="2"/>
      <c r="T1148" s="2"/>
      <c r="V1148" s="5">
        <v>672</v>
      </c>
      <c r="W1148" s="5">
        <v>525</v>
      </c>
    </row>
    <row r="1149" spans="1:23" x14ac:dyDescent="0.45">
      <c r="A1149">
        <f>VALUE(B1149&amp;20240617)</f>
        <v>26420240617</v>
      </c>
      <c r="B1149">
        <v>264</v>
      </c>
      <c r="C1149" t="s">
        <v>439</v>
      </c>
      <c r="D1149" s="5">
        <v>266814</v>
      </c>
      <c r="E1149" s="5">
        <v>202000</v>
      </c>
      <c r="F1149" s="2">
        <v>1.3209</v>
      </c>
      <c r="G1149">
        <v>64814</v>
      </c>
      <c r="I1149" s="5">
        <f>VLOOKUP($A1149,PowerBI売上速報!$A:$J,10,FALSE)</f>
        <v>266814</v>
      </c>
      <c r="J1149" s="5">
        <f>VLOOKUP($A1149,PowerBI売上速報!$A:$J,5,FALSE)*1000</f>
        <v>202000</v>
      </c>
      <c r="K1149" s="5">
        <f>D1149-I1149</f>
        <v>0</v>
      </c>
      <c r="L1149" s="5">
        <f>E1149-J1149</f>
        <v>0</v>
      </c>
      <c r="P1149" s="2"/>
      <c r="T1149" s="2"/>
      <c r="V1149" s="5">
        <v>587</v>
      </c>
      <c r="W1149" s="5">
        <v>482</v>
      </c>
    </row>
    <row r="1150" spans="1:23" x14ac:dyDescent="0.45">
      <c r="A1150">
        <f>VALUE(B1150&amp;20240618)</f>
        <v>26420240618</v>
      </c>
      <c r="B1150">
        <v>264</v>
      </c>
      <c r="C1150" t="s">
        <v>439</v>
      </c>
      <c r="D1150" s="5">
        <v>192597</v>
      </c>
      <c r="E1150" s="5">
        <v>202000</v>
      </c>
      <c r="F1150" s="2">
        <v>0.95350000000000001</v>
      </c>
      <c r="G1150">
        <v>-9403</v>
      </c>
      <c r="I1150" s="5">
        <f>VLOOKUP($A1150,PowerBI売上速報!$A:$J,10,FALSE)</f>
        <v>192597</v>
      </c>
      <c r="J1150" s="5">
        <f>VLOOKUP($A1150,PowerBI売上速報!$A:$J,5,FALSE)*1000</f>
        <v>202000</v>
      </c>
      <c r="K1150" s="5">
        <f>D1150-I1150</f>
        <v>0</v>
      </c>
      <c r="L1150" s="5">
        <f>E1150-J1150</f>
        <v>0</v>
      </c>
      <c r="P1150" s="2"/>
      <c r="T1150" s="2"/>
      <c r="V1150" s="5">
        <v>414</v>
      </c>
      <c r="W1150" s="5">
        <v>482</v>
      </c>
    </row>
    <row r="1151" spans="1:23" x14ac:dyDescent="0.45">
      <c r="A1151">
        <f>VALUE(B1151&amp;20240619)</f>
        <v>26420240619</v>
      </c>
      <c r="B1151">
        <v>264</v>
      </c>
      <c r="C1151" t="s">
        <v>439</v>
      </c>
      <c r="D1151" s="5">
        <v>258169</v>
      </c>
      <c r="E1151" s="5">
        <v>202000</v>
      </c>
      <c r="F1151" s="2">
        <v>1.2781</v>
      </c>
      <c r="G1151">
        <v>56169</v>
      </c>
      <c r="I1151" s="5">
        <f>VLOOKUP($A1151,PowerBI売上速報!$A:$J,10,FALSE)</f>
        <v>258169</v>
      </c>
      <c r="J1151" s="5">
        <f>VLOOKUP($A1151,PowerBI売上速報!$A:$J,5,FALSE)*1000</f>
        <v>202000</v>
      </c>
      <c r="K1151" s="5">
        <f>D1151-I1151</f>
        <v>0</v>
      </c>
      <c r="L1151" s="5">
        <f>E1151-J1151</f>
        <v>0</v>
      </c>
      <c r="P1151" s="2"/>
      <c r="T1151" s="2"/>
      <c r="V1151" s="5">
        <v>570</v>
      </c>
      <c r="W1151" s="5">
        <v>482</v>
      </c>
    </row>
    <row r="1152" spans="1:23" x14ac:dyDescent="0.45">
      <c r="A1152">
        <f>VALUE(B1152&amp;20240620)</f>
        <v>26420240620</v>
      </c>
      <c r="B1152">
        <v>264</v>
      </c>
      <c r="C1152" t="s">
        <v>439</v>
      </c>
      <c r="D1152" s="5">
        <v>252158</v>
      </c>
      <c r="E1152" s="5">
        <v>202000</v>
      </c>
      <c r="F1152" s="2">
        <v>1.2483</v>
      </c>
      <c r="G1152">
        <v>50158</v>
      </c>
      <c r="I1152" s="5">
        <f>VLOOKUP($A1152,PowerBI売上速報!$A:$J,10,FALSE)</f>
        <v>252158</v>
      </c>
      <c r="J1152" s="5">
        <f>VLOOKUP($A1152,PowerBI売上速報!$A:$J,5,FALSE)*1000</f>
        <v>202000</v>
      </c>
      <c r="K1152" s="5">
        <f>D1152-I1152</f>
        <v>0</v>
      </c>
      <c r="L1152" s="5">
        <f>E1152-J1152</f>
        <v>0</v>
      </c>
      <c r="P1152" s="2"/>
      <c r="T1152" s="2"/>
      <c r="V1152" s="5">
        <v>554</v>
      </c>
      <c r="W1152" s="5">
        <v>482</v>
      </c>
    </row>
    <row r="1153" spans="1:25" x14ac:dyDescent="0.45">
      <c r="A1153">
        <f>VALUE(B1153&amp;20240621)</f>
        <v>26420240621</v>
      </c>
      <c r="B1153">
        <v>264</v>
      </c>
      <c r="C1153" t="s">
        <v>439</v>
      </c>
      <c r="D1153" s="5">
        <v>225438</v>
      </c>
      <c r="E1153" s="5">
        <v>202000</v>
      </c>
      <c r="F1153" s="2">
        <v>1.1160000000000001</v>
      </c>
      <c r="G1153">
        <v>23438</v>
      </c>
      <c r="I1153" s="5">
        <f>VLOOKUP($A1153,PowerBI売上速報!$A:$J,10,FALSE)</f>
        <v>225438</v>
      </c>
      <c r="J1153" s="5">
        <f>VLOOKUP($A1153,PowerBI売上速報!$A:$J,5,FALSE)*1000</f>
        <v>202000</v>
      </c>
      <c r="K1153" s="5">
        <f>D1153-I1153</f>
        <v>0</v>
      </c>
      <c r="L1153" s="5">
        <f>E1153-J1153</f>
        <v>0</v>
      </c>
      <c r="P1153" s="2"/>
      <c r="T1153" s="2"/>
      <c r="V1153" s="5">
        <v>489</v>
      </c>
      <c r="W1153" s="5">
        <v>482</v>
      </c>
      <c r="Y1153" s="2"/>
    </row>
    <row r="1154" spans="1:25" x14ac:dyDescent="0.45">
      <c r="A1154">
        <f>VALUE(B1154&amp;20240622)</f>
        <v>26420240622</v>
      </c>
      <c r="B1154">
        <v>264</v>
      </c>
      <c r="C1154" t="s">
        <v>439</v>
      </c>
      <c r="D1154" s="5">
        <v>308929</v>
      </c>
      <c r="E1154" s="5">
        <v>231000</v>
      </c>
      <c r="F1154" s="2">
        <v>1.3373999999999999</v>
      </c>
      <c r="G1154">
        <v>77929</v>
      </c>
      <c r="I1154" s="5">
        <f>VLOOKUP($A1154,PowerBI売上速報!$A:$J,10,FALSE)</f>
        <v>308929</v>
      </c>
      <c r="J1154" s="5">
        <f>VLOOKUP($A1154,PowerBI売上速報!$A:$J,5,FALSE)*1000</f>
        <v>231000</v>
      </c>
      <c r="K1154" s="5">
        <f>D1154-I1154</f>
        <v>0</v>
      </c>
      <c r="L1154" s="5">
        <f>E1154-J1154</f>
        <v>0</v>
      </c>
      <c r="P1154" s="2"/>
      <c r="T1154" s="2"/>
      <c r="V1154" s="5">
        <v>685</v>
      </c>
      <c r="W1154" s="5">
        <v>539</v>
      </c>
      <c r="Y1154" s="2"/>
    </row>
    <row r="1155" spans="1:25" x14ac:dyDescent="0.45">
      <c r="A1155">
        <f>VALUE(B1155&amp;20240601)</f>
        <v>26520240601</v>
      </c>
      <c r="B1155">
        <v>265</v>
      </c>
      <c r="C1155" t="s">
        <v>440</v>
      </c>
      <c r="D1155" s="5">
        <v>84790</v>
      </c>
      <c r="E1155" s="5">
        <v>310000</v>
      </c>
      <c r="F1155" s="2">
        <v>0.27350000000000002</v>
      </c>
      <c r="G1155">
        <v>-225210</v>
      </c>
      <c r="I1155" s="5">
        <f>VLOOKUP($A1155,PowerBI売上速報!$A:$J,10,FALSE)</f>
        <v>84790</v>
      </c>
      <c r="J1155" s="5">
        <f>VLOOKUP($A1155,PowerBI売上速報!$A:$J,5,FALSE)*1000</f>
        <v>310000</v>
      </c>
      <c r="K1155" s="5">
        <f>D1155-I1155</f>
        <v>0</v>
      </c>
      <c r="L1155" s="5">
        <f>E1155-J1155</f>
        <v>0</v>
      </c>
      <c r="P1155" s="2"/>
      <c r="T1155" s="2"/>
      <c r="V1155" s="5">
        <v>138</v>
      </c>
      <c r="W1155" s="5">
        <v>357</v>
      </c>
    </row>
    <row r="1156" spans="1:25" x14ac:dyDescent="0.45">
      <c r="A1156">
        <f>VALUE(B1156&amp;20240602)</f>
        <v>26520240602</v>
      </c>
      <c r="B1156">
        <v>265</v>
      </c>
      <c r="C1156" t="s">
        <v>440</v>
      </c>
      <c r="D1156" s="5">
        <v>74569</v>
      </c>
      <c r="E1156" s="5">
        <v>346000</v>
      </c>
      <c r="F1156" s="2">
        <v>0.2155</v>
      </c>
      <c r="G1156">
        <v>-271431</v>
      </c>
      <c r="I1156" s="5">
        <f>VLOOKUP($A1156,PowerBI売上速報!$A:$J,10,FALSE)</f>
        <v>74569</v>
      </c>
      <c r="J1156" s="5">
        <f>VLOOKUP($A1156,PowerBI売上速報!$A:$J,5,FALSE)*1000</f>
        <v>346000</v>
      </c>
      <c r="K1156" s="5">
        <f>D1156-I1156</f>
        <v>0</v>
      </c>
      <c r="L1156" s="5">
        <f>E1156-J1156</f>
        <v>0</v>
      </c>
      <c r="P1156" s="2"/>
      <c r="T1156" s="2"/>
      <c r="V1156" s="5">
        <v>119</v>
      </c>
      <c r="W1156" s="5">
        <v>490</v>
      </c>
    </row>
    <row r="1157" spans="1:25" x14ac:dyDescent="0.45">
      <c r="A1157">
        <f>VALUE(B1157&amp;20240603)</f>
        <v>26520240603</v>
      </c>
      <c r="B1157">
        <v>265</v>
      </c>
      <c r="C1157" t="s">
        <v>440</v>
      </c>
      <c r="D1157" s="5">
        <v>236866</v>
      </c>
      <c r="E1157" s="5">
        <v>426000</v>
      </c>
      <c r="F1157" s="2">
        <v>0.55600000000000005</v>
      </c>
      <c r="G1157">
        <v>-189134</v>
      </c>
      <c r="I1157" s="5">
        <f>VLOOKUP($A1157,PowerBI売上速報!$A:$J,10,FALSE)</f>
        <v>236866</v>
      </c>
      <c r="J1157" s="5">
        <f>VLOOKUP($A1157,PowerBI売上速報!$A:$J,5,FALSE)*1000</f>
        <v>426000</v>
      </c>
      <c r="K1157" s="5">
        <f>D1157-I1157</f>
        <v>0</v>
      </c>
      <c r="L1157" s="5">
        <f>E1157-J1157</f>
        <v>0</v>
      </c>
      <c r="P1157" s="2"/>
      <c r="T1157" s="2"/>
      <c r="V1157" s="5">
        <v>442</v>
      </c>
      <c r="W1157" s="5">
        <v>883</v>
      </c>
    </row>
    <row r="1158" spans="1:25" x14ac:dyDescent="0.45">
      <c r="A1158">
        <f>VALUE(B1158&amp;20240604)</f>
        <v>26520240604</v>
      </c>
      <c r="B1158">
        <v>265</v>
      </c>
      <c r="C1158" t="s">
        <v>440</v>
      </c>
      <c r="D1158" s="5">
        <v>349407</v>
      </c>
      <c r="E1158" s="5">
        <v>426000</v>
      </c>
      <c r="F1158" s="2">
        <v>0.82020000000000004</v>
      </c>
      <c r="G1158">
        <v>-76593</v>
      </c>
      <c r="I1158" s="5">
        <f>VLOOKUP($A1158,PowerBI売上速報!$A:$J,10,FALSE)</f>
        <v>349407</v>
      </c>
      <c r="J1158" s="5">
        <f>VLOOKUP($A1158,PowerBI売上速報!$A:$J,5,FALSE)*1000</f>
        <v>426000</v>
      </c>
      <c r="K1158" s="5">
        <f>D1158-I1158</f>
        <v>0</v>
      </c>
      <c r="L1158" s="5">
        <f>E1158-J1158</f>
        <v>0</v>
      </c>
      <c r="P1158" s="2"/>
      <c r="T1158" s="2"/>
      <c r="V1158" s="5">
        <v>672</v>
      </c>
      <c r="W1158" s="5">
        <v>883</v>
      </c>
    </row>
    <row r="1159" spans="1:25" x14ac:dyDescent="0.45">
      <c r="A1159">
        <f>VALUE(B1159&amp;20240605)</f>
        <v>26520240605</v>
      </c>
      <c r="B1159">
        <v>265</v>
      </c>
      <c r="C1159" t="s">
        <v>440</v>
      </c>
      <c r="D1159" s="5">
        <v>382095</v>
      </c>
      <c r="E1159" s="5">
        <v>426000</v>
      </c>
      <c r="F1159" s="2">
        <v>0.89690000000000003</v>
      </c>
      <c r="G1159">
        <v>-43905</v>
      </c>
      <c r="I1159" s="5">
        <f>VLOOKUP($A1159,PowerBI売上速報!$A:$J,10,FALSE)</f>
        <v>382095</v>
      </c>
      <c r="J1159" s="5">
        <f>VLOOKUP($A1159,PowerBI売上速報!$A:$J,5,FALSE)*1000</f>
        <v>426000</v>
      </c>
      <c r="K1159" s="5">
        <f>D1159-I1159</f>
        <v>0</v>
      </c>
      <c r="L1159" s="5">
        <f>E1159-J1159</f>
        <v>0</v>
      </c>
      <c r="P1159" s="2"/>
      <c r="T1159" s="2"/>
      <c r="V1159" s="5">
        <v>757</v>
      </c>
      <c r="W1159" s="5">
        <v>883</v>
      </c>
    </row>
    <row r="1160" spans="1:25" x14ac:dyDescent="0.45">
      <c r="A1160">
        <f>VALUE(B1160&amp;20240606)</f>
        <v>26520240606</v>
      </c>
      <c r="B1160">
        <v>265</v>
      </c>
      <c r="C1160" t="s">
        <v>440</v>
      </c>
      <c r="D1160" s="5">
        <v>440062</v>
      </c>
      <c r="E1160" s="5">
        <v>426000</v>
      </c>
      <c r="F1160" s="2">
        <v>1.0329999999999999</v>
      </c>
      <c r="G1160">
        <v>14062</v>
      </c>
      <c r="I1160" s="5">
        <f>VLOOKUP($A1160,PowerBI売上速報!$A:$J,10,FALSE)</f>
        <v>440062</v>
      </c>
      <c r="J1160" s="5">
        <f>VLOOKUP($A1160,PowerBI売上速報!$A:$J,5,FALSE)*1000</f>
        <v>426000</v>
      </c>
      <c r="K1160" s="5">
        <f>D1160-I1160</f>
        <v>0</v>
      </c>
      <c r="L1160" s="5">
        <f>E1160-J1160</f>
        <v>0</v>
      </c>
      <c r="P1160" s="2"/>
      <c r="T1160" s="2"/>
      <c r="V1160" s="5">
        <v>857</v>
      </c>
      <c r="W1160" s="5">
        <v>883</v>
      </c>
    </row>
    <row r="1161" spans="1:25" x14ac:dyDescent="0.45">
      <c r="A1161">
        <f>VALUE(B1161&amp;20240607)</f>
        <v>26520240607</v>
      </c>
      <c r="B1161">
        <v>265</v>
      </c>
      <c r="C1161" t="s">
        <v>440</v>
      </c>
      <c r="D1161" s="5">
        <v>559132</v>
      </c>
      <c r="E1161" s="5">
        <v>426000</v>
      </c>
      <c r="F1161" s="2">
        <v>1.3125</v>
      </c>
      <c r="G1161">
        <v>133132</v>
      </c>
      <c r="I1161" s="5">
        <f>VLOOKUP($A1161,PowerBI売上速報!$A:$J,10,FALSE)</f>
        <v>559132</v>
      </c>
      <c r="J1161" s="5">
        <f>VLOOKUP($A1161,PowerBI売上速報!$A:$J,5,FALSE)*1000</f>
        <v>426000</v>
      </c>
      <c r="K1161" s="5">
        <f>D1161-I1161</f>
        <v>0</v>
      </c>
      <c r="L1161" s="5">
        <f>E1161-J1161</f>
        <v>0</v>
      </c>
      <c r="P1161" s="2"/>
      <c r="T1161" s="2"/>
      <c r="V1161" s="5">
        <v>1015</v>
      </c>
      <c r="W1161" s="5">
        <v>883</v>
      </c>
    </row>
    <row r="1162" spans="1:25" x14ac:dyDescent="0.45">
      <c r="A1162">
        <f>VALUE(B1162&amp;20240608)</f>
        <v>26520240608</v>
      </c>
      <c r="B1162">
        <v>265</v>
      </c>
      <c r="C1162" t="s">
        <v>440</v>
      </c>
      <c r="D1162" s="5">
        <v>460975</v>
      </c>
      <c r="E1162" s="5">
        <v>310000</v>
      </c>
      <c r="F1162" s="2">
        <v>1.4870000000000001</v>
      </c>
      <c r="G1162">
        <v>150975</v>
      </c>
      <c r="I1162" s="5">
        <f>VLOOKUP($A1162,PowerBI売上速報!$A:$J,10,FALSE)</f>
        <v>460975</v>
      </c>
      <c r="J1162" s="5">
        <f>VLOOKUP($A1162,PowerBI売上速報!$A:$J,5,FALSE)*1000</f>
        <v>310000</v>
      </c>
      <c r="K1162" s="5">
        <f>D1162-I1162</f>
        <v>0</v>
      </c>
      <c r="L1162" s="5">
        <f>E1162-J1162</f>
        <v>0</v>
      </c>
      <c r="P1162" s="2"/>
      <c r="T1162" s="2"/>
      <c r="V1162" s="5">
        <v>653</v>
      </c>
      <c r="W1162" s="5">
        <v>366</v>
      </c>
    </row>
    <row r="1163" spans="1:25" x14ac:dyDescent="0.45">
      <c r="A1163">
        <f>VALUE(B1163&amp;20240609)</f>
        <v>26520240609</v>
      </c>
      <c r="B1163">
        <v>265</v>
      </c>
      <c r="C1163" t="s">
        <v>440</v>
      </c>
      <c r="D1163" s="5">
        <v>183332</v>
      </c>
      <c r="E1163" s="5">
        <v>346000</v>
      </c>
      <c r="F1163" s="2">
        <v>0.52990000000000004</v>
      </c>
      <c r="G1163">
        <v>-162668</v>
      </c>
      <c r="I1163" s="5">
        <f>VLOOKUP($A1163,PowerBI売上速報!$A:$J,10,FALSE)</f>
        <v>183332</v>
      </c>
      <c r="J1163" s="5">
        <f>VLOOKUP($A1163,PowerBI売上速報!$A:$J,5,FALSE)*1000</f>
        <v>346000</v>
      </c>
      <c r="K1163" s="5">
        <f>D1163-I1163</f>
        <v>0</v>
      </c>
      <c r="L1163" s="5">
        <f>E1163-J1163</f>
        <v>0</v>
      </c>
      <c r="P1163" s="2"/>
      <c r="T1163" s="2"/>
      <c r="V1163" s="5">
        <v>289</v>
      </c>
      <c r="W1163" s="5">
        <v>490</v>
      </c>
    </row>
    <row r="1164" spans="1:25" x14ac:dyDescent="0.45">
      <c r="A1164">
        <f>VALUE(B1164&amp;20240610)</f>
        <v>26520240610</v>
      </c>
      <c r="B1164">
        <v>265</v>
      </c>
      <c r="C1164" t="s">
        <v>440</v>
      </c>
      <c r="D1164" s="5">
        <v>229223</v>
      </c>
      <c r="E1164" s="5">
        <v>426000</v>
      </c>
      <c r="F1164" s="2">
        <v>0.53810000000000002</v>
      </c>
      <c r="G1164">
        <v>-196777</v>
      </c>
      <c r="I1164" s="5">
        <f>VLOOKUP($A1164,PowerBI売上速報!$A:$J,10,FALSE)</f>
        <v>229223</v>
      </c>
      <c r="J1164" s="5">
        <f>VLOOKUP($A1164,PowerBI売上速報!$A:$J,5,FALSE)*1000</f>
        <v>426000</v>
      </c>
      <c r="K1164" s="5">
        <f>D1164-I1164</f>
        <v>0</v>
      </c>
      <c r="L1164" s="5">
        <f>E1164-J1164</f>
        <v>0</v>
      </c>
      <c r="P1164" s="2"/>
      <c r="T1164" s="2"/>
      <c r="V1164" s="5">
        <v>446</v>
      </c>
      <c r="W1164" s="5">
        <v>883</v>
      </c>
    </row>
    <row r="1165" spans="1:25" x14ac:dyDescent="0.45">
      <c r="A1165">
        <f>VALUE(B1165&amp;20240611)</f>
        <v>26520240611</v>
      </c>
      <c r="B1165">
        <v>265</v>
      </c>
      <c r="C1165" t="s">
        <v>440</v>
      </c>
      <c r="D1165" s="5">
        <v>439642</v>
      </c>
      <c r="E1165" s="5">
        <v>426000</v>
      </c>
      <c r="F1165" s="2">
        <v>1.032</v>
      </c>
      <c r="G1165">
        <v>13642</v>
      </c>
      <c r="I1165" s="5">
        <f>VLOOKUP($A1165,PowerBI売上速報!$A:$J,10,FALSE)</f>
        <v>439642</v>
      </c>
      <c r="J1165" s="5">
        <f>VLOOKUP($A1165,PowerBI売上速報!$A:$J,5,FALSE)*1000</f>
        <v>426000</v>
      </c>
      <c r="K1165" s="5">
        <f>D1165-I1165</f>
        <v>0</v>
      </c>
      <c r="L1165" s="5">
        <f>E1165-J1165</f>
        <v>0</v>
      </c>
      <c r="P1165" s="2"/>
      <c r="T1165" s="2"/>
      <c r="V1165" s="5">
        <v>845</v>
      </c>
      <c r="W1165" s="5">
        <v>883</v>
      </c>
    </row>
    <row r="1166" spans="1:25" x14ac:dyDescent="0.45">
      <c r="A1166">
        <f>VALUE(B1166&amp;20240612)</f>
        <v>26520240612</v>
      </c>
      <c r="B1166">
        <v>265</v>
      </c>
      <c r="C1166" t="s">
        <v>440</v>
      </c>
      <c r="D1166" s="5">
        <v>491226</v>
      </c>
      <c r="E1166" s="5">
        <v>426000</v>
      </c>
      <c r="F1166" s="2">
        <v>1.1531</v>
      </c>
      <c r="G1166">
        <v>65226</v>
      </c>
      <c r="I1166" s="5">
        <f>VLOOKUP($A1166,PowerBI売上速報!$A:$J,10,FALSE)</f>
        <v>491226</v>
      </c>
      <c r="J1166" s="5">
        <f>VLOOKUP($A1166,PowerBI売上速報!$A:$J,5,FALSE)*1000</f>
        <v>426000</v>
      </c>
      <c r="K1166" s="5">
        <f>D1166-I1166</f>
        <v>0</v>
      </c>
      <c r="L1166" s="5">
        <f>E1166-J1166</f>
        <v>0</v>
      </c>
      <c r="P1166" s="2"/>
      <c r="T1166" s="2"/>
      <c r="V1166" s="5">
        <v>974</v>
      </c>
      <c r="W1166" s="5">
        <v>883</v>
      </c>
    </row>
    <row r="1167" spans="1:25" x14ac:dyDescent="0.45">
      <c r="A1167">
        <f>VALUE(B1167&amp;20240613)</f>
        <v>26520240613</v>
      </c>
      <c r="B1167">
        <v>265</v>
      </c>
      <c r="C1167" t="s">
        <v>440</v>
      </c>
      <c r="D1167" s="5">
        <v>502010</v>
      </c>
      <c r="E1167" s="5">
        <v>426000</v>
      </c>
      <c r="F1167" s="2">
        <v>1.1783999999999999</v>
      </c>
      <c r="G1167">
        <v>76010</v>
      </c>
      <c r="I1167" s="5">
        <f>VLOOKUP($A1167,PowerBI売上速報!$A:$J,10,FALSE)</f>
        <v>502010</v>
      </c>
      <c r="J1167" s="5">
        <f>VLOOKUP($A1167,PowerBI売上速報!$A:$J,5,FALSE)*1000</f>
        <v>426000</v>
      </c>
      <c r="K1167" s="5">
        <f>D1167-I1167</f>
        <v>0</v>
      </c>
      <c r="L1167" s="5">
        <f>E1167-J1167</f>
        <v>0</v>
      </c>
      <c r="P1167" s="2"/>
      <c r="T1167" s="2"/>
      <c r="V1167" s="5">
        <v>969</v>
      </c>
      <c r="W1167" s="5">
        <v>883</v>
      </c>
    </row>
    <row r="1168" spans="1:25" x14ac:dyDescent="0.45">
      <c r="A1168">
        <f>VALUE(B1168&amp;20240614)</f>
        <v>26520240614</v>
      </c>
      <c r="B1168">
        <v>265</v>
      </c>
      <c r="C1168" t="s">
        <v>440</v>
      </c>
      <c r="D1168" s="5">
        <v>450073</v>
      </c>
      <c r="E1168" s="5">
        <v>426000</v>
      </c>
      <c r="F1168" s="2">
        <v>1.0565</v>
      </c>
      <c r="G1168">
        <v>24073</v>
      </c>
      <c r="I1168" s="5">
        <f>VLOOKUP($A1168,PowerBI売上速報!$A:$J,10,FALSE)</f>
        <v>450073</v>
      </c>
      <c r="J1168" s="5">
        <f>VLOOKUP($A1168,PowerBI売上速報!$A:$J,5,FALSE)*1000</f>
        <v>426000</v>
      </c>
      <c r="K1168" s="5">
        <f>D1168-I1168</f>
        <v>0</v>
      </c>
      <c r="L1168" s="5">
        <f>E1168-J1168</f>
        <v>0</v>
      </c>
      <c r="P1168" s="2"/>
      <c r="T1168" s="2"/>
      <c r="V1168" s="5">
        <v>896</v>
      </c>
      <c r="W1168" s="5">
        <v>883</v>
      </c>
    </row>
    <row r="1169" spans="1:25" x14ac:dyDescent="0.45">
      <c r="A1169">
        <f>VALUE(B1169&amp;20240615)</f>
        <v>26520240615</v>
      </c>
      <c r="B1169">
        <v>265</v>
      </c>
      <c r="C1169" t="s">
        <v>440</v>
      </c>
      <c r="D1169" s="5">
        <v>222033</v>
      </c>
      <c r="E1169" s="5">
        <v>310000</v>
      </c>
      <c r="F1169" s="2">
        <v>0.71619999999999995</v>
      </c>
      <c r="G1169">
        <v>-87967</v>
      </c>
      <c r="I1169" s="5">
        <f>VLOOKUP($A1169,PowerBI売上速報!$A:$J,10,FALSE)</f>
        <v>222033</v>
      </c>
      <c r="J1169" s="5">
        <f>VLOOKUP($A1169,PowerBI売上速報!$A:$J,5,FALSE)*1000</f>
        <v>310000</v>
      </c>
      <c r="K1169" s="5">
        <f>D1169-I1169</f>
        <v>0</v>
      </c>
      <c r="L1169" s="5">
        <f>E1169-J1169</f>
        <v>0</v>
      </c>
      <c r="P1169" s="2"/>
      <c r="T1169" s="2"/>
      <c r="V1169" s="5">
        <v>355</v>
      </c>
      <c r="W1169" s="5">
        <v>366</v>
      </c>
    </row>
    <row r="1170" spans="1:25" x14ac:dyDescent="0.45">
      <c r="A1170">
        <f>VALUE(B1170&amp;20240616)</f>
        <v>26520240616</v>
      </c>
      <c r="B1170">
        <v>265</v>
      </c>
      <c r="C1170" t="s">
        <v>440</v>
      </c>
      <c r="D1170" s="5">
        <v>359170</v>
      </c>
      <c r="E1170" s="5">
        <v>346000</v>
      </c>
      <c r="F1170" s="2">
        <v>1.0381</v>
      </c>
      <c r="G1170">
        <v>13170</v>
      </c>
      <c r="I1170" s="5">
        <f>VLOOKUP($A1170,PowerBI売上速報!$A:$J,10,FALSE)</f>
        <v>359170</v>
      </c>
      <c r="J1170" s="5">
        <f>VLOOKUP($A1170,PowerBI売上速報!$A:$J,5,FALSE)*1000</f>
        <v>346000</v>
      </c>
      <c r="K1170" s="5">
        <f>D1170-I1170</f>
        <v>0</v>
      </c>
      <c r="L1170" s="5">
        <f>E1170-J1170</f>
        <v>0</v>
      </c>
      <c r="P1170" s="2"/>
      <c r="T1170" s="2"/>
      <c r="V1170" s="5">
        <v>528</v>
      </c>
      <c r="W1170" s="5">
        <v>490</v>
      </c>
    </row>
    <row r="1171" spans="1:25" x14ac:dyDescent="0.45">
      <c r="A1171">
        <f>VALUE(B1171&amp;20240617)</f>
        <v>26520240617</v>
      </c>
      <c r="B1171">
        <v>265</v>
      </c>
      <c r="C1171" t="s">
        <v>440</v>
      </c>
      <c r="D1171" s="5">
        <v>219712</v>
      </c>
      <c r="E1171" s="5">
        <v>426000</v>
      </c>
      <c r="F1171" s="2">
        <v>0.51580000000000004</v>
      </c>
      <c r="G1171">
        <v>-206288</v>
      </c>
      <c r="I1171" s="5">
        <f>VLOOKUP($A1171,PowerBI売上速報!$A:$J,10,FALSE)</f>
        <v>219712</v>
      </c>
      <c r="J1171" s="5">
        <f>VLOOKUP($A1171,PowerBI売上速報!$A:$J,5,FALSE)*1000</f>
        <v>426000</v>
      </c>
      <c r="K1171" s="5">
        <f>D1171-I1171</f>
        <v>0</v>
      </c>
      <c r="L1171" s="5">
        <f>E1171-J1171</f>
        <v>0</v>
      </c>
      <c r="P1171" s="2"/>
      <c r="T1171" s="2"/>
      <c r="V1171" s="5">
        <v>439</v>
      </c>
      <c r="W1171" s="5">
        <v>883</v>
      </c>
    </row>
    <row r="1172" spans="1:25" x14ac:dyDescent="0.45">
      <c r="A1172">
        <f>VALUE(B1172&amp;20240618)</f>
        <v>26520240618</v>
      </c>
      <c r="B1172">
        <v>265</v>
      </c>
      <c r="C1172" t="s">
        <v>440</v>
      </c>
      <c r="D1172" s="5">
        <v>184023</v>
      </c>
      <c r="E1172" s="5">
        <v>426000</v>
      </c>
      <c r="F1172" s="2">
        <v>0.432</v>
      </c>
      <c r="G1172">
        <v>-241977</v>
      </c>
      <c r="I1172" s="5">
        <f>VLOOKUP($A1172,PowerBI売上速報!$A:$J,10,FALSE)</f>
        <v>184023</v>
      </c>
      <c r="J1172" s="5">
        <f>VLOOKUP($A1172,PowerBI売上速報!$A:$J,5,FALSE)*1000</f>
        <v>426000</v>
      </c>
      <c r="K1172" s="5">
        <f>D1172-I1172</f>
        <v>0</v>
      </c>
      <c r="L1172" s="5">
        <f>E1172-J1172</f>
        <v>0</v>
      </c>
      <c r="P1172" s="2"/>
      <c r="T1172" s="2"/>
      <c r="V1172" s="5">
        <v>366</v>
      </c>
      <c r="W1172" s="5">
        <v>883</v>
      </c>
    </row>
    <row r="1173" spans="1:25" x14ac:dyDescent="0.45">
      <c r="A1173">
        <f>VALUE(B1173&amp;20240619)</f>
        <v>26520240619</v>
      </c>
      <c r="B1173">
        <v>265</v>
      </c>
      <c r="C1173" t="s">
        <v>440</v>
      </c>
      <c r="D1173" s="5">
        <v>438952</v>
      </c>
      <c r="E1173" s="5">
        <v>426000</v>
      </c>
      <c r="F1173" s="2">
        <v>1.0304</v>
      </c>
      <c r="G1173">
        <v>12952</v>
      </c>
      <c r="I1173" s="5">
        <f>VLOOKUP($A1173,PowerBI売上速報!$A:$J,10,FALSE)</f>
        <v>438952</v>
      </c>
      <c r="J1173" s="5">
        <f>VLOOKUP($A1173,PowerBI売上速報!$A:$J,5,FALSE)*1000</f>
        <v>426000</v>
      </c>
      <c r="K1173" s="5">
        <f>D1173-I1173</f>
        <v>0</v>
      </c>
      <c r="L1173" s="5">
        <f>E1173-J1173</f>
        <v>0</v>
      </c>
      <c r="P1173" s="2"/>
      <c r="T1173" s="2"/>
      <c r="V1173" s="5">
        <v>867</v>
      </c>
      <c r="W1173" s="5">
        <v>883</v>
      </c>
    </row>
    <row r="1174" spans="1:25" x14ac:dyDescent="0.45">
      <c r="A1174">
        <f>VALUE(B1174&amp;20240620)</f>
        <v>26520240620</v>
      </c>
      <c r="B1174">
        <v>265</v>
      </c>
      <c r="C1174" t="s">
        <v>440</v>
      </c>
      <c r="D1174" s="5">
        <v>453023</v>
      </c>
      <c r="E1174" s="5">
        <v>426000</v>
      </c>
      <c r="F1174" s="2">
        <v>1.0633999999999999</v>
      </c>
      <c r="G1174">
        <v>27023</v>
      </c>
      <c r="I1174" s="5">
        <f>VLOOKUP($A1174,PowerBI売上速報!$A:$J,10,FALSE)</f>
        <v>453023</v>
      </c>
      <c r="J1174" s="5">
        <f>VLOOKUP($A1174,PowerBI売上速報!$A:$J,5,FALSE)*1000</f>
        <v>426000</v>
      </c>
      <c r="K1174" s="5">
        <f>D1174-I1174</f>
        <v>0</v>
      </c>
      <c r="L1174" s="5">
        <f>E1174-J1174</f>
        <v>0</v>
      </c>
      <c r="P1174" s="2"/>
      <c r="T1174" s="2"/>
      <c r="V1174" s="5">
        <v>892</v>
      </c>
      <c r="W1174" s="5">
        <v>883</v>
      </c>
    </row>
    <row r="1175" spans="1:25" x14ac:dyDescent="0.45">
      <c r="A1175">
        <f>VALUE(B1175&amp;20240621)</f>
        <v>26520240621</v>
      </c>
      <c r="B1175">
        <v>265</v>
      </c>
      <c r="C1175" t="s">
        <v>440</v>
      </c>
      <c r="D1175" s="5">
        <v>475918</v>
      </c>
      <c r="E1175" s="5">
        <v>426000</v>
      </c>
      <c r="F1175" s="2">
        <v>1.1172</v>
      </c>
      <c r="G1175">
        <v>49918</v>
      </c>
      <c r="I1175" s="5">
        <f>VLOOKUP($A1175,PowerBI売上速報!$A:$J,10,FALSE)</f>
        <v>475918</v>
      </c>
      <c r="J1175" s="5">
        <f>VLOOKUP($A1175,PowerBI売上速報!$A:$J,5,FALSE)*1000</f>
        <v>426000</v>
      </c>
      <c r="K1175" s="5">
        <f>D1175-I1175</f>
        <v>0</v>
      </c>
      <c r="L1175" s="5">
        <f>E1175-J1175</f>
        <v>0</v>
      </c>
      <c r="P1175" s="2"/>
      <c r="T1175" s="2"/>
      <c r="V1175" s="5">
        <v>959</v>
      </c>
      <c r="W1175" s="5">
        <v>883</v>
      </c>
      <c r="Y1175" s="2"/>
    </row>
    <row r="1176" spans="1:25" x14ac:dyDescent="0.45">
      <c r="A1176">
        <f>VALUE(B1176&amp;20240622)</f>
        <v>26520240622</v>
      </c>
      <c r="B1176">
        <v>265</v>
      </c>
      <c r="C1176" t="s">
        <v>440</v>
      </c>
      <c r="D1176" s="5">
        <v>126274</v>
      </c>
      <c r="E1176" s="5">
        <v>310000</v>
      </c>
      <c r="F1176" s="2">
        <v>0.4073</v>
      </c>
      <c r="G1176">
        <v>-183726</v>
      </c>
      <c r="I1176" s="5">
        <f>VLOOKUP($A1176,PowerBI売上速報!$A:$J,10,FALSE)</f>
        <v>126274</v>
      </c>
      <c r="J1176" s="5">
        <f>VLOOKUP($A1176,PowerBI売上速報!$A:$J,5,FALSE)*1000</f>
        <v>310000</v>
      </c>
      <c r="K1176" s="5">
        <f>D1176-I1176</f>
        <v>0</v>
      </c>
      <c r="L1176" s="5">
        <f>E1176-J1176</f>
        <v>0</v>
      </c>
      <c r="P1176" s="2"/>
      <c r="T1176" s="2"/>
      <c r="V1176" s="5">
        <v>217</v>
      </c>
      <c r="W1176" s="5">
        <v>366</v>
      </c>
      <c r="Y1176" s="2"/>
    </row>
    <row r="1177" spans="1:25" x14ac:dyDescent="0.45">
      <c r="A1177">
        <f>VALUE(B1177&amp;20240601)</f>
        <v>26620240601</v>
      </c>
      <c r="B1177">
        <v>266</v>
      </c>
      <c r="C1177" t="s">
        <v>441</v>
      </c>
      <c r="D1177" s="5">
        <v>247493</v>
      </c>
      <c r="E1177" s="5">
        <v>274000</v>
      </c>
      <c r="F1177" s="2">
        <v>0.90329999999999999</v>
      </c>
      <c r="G1177">
        <v>-26507</v>
      </c>
      <c r="I1177" s="5">
        <f>VLOOKUP($A1177,PowerBI売上速報!$A:$J,10,FALSE)</f>
        <v>247493</v>
      </c>
      <c r="J1177" s="5">
        <f>VLOOKUP($A1177,PowerBI売上速報!$A:$J,5,FALSE)*1000</f>
        <v>274000</v>
      </c>
      <c r="K1177" s="5">
        <f>D1177-I1177</f>
        <v>0</v>
      </c>
      <c r="L1177" s="5">
        <f>E1177-J1177</f>
        <v>0</v>
      </c>
      <c r="P1177" s="2"/>
      <c r="T1177" s="2"/>
      <c r="V1177" s="5">
        <v>529</v>
      </c>
      <c r="W1177" s="5">
        <v>570</v>
      </c>
    </row>
    <row r="1178" spans="1:25" x14ac:dyDescent="0.45">
      <c r="A1178">
        <f>VALUE(B1178&amp;20240602)</f>
        <v>26620240602</v>
      </c>
      <c r="B1178">
        <v>266</v>
      </c>
      <c r="C1178" t="s">
        <v>441</v>
      </c>
      <c r="D1178" s="5">
        <v>237461</v>
      </c>
      <c r="E1178" s="5">
        <v>230000</v>
      </c>
      <c r="F1178" s="2">
        <v>1.0324</v>
      </c>
      <c r="G1178">
        <v>7461</v>
      </c>
      <c r="I1178" s="5">
        <f>VLOOKUP($A1178,PowerBI売上速報!$A:$J,10,FALSE)</f>
        <v>237461</v>
      </c>
      <c r="J1178" s="5">
        <f>VLOOKUP($A1178,PowerBI売上速報!$A:$J,5,FALSE)*1000</f>
        <v>230000</v>
      </c>
      <c r="K1178" s="5">
        <f>D1178-I1178</f>
        <v>0</v>
      </c>
      <c r="L1178" s="5">
        <f>E1178-J1178</f>
        <v>0</v>
      </c>
      <c r="P1178" s="2"/>
      <c r="T1178" s="2"/>
      <c r="V1178" s="5">
        <v>464</v>
      </c>
      <c r="W1178" s="5">
        <v>461</v>
      </c>
    </row>
    <row r="1179" spans="1:25" x14ac:dyDescent="0.45">
      <c r="A1179">
        <f>VALUE(B1179&amp;20240603)</f>
        <v>26620240603</v>
      </c>
      <c r="B1179">
        <v>266</v>
      </c>
      <c r="C1179" t="s">
        <v>441</v>
      </c>
      <c r="D1179" s="5">
        <v>316148</v>
      </c>
      <c r="E1179" s="5">
        <v>364000</v>
      </c>
      <c r="F1179" s="2">
        <v>0.86850000000000005</v>
      </c>
      <c r="G1179">
        <v>-47852</v>
      </c>
      <c r="I1179" s="5">
        <f>VLOOKUP($A1179,PowerBI売上速報!$A:$J,10,FALSE)</f>
        <v>316148</v>
      </c>
      <c r="J1179" s="5">
        <f>VLOOKUP($A1179,PowerBI売上速報!$A:$J,5,FALSE)*1000</f>
        <v>364000</v>
      </c>
      <c r="K1179" s="5">
        <f>D1179-I1179</f>
        <v>0</v>
      </c>
      <c r="L1179" s="5">
        <f>E1179-J1179</f>
        <v>0</v>
      </c>
      <c r="P1179" s="2"/>
      <c r="T1179" s="2"/>
      <c r="V1179" s="5">
        <v>697</v>
      </c>
      <c r="W1179" s="5">
        <v>813</v>
      </c>
    </row>
    <row r="1180" spans="1:25" x14ac:dyDescent="0.45">
      <c r="A1180">
        <f>VALUE(B1180&amp;20240604)</f>
        <v>26620240604</v>
      </c>
      <c r="B1180">
        <v>266</v>
      </c>
      <c r="C1180" t="s">
        <v>441</v>
      </c>
      <c r="D1180" s="5">
        <v>343140</v>
      </c>
      <c r="E1180" s="5">
        <v>364000</v>
      </c>
      <c r="F1180" s="2">
        <v>0.94269999999999998</v>
      </c>
      <c r="G1180">
        <v>-20860</v>
      </c>
      <c r="I1180" s="5">
        <f>VLOOKUP($A1180,PowerBI売上速報!$A:$J,10,FALSE)</f>
        <v>343140</v>
      </c>
      <c r="J1180" s="5">
        <f>VLOOKUP($A1180,PowerBI売上速報!$A:$J,5,FALSE)*1000</f>
        <v>364000</v>
      </c>
      <c r="K1180" s="5">
        <f>D1180-I1180</f>
        <v>0</v>
      </c>
      <c r="L1180" s="5">
        <f>E1180-J1180</f>
        <v>0</v>
      </c>
      <c r="P1180" s="2"/>
      <c r="T1180" s="2"/>
      <c r="V1180" s="5">
        <v>752</v>
      </c>
      <c r="W1180" s="5">
        <v>813</v>
      </c>
    </row>
    <row r="1181" spans="1:25" x14ac:dyDescent="0.45">
      <c r="A1181">
        <f>VALUE(B1181&amp;20240605)</f>
        <v>26620240605</v>
      </c>
      <c r="B1181">
        <v>266</v>
      </c>
      <c r="C1181" t="s">
        <v>441</v>
      </c>
      <c r="D1181" s="5">
        <v>374167</v>
      </c>
      <c r="E1181" s="5">
        <v>364000</v>
      </c>
      <c r="F1181" s="2">
        <v>1.0279</v>
      </c>
      <c r="G1181">
        <v>10167</v>
      </c>
      <c r="I1181" s="5">
        <f>VLOOKUP($A1181,PowerBI売上速報!$A:$J,10,FALSE)</f>
        <v>374167</v>
      </c>
      <c r="J1181" s="5">
        <f>VLOOKUP($A1181,PowerBI売上速報!$A:$J,5,FALSE)*1000</f>
        <v>364000</v>
      </c>
      <c r="K1181" s="5">
        <f>D1181-I1181</f>
        <v>0</v>
      </c>
      <c r="L1181" s="5">
        <f>E1181-J1181</f>
        <v>0</v>
      </c>
      <c r="P1181" s="2"/>
      <c r="T1181" s="2"/>
      <c r="V1181" s="5">
        <v>777</v>
      </c>
      <c r="W1181" s="5">
        <v>813</v>
      </c>
    </row>
    <row r="1182" spans="1:25" x14ac:dyDescent="0.45">
      <c r="A1182">
        <f>VALUE(B1182&amp;20240606)</f>
        <v>26620240606</v>
      </c>
      <c r="B1182">
        <v>266</v>
      </c>
      <c r="C1182" t="s">
        <v>441</v>
      </c>
      <c r="D1182" s="5">
        <v>341454</v>
      </c>
      <c r="E1182" s="5">
        <v>364000</v>
      </c>
      <c r="F1182" s="2">
        <v>0.93810000000000004</v>
      </c>
      <c r="G1182">
        <v>-22546</v>
      </c>
      <c r="I1182" s="5">
        <f>VLOOKUP($A1182,PowerBI売上速報!$A:$J,10,FALSE)</f>
        <v>341454</v>
      </c>
      <c r="J1182" s="5">
        <f>VLOOKUP($A1182,PowerBI売上速報!$A:$J,5,FALSE)*1000</f>
        <v>364000</v>
      </c>
      <c r="K1182" s="5">
        <f>D1182-I1182</f>
        <v>0</v>
      </c>
      <c r="L1182" s="5">
        <f>E1182-J1182</f>
        <v>0</v>
      </c>
      <c r="P1182" s="2"/>
      <c r="T1182" s="2"/>
      <c r="V1182" s="5">
        <v>749</v>
      </c>
      <c r="W1182" s="5">
        <v>813</v>
      </c>
    </row>
    <row r="1183" spans="1:25" x14ac:dyDescent="0.45">
      <c r="A1183">
        <f>VALUE(B1183&amp;20240607)</f>
        <v>26620240607</v>
      </c>
      <c r="B1183">
        <v>266</v>
      </c>
      <c r="C1183" t="s">
        <v>441</v>
      </c>
      <c r="D1183" s="5">
        <v>380868</v>
      </c>
      <c r="E1183" s="5">
        <v>364000</v>
      </c>
      <c r="F1183" s="2">
        <v>1.0463</v>
      </c>
      <c r="G1183">
        <v>16868</v>
      </c>
      <c r="I1183" s="5">
        <f>VLOOKUP($A1183,PowerBI売上速報!$A:$J,10,FALSE)</f>
        <v>380868</v>
      </c>
      <c r="J1183" s="5">
        <f>VLOOKUP($A1183,PowerBI売上速報!$A:$J,5,FALSE)*1000</f>
        <v>364000</v>
      </c>
      <c r="K1183" s="5">
        <f>D1183-I1183</f>
        <v>0</v>
      </c>
      <c r="L1183" s="5">
        <f>E1183-J1183</f>
        <v>0</v>
      </c>
      <c r="P1183" s="2"/>
      <c r="T1183" s="2"/>
      <c r="V1183" s="5">
        <v>826</v>
      </c>
      <c r="W1183" s="5">
        <v>813</v>
      </c>
    </row>
    <row r="1184" spans="1:25" x14ac:dyDescent="0.45">
      <c r="A1184">
        <f>VALUE(B1184&amp;20240608)</f>
        <v>26620240608</v>
      </c>
      <c r="B1184">
        <v>266</v>
      </c>
      <c r="C1184" t="s">
        <v>441</v>
      </c>
      <c r="D1184" s="5">
        <v>238870</v>
      </c>
      <c r="E1184" s="5">
        <v>274000</v>
      </c>
      <c r="F1184" s="2">
        <v>0.87180000000000002</v>
      </c>
      <c r="G1184">
        <v>-35130</v>
      </c>
      <c r="I1184" s="5">
        <f>VLOOKUP($A1184,PowerBI売上速報!$A:$J,10,FALSE)</f>
        <v>238870</v>
      </c>
      <c r="J1184" s="5">
        <f>VLOOKUP($A1184,PowerBI売上速報!$A:$J,5,FALSE)*1000</f>
        <v>274000</v>
      </c>
      <c r="K1184" s="5">
        <f>D1184-I1184</f>
        <v>0</v>
      </c>
      <c r="L1184" s="5">
        <f>E1184-J1184</f>
        <v>0</v>
      </c>
      <c r="P1184" s="2"/>
      <c r="T1184" s="2"/>
      <c r="V1184" s="5">
        <v>469</v>
      </c>
      <c r="W1184" s="5">
        <v>566</v>
      </c>
    </row>
    <row r="1185" spans="1:25" x14ac:dyDescent="0.45">
      <c r="A1185">
        <f>VALUE(B1185&amp;20240609)</f>
        <v>26620240609</v>
      </c>
      <c r="B1185">
        <v>266</v>
      </c>
      <c r="C1185" t="s">
        <v>441</v>
      </c>
      <c r="D1185" s="5">
        <v>206357</v>
      </c>
      <c r="E1185" s="5">
        <v>230000</v>
      </c>
      <c r="F1185" s="2">
        <v>0.8972</v>
      </c>
      <c r="G1185">
        <v>-23643</v>
      </c>
      <c r="I1185" s="5">
        <f>VLOOKUP($A1185,PowerBI売上速報!$A:$J,10,FALSE)</f>
        <v>206357</v>
      </c>
      <c r="J1185" s="5">
        <f>VLOOKUP($A1185,PowerBI売上速報!$A:$J,5,FALSE)*1000</f>
        <v>230000</v>
      </c>
      <c r="K1185" s="5">
        <f>D1185-I1185</f>
        <v>0</v>
      </c>
      <c r="L1185" s="5">
        <f>E1185-J1185</f>
        <v>0</v>
      </c>
      <c r="P1185" s="2"/>
      <c r="T1185" s="2"/>
      <c r="V1185" s="5">
        <v>401</v>
      </c>
      <c r="W1185" s="5">
        <v>461</v>
      </c>
    </row>
    <row r="1186" spans="1:25" x14ac:dyDescent="0.45">
      <c r="A1186">
        <f>VALUE(B1186&amp;20240610)</f>
        <v>26620240610</v>
      </c>
      <c r="B1186">
        <v>266</v>
      </c>
      <c r="C1186" t="s">
        <v>441</v>
      </c>
      <c r="D1186" s="5">
        <v>363947</v>
      </c>
      <c r="E1186" s="5">
        <v>364000</v>
      </c>
      <c r="F1186" s="2">
        <v>0.99990000000000001</v>
      </c>
      <c r="G1186">
        <v>-53</v>
      </c>
      <c r="I1186" s="5">
        <f>VLOOKUP($A1186,PowerBI売上速報!$A:$J,10,FALSE)</f>
        <v>363947</v>
      </c>
      <c r="J1186" s="5">
        <f>VLOOKUP($A1186,PowerBI売上速報!$A:$J,5,FALSE)*1000</f>
        <v>364000</v>
      </c>
      <c r="K1186" s="5">
        <f>D1186-I1186</f>
        <v>0</v>
      </c>
      <c r="L1186" s="5">
        <f>E1186-J1186</f>
        <v>0</v>
      </c>
      <c r="P1186" s="2"/>
      <c r="T1186" s="2"/>
      <c r="V1186" s="5">
        <v>782</v>
      </c>
      <c r="W1186" s="5">
        <v>813</v>
      </c>
    </row>
    <row r="1187" spans="1:25" x14ac:dyDescent="0.45">
      <c r="A1187">
        <f>VALUE(B1187&amp;20240611)</f>
        <v>26620240611</v>
      </c>
      <c r="B1187">
        <v>266</v>
      </c>
      <c r="C1187" t="s">
        <v>441</v>
      </c>
      <c r="D1187" s="5">
        <v>372643</v>
      </c>
      <c r="E1187" s="5">
        <v>364000</v>
      </c>
      <c r="F1187" s="2">
        <v>1.0237000000000001</v>
      </c>
      <c r="G1187">
        <v>8643</v>
      </c>
      <c r="I1187" s="5">
        <f>VLOOKUP($A1187,PowerBI売上速報!$A:$J,10,FALSE)</f>
        <v>372643</v>
      </c>
      <c r="J1187" s="5">
        <f>VLOOKUP($A1187,PowerBI売上速報!$A:$J,5,FALSE)*1000</f>
        <v>364000</v>
      </c>
      <c r="K1187" s="5">
        <f>D1187-I1187</f>
        <v>0</v>
      </c>
      <c r="L1187" s="5">
        <f>E1187-J1187</f>
        <v>0</v>
      </c>
      <c r="P1187" s="2"/>
      <c r="T1187" s="2"/>
      <c r="V1187" s="5">
        <v>790</v>
      </c>
      <c r="W1187" s="5">
        <v>813</v>
      </c>
    </row>
    <row r="1188" spans="1:25" x14ac:dyDescent="0.45">
      <c r="A1188">
        <f>VALUE(B1188&amp;20240612)</f>
        <v>26620240612</v>
      </c>
      <c r="B1188">
        <v>266</v>
      </c>
      <c r="C1188" t="s">
        <v>441</v>
      </c>
      <c r="D1188" s="5">
        <v>385491</v>
      </c>
      <c r="E1188" s="5">
        <v>364000</v>
      </c>
      <c r="F1188" s="2">
        <v>1.0589999999999999</v>
      </c>
      <c r="G1188">
        <v>21491</v>
      </c>
      <c r="I1188" s="5">
        <f>VLOOKUP($A1188,PowerBI売上速報!$A:$J,10,FALSE)</f>
        <v>385491</v>
      </c>
      <c r="J1188" s="5">
        <f>VLOOKUP($A1188,PowerBI売上速報!$A:$J,5,FALSE)*1000</f>
        <v>364000</v>
      </c>
      <c r="K1188" s="5">
        <f>D1188-I1188</f>
        <v>0</v>
      </c>
      <c r="L1188" s="5">
        <f>E1188-J1188</f>
        <v>0</v>
      </c>
      <c r="P1188" s="2"/>
      <c r="T1188" s="2"/>
      <c r="V1188" s="5">
        <v>808</v>
      </c>
      <c r="W1188" s="5">
        <v>813</v>
      </c>
    </row>
    <row r="1189" spans="1:25" x14ac:dyDescent="0.45">
      <c r="A1189">
        <f>VALUE(B1189&amp;20240613)</f>
        <v>26620240613</v>
      </c>
      <c r="B1189">
        <v>266</v>
      </c>
      <c r="C1189" t="s">
        <v>441</v>
      </c>
      <c r="D1189" s="5">
        <v>388570</v>
      </c>
      <c r="E1189" s="5">
        <v>364000</v>
      </c>
      <c r="F1189" s="2">
        <v>1.0674999999999999</v>
      </c>
      <c r="G1189">
        <v>24570</v>
      </c>
      <c r="I1189" s="5">
        <f>VLOOKUP($A1189,PowerBI売上速報!$A:$J,10,FALSE)</f>
        <v>388570</v>
      </c>
      <c r="J1189" s="5">
        <f>VLOOKUP($A1189,PowerBI売上速報!$A:$J,5,FALSE)*1000</f>
        <v>364000</v>
      </c>
      <c r="K1189" s="5">
        <f>D1189-I1189</f>
        <v>0</v>
      </c>
      <c r="L1189" s="5">
        <f>E1189-J1189</f>
        <v>0</v>
      </c>
      <c r="P1189" s="2"/>
      <c r="T1189" s="2"/>
      <c r="V1189" s="5">
        <v>825</v>
      </c>
      <c r="W1189" s="5">
        <v>813</v>
      </c>
    </row>
    <row r="1190" spans="1:25" x14ac:dyDescent="0.45">
      <c r="A1190">
        <f>VALUE(B1190&amp;20240614)</f>
        <v>26620240614</v>
      </c>
      <c r="B1190">
        <v>266</v>
      </c>
      <c r="C1190" t="s">
        <v>441</v>
      </c>
      <c r="D1190" s="5">
        <v>409810</v>
      </c>
      <c r="E1190" s="5">
        <v>364000</v>
      </c>
      <c r="F1190" s="2">
        <v>1.1258999999999999</v>
      </c>
      <c r="G1190">
        <v>45810</v>
      </c>
      <c r="I1190" s="5">
        <f>VLOOKUP($A1190,PowerBI売上速報!$A:$J,10,FALSE)</f>
        <v>409810</v>
      </c>
      <c r="J1190" s="5">
        <f>VLOOKUP($A1190,PowerBI売上速報!$A:$J,5,FALSE)*1000</f>
        <v>364000</v>
      </c>
      <c r="K1190" s="5">
        <f>D1190-I1190</f>
        <v>0</v>
      </c>
      <c r="L1190" s="5">
        <f>E1190-J1190</f>
        <v>0</v>
      </c>
      <c r="P1190" s="2"/>
      <c r="T1190" s="2"/>
      <c r="V1190" s="5">
        <v>872</v>
      </c>
      <c r="W1190" s="5">
        <v>813</v>
      </c>
    </row>
    <row r="1191" spans="1:25" x14ac:dyDescent="0.45">
      <c r="A1191">
        <f>VALUE(B1191&amp;20240615)</f>
        <v>26620240615</v>
      </c>
      <c r="B1191">
        <v>266</v>
      </c>
      <c r="C1191" t="s">
        <v>441</v>
      </c>
      <c r="D1191" s="5">
        <v>285584</v>
      </c>
      <c r="E1191" s="5">
        <v>274000</v>
      </c>
      <c r="F1191" s="2">
        <v>1.0423</v>
      </c>
      <c r="G1191">
        <v>11584</v>
      </c>
      <c r="I1191" s="5">
        <f>VLOOKUP($A1191,PowerBI売上速報!$A:$J,10,FALSE)</f>
        <v>285584</v>
      </c>
      <c r="J1191" s="5">
        <f>VLOOKUP($A1191,PowerBI売上速報!$A:$J,5,FALSE)*1000</f>
        <v>274000</v>
      </c>
      <c r="K1191" s="5">
        <f>D1191-I1191</f>
        <v>0</v>
      </c>
      <c r="L1191" s="5">
        <f>E1191-J1191</f>
        <v>0</v>
      </c>
      <c r="P1191" s="2"/>
      <c r="T1191" s="2"/>
      <c r="V1191" s="5">
        <v>556</v>
      </c>
      <c r="W1191" s="5">
        <v>566</v>
      </c>
    </row>
    <row r="1192" spans="1:25" x14ac:dyDescent="0.45">
      <c r="A1192">
        <f>VALUE(B1192&amp;20240616)</f>
        <v>26620240616</v>
      </c>
      <c r="B1192">
        <v>266</v>
      </c>
      <c r="C1192" t="s">
        <v>441</v>
      </c>
      <c r="D1192" s="5">
        <v>249893</v>
      </c>
      <c r="E1192" s="5">
        <v>230000</v>
      </c>
      <c r="F1192" s="2">
        <v>1.0865</v>
      </c>
      <c r="G1192">
        <v>19893</v>
      </c>
      <c r="I1192" s="5">
        <f>VLOOKUP($A1192,PowerBI売上速報!$A:$J,10,FALSE)</f>
        <v>249893</v>
      </c>
      <c r="J1192" s="5">
        <f>VLOOKUP($A1192,PowerBI売上速報!$A:$J,5,FALSE)*1000</f>
        <v>230000</v>
      </c>
      <c r="K1192" s="5">
        <f>D1192-I1192</f>
        <v>0</v>
      </c>
      <c r="L1192" s="5">
        <f>E1192-J1192</f>
        <v>0</v>
      </c>
      <c r="P1192" s="2"/>
      <c r="T1192" s="2"/>
      <c r="V1192" s="5">
        <v>491</v>
      </c>
      <c r="W1192" s="5">
        <v>461</v>
      </c>
    </row>
    <row r="1193" spans="1:25" x14ac:dyDescent="0.45">
      <c r="A1193">
        <f>VALUE(B1193&amp;20240617)</f>
        <v>26620240617</v>
      </c>
      <c r="B1193">
        <v>266</v>
      </c>
      <c r="C1193" t="s">
        <v>441</v>
      </c>
      <c r="D1193" s="5">
        <v>350876</v>
      </c>
      <c r="E1193" s="5">
        <v>364000</v>
      </c>
      <c r="F1193" s="2">
        <v>0.96389999999999998</v>
      </c>
      <c r="G1193">
        <v>-13124</v>
      </c>
      <c r="I1193" s="5">
        <f>VLOOKUP($A1193,PowerBI売上速報!$A:$J,10,FALSE)</f>
        <v>350876</v>
      </c>
      <c r="J1193" s="5">
        <f>VLOOKUP($A1193,PowerBI売上速報!$A:$J,5,FALSE)*1000</f>
        <v>364000</v>
      </c>
      <c r="K1193" s="5">
        <f>D1193-I1193</f>
        <v>0</v>
      </c>
      <c r="L1193" s="5">
        <f>E1193-J1193</f>
        <v>0</v>
      </c>
      <c r="P1193" s="2"/>
      <c r="T1193" s="2"/>
      <c r="V1193" s="5">
        <v>731</v>
      </c>
      <c r="W1193" s="5">
        <v>813</v>
      </c>
    </row>
    <row r="1194" spans="1:25" x14ac:dyDescent="0.45">
      <c r="A1194">
        <f>VALUE(B1194&amp;20240618)</f>
        <v>26620240618</v>
      </c>
      <c r="B1194">
        <v>266</v>
      </c>
      <c r="C1194" t="s">
        <v>441</v>
      </c>
      <c r="D1194" s="5">
        <v>354039</v>
      </c>
      <c r="E1194" s="5">
        <v>364000</v>
      </c>
      <c r="F1194" s="2">
        <v>0.97260000000000002</v>
      </c>
      <c r="G1194">
        <v>-9961</v>
      </c>
      <c r="I1194" s="5">
        <f>VLOOKUP($A1194,PowerBI売上速報!$A:$J,10,FALSE)</f>
        <v>354039</v>
      </c>
      <c r="J1194" s="5">
        <f>VLOOKUP($A1194,PowerBI売上速報!$A:$J,5,FALSE)*1000</f>
        <v>364000</v>
      </c>
      <c r="K1194" s="5">
        <f>D1194-I1194</f>
        <v>0</v>
      </c>
      <c r="L1194" s="5">
        <f>E1194-J1194</f>
        <v>0</v>
      </c>
      <c r="P1194" s="2"/>
      <c r="T1194" s="2"/>
      <c r="V1194" s="5">
        <v>744</v>
      </c>
      <c r="W1194" s="5">
        <v>813</v>
      </c>
    </row>
    <row r="1195" spans="1:25" x14ac:dyDescent="0.45">
      <c r="A1195">
        <f>VALUE(B1195&amp;20240619)</f>
        <v>26620240619</v>
      </c>
      <c r="B1195">
        <v>266</v>
      </c>
      <c r="C1195" t="s">
        <v>441</v>
      </c>
      <c r="D1195" s="5">
        <v>395236</v>
      </c>
      <c r="E1195" s="5">
        <v>364000</v>
      </c>
      <c r="F1195" s="2">
        <v>1.0858000000000001</v>
      </c>
      <c r="G1195">
        <v>31236</v>
      </c>
      <c r="I1195" s="5">
        <f>VLOOKUP($A1195,PowerBI売上速報!$A:$J,10,FALSE)</f>
        <v>395236</v>
      </c>
      <c r="J1195" s="5">
        <f>VLOOKUP($A1195,PowerBI売上速報!$A:$J,5,FALSE)*1000</f>
        <v>364000</v>
      </c>
      <c r="K1195" s="5">
        <f>D1195-I1195</f>
        <v>0</v>
      </c>
      <c r="L1195" s="5">
        <f>E1195-J1195</f>
        <v>0</v>
      </c>
      <c r="P1195" s="2"/>
      <c r="T1195" s="2"/>
      <c r="V1195" s="5">
        <v>858</v>
      </c>
      <c r="W1195" s="5">
        <v>813</v>
      </c>
    </row>
    <row r="1196" spans="1:25" x14ac:dyDescent="0.45">
      <c r="A1196">
        <f>VALUE(B1196&amp;20240620)</f>
        <v>26620240620</v>
      </c>
      <c r="B1196">
        <v>266</v>
      </c>
      <c r="C1196" t="s">
        <v>441</v>
      </c>
      <c r="D1196" s="5">
        <v>336039</v>
      </c>
      <c r="E1196" s="5">
        <v>364000</v>
      </c>
      <c r="F1196" s="2">
        <v>0.92320000000000002</v>
      </c>
      <c r="G1196">
        <v>-27961</v>
      </c>
      <c r="I1196" s="5">
        <f>VLOOKUP($A1196,PowerBI売上速報!$A:$J,10,FALSE)</f>
        <v>336039</v>
      </c>
      <c r="J1196" s="5">
        <f>VLOOKUP($A1196,PowerBI売上速報!$A:$J,5,FALSE)*1000</f>
        <v>364000</v>
      </c>
      <c r="K1196" s="5">
        <f>D1196-I1196</f>
        <v>0</v>
      </c>
      <c r="L1196" s="5">
        <f>E1196-J1196</f>
        <v>0</v>
      </c>
      <c r="P1196" s="2"/>
      <c r="T1196" s="2"/>
      <c r="V1196" s="5">
        <v>693</v>
      </c>
      <c r="W1196" s="5">
        <v>813</v>
      </c>
    </row>
    <row r="1197" spans="1:25" x14ac:dyDescent="0.45">
      <c r="A1197">
        <f>VALUE(B1197&amp;20240621)</f>
        <v>26620240621</v>
      </c>
      <c r="B1197">
        <v>266</v>
      </c>
      <c r="C1197" t="s">
        <v>441</v>
      </c>
      <c r="D1197" s="5">
        <v>396540</v>
      </c>
      <c r="E1197" s="5">
        <v>364000</v>
      </c>
      <c r="F1197" s="2">
        <v>1.0893999999999999</v>
      </c>
      <c r="G1197">
        <v>32540</v>
      </c>
      <c r="I1197" s="5">
        <f>VLOOKUP($A1197,PowerBI売上速報!$A:$J,10,FALSE)</f>
        <v>396540</v>
      </c>
      <c r="J1197" s="5">
        <f>VLOOKUP($A1197,PowerBI売上速報!$A:$J,5,FALSE)*1000</f>
        <v>364000</v>
      </c>
      <c r="K1197" s="5">
        <f>D1197-I1197</f>
        <v>0</v>
      </c>
      <c r="L1197" s="5">
        <f>E1197-J1197</f>
        <v>0</v>
      </c>
      <c r="P1197" s="2"/>
      <c r="T1197" s="2"/>
      <c r="V1197" s="5">
        <v>832</v>
      </c>
      <c r="W1197" s="5">
        <v>813</v>
      </c>
      <c r="Y1197" s="2"/>
    </row>
    <row r="1198" spans="1:25" x14ac:dyDescent="0.45">
      <c r="A1198">
        <f>VALUE(B1198&amp;20240622)</f>
        <v>26620240622</v>
      </c>
      <c r="B1198">
        <v>266</v>
      </c>
      <c r="C1198" t="s">
        <v>441</v>
      </c>
      <c r="D1198" s="5">
        <v>253599</v>
      </c>
      <c r="E1198" s="5">
        <v>274000</v>
      </c>
      <c r="F1198" s="2">
        <v>0.92549999999999999</v>
      </c>
      <c r="G1198">
        <v>-20401</v>
      </c>
      <c r="I1198" s="5">
        <f>VLOOKUP($A1198,PowerBI売上速報!$A:$J,10,FALSE)</f>
        <v>253599</v>
      </c>
      <c r="J1198" s="5">
        <f>VLOOKUP($A1198,PowerBI売上速報!$A:$J,5,FALSE)*1000</f>
        <v>274000</v>
      </c>
      <c r="K1198" s="5">
        <f>D1198-I1198</f>
        <v>0</v>
      </c>
      <c r="L1198" s="5">
        <f>E1198-J1198</f>
        <v>0</v>
      </c>
      <c r="P1198" s="2"/>
      <c r="T1198" s="2"/>
      <c r="V1198" s="5">
        <v>507</v>
      </c>
      <c r="W1198" s="5">
        <v>566</v>
      </c>
      <c r="Y1198" s="2"/>
    </row>
    <row r="1199" spans="1:25" x14ac:dyDescent="0.45">
      <c r="A1199">
        <f>VALUE(B1199&amp;20240601)</f>
        <v>26720240601</v>
      </c>
      <c r="B1199">
        <v>267</v>
      </c>
      <c r="C1199" t="s">
        <v>442</v>
      </c>
      <c r="D1199" s="5">
        <v>208563</v>
      </c>
      <c r="E1199" s="5">
        <v>218000</v>
      </c>
      <c r="F1199" s="2">
        <v>0.95669999999999999</v>
      </c>
      <c r="G1199">
        <v>-9437</v>
      </c>
      <c r="I1199" s="5">
        <f>VLOOKUP($A1199,PowerBI売上速報!$A:$J,10,FALSE)</f>
        <v>208563</v>
      </c>
      <c r="J1199" s="5">
        <f>VLOOKUP($A1199,PowerBI売上速報!$A:$J,5,FALSE)*1000</f>
        <v>218000</v>
      </c>
      <c r="K1199" s="5">
        <f>D1199-I1199</f>
        <v>0</v>
      </c>
      <c r="L1199" s="5">
        <f>E1199-J1199</f>
        <v>0</v>
      </c>
      <c r="P1199" s="2"/>
      <c r="T1199" s="2"/>
      <c r="V1199" s="5">
        <v>453</v>
      </c>
      <c r="W1199" s="5">
        <v>475</v>
      </c>
    </row>
    <row r="1200" spans="1:25" x14ac:dyDescent="0.45">
      <c r="A1200">
        <f>VALUE(B1200&amp;20240602)</f>
        <v>26720240602</v>
      </c>
      <c r="B1200">
        <v>267</v>
      </c>
      <c r="C1200" t="s">
        <v>442</v>
      </c>
      <c r="D1200" s="5">
        <v>167266</v>
      </c>
      <c r="E1200" s="5">
        <v>165000</v>
      </c>
      <c r="F1200" s="2">
        <v>1.0137</v>
      </c>
      <c r="G1200">
        <v>2266</v>
      </c>
      <c r="I1200" s="5">
        <f>VLOOKUP($A1200,PowerBI売上速報!$A:$J,10,FALSE)</f>
        <v>167266</v>
      </c>
      <c r="J1200" s="5">
        <f>VLOOKUP($A1200,PowerBI売上速報!$A:$J,5,FALSE)*1000</f>
        <v>165000</v>
      </c>
      <c r="K1200" s="5">
        <f>D1200-I1200</f>
        <v>0</v>
      </c>
      <c r="L1200" s="5">
        <f>E1200-J1200</f>
        <v>0</v>
      </c>
      <c r="P1200" s="2"/>
      <c r="T1200" s="2"/>
      <c r="V1200" s="5">
        <v>336</v>
      </c>
      <c r="W1200" s="5">
        <v>348</v>
      </c>
    </row>
    <row r="1201" spans="1:23" x14ac:dyDescent="0.45">
      <c r="A1201">
        <f>VALUE(B1201&amp;20240603)</f>
        <v>26720240603</v>
      </c>
      <c r="B1201">
        <v>267</v>
      </c>
      <c r="C1201" t="s">
        <v>442</v>
      </c>
      <c r="D1201" s="5">
        <v>307069</v>
      </c>
      <c r="E1201" s="5">
        <v>281000</v>
      </c>
      <c r="F1201" s="2">
        <v>1.0928</v>
      </c>
      <c r="G1201">
        <v>26069</v>
      </c>
      <c r="I1201" s="5">
        <f>VLOOKUP($A1201,PowerBI売上速報!$A:$J,10,FALSE)</f>
        <v>307069</v>
      </c>
      <c r="J1201" s="5">
        <f>VLOOKUP($A1201,PowerBI売上速報!$A:$J,5,FALSE)*1000</f>
        <v>281000</v>
      </c>
      <c r="K1201" s="5">
        <f>D1201-I1201</f>
        <v>0</v>
      </c>
      <c r="L1201" s="5">
        <f>E1201-J1201</f>
        <v>0</v>
      </c>
      <c r="P1201" s="2"/>
      <c r="T1201" s="2"/>
      <c r="V1201" s="5">
        <v>722</v>
      </c>
      <c r="W1201" s="5">
        <v>662</v>
      </c>
    </row>
    <row r="1202" spans="1:23" x14ac:dyDescent="0.45">
      <c r="A1202">
        <f>VALUE(B1202&amp;20240604)</f>
        <v>26720240604</v>
      </c>
      <c r="B1202">
        <v>267</v>
      </c>
      <c r="C1202" t="s">
        <v>442</v>
      </c>
      <c r="D1202" s="5">
        <v>310629</v>
      </c>
      <c r="E1202" s="5">
        <v>281000</v>
      </c>
      <c r="F1202" s="2">
        <v>1.1053999999999999</v>
      </c>
      <c r="G1202">
        <v>29629</v>
      </c>
      <c r="I1202" s="5">
        <f>VLOOKUP($A1202,PowerBI売上速報!$A:$J,10,FALSE)</f>
        <v>310629</v>
      </c>
      <c r="J1202" s="5">
        <f>VLOOKUP($A1202,PowerBI売上速報!$A:$J,5,FALSE)*1000</f>
        <v>281000</v>
      </c>
      <c r="K1202" s="5">
        <f>D1202-I1202</f>
        <v>0</v>
      </c>
      <c r="L1202" s="5">
        <f>E1202-J1202</f>
        <v>0</v>
      </c>
      <c r="P1202" s="2"/>
      <c r="T1202" s="2"/>
      <c r="V1202" s="5">
        <v>707</v>
      </c>
      <c r="W1202" s="5">
        <v>662</v>
      </c>
    </row>
    <row r="1203" spans="1:23" x14ac:dyDescent="0.45">
      <c r="A1203">
        <f>VALUE(B1203&amp;20240605)</f>
        <v>26720240605</v>
      </c>
      <c r="B1203">
        <v>267</v>
      </c>
      <c r="C1203" t="s">
        <v>442</v>
      </c>
      <c r="D1203" s="5">
        <v>306808</v>
      </c>
      <c r="E1203" s="5">
        <v>281000</v>
      </c>
      <c r="F1203" s="2">
        <v>1.0918000000000001</v>
      </c>
      <c r="G1203">
        <v>25808</v>
      </c>
      <c r="I1203" s="5">
        <f>VLOOKUP($A1203,PowerBI売上速報!$A:$J,10,FALSE)</f>
        <v>306808</v>
      </c>
      <c r="J1203" s="5">
        <f>VLOOKUP($A1203,PowerBI売上速報!$A:$J,5,FALSE)*1000</f>
        <v>281000</v>
      </c>
      <c r="K1203" s="5">
        <f>D1203-I1203</f>
        <v>0</v>
      </c>
      <c r="L1203" s="5">
        <f>E1203-J1203</f>
        <v>0</v>
      </c>
      <c r="P1203" s="2"/>
      <c r="T1203" s="2"/>
      <c r="V1203" s="5">
        <v>688</v>
      </c>
      <c r="W1203" s="5">
        <v>662</v>
      </c>
    </row>
    <row r="1204" spans="1:23" x14ac:dyDescent="0.45">
      <c r="A1204">
        <f>VALUE(B1204&amp;20240606)</f>
        <v>26720240606</v>
      </c>
      <c r="B1204">
        <v>267</v>
      </c>
      <c r="C1204" t="s">
        <v>442</v>
      </c>
      <c r="D1204" s="5">
        <v>316317</v>
      </c>
      <c r="E1204" s="5">
        <v>281000</v>
      </c>
      <c r="F1204" s="2">
        <v>1.1256999999999999</v>
      </c>
      <c r="G1204">
        <v>35317</v>
      </c>
      <c r="I1204" s="5">
        <f>VLOOKUP($A1204,PowerBI売上速報!$A:$J,10,FALSE)</f>
        <v>316317</v>
      </c>
      <c r="J1204" s="5">
        <f>VLOOKUP($A1204,PowerBI売上速報!$A:$J,5,FALSE)*1000</f>
        <v>281000</v>
      </c>
      <c r="K1204" s="5">
        <f>D1204-I1204</f>
        <v>0</v>
      </c>
      <c r="L1204" s="5">
        <f>E1204-J1204</f>
        <v>0</v>
      </c>
      <c r="P1204" s="2"/>
      <c r="T1204" s="2"/>
      <c r="V1204" s="5">
        <v>722</v>
      </c>
      <c r="W1204" s="5">
        <v>662</v>
      </c>
    </row>
    <row r="1205" spans="1:23" x14ac:dyDescent="0.45">
      <c r="A1205">
        <f>VALUE(B1205&amp;20240607)</f>
        <v>26720240607</v>
      </c>
      <c r="B1205">
        <v>267</v>
      </c>
      <c r="C1205" t="s">
        <v>442</v>
      </c>
      <c r="D1205" s="5">
        <v>316242</v>
      </c>
      <c r="E1205" s="5">
        <v>281000</v>
      </c>
      <c r="F1205" s="2">
        <v>1.1254</v>
      </c>
      <c r="G1205">
        <v>35242</v>
      </c>
      <c r="I1205" s="5">
        <f>VLOOKUP($A1205,PowerBI売上速報!$A:$J,10,FALSE)</f>
        <v>316242</v>
      </c>
      <c r="J1205" s="5">
        <f>VLOOKUP($A1205,PowerBI売上速報!$A:$J,5,FALSE)*1000</f>
        <v>281000</v>
      </c>
      <c r="K1205" s="5">
        <f>D1205-I1205</f>
        <v>0</v>
      </c>
      <c r="L1205" s="5">
        <f>E1205-J1205</f>
        <v>0</v>
      </c>
      <c r="P1205" s="2"/>
      <c r="T1205" s="2"/>
      <c r="V1205" s="5">
        <v>716</v>
      </c>
      <c r="W1205" s="5">
        <v>662</v>
      </c>
    </row>
    <row r="1206" spans="1:23" x14ac:dyDescent="0.45">
      <c r="A1206">
        <f>VALUE(B1206&amp;20240608)</f>
        <v>26720240608</v>
      </c>
      <c r="B1206">
        <v>267</v>
      </c>
      <c r="C1206" t="s">
        <v>442</v>
      </c>
      <c r="D1206" s="5">
        <v>205204</v>
      </c>
      <c r="E1206" s="5">
        <v>218000</v>
      </c>
      <c r="F1206" s="2">
        <v>0.94130000000000003</v>
      </c>
      <c r="G1206">
        <v>-12796</v>
      </c>
      <c r="I1206" s="5">
        <f>VLOOKUP($A1206,PowerBI売上速報!$A:$J,10,FALSE)</f>
        <v>205204</v>
      </c>
      <c r="J1206" s="5">
        <f>VLOOKUP($A1206,PowerBI売上速報!$A:$J,5,FALSE)*1000</f>
        <v>218000</v>
      </c>
      <c r="K1206" s="5">
        <f>D1206-I1206</f>
        <v>0</v>
      </c>
      <c r="L1206" s="5">
        <f>E1206-J1206</f>
        <v>0</v>
      </c>
      <c r="P1206" s="2"/>
      <c r="T1206" s="2"/>
      <c r="V1206" s="5">
        <v>426</v>
      </c>
      <c r="W1206" s="5">
        <v>468</v>
      </c>
    </row>
    <row r="1207" spans="1:23" x14ac:dyDescent="0.45">
      <c r="A1207">
        <f>VALUE(B1207&amp;20240609)</f>
        <v>26720240609</v>
      </c>
      <c r="B1207">
        <v>267</v>
      </c>
      <c r="C1207" t="s">
        <v>442</v>
      </c>
      <c r="D1207" s="5">
        <v>177032</v>
      </c>
      <c r="E1207" s="5">
        <v>165000</v>
      </c>
      <c r="F1207" s="2">
        <v>1.0729</v>
      </c>
      <c r="G1207">
        <v>12032</v>
      </c>
      <c r="I1207" s="5">
        <f>VLOOKUP($A1207,PowerBI売上速報!$A:$J,10,FALSE)</f>
        <v>177032</v>
      </c>
      <c r="J1207" s="5">
        <f>VLOOKUP($A1207,PowerBI売上速報!$A:$J,5,FALSE)*1000</f>
        <v>165000</v>
      </c>
      <c r="K1207" s="5">
        <f>D1207-I1207</f>
        <v>0</v>
      </c>
      <c r="L1207" s="5">
        <f>E1207-J1207</f>
        <v>0</v>
      </c>
      <c r="P1207" s="2"/>
      <c r="T1207" s="2"/>
      <c r="V1207" s="5">
        <v>357</v>
      </c>
      <c r="W1207" s="5">
        <v>348</v>
      </c>
    </row>
    <row r="1208" spans="1:23" x14ac:dyDescent="0.45">
      <c r="A1208">
        <f>VALUE(B1208&amp;20240610)</f>
        <v>26720240610</v>
      </c>
      <c r="B1208">
        <v>267</v>
      </c>
      <c r="C1208" t="s">
        <v>442</v>
      </c>
      <c r="D1208" s="5">
        <v>336533</v>
      </c>
      <c r="E1208" s="5">
        <v>281000</v>
      </c>
      <c r="F1208" s="2">
        <v>1.1976</v>
      </c>
      <c r="G1208">
        <v>55533</v>
      </c>
      <c r="I1208" s="5">
        <f>VLOOKUP($A1208,PowerBI売上速報!$A:$J,10,FALSE)</f>
        <v>336533</v>
      </c>
      <c r="J1208" s="5">
        <f>VLOOKUP($A1208,PowerBI売上速報!$A:$J,5,FALSE)*1000</f>
        <v>281000</v>
      </c>
      <c r="K1208" s="5">
        <f>D1208-I1208</f>
        <v>0</v>
      </c>
      <c r="L1208" s="5">
        <f>E1208-J1208</f>
        <v>0</v>
      </c>
      <c r="P1208" s="2"/>
      <c r="T1208" s="2"/>
      <c r="V1208" s="5">
        <v>739</v>
      </c>
      <c r="W1208" s="5">
        <v>662</v>
      </c>
    </row>
    <row r="1209" spans="1:23" x14ac:dyDescent="0.45">
      <c r="A1209">
        <f>VALUE(B1209&amp;20240611)</f>
        <v>26720240611</v>
      </c>
      <c r="B1209">
        <v>267</v>
      </c>
      <c r="C1209" t="s">
        <v>442</v>
      </c>
      <c r="D1209" s="5">
        <v>359028</v>
      </c>
      <c r="E1209" s="5">
        <v>281000</v>
      </c>
      <c r="F1209" s="2">
        <v>1.2777000000000001</v>
      </c>
      <c r="G1209">
        <v>78028</v>
      </c>
      <c r="I1209" s="5">
        <f>VLOOKUP($A1209,PowerBI売上速報!$A:$J,10,FALSE)</f>
        <v>359028</v>
      </c>
      <c r="J1209" s="5">
        <f>VLOOKUP($A1209,PowerBI売上速報!$A:$J,5,FALSE)*1000</f>
        <v>281000</v>
      </c>
      <c r="K1209" s="5">
        <f>D1209-I1209</f>
        <v>0</v>
      </c>
      <c r="L1209" s="5">
        <f>E1209-J1209</f>
        <v>0</v>
      </c>
      <c r="P1209" s="2"/>
      <c r="T1209" s="2"/>
      <c r="V1209" s="5">
        <v>790</v>
      </c>
      <c r="W1209" s="5">
        <v>662</v>
      </c>
    </row>
    <row r="1210" spans="1:23" x14ac:dyDescent="0.45">
      <c r="A1210">
        <f>VALUE(B1210&amp;20240612)</f>
        <v>26720240612</v>
      </c>
      <c r="B1210">
        <v>267</v>
      </c>
      <c r="C1210" t="s">
        <v>442</v>
      </c>
      <c r="D1210" s="5">
        <v>372456</v>
      </c>
      <c r="E1210" s="5">
        <v>281000</v>
      </c>
      <c r="F1210" s="2">
        <v>1.3254999999999999</v>
      </c>
      <c r="G1210">
        <v>91456</v>
      </c>
      <c r="I1210" s="5">
        <f>VLOOKUP($A1210,PowerBI売上速報!$A:$J,10,FALSE)</f>
        <v>372456</v>
      </c>
      <c r="J1210" s="5">
        <f>VLOOKUP($A1210,PowerBI売上速報!$A:$J,5,FALSE)*1000</f>
        <v>281000</v>
      </c>
      <c r="K1210" s="5">
        <f>D1210-I1210</f>
        <v>0</v>
      </c>
      <c r="L1210" s="5">
        <f>E1210-J1210</f>
        <v>0</v>
      </c>
      <c r="P1210" s="2"/>
      <c r="T1210" s="2"/>
      <c r="V1210" s="5">
        <v>813</v>
      </c>
      <c r="W1210" s="5">
        <v>662</v>
      </c>
    </row>
    <row r="1211" spans="1:23" x14ac:dyDescent="0.45">
      <c r="A1211">
        <f>VALUE(B1211&amp;20240613)</f>
        <v>26720240613</v>
      </c>
      <c r="B1211">
        <v>267</v>
      </c>
      <c r="C1211" t="s">
        <v>442</v>
      </c>
      <c r="D1211" s="5">
        <v>342147</v>
      </c>
      <c r="E1211" s="5">
        <v>281000</v>
      </c>
      <c r="F1211" s="2">
        <v>1.2176</v>
      </c>
      <c r="G1211">
        <v>61147</v>
      </c>
      <c r="I1211" s="5">
        <f>VLOOKUP($A1211,PowerBI売上速報!$A:$J,10,FALSE)</f>
        <v>342147</v>
      </c>
      <c r="J1211" s="5">
        <f>VLOOKUP($A1211,PowerBI売上速報!$A:$J,5,FALSE)*1000</f>
        <v>281000</v>
      </c>
      <c r="K1211" s="5">
        <f>D1211-I1211</f>
        <v>0</v>
      </c>
      <c r="L1211" s="5">
        <f>E1211-J1211</f>
        <v>0</v>
      </c>
      <c r="P1211" s="2"/>
      <c r="T1211" s="2"/>
      <c r="V1211" s="5">
        <v>761</v>
      </c>
      <c r="W1211" s="5">
        <v>662</v>
      </c>
    </row>
    <row r="1212" spans="1:23" x14ac:dyDescent="0.45">
      <c r="A1212">
        <f>VALUE(B1212&amp;20240614)</f>
        <v>26720240614</v>
      </c>
      <c r="B1212">
        <v>267</v>
      </c>
      <c r="C1212" t="s">
        <v>442</v>
      </c>
      <c r="D1212" s="5">
        <v>351366</v>
      </c>
      <c r="E1212" s="5">
        <v>281000</v>
      </c>
      <c r="F1212" s="2">
        <v>1.2504</v>
      </c>
      <c r="G1212">
        <v>70366</v>
      </c>
      <c r="I1212" s="5">
        <f>VLOOKUP($A1212,PowerBI売上速報!$A:$J,10,FALSE)</f>
        <v>351366</v>
      </c>
      <c r="J1212" s="5">
        <f>VLOOKUP($A1212,PowerBI売上速報!$A:$J,5,FALSE)*1000</f>
        <v>281000</v>
      </c>
      <c r="K1212" s="5">
        <f>D1212-I1212</f>
        <v>0</v>
      </c>
      <c r="L1212" s="5">
        <f>E1212-J1212</f>
        <v>0</v>
      </c>
      <c r="P1212" s="2"/>
      <c r="T1212" s="2"/>
      <c r="V1212" s="5">
        <v>781</v>
      </c>
      <c r="W1212" s="5">
        <v>662</v>
      </c>
    </row>
    <row r="1213" spans="1:23" x14ac:dyDescent="0.45">
      <c r="A1213">
        <f>VALUE(B1213&amp;20240615)</f>
        <v>26720240615</v>
      </c>
      <c r="B1213">
        <v>267</v>
      </c>
      <c r="C1213" t="s">
        <v>442</v>
      </c>
      <c r="D1213" s="5">
        <v>263270</v>
      </c>
      <c r="E1213" s="5">
        <v>218000</v>
      </c>
      <c r="F1213" s="2">
        <v>1.2077</v>
      </c>
      <c r="G1213">
        <v>45270</v>
      </c>
      <c r="I1213" s="5">
        <f>VLOOKUP($A1213,PowerBI売上速報!$A:$J,10,FALSE)</f>
        <v>263270</v>
      </c>
      <c r="J1213" s="5">
        <f>VLOOKUP($A1213,PowerBI売上速報!$A:$J,5,FALSE)*1000</f>
        <v>218000</v>
      </c>
      <c r="K1213" s="5">
        <f>D1213-I1213</f>
        <v>0</v>
      </c>
      <c r="L1213" s="5">
        <f>E1213-J1213</f>
        <v>0</v>
      </c>
      <c r="P1213" s="2"/>
      <c r="T1213" s="2"/>
      <c r="V1213" s="5">
        <v>499</v>
      </c>
      <c r="W1213" s="5">
        <v>468</v>
      </c>
    </row>
    <row r="1214" spans="1:23" x14ac:dyDescent="0.45">
      <c r="A1214">
        <f>VALUE(B1214&amp;20240616)</f>
        <v>26720240616</v>
      </c>
      <c r="B1214">
        <v>267</v>
      </c>
      <c r="C1214" t="s">
        <v>442</v>
      </c>
      <c r="D1214" s="5">
        <v>200578</v>
      </c>
      <c r="E1214" s="5">
        <v>165000</v>
      </c>
      <c r="F1214" s="2">
        <v>1.2156</v>
      </c>
      <c r="G1214">
        <v>35578</v>
      </c>
      <c r="I1214" s="5">
        <f>VLOOKUP($A1214,PowerBI売上速報!$A:$J,10,FALSE)</f>
        <v>200578</v>
      </c>
      <c r="J1214" s="5">
        <f>VLOOKUP($A1214,PowerBI売上速報!$A:$J,5,FALSE)*1000</f>
        <v>165000</v>
      </c>
      <c r="K1214" s="5">
        <f>D1214-I1214</f>
        <v>0</v>
      </c>
      <c r="L1214" s="5">
        <f>E1214-J1214</f>
        <v>0</v>
      </c>
      <c r="P1214" s="2"/>
      <c r="T1214" s="2"/>
      <c r="V1214" s="5">
        <v>387</v>
      </c>
      <c r="W1214" s="5">
        <v>348</v>
      </c>
    </row>
    <row r="1215" spans="1:23" x14ac:dyDescent="0.45">
      <c r="A1215">
        <f>VALUE(B1215&amp;20240617)</f>
        <v>26720240617</v>
      </c>
      <c r="B1215">
        <v>267</v>
      </c>
      <c r="C1215" t="s">
        <v>442</v>
      </c>
      <c r="D1215" s="5">
        <v>341769</v>
      </c>
      <c r="E1215" s="5">
        <v>281000</v>
      </c>
      <c r="F1215" s="2">
        <v>1.2162999999999999</v>
      </c>
      <c r="G1215">
        <v>60769</v>
      </c>
      <c r="I1215" s="5">
        <f>VLOOKUP($A1215,PowerBI売上速報!$A:$J,10,FALSE)</f>
        <v>341769</v>
      </c>
      <c r="J1215" s="5">
        <f>VLOOKUP($A1215,PowerBI売上速報!$A:$J,5,FALSE)*1000</f>
        <v>281000</v>
      </c>
      <c r="K1215" s="5">
        <f>D1215-I1215</f>
        <v>0</v>
      </c>
      <c r="L1215" s="5">
        <f>E1215-J1215</f>
        <v>0</v>
      </c>
      <c r="P1215" s="2"/>
      <c r="T1215" s="2"/>
      <c r="V1215" s="5">
        <v>761</v>
      </c>
      <c r="W1215" s="5">
        <v>662</v>
      </c>
    </row>
    <row r="1216" spans="1:23" x14ac:dyDescent="0.45">
      <c r="A1216">
        <f>VALUE(B1216&amp;20240618)</f>
        <v>26720240618</v>
      </c>
      <c r="B1216">
        <v>267</v>
      </c>
      <c r="C1216" t="s">
        <v>442</v>
      </c>
      <c r="D1216" s="5">
        <v>270085</v>
      </c>
      <c r="E1216" s="5">
        <v>281000</v>
      </c>
      <c r="F1216" s="2">
        <v>0.96120000000000005</v>
      </c>
      <c r="G1216">
        <v>-10915</v>
      </c>
      <c r="I1216" s="5">
        <f>VLOOKUP($A1216,PowerBI売上速報!$A:$J,10,FALSE)</f>
        <v>270085</v>
      </c>
      <c r="J1216" s="5">
        <f>VLOOKUP($A1216,PowerBI売上速報!$A:$J,5,FALSE)*1000</f>
        <v>281000</v>
      </c>
      <c r="K1216" s="5">
        <f>D1216-I1216</f>
        <v>0</v>
      </c>
      <c r="L1216" s="5">
        <f>E1216-J1216</f>
        <v>0</v>
      </c>
      <c r="P1216" s="2"/>
      <c r="T1216" s="2"/>
      <c r="V1216" s="5">
        <v>552</v>
      </c>
      <c r="W1216" s="5">
        <v>662</v>
      </c>
    </row>
    <row r="1217" spans="1:25" x14ac:dyDescent="0.45">
      <c r="A1217">
        <f>VALUE(B1217&amp;20240619)</f>
        <v>26720240619</v>
      </c>
      <c r="B1217">
        <v>267</v>
      </c>
      <c r="C1217" t="s">
        <v>442</v>
      </c>
      <c r="D1217" s="5">
        <v>338202</v>
      </c>
      <c r="E1217" s="5">
        <v>281000</v>
      </c>
      <c r="F1217" s="2">
        <v>1.2036</v>
      </c>
      <c r="G1217">
        <v>57202</v>
      </c>
      <c r="I1217" s="5">
        <f>VLOOKUP($A1217,PowerBI売上速報!$A:$J,10,FALSE)</f>
        <v>338202</v>
      </c>
      <c r="J1217" s="5">
        <f>VLOOKUP($A1217,PowerBI売上速報!$A:$J,5,FALSE)*1000</f>
        <v>281000</v>
      </c>
      <c r="K1217" s="5">
        <f>D1217-I1217</f>
        <v>0</v>
      </c>
      <c r="L1217" s="5">
        <f>E1217-J1217</f>
        <v>0</v>
      </c>
      <c r="P1217" s="2"/>
      <c r="T1217" s="2"/>
      <c r="V1217" s="5">
        <v>760</v>
      </c>
      <c r="W1217" s="5">
        <v>662</v>
      </c>
    </row>
    <row r="1218" spans="1:25" x14ac:dyDescent="0.45">
      <c r="A1218">
        <f>VALUE(B1218&amp;20240620)</f>
        <v>26720240620</v>
      </c>
      <c r="B1218">
        <v>267</v>
      </c>
      <c r="C1218" t="s">
        <v>442</v>
      </c>
      <c r="D1218" s="5">
        <v>333865</v>
      </c>
      <c r="E1218" s="5">
        <v>281000</v>
      </c>
      <c r="F1218" s="2">
        <v>1.1880999999999999</v>
      </c>
      <c r="G1218">
        <v>52865</v>
      </c>
      <c r="I1218" s="5">
        <f>VLOOKUP($A1218,PowerBI売上速報!$A:$J,10,FALSE)</f>
        <v>333865</v>
      </c>
      <c r="J1218" s="5">
        <f>VLOOKUP($A1218,PowerBI売上速報!$A:$J,5,FALSE)*1000</f>
        <v>281000</v>
      </c>
      <c r="K1218" s="5">
        <f>D1218-I1218</f>
        <v>0</v>
      </c>
      <c r="L1218" s="5">
        <f>E1218-J1218</f>
        <v>0</v>
      </c>
      <c r="P1218" s="2"/>
      <c r="T1218" s="2"/>
      <c r="V1218" s="5">
        <v>726</v>
      </c>
      <c r="W1218" s="5">
        <v>662</v>
      </c>
    </row>
    <row r="1219" spans="1:25" x14ac:dyDescent="0.45">
      <c r="A1219">
        <f>VALUE(B1219&amp;20240621)</f>
        <v>26720240621</v>
      </c>
      <c r="B1219">
        <v>267</v>
      </c>
      <c r="C1219" t="s">
        <v>442</v>
      </c>
      <c r="D1219" s="5">
        <v>303870</v>
      </c>
      <c r="E1219" s="5">
        <v>281000</v>
      </c>
      <c r="F1219" s="2">
        <v>1.0813999999999999</v>
      </c>
      <c r="G1219">
        <v>22870</v>
      </c>
      <c r="I1219" s="5">
        <f>VLOOKUP($A1219,PowerBI売上速報!$A:$J,10,FALSE)</f>
        <v>303870</v>
      </c>
      <c r="J1219" s="5">
        <f>VLOOKUP($A1219,PowerBI売上速報!$A:$J,5,FALSE)*1000</f>
        <v>281000</v>
      </c>
      <c r="K1219" s="5">
        <f>D1219-I1219</f>
        <v>0</v>
      </c>
      <c r="L1219" s="5">
        <f>E1219-J1219</f>
        <v>0</v>
      </c>
      <c r="P1219" s="2"/>
      <c r="T1219" s="2"/>
      <c r="V1219" s="5">
        <v>676</v>
      </c>
      <c r="W1219" s="5">
        <v>662</v>
      </c>
      <c r="Y1219" s="2"/>
    </row>
    <row r="1220" spans="1:25" x14ac:dyDescent="0.45">
      <c r="A1220">
        <f>VALUE(B1220&amp;20240622)</f>
        <v>26720240622</v>
      </c>
      <c r="B1220">
        <v>267</v>
      </c>
      <c r="C1220" t="s">
        <v>442</v>
      </c>
      <c r="D1220" s="5">
        <v>254141</v>
      </c>
      <c r="E1220" s="5">
        <v>218000</v>
      </c>
      <c r="F1220" s="2">
        <v>1.1657999999999999</v>
      </c>
      <c r="G1220">
        <v>36141</v>
      </c>
      <c r="I1220" s="5">
        <f>VLOOKUP($A1220,PowerBI売上速報!$A:$J,10,FALSE)</f>
        <v>254141</v>
      </c>
      <c r="J1220" s="5">
        <f>VLOOKUP($A1220,PowerBI売上速報!$A:$J,5,FALSE)*1000</f>
        <v>218000</v>
      </c>
      <c r="K1220" s="5">
        <f>D1220-I1220</f>
        <v>0</v>
      </c>
      <c r="L1220" s="5">
        <f>E1220-J1220</f>
        <v>0</v>
      </c>
      <c r="P1220" s="2"/>
      <c r="T1220" s="2"/>
      <c r="V1220" s="5">
        <v>498</v>
      </c>
      <c r="W1220" s="5">
        <v>468</v>
      </c>
      <c r="Y1220" s="2"/>
    </row>
    <row r="1221" spans="1:25" x14ac:dyDescent="0.45">
      <c r="A1221">
        <f>VALUE(B1221&amp;20240601)</f>
        <v>27020240601</v>
      </c>
      <c r="B1221">
        <v>270</v>
      </c>
      <c r="C1221" t="s">
        <v>443</v>
      </c>
      <c r="D1221" s="5">
        <v>143681</v>
      </c>
      <c r="E1221" s="5">
        <v>134000</v>
      </c>
      <c r="F1221" s="2">
        <v>1.0722</v>
      </c>
      <c r="G1221">
        <v>9681</v>
      </c>
      <c r="I1221" s="5">
        <f>VLOOKUP($A1221,PowerBI売上速報!$A:$J,10,FALSE)</f>
        <v>143681</v>
      </c>
      <c r="J1221" s="5">
        <f>VLOOKUP($A1221,PowerBI売上速報!$A:$J,5,FALSE)*1000</f>
        <v>134000</v>
      </c>
      <c r="K1221" s="5">
        <f>D1221-I1221</f>
        <v>0</v>
      </c>
      <c r="L1221" s="5">
        <f>E1221-J1221</f>
        <v>0</v>
      </c>
      <c r="P1221" s="2"/>
      <c r="T1221" s="2"/>
      <c r="V1221" s="5">
        <v>309</v>
      </c>
      <c r="W1221" s="5">
        <v>325</v>
      </c>
    </row>
    <row r="1222" spans="1:25" x14ac:dyDescent="0.45">
      <c r="A1222">
        <f>VALUE(B1222&amp;20240602)</f>
        <v>27020240602</v>
      </c>
      <c r="B1222">
        <v>270</v>
      </c>
      <c r="C1222" t="s">
        <v>443</v>
      </c>
      <c r="D1222" s="5">
        <v>119266</v>
      </c>
      <c r="E1222" s="5">
        <v>132000</v>
      </c>
      <c r="F1222" s="2">
        <v>0.90349999999999997</v>
      </c>
      <c r="G1222">
        <v>-12734</v>
      </c>
      <c r="I1222" s="5">
        <f>VLOOKUP($A1222,PowerBI売上速報!$A:$J,10,FALSE)</f>
        <v>119266</v>
      </c>
      <c r="J1222" s="5">
        <f>VLOOKUP($A1222,PowerBI売上速報!$A:$J,5,FALSE)*1000</f>
        <v>132000</v>
      </c>
      <c r="K1222" s="5">
        <f>D1222-I1222</f>
        <v>0</v>
      </c>
      <c r="L1222" s="5">
        <f>E1222-J1222</f>
        <v>0</v>
      </c>
      <c r="P1222" s="2"/>
      <c r="T1222" s="2"/>
      <c r="V1222" s="5">
        <v>252</v>
      </c>
      <c r="W1222" s="5">
        <v>299</v>
      </c>
    </row>
    <row r="1223" spans="1:25" x14ac:dyDescent="0.45">
      <c r="A1223">
        <f>VALUE(B1223&amp;20240603)</f>
        <v>27020240603</v>
      </c>
      <c r="B1223">
        <v>270</v>
      </c>
      <c r="C1223" t="s">
        <v>443</v>
      </c>
      <c r="D1223" s="5">
        <v>282233</v>
      </c>
      <c r="E1223" s="5">
        <v>272000</v>
      </c>
      <c r="F1223" s="2">
        <v>1.0376000000000001</v>
      </c>
      <c r="G1223">
        <v>10233</v>
      </c>
      <c r="I1223" s="5">
        <f>VLOOKUP($A1223,PowerBI売上速報!$A:$J,10,FALSE)</f>
        <v>282233</v>
      </c>
      <c r="J1223" s="5">
        <f>VLOOKUP($A1223,PowerBI売上速報!$A:$J,5,FALSE)*1000</f>
        <v>272000</v>
      </c>
      <c r="K1223" s="5">
        <f>D1223-I1223</f>
        <v>0</v>
      </c>
      <c r="L1223" s="5">
        <f>E1223-J1223</f>
        <v>0</v>
      </c>
      <c r="P1223" s="2"/>
      <c r="T1223" s="2"/>
      <c r="V1223" s="5">
        <v>676</v>
      </c>
      <c r="W1223" s="5">
        <v>698</v>
      </c>
    </row>
    <row r="1224" spans="1:25" x14ac:dyDescent="0.45">
      <c r="A1224">
        <f>VALUE(B1224&amp;20240604)</f>
        <v>27020240604</v>
      </c>
      <c r="B1224">
        <v>270</v>
      </c>
      <c r="C1224" t="s">
        <v>443</v>
      </c>
      <c r="D1224" s="5">
        <v>298672</v>
      </c>
      <c r="E1224" s="5">
        <v>272000</v>
      </c>
      <c r="F1224" s="2">
        <v>1.0981000000000001</v>
      </c>
      <c r="G1224">
        <v>26672</v>
      </c>
      <c r="I1224" s="5">
        <f>VLOOKUP($A1224,PowerBI売上速報!$A:$J,10,FALSE)</f>
        <v>298672</v>
      </c>
      <c r="J1224" s="5">
        <f>VLOOKUP($A1224,PowerBI売上速報!$A:$J,5,FALSE)*1000</f>
        <v>272000</v>
      </c>
      <c r="K1224" s="5">
        <f>D1224-I1224</f>
        <v>0</v>
      </c>
      <c r="L1224" s="5">
        <f>E1224-J1224</f>
        <v>0</v>
      </c>
      <c r="P1224" s="2"/>
      <c r="T1224" s="2"/>
      <c r="V1224" s="5">
        <v>696</v>
      </c>
      <c r="W1224" s="5">
        <v>698</v>
      </c>
    </row>
    <row r="1225" spans="1:25" x14ac:dyDescent="0.45">
      <c r="A1225">
        <f>VALUE(B1225&amp;20240605)</f>
        <v>27020240605</v>
      </c>
      <c r="B1225">
        <v>270</v>
      </c>
      <c r="C1225" t="s">
        <v>443</v>
      </c>
      <c r="D1225" s="5">
        <v>291670</v>
      </c>
      <c r="E1225" s="5">
        <v>272000</v>
      </c>
      <c r="F1225" s="2">
        <v>1.0723</v>
      </c>
      <c r="G1225">
        <v>19670</v>
      </c>
      <c r="I1225" s="5">
        <f>VLOOKUP($A1225,PowerBI売上速報!$A:$J,10,FALSE)</f>
        <v>291670</v>
      </c>
      <c r="J1225" s="5">
        <f>VLOOKUP($A1225,PowerBI売上速報!$A:$J,5,FALSE)*1000</f>
        <v>272000</v>
      </c>
      <c r="K1225" s="5">
        <f>D1225-I1225</f>
        <v>0</v>
      </c>
      <c r="L1225" s="5">
        <f>E1225-J1225</f>
        <v>0</v>
      </c>
      <c r="P1225" s="2"/>
      <c r="T1225" s="2"/>
      <c r="V1225" s="5">
        <v>705</v>
      </c>
      <c r="W1225" s="5">
        <v>698</v>
      </c>
    </row>
    <row r="1226" spans="1:25" x14ac:dyDescent="0.45">
      <c r="A1226">
        <f>VALUE(B1226&amp;20240606)</f>
        <v>27020240606</v>
      </c>
      <c r="B1226">
        <v>270</v>
      </c>
      <c r="C1226" t="s">
        <v>443</v>
      </c>
      <c r="D1226" s="5">
        <v>281113</v>
      </c>
      <c r="E1226" s="5">
        <v>272000</v>
      </c>
      <c r="F1226" s="2">
        <v>1.0335000000000001</v>
      </c>
      <c r="G1226">
        <v>9113</v>
      </c>
      <c r="I1226" s="5">
        <f>VLOOKUP($A1226,PowerBI売上速報!$A:$J,10,FALSE)</f>
        <v>281113</v>
      </c>
      <c r="J1226" s="5">
        <f>VLOOKUP($A1226,PowerBI売上速報!$A:$J,5,FALSE)*1000</f>
        <v>272000</v>
      </c>
      <c r="K1226" s="5">
        <f>D1226-I1226</f>
        <v>0</v>
      </c>
      <c r="L1226" s="5">
        <f>E1226-J1226</f>
        <v>0</v>
      </c>
      <c r="P1226" s="2"/>
      <c r="T1226" s="2"/>
      <c r="V1226" s="5">
        <v>691</v>
      </c>
      <c r="W1226" s="5">
        <v>698</v>
      </c>
    </row>
    <row r="1227" spans="1:25" x14ac:dyDescent="0.45">
      <c r="A1227">
        <f>VALUE(B1227&amp;20240607)</f>
        <v>27020240607</v>
      </c>
      <c r="B1227">
        <v>270</v>
      </c>
      <c r="C1227" t="s">
        <v>443</v>
      </c>
      <c r="D1227" s="5">
        <v>308111</v>
      </c>
      <c r="E1227" s="5">
        <v>272000</v>
      </c>
      <c r="F1227" s="2">
        <v>1.1328</v>
      </c>
      <c r="G1227">
        <v>36111</v>
      </c>
      <c r="I1227" s="5">
        <f>VLOOKUP($A1227,PowerBI売上速報!$A:$J,10,FALSE)</f>
        <v>308111</v>
      </c>
      <c r="J1227" s="5">
        <f>VLOOKUP($A1227,PowerBI売上速報!$A:$J,5,FALSE)*1000</f>
        <v>272000</v>
      </c>
      <c r="K1227" s="5">
        <f>D1227-I1227</f>
        <v>0</v>
      </c>
      <c r="L1227" s="5">
        <f>E1227-J1227</f>
        <v>0</v>
      </c>
      <c r="P1227" s="2"/>
      <c r="T1227" s="2"/>
      <c r="V1227" s="5">
        <v>720</v>
      </c>
      <c r="W1227" s="5">
        <v>698</v>
      </c>
    </row>
    <row r="1228" spans="1:25" x14ac:dyDescent="0.45">
      <c r="A1228">
        <f>VALUE(B1228&amp;20240608)</f>
        <v>27020240608</v>
      </c>
      <c r="B1228">
        <v>270</v>
      </c>
      <c r="C1228" t="s">
        <v>443</v>
      </c>
      <c r="D1228" s="5">
        <v>163059</v>
      </c>
      <c r="E1228" s="5">
        <v>134000</v>
      </c>
      <c r="F1228" s="2">
        <v>1.2169000000000001</v>
      </c>
      <c r="G1228">
        <v>29059</v>
      </c>
      <c r="I1228" s="5">
        <f>VLOOKUP($A1228,PowerBI売上速報!$A:$J,10,FALSE)</f>
        <v>163059</v>
      </c>
      <c r="J1228" s="5">
        <f>VLOOKUP($A1228,PowerBI売上速報!$A:$J,5,FALSE)*1000</f>
        <v>134000</v>
      </c>
      <c r="K1228" s="5">
        <f>D1228-I1228</f>
        <v>0</v>
      </c>
      <c r="L1228" s="5">
        <f>E1228-J1228</f>
        <v>0</v>
      </c>
      <c r="P1228" s="2"/>
      <c r="T1228" s="2"/>
      <c r="V1228" s="5">
        <v>358</v>
      </c>
      <c r="W1228" s="5">
        <v>315</v>
      </c>
    </row>
    <row r="1229" spans="1:25" x14ac:dyDescent="0.45">
      <c r="A1229">
        <f>VALUE(B1229&amp;20240609)</f>
        <v>27020240609</v>
      </c>
      <c r="B1229">
        <v>270</v>
      </c>
      <c r="C1229" t="s">
        <v>443</v>
      </c>
      <c r="D1229" s="5">
        <v>144930</v>
      </c>
      <c r="E1229" s="5">
        <v>132000</v>
      </c>
      <c r="F1229" s="2">
        <v>1.0980000000000001</v>
      </c>
      <c r="G1229">
        <v>12930</v>
      </c>
      <c r="I1229" s="5">
        <f>VLOOKUP($A1229,PowerBI売上速報!$A:$J,10,FALSE)</f>
        <v>144930</v>
      </c>
      <c r="J1229" s="5">
        <f>VLOOKUP($A1229,PowerBI売上速報!$A:$J,5,FALSE)*1000</f>
        <v>132000</v>
      </c>
      <c r="K1229" s="5">
        <f>D1229-I1229</f>
        <v>0</v>
      </c>
      <c r="L1229" s="5">
        <f>E1229-J1229</f>
        <v>0</v>
      </c>
      <c r="P1229" s="2"/>
      <c r="T1229" s="2"/>
      <c r="V1229" s="5">
        <v>291</v>
      </c>
      <c r="W1229" s="5">
        <v>299</v>
      </c>
    </row>
    <row r="1230" spans="1:25" x14ac:dyDescent="0.45">
      <c r="A1230">
        <f>VALUE(B1230&amp;20240610)</f>
        <v>27020240610</v>
      </c>
      <c r="B1230">
        <v>270</v>
      </c>
      <c r="C1230" t="s">
        <v>443</v>
      </c>
      <c r="D1230" s="5">
        <v>298744</v>
      </c>
      <c r="E1230" s="5">
        <v>272000</v>
      </c>
      <c r="F1230" s="2">
        <v>1.0983000000000001</v>
      </c>
      <c r="G1230">
        <v>26744</v>
      </c>
      <c r="I1230" s="5">
        <f>VLOOKUP($A1230,PowerBI売上速報!$A:$J,10,FALSE)</f>
        <v>298744</v>
      </c>
      <c r="J1230" s="5">
        <f>VLOOKUP($A1230,PowerBI売上速報!$A:$J,5,FALSE)*1000</f>
        <v>272000</v>
      </c>
      <c r="K1230" s="5">
        <f>D1230-I1230</f>
        <v>0</v>
      </c>
      <c r="L1230" s="5">
        <f>E1230-J1230</f>
        <v>0</v>
      </c>
      <c r="P1230" s="2"/>
      <c r="T1230" s="2"/>
      <c r="V1230" s="5">
        <v>725</v>
      </c>
      <c r="W1230" s="5">
        <v>698</v>
      </c>
    </row>
    <row r="1231" spans="1:25" x14ac:dyDescent="0.45">
      <c r="A1231">
        <f>VALUE(B1231&amp;20240611)</f>
        <v>27020240611</v>
      </c>
      <c r="B1231">
        <v>270</v>
      </c>
      <c r="C1231" t="s">
        <v>443</v>
      </c>
      <c r="D1231" s="5">
        <v>297649</v>
      </c>
      <c r="E1231" s="5">
        <v>272000</v>
      </c>
      <c r="F1231" s="2">
        <v>1.0943000000000001</v>
      </c>
      <c r="G1231">
        <v>25649</v>
      </c>
      <c r="I1231" s="5">
        <f>VLOOKUP($A1231,PowerBI売上速報!$A:$J,10,FALSE)</f>
        <v>297649</v>
      </c>
      <c r="J1231" s="5">
        <f>VLOOKUP($A1231,PowerBI売上速報!$A:$J,5,FALSE)*1000</f>
        <v>272000</v>
      </c>
      <c r="K1231" s="5">
        <f>D1231-I1231</f>
        <v>0</v>
      </c>
      <c r="L1231" s="5">
        <f>E1231-J1231</f>
        <v>0</v>
      </c>
      <c r="P1231" s="2"/>
      <c r="T1231" s="2"/>
      <c r="V1231" s="5">
        <v>701</v>
      </c>
      <c r="W1231" s="5">
        <v>698</v>
      </c>
    </row>
    <row r="1232" spans="1:25" x14ac:dyDescent="0.45">
      <c r="A1232">
        <f>VALUE(B1232&amp;20240612)</f>
        <v>27020240612</v>
      </c>
      <c r="B1232">
        <v>270</v>
      </c>
      <c r="C1232" t="s">
        <v>443</v>
      </c>
      <c r="D1232" s="5">
        <v>296081</v>
      </c>
      <c r="E1232" s="5">
        <v>272000</v>
      </c>
      <c r="F1232" s="2">
        <v>1.0885</v>
      </c>
      <c r="G1232">
        <v>24081</v>
      </c>
      <c r="I1232" s="5">
        <f>VLOOKUP($A1232,PowerBI売上速報!$A:$J,10,FALSE)</f>
        <v>296081</v>
      </c>
      <c r="J1232" s="5">
        <f>VLOOKUP($A1232,PowerBI売上速報!$A:$J,5,FALSE)*1000</f>
        <v>272000</v>
      </c>
      <c r="K1232" s="5">
        <f>D1232-I1232</f>
        <v>0</v>
      </c>
      <c r="L1232" s="5">
        <f>E1232-J1232</f>
        <v>0</v>
      </c>
      <c r="P1232" s="2"/>
      <c r="T1232" s="2"/>
      <c r="V1232" s="5">
        <v>712</v>
      </c>
      <c r="W1232" s="5">
        <v>698</v>
      </c>
    </row>
    <row r="1233" spans="1:25" x14ac:dyDescent="0.45">
      <c r="A1233">
        <f>VALUE(B1233&amp;20240613)</f>
        <v>27020240613</v>
      </c>
      <c r="B1233">
        <v>270</v>
      </c>
      <c r="C1233" t="s">
        <v>443</v>
      </c>
      <c r="D1233" s="5">
        <v>300250</v>
      </c>
      <c r="E1233" s="5">
        <v>272000</v>
      </c>
      <c r="F1233" s="2">
        <v>1.1039000000000001</v>
      </c>
      <c r="G1233">
        <v>28250</v>
      </c>
      <c r="I1233" s="5">
        <f>VLOOKUP($A1233,PowerBI売上速報!$A:$J,10,FALSE)</f>
        <v>300250</v>
      </c>
      <c r="J1233" s="5">
        <f>VLOOKUP($A1233,PowerBI売上速報!$A:$J,5,FALSE)*1000</f>
        <v>272000</v>
      </c>
      <c r="K1233" s="5">
        <f>D1233-I1233</f>
        <v>0</v>
      </c>
      <c r="L1233" s="5">
        <f>E1233-J1233</f>
        <v>0</v>
      </c>
      <c r="P1233" s="2"/>
      <c r="T1233" s="2"/>
      <c r="V1233" s="5">
        <v>720</v>
      </c>
      <c r="W1233" s="5">
        <v>698</v>
      </c>
    </row>
    <row r="1234" spans="1:25" x14ac:dyDescent="0.45">
      <c r="A1234">
        <f>VALUE(B1234&amp;20240614)</f>
        <v>27020240614</v>
      </c>
      <c r="B1234">
        <v>270</v>
      </c>
      <c r="C1234" t="s">
        <v>443</v>
      </c>
      <c r="D1234" s="5">
        <v>324963</v>
      </c>
      <c r="E1234" s="5">
        <v>272000</v>
      </c>
      <c r="F1234" s="2">
        <v>1.1947000000000001</v>
      </c>
      <c r="G1234">
        <v>52963</v>
      </c>
      <c r="I1234" s="5">
        <f>VLOOKUP($A1234,PowerBI売上速報!$A:$J,10,FALSE)</f>
        <v>324963</v>
      </c>
      <c r="J1234" s="5">
        <f>VLOOKUP($A1234,PowerBI売上速報!$A:$J,5,FALSE)*1000</f>
        <v>272000</v>
      </c>
      <c r="K1234" s="5">
        <f>D1234-I1234</f>
        <v>0</v>
      </c>
      <c r="L1234" s="5">
        <f>E1234-J1234</f>
        <v>0</v>
      </c>
      <c r="P1234" s="2"/>
      <c r="T1234" s="2"/>
      <c r="V1234" s="5">
        <v>763</v>
      </c>
      <c r="W1234" s="5">
        <v>698</v>
      </c>
    </row>
    <row r="1235" spans="1:25" x14ac:dyDescent="0.45">
      <c r="A1235">
        <f>VALUE(B1235&amp;20240615)</f>
        <v>27020240615</v>
      </c>
      <c r="B1235">
        <v>270</v>
      </c>
      <c r="C1235" t="s">
        <v>443</v>
      </c>
      <c r="D1235" s="5">
        <v>148630</v>
      </c>
      <c r="E1235" s="5">
        <v>134000</v>
      </c>
      <c r="F1235" s="2">
        <v>1.1092</v>
      </c>
      <c r="G1235">
        <v>14630</v>
      </c>
      <c r="I1235" s="5">
        <f>VLOOKUP($A1235,PowerBI売上速報!$A:$J,10,FALSE)</f>
        <v>148630</v>
      </c>
      <c r="J1235" s="5">
        <f>VLOOKUP($A1235,PowerBI売上速報!$A:$J,5,FALSE)*1000</f>
        <v>134000</v>
      </c>
      <c r="K1235" s="5">
        <f>D1235-I1235</f>
        <v>0</v>
      </c>
      <c r="L1235" s="5">
        <f>E1235-J1235</f>
        <v>0</v>
      </c>
      <c r="P1235" s="2"/>
      <c r="T1235" s="2"/>
      <c r="V1235" s="5">
        <v>323</v>
      </c>
      <c r="W1235" s="5">
        <v>315</v>
      </c>
    </row>
    <row r="1236" spans="1:25" x14ac:dyDescent="0.45">
      <c r="A1236">
        <f>VALUE(B1236&amp;20240616)</f>
        <v>27020240616</v>
      </c>
      <c r="B1236">
        <v>270</v>
      </c>
      <c r="C1236" t="s">
        <v>443</v>
      </c>
      <c r="D1236" s="5">
        <v>137326</v>
      </c>
      <c r="E1236" s="5">
        <v>132000</v>
      </c>
      <c r="F1236" s="2">
        <v>1.0403</v>
      </c>
      <c r="G1236">
        <v>5326</v>
      </c>
      <c r="I1236" s="5">
        <f>VLOOKUP($A1236,PowerBI売上速報!$A:$J,10,FALSE)</f>
        <v>137326</v>
      </c>
      <c r="J1236" s="5">
        <f>VLOOKUP($A1236,PowerBI売上速報!$A:$J,5,FALSE)*1000</f>
        <v>132000</v>
      </c>
      <c r="K1236" s="5">
        <f>D1236-I1236</f>
        <v>0</v>
      </c>
      <c r="L1236" s="5">
        <f>E1236-J1236</f>
        <v>0</v>
      </c>
      <c r="P1236" s="2"/>
      <c r="T1236" s="2"/>
      <c r="V1236" s="5">
        <v>310</v>
      </c>
      <c r="W1236" s="5">
        <v>299</v>
      </c>
    </row>
    <row r="1237" spans="1:25" x14ac:dyDescent="0.45">
      <c r="A1237">
        <f>VALUE(B1237&amp;20240617)</f>
        <v>27020240617</v>
      </c>
      <c r="B1237">
        <v>270</v>
      </c>
      <c r="C1237" t="s">
        <v>443</v>
      </c>
      <c r="D1237" s="5">
        <v>303098</v>
      </c>
      <c r="E1237" s="5">
        <v>272000</v>
      </c>
      <c r="F1237" s="2">
        <v>1.1143000000000001</v>
      </c>
      <c r="G1237">
        <v>31098</v>
      </c>
      <c r="I1237" s="5">
        <f>VLOOKUP($A1237,PowerBI売上速報!$A:$J,10,FALSE)</f>
        <v>303098</v>
      </c>
      <c r="J1237" s="5">
        <f>VLOOKUP($A1237,PowerBI売上速報!$A:$J,5,FALSE)*1000</f>
        <v>272000</v>
      </c>
      <c r="K1237" s="5">
        <f>D1237-I1237</f>
        <v>0</v>
      </c>
      <c r="L1237" s="5">
        <f>E1237-J1237</f>
        <v>0</v>
      </c>
      <c r="P1237" s="2"/>
      <c r="T1237" s="2"/>
      <c r="V1237" s="5">
        <v>703</v>
      </c>
      <c r="W1237" s="5">
        <v>698</v>
      </c>
    </row>
    <row r="1238" spans="1:25" x14ac:dyDescent="0.45">
      <c r="A1238">
        <f>VALUE(B1238&amp;20240618)</f>
        <v>27020240618</v>
      </c>
      <c r="B1238">
        <v>270</v>
      </c>
      <c r="C1238" t="s">
        <v>443</v>
      </c>
      <c r="D1238" s="5">
        <v>244751</v>
      </c>
      <c r="E1238" s="5">
        <v>272000</v>
      </c>
      <c r="F1238" s="2">
        <v>0.89980000000000004</v>
      </c>
      <c r="G1238">
        <v>-27249</v>
      </c>
      <c r="I1238" s="5">
        <f>VLOOKUP($A1238,PowerBI売上速報!$A:$J,10,FALSE)</f>
        <v>244751</v>
      </c>
      <c r="J1238" s="5">
        <f>VLOOKUP($A1238,PowerBI売上速報!$A:$J,5,FALSE)*1000</f>
        <v>272000</v>
      </c>
      <c r="K1238" s="5">
        <f>D1238-I1238</f>
        <v>0</v>
      </c>
      <c r="L1238" s="5">
        <f>E1238-J1238</f>
        <v>0</v>
      </c>
      <c r="P1238" s="2"/>
      <c r="T1238" s="2"/>
      <c r="V1238" s="5">
        <v>573</v>
      </c>
      <c r="W1238" s="5">
        <v>698</v>
      </c>
    </row>
    <row r="1239" spans="1:25" x14ac:dyDescent="0.45">
      <c r="A1239">
        <f>VALUE(B1239&amp;20240619)</f>
        <v>27020240619</v>
      </c>
      <c r="B1239">
        <v>270</v>
      </c>
      <c r="C1239" t="s">
        <v>443</v>
      </c>
      <c r="D1239" s="5">
        <v>307336</v>
      </c>
      <c r="E1239" s="5">
        <v>272000</v>
      </c>
      <c r="F1239" s="2">
        <v>1.1298999999999999</v>
      </c>
      <c r="G1239">
        <v>35336</v>
      </c>
      <c r="I1239" s="5">
        <f>VLOOKUP($A1239,PowerBI売上速報!$A:$J,10,FALSE)</f>
        <v>307336</v>
      </c>
      <c r="J1239" s="5">
        <f>VLOOKUP($A1239,PowerBI売上速報!$A:$J,5,FALSE)*1000</f>
        <v>272000</v>
      </c>
      <c r="K1239" s="5">
        <f>D1239-I1239</f>
        <v>0</v>
      </c>
      <c r="L1239" s="5">
        <f>E1239-J1239</f>
        <v>0</v>
      </c>
      <c r="P1239" s="2"/>
      <c r="T1239" s="2"/>
      <c r="V1239" s="5">
        <v>699</v>
      </c>
      <c r="W1239" s="5">
        <v>698</v>
      </c>
    </row>
    <row r="1240" spans="1:25" x14ac:dyDescent="0.45">
      <c r="A1240">
        <f>VALUE(B1240&amp;20240620)</f>
        <v>27020240620</v>
      </c>
      <c r="B1240">
        <v>270</v>
      </c>
      <c r="C1240" t="s">
        <v>443</v>
      </c>
      <c r="D1240" s="5">
        <v>301266</v>
      </c>
      <c r="E1240" s="5">
        <v>272000</v>
      </c>
      <c r="F1240" s="2">
        <v>1.1075999999999999</v>
      </c>
      <c r="G1240">
        <v>29266</v>
      </c>
      <c r="I1240" s="5">
        <f>VLOOKUP($A1240,PowerBI売上速報!$A:$J,10,FALSE)</f>
        <v>301266</v>
      </c>
      <c r="J1240" s="5">
        <f>VLOOKUP($A1240,PowerBI売上速報!$A:$J,5,FALSE)*1000</f>
        <v>272000</v>
      </c>
      <c r="K1240" s="5">
        <f>D1240-I1240</f>
        <v>0</v>
      </c>
      <c r="L1240" s="5">
        <f>E1240-J1240</f>
        <v>0</v>
      </c>
      <c r="P1240" s="2"/>
      <c r="T1240" s="2"/>
      <c r="V1240" s="5">
        <v>726</v>
      </c>
      <c r="W1240" s="5">
        <v>698</v>
      </c>
    </row>
    <row r="1241" spans="1:25" x14ac:dyDescent="0.45">
      <c r="A1241">
        <f>VALUE(B1241&amp;20240621)</f>
        <v>27020240621</v>
      </c>
      <c r="B1241">
        <v>270</v>
      </c>
      <c r="C1241" t="s">
        <v>443</v>
      </c>
      <c r="D1241" s="5">
        <v>285676</v>
      </c>
      <c r="E1241" s="5">
        <v>272000</v>
      </c>
      <c r="F1241" s="2">
        <v>1.0503</v>
      </c>
      <c r="G1241">
        <v>13676</v>
      </c>
      <c r="I1241" s="5">
        <f>VLOOKUP($A1241,PowerBI売上速報!$A:$J,10,FALSE)</f>
        <v>285676</v>
      </c>
      <c r="J1241" s="5">
        <f>VLOOKUP($A1241,PowerBI売上速報!$A:$J,5,FALSE)*1000</f>
        <v>272000</v>
      </c>
      <c r="K1241" s="5">
        <f>D1241-I1241</f>
        <v>0</v>
      </c>
      <c r="L1241" s="5">
        <f>E1241-J1241</f>
        <v>0</v>
      </c>
      <c r="P1241" s="2"/>
      <c r="T1241" s="2"/>
      <c r="V1241" s="5">
        <v>682</v>
      </c>
      <c r="W1241" s="5">
        <v>698</v>
      </c>
      <c r="Y1241" s="2"/>
    </row>
    <row r="1242" spans="1:25" x14ac:dyDescent="0.45">
      <c r="A1242">
        <f>VALUE(B1242&amp;20240622)</f>
        <v>27020240622</v>
      </c>
      <c r="B1242">
        <v>270</v>
      </c>
      <c r="C1242" t="s">
        <v>443</v>
      </c>
      <c r="D1242" s="5">
        <v>157603</v>
      </c>
      <c r="E1242" s="5">
        <v>134000</v>
      </c>
      <c r="F1242" s="2">
        <v>1.1760999999999999</v>
      </c>
      <c r="G1242">
        <v>23603</v>
      </c>
      <c r="I1242" s="5">
        <f>VLOOKUP($A1242,PowerBI売上速報!$A:$J,10,FALSE)</f>
        <v>157603</v>
      </c>
      <c r="J1242" s="5">
        <f>VLOOKUP($A1242,PowerBI売上速報!$A:$J,5,FALSE)*1000</f>
        <v>134000</v>
      </c>
      <c r="K1242" s="5">
        <f>D1242-I1242</f>
        <v>0</v>
      </c>
      <c r="L1242" s="5">
        <f>E1242-J1242</f>
        <v>0</v>
      </c>
      <c r="P1242" s="2"/>
      <c r="T1242" s="2"/>
      <c r="V1242" s="5">
        <v>321</v>
      </c>
      <c r="W1242" s="5">
        <v>315</v>
      </c>
      <c r="Y1242" s="2"/>
    </row>
    <row r="1243" spans="1:25" x14ac:dyDescent="0.45">
      <c r="A1243">
        <f>VALUE(B1243&amp;20240601)</f>
        <v>27120240601</v>
      </c>
      <c r="B1243">
        <v>271</v>
      </c>
      <c r="C1243" t="s">
        <v>444</v>
      </c>
      <c r="D1243" s="5">
        <v>256951</v>
      </c>
      <c r="E1243" s="5">
        <v>258000</v>
      </c>
      <c r="F1243" s="2">
        <v>0.99590000000000001</v>
      </c>
      <c r="G1243">
        <v>-1049</v>
      </c>
      <c r="I1243" s="5">
        <f>VLOOKUP($A1243,PowerBI売上速報!$A:$J,10,FALSE)</f>
        <v>256951</v>
      </c>
      <c r="J1243" s="5">
        <f>VLOOKUP($A1243,PowerBI売上速報!$A:$J,5,FALSE)*1000</f>
        <v>258000</v>
      </c>
      <c r="K1243" s="5">
        <f>D1243-I1243</f>
        <v>0</v>
      </c>
      <c r="L1243" s="5">
        <f>E1243-J1243</f>
        <v>0</v>
      </c>
      <c r="P1243" s="2"/>
      <c r="T1243" s="2"/>
      <c r="V1243" s="5">
        <v>527</v>
      </c>
      <c r="W1243" s="5">
        <v>566</v>
      </c>
    </row>
    <row r="1244" spans="1:25" x14ac:dyDescent="0.45">
      <c r="A1244">
        <f>VALUE(B1244&amp;20240602)</f>
        <v>27120240602</v>
      </c>
      <c r="B1244">
        <v>271</v>
      </c>
      <c r="C1244" t="s">
        <v>444</v>
      </c>
      <c r="D1244" s="5">
        <v>205706</v>
      </c>
      <c r="E1244" s="5">
        <v>246000</v>
      </c>
      <c r="F1244" s="2">
        <v>0.83620000000000005</v>
      </c>
      <c r="G1244">
        <v>-40294</v>
      </c>
      <c r="I1244" s="5">
        <f>VLOOKUP($A1244,PowerBI売上速報!$A:$J,10,FALSE)</f>
        <v>205706</v>
      </c>
      <c r="J1244" s="5">
        <f>VLOOKUP($A1244,PowerBI売上速報!$A:$J,5,FALSE)*1000</f>
        <v>246000</v>
      </c>
      <c r="K1244" s="5">
        <f>D1244-I1244</f>
        <v>0</v>
      </c>
      <c r="L1244" s="5">
        <f>E1244-J1244</f>
        <v>0</v>
      </c>
      <c r="P1244" s="2"/>
      <c r="T1244" s="2"/>
      <c r="V1244" s="5">
        <v>434</v>
      </c>
      <c r="W1244" s="5">
        <v>543</v>
      </c>
    </row>
    <row r="1245" spans="1:25" x14ac:dyDescent="0.45">
      <c r="A1245">
        <f>VALUE(B1245&amp;20240603)</f>
        <v>27120240603</v>
      </c>
      <c r="B1245">
        <v>271</v>
      </c>
      <c r="C1245" t="s">
        <v>444</v>
      </c>
      <c r="D1245" s="5">
        <v>242680</v>
      </c>
      <c r="E1245" s="5">
        <v>256000</v>
      </c>
      <c r="F1245" s="2">
        <v>0.94799999999999995</v>
      </c>
      <c r="G1245">
        <v>-13320</v>
      </c>
      <c r="I1245" s="5">
        <f>VLOOKUP($A1245,PowerBI売上速報!$A:$J,10,FALSE)</f>
        <v>242680</v>
      </c>
      <c r="J1245" s="5">
        <f>VLOOKUP($A1245,PowerBI売上速報!$A:$J,5,FALSE)*1000</f>
        <v>256000</v>
      </c>
      <c r="K1245" s="5">
        <f>D1245-I1245</f>
        <v>0</v>
      </c>
      <c r="L1245" s="5">
        <f>E1245-J1245</f>
        <v>0</v>
      </c>
      <c r="P1245" s="2"/>
      <c r="T1245" s="2"/>
      <c r="V1245" s="5">
        <v>579</v>
      </c>
      <c r="W1245" s="5">
        <v>619</v>
      </c>
    </row>
    <row r="1246" spans="1:25" x14ac:dyDescent="0.45">
      <c r="A1246">
        <f>VALUE(B1246&amp;20240604)</f>
        <v>27120240604</v>
      </c>
      <c r="B1246">
        <v>271</v>
      </c>
      <c r="C1246" t="s">
        <v>444</v>
      </c>
      <c r="D1246" s="5">
        <v>255385</v>
      </c>
      <c r="E1246" s="5">
        <v>256000</v>
      </c>
      <c r="F1246" s="2">
        <v>0.99760000000000004</v>
      </c>
      <c r="G1246">
        <v>-615</v>
      </c>
      <c r="I1246" s="5">
        <f>VLOOKUP($A1246,PowerBI売上速報!$A:$J,10,FALSE)</f>
        <v>255385</v>
      </c>
      <c r="J1246" s="5">
        <f>VLOOKUP($A1246,PowerBI売上速報!$A:$J,5,FALSE)*1000</f>
        <v>256000</v>
      </c>
      <c r="K1246" s="5">
        <f>D1246-I1246</f>
        <v>0</v>
      </c>
      <c r="L1246" s="5">
        <f>E1246-J1246</f>
        <v>0</v>
      </c>
      <c r="P1246" s="2"/>
      <c r="T1246" s="2"/>
      <c r="V1246" s="5">
        <v>617</v>
      </c>
      <c r="W1246" s="5">
        <v>619</v>
      </c>
    </row>
    <row r="1247" spans="1:25" x14ac:dyDescent="0.45">
      <c r="A1247">
        <f>VALUE(B1247&amp;20240605)</f>
        <v>27120240605</v>
      </c>
      <c r="B1247">
        <v>271</v>
      </c>
      <c r="C1247" t="s">
        <v>444</v>
      </c>
      <c r="D1247" s="5">
        <v>302522</v>
      </c>
      <c r="E1247" s="5">
        <v>256000</v>
      </c>
      <c r="F1247" s="2">
        <v>1.1817</v>
      </c>
      <c r="G1247">
        <v>46522</v>
      </c>
      <c r="I1247" s="5">
        <f>VLOOKUP($A1247,PowerBI売上速報!$A:$J,10,FALSE)</f>
        <v>302522</v>
      </c>
      <c r="J1247" s="5">
        <f>VLOOKUP($A1247,PowerBI売上速報!$A:$J,5,FALSE)*1000</f>
        <v>256000</v>
      </c>
      <c r="K1247" s="5">
        <f>D1247-I1247</f>
        <v>0</v>
      </c>
      <c r="L1247" s="5">
        <f>E1247-J1247</f>
        <v>0</v>
      </c>
      <c r="P1247" s="2"/>
      <c r="T1247" s="2"/>
      <c r="V1247" s="5">
        <v>697</v>
      </c>
      <c r="W1247" s="5">
        <v>619</v>
      </c>
    </row>
    <row r="1248" spans="1:25" x14ac:dyDescent="0.45">
      <c r="A1248">
        <f>VALUE(B1248&amp;20240606)</f>
        <v>27120240606</v>
      </c>
      <c r="B1248">
        <v>271</v>
      </c>
      <c r="C1248" t="s">
        <v>444</v>
      </c>
      <c r="D1248" s="5">
        <v>277552</v>
      </c>
      <c r="E1248" s="5">
        <v>256000</v>
      </c>
      <c r="F1248" s="2">
        <v>1.0842000000000001</v>
      </c>
      <c r="G1248">
        <v>21552</v>
      </c>
      <c r="I1248" s="5">
        <f>VLOOKUP($A1248,PowerBI売上速報!$A:$J,10,FALSE)</f>
        <v>277552</v>
      </c>
      <c r="J1248" s="5">
        <f>VLOOKUP($A1248,PowerBI売上速報!$A:$J,5,FALSE)*1000</f>
        <v>256000</v>
      </c>
      <c r="K1248" s="5">
        <f>D1248-I1248</f>
        <v>0</v>
      </c>
      <c r="L1248" s="5">
        <f>E1248-J1248</f>
        <v>0</v>
      </c>
      <c r="P1248" s="2"/>
      <c r="T1248" s="2"/>
      <c r="V1248" s="5">
        <v>652</v>
      </c>
      <c r="W1248" s="5">
        <v>619</v>
      </c>
    </row>
    <row r="1249" spans="1:25" x14ac:dyDescent="0.45">
      <c r="A1249">
        <f>VALUE(B1249&amp;20240607)</f>
        <v>27120240607</v>
      </c>
      <c r="B1249">
        <v>271</v>
      </c>
      <c r="C1249" t="s">
        <v>444</v>
      </c>
      <c r="D1249" s="5">
        <v>300494</v>
      </c>
      <c r="E1249" s="5">
        <v>256000</v>
      </c>
      <c r="F1249" s="2">
        <v>1.1738</v>
      </c>
      <c r="G1249">
        <v>44494</v>
      </c>
      <c r="I1249" s="5">
        <f>VLOOKUP($A1249,PowerBI売上速報!$A:$J,10,FALSE)</f>
        <v>300494</v>
      </c>
      <c r="J1249" s="5">
        <f>VLOOKUP($A1249,PowerBI売上速報!$A:$J,5,FALSE)*1000</f>
        <v>256000</v>
      </c>
      <c r="K1249" s="5">
        <f>D1249-I1249</f>
        <v>0</v>
      </c>
      <c r="L1249" s="5">
        <f>E1249-J1249</f>
        <v>0</v>
      </c>
      <c r="P1249" s="2"/>
      <c r="T1249" s="2"/>
      <c r="V1249" s="5">
        <v>705</v>
      </c>
      <c r="W1249" s="5">
        <v>619</v>
      </c>
    </row>
    <row r="1250" spans="1:25" x14ac:dyDescent="0.45">
      <c r="A1250">
        <f>VALUE(B1250&amp;20240608)</f>
        <v>27120240608</v>
      </c>
      <c r="B1250">
        <v>271</v>
      </c>
      <c r="C1250" t="s">
        <v>444</v>
      </c>
      <c r="D1250" s="5">
        <v>251972</v>
      </c>
      <c r="E1250" s="5">
        <v>258000</v>
      </c>
      <c r="F1250" s="2">
        <v>0.97660000000000002</v>
      </c>
      <c r="G1250">
        <v>-6028</v>
      </c>
      <c r="I1250" s="5">
        <f>VLOOKUP($A1250,PowerBI売上速報!$A:$J,10,FALSE)</f>
        <v>251972</v>
      </c>
      <c r="J1250" s="5">
        <f>VLOOKUP($A1250,PowerBI売上速報!$A:$J,5,FALSE)*1000</f>
        <v>258000</v>
      </c>
      <c r="K1250" s="5">
        <f>D1250-I1250</f>
        <v>0</v>
      </c>
      <c r="L1250" s="5">
        <f>E1250-J1250</f>
        <v>0</v>
      </c>
      <c r="P1250" s="2"/>
      <c r="T1250" s="2"/>
      <c r="V1250" s="5">
        <v>555</v>
      </c>
      <c r="W1250" s="5">
        <v>574</v>
      </c>
    </row>
    <row r="1251" spans="1:25" x14ac:dyDescent="0.45">
      <c r="A1251">
        <f>VALUE(B1251&amp;20240609)</f>
        <v>27120240609</v>
      </c>
      <c r="B1251">
        <v>271</v>
      </c>
      <c r="C1251" t="s">
        <v>444</v>
      </c>
      <c r="D1251" s="5">
        <v>252105</v>
      </c>
      <c r="E1251" s="5">
        <v>246000</v>
      </c>
      <c r="F1251" s="2">
        <v>1.0247999999999999</v>
      </c>
      <c r="G1251">
        <v>6105</v>
      </c>
      <c r="I1251" s="5">
        <f>VLOOKUP($A1251,PowerBI売上速報!$A:$J,10,FALSE)</f>
        <v>252105</v>
      </c>
      <c r="J1251" s="5">
        <f>VLOOKUP($A1251,PowerBI売上速報!$A:$J,5,FALSE)*1000</f>
        <v>246000</v>
      </c>
      <c r="K1251" s="5">
        <f>D1251-I1251</f>
        <v>0</v>
      </c>
      <c r="L1251" s="5">
        <f>E1251-J1251</f>
        <v>0</v>
      </c>
      <c r="P1251" s="2"/>
      <c r="T1251" s="2"/>
      <c r="V1251" s="5">
        <v>539</v>
      </c>
      <c r="W1251" s="5">
        <v>543</v>
      </c>
    </row>
    <row r="1252" spans="1:25" x14ac:dyDescent="0.45">
      <c r="A1252">
        <f>VALUE(B1252&amp;20240610)</f>
        <v>27120240610</v>
      </c>
      <c r="B1252">
        <v>271</v>
      </c>
      <c r="C1252" t="s">
        <v>444</v>
      </c>
      <c r="D1252" s="5">
        <v>279371</v>
      </c>
      <c r="E1252" s="5">
        <v>256000</v>
      </c>
      <c r="F1252" s="2">
        <v>1.0912999999999999</v>
      </c>
      <c r="G1252">
        <v>23371</v>
      </c>
      <c r="I1252" s="5">
        <f>VLOOKUP($A1252,PowerBI売上速報!$A:$J,10,FALSE)</f>
        <v>279371</v>
      </c>
      <c r="J1252" s="5">
        <f>VLOOKUP($A1252,PowerBI売上速報!$A:$J,5,FALSE)*1000</f>
        <v>256000</v>
      </c>
      <c r="K1252" s="5">
        <f>D1252-I1252</f>
        <v>0</v>
      </c>
      <c r="L1252" s="5">
        <f>E1252-J1252</f>
        <v>0</v>
      </c>
      <c r="P1252" s="2"/>
      <c r="T1252" s="2"/>
      <c r="V1252" s="5">
        <v>643</v>
      </c>
      <c r="W1252" s="5">
        <v>619</v>
      </c>
    </row>
    <row r="1253" spans="1:25" x14ac:dyDescent="0.45">
      <c r="A1253">
        <f>VALUE(B1253&amp;20240611)</f>
        <v>27120240611</v>
      </c>
      <c r="B1253">
        <v>271</v>
      </c>
      <c r="C1253" t="s">
        <v>444</v>
      </c>
      <c r="D1253" s="5">
        <v>297771</v>
      </c>
      <c r="E1253" s="5">
        <v>256000</v>
      </c>
      <c r="F1253" s="2">
        <v>1.1632</v>
      </c>
      <c r="G1253">
        <v>41771</v>
      </c>
      <c r="I1253" s="5">
        <f>VLOOKUP($A1253,PowerBI売上速報!$A:$J,10,FALSE)</f>
        <v>297771</v>
      </c>
      <c r="J1253" s="5">
        <f>VLOOKUP($A1253,PowerBI売上速報!$A:$J,5,FALSE)*1000</f>
        <v>256000</v>
      </c>
      <c r="K1253" s="5">
        <f>D1253-I1253</f>
        <v>0</v>
      </c>
      <c r="L1253" s="5">
        <f>E1253-J1253</f>
        <v>0</v>
      </c>
      <c r="P1253" s="2"/>
      <c r="T1253" s="2"/>
      <c r="V1253" s="5">
        <v>677</v>
      </c>
      <c r="W1253" s="5">
        <v>619</v>
      </c>
    </row>
    <row r="1254" spans="1:25" x14ac:dyDescent="0.45">
      <c r="A1254">
        <f>VALUE(B1254&amp;20240612)</f>
        <v>27120240612</v>
      </c>
      <c r="B1254">
        <v>271</v>
      </c>
      <c r="C1254" t="s">
        <v>444</v>
      </c>
      <c r="D1254" s="5">
        <v>280752</v>
      </c>
      <c r="E1254" s="5">
        <v>256000</v>
      </c>
      <c r="F1254" s="2">
        <v>1.0967</v>
      </c>
      <c r="G1254">
        <v>24752</v>
      </c>
      <c r="I1254" s="5">
        <f>VLOOKUP($A1254,PowerBI売上速報!$A:$J,10,FALSE)</f>
        <v>280752</v>
      </c>
      <c r="J1254" s="5">
        <f>VLOOKUP($A1254,PowerBI売上速報!$A:$J,5,FALSE)*1000</f>
        <v>256000</v>
      </c>
      <c r="K1254" s="5">
        <f>D1254-I1254</f>
        <v>0</v>
      </c>
      <c r="L1254" s="5">
        <f>E1254-J1254</f>
        <v>0</v>
      </c>
      <c r="P1254" s="2"/>
      <c r="T1254" s="2"/>
      <c r="V1254" s="5">
        <v>667</v>
      </c>
      <c r="W1254" s="5">
        <v>619</v>
      </c>
    </row>
    <row r="1255" spans="1:25" x14ac:dyDescent="0.45">
      <c r="A1255">
        <f>VALUE(B1255&amp;20240613)</f>
        <v>27120240613</v>
      </c>
      <c r="B1255">
        <v>271</v>
      </c>
      <c r="C1255" t="s">
        <v>444</v>
      </c>
      <c r="D1255" s="5">
        <v>287728</v>
      </c>
      <c r="E1255" s="5">
        <v>256000</v>
      </c>
      <c r="F1255" s="2">
        <v>1.1238999999999999</v>
      </c>
      <c r="G1255">
        <v>31728</v>
      </c>
      <c r="I1255" s="5">
        <f>VLOOKUP($A1255,PowerBI売上速報!$A:$J,10,FALSE)</f>
        <v>287728</v>
      </c>
      <c r="J1255" s="5">
        <f>VLOOKUP($A1255,PowerBI売上速報!$A:$J,5,FALSE)*1000</f>
        <v>256000</v>
      </c>
      <c r="K1255" s="5">
        <f>D1255-I1255</f>
        <v>0</v>
      </c>
      <c r="L1255" s="5">
        <f>E1255-J1255</f>
        <v>0</v>
      </c>
      <c r="P1255" s="2"/>
      <c r="T1255" s="2"/>
      <c r="V1255" s="5">
        <v>654</v>
      </c>
      <c r="W1255" s="5">
        <v>619</v>
      </c>
    </row>
    <row r="1256" spans="1:25" x14ac:dyDescent="0.45">
      <c r="A1256">
        <f>VALUE(B1256&amp;20240614)</f>
        <v>27120240614</v>
      </c>
      <c r="B1256">
        <v>271</v>
      </c>
      <c r="C1256" t="s">
        <v>444</v>
      </c>
      <c r="D1256" s="5">
        <v>327043</v>
      </c>
      <c r="E1256" s="5">
        <v>256000</v>
      </c>
      <c r="F1256" s="2">
        <v>1.2775000000000001</v>
      </c>
      <c r="G1256">
        <v>71043</v>
      </c>
      <c r="I1256" s="5">
        <f>VLOOKUP($A1256,PowerBI売上速報!$A:$J,10,FALSE)</f>
        <v>327043</v>
      </c>
      <c r="J1256" s="5">
        <f>VLOOKUP($A1256,PowerBI売上速報!$A:$J,5,FALSE)*1000</f>
        <v>256000</v>
      </c>
      <c r="K1256" s="5">
        <f>D1256-I1256</f>
        <v>0</v>
      </c>
      <c r="L1256" s="5">
        <f>E1256-J1256</f>
        <v>0</v>
      </c>
      <c r="P1256" s="2"/>
      <c r="T1256" s="2"/>
      <c r="V1256" s="5">
        <v>749</v>
      </c>
      <c r="W1256" s="5">
        <v>619</v>
      </c>
    </row>
    <row r="1257" spans="1:25" x14ac:dyDescent="0.45">
      <c r="A1257">
        <f>VALUE(B1257&amp;20240615)</f>
        <v>27120240615</v>
      </c>
      <c r="B1257">
        <v>271</v>
      </c>
      <c r="C1257" t="s">
        <v>444</v>
      </c>
      <c r="D1257" s="5">
        <v>264291</v>
      </c>
      <c r="E1257" s="5">
        <v>258000</v>
      </c>
      <c r="F1257" s="2">
        <v>1.0244</v>
      </c>
      <c r="G1257">
        <v>6291</v>
      </c>
      <c r="I1257" s="5">
        <f>VLOOKUP($A1257,PowerBI売上速報!$A:$J,10,FALSE)</f>
        <v>264291</v>
      </c>
      <c r="J1257" s="5">
        <f>VLOOKUP($A1257,PowerBI売上速報!$A:$J,5,FALSE)*1000</f>
        <v>258000</v>
      </c>
      <c r="K1257" s="5">
        <f>D1257-I1257</f>
        <v>0</v>
      </c>
      <c r="L1257" s="5">
        <f>E1257-J1257</f>
        <v>0</v>
      </c>
      <c r="P1257" s="2"/>
      <c r="T1257" s="2"/>
      <c r="V1257" s="5">
        <v>556</v>
      </c>
      <c r="W1257" s="5">
        <v>574</v>
      </c>
    </row>
    <row r="1258" spans="1:25" x14ac:dyDescent="0.45">
      <c r="A1258">
        <f>VALUE(B1258&amp;20240616)</f>
        <v>27120240616</v>
      </c>
      <c r="B1258">
        <v>271</v>
      </c>
      <c r="C1258" t="s">
        <v>444</v>
      </c>
      <c r="D1258" s="5">
        <v>267154</v>
      </c>
      <c r="E1258" s="5">
        <v>246000</v>
      </c>
      <c r="F1258" s="2">
        <v>1.0860000000000001</v>
      </c>
      <c r="G1258">
        <v>21154</v>
      </c>
      <c r="I1258" s="5">
        <f>VLOOKUP($A1258,PowerBI売上速報!$A:$J,10,FALSE)</f>
        <v>267154</v>
      </c>
      <c r="J1258" s="5">
        <f>VLOOKUP($A1258,PowerBI売上速報!$A:$J,5,FALSE)*1000</f>
        <v>246000</v>
      </c>
      <c r="K1258" s="5">
        <f>D1258-I1258</f>
        <v>0</v>
      </c>
      <c r="L1258" s="5">
        <f>E1258-J1258</f>
        <v>0</v>
      </c>
      <c r="P1258" s="2"/>
      <c r="T1258" s="2"/>
      <c r="V1258" s="5">
        <v>552</v>
      </c>
      <c r="W1258" s="5">
        <v>543</v>
      </c>
    </row>
    <row r="1259" spans="1:25" x14ac:dyDescent="0.45">
      <c r="A1259">
        <f>VALUE(B1259&amp;20240617)</f>
        <v>27120240617</v>
      </c>
      <c r="B1259">
        <v>271</v>
      </c>
      <c r="C1259" t="s">
        <v>444</v>
      </c>
      <c r="D1259" s="5">
        <v>286728</v>
      </c>
      <c r="E1259" s="5">
        <v>256000</v>
      </c>
      <c r="F1259" s="2">
        <v>1.1200000000000001</v>
      </c>
      <c r="G1259">
        <v>30728</v>
      </c>
      <c r="I1259" s="5">
        <f>VLOOKUP($A1259,PowerBI売上速報!$A:$J,10,FALSE)</f>
        <v>286728</v>
      </c>
      <c r="J1259" s="5">
        <f>VLOOKUP($A1259,PowerBI売上速報!$A:$J,5,FALSE)*1000</f>
        <v>256000</v>
      </c>
      <c r="K1259" s="5">
        <f>D1259-I1259</f>
        <v>0</v>
      </c>
      <c r="L1259" s="5">
        <f>E1259-J1259</f>
        <v>0</v>
      </c>
      <c r="P1259" s="2"/>
      <c r="T1259" s="2"/>
      <c r="V1259" s="5">
        <v>651</v>
      </c>
      <c r="W1259" s="5">
        <v>619</v>
      </c>
    </row>
    <row r="1260" spans="1:25" x14ac:dyDescent="0.45">
      <c r="A1260">
        <f>VALUE(B1260&amp;20240618)</f>
        <v>27120240618</v>
      </c>
      <c r="B1260">
        <v>271</v>
      </c>
      <c r="C1260" t="s">
        <v>444</v>
      </c>
      <c r="D1260" s="5">
        <v>237249</v>
      </c>
      <c r="E1260" s="5">
        <v>256000</v>
      </c>
      <c r="F1260" s="2">
        <v>0.92679999999999996</v>
      </c>
      <c r="G1260">
        <v>-18751</v>
      </c>
      <c r="I1260" s="5">
        <f>VLOOKUP($A1260,PowerBI売上速報!$A:$J,10,FALSE)</f>
        <v>237249</v>
      </c>
      <c r="J1260" s="5">
        <f>VLOOKUP($A1260,PowerBI売上速報!$A:$J,5,FALSE)*1000</f>
        <v>256000</v>
      </c>
      <c r="K1260" s="5">
        <f>D1260-I1260</f>
        <v>0</v>
      </c>
      <c r="L1260" s="5">
        <f>E1260-J1260</f>
        <v>0</v>
      </c>
      <c r="P1260" s="2"/>
      <c r="T1260" s="2"/>
      <c r="V1260" s="5">
        <v>542</v>
      </c>
      <c r="W1260" s="5">
        <v>619</v>
      </c>
    </row>
    <row r="1261" spans="1:25" x14ac:dyDescent="0.45">
      <c r="A1261">
        <f>VALUE(B1261&amp;20240619)</f>
        <v>27120240619</v>
      </c>
      <c r="B1261">
        <v>271</v>
      </c>
      <c r="C1261" t="s">
        <v>444</v>
      </c>
      <c r="D1261" s="5">
        <v>291604</v>
      </c>
      <c r="E1261" s="5">
        <v>256000</v>
      </c>
      <c r="F1261" s="2">
        <v>1.1391</v>
      </c>
      <c r="G1261">
        <v>35604</v>
      </c>
      <c r="I1261" s="5">
        <f>VLOOKUP($A1261,PowerBI売上速報!$A:$J,10,FALSE)</f>
        <v>291604</v>
      </c>
      <c r="J1261" s="5">
        <f>VLOOKUP($A1261,PowerBI売上速報!$A:$J,5,FALSE)*1000</f>
        <v>256000</v>
      </c>
      <c r="K1261" s="5">
        <f>D1261-I1261</f>
        <v>0</v>
      </c>
      <c r="L1261" s="5">
        <f>E1261-J1261</f>
        <v>0</v>
      </c>
      <c r="P1261" s="2"/>
      <c r="T1261" s="2"/>
      <c r="V1261" s="5">
        <v>688</v>
      </c>
      <c r="W1261" s="5">
        <v>619</v>
      </c>
    </row>
    <row r="1262" spans="1:25" x14ac:dyDescent="0.45">
      <c r="A1262">
        <f>VALUE(B1262&amp;20240620)</f>
        <v>27120240620</v>
      </c>
      <c r="B1262">
        <v>271</v>
      </c>
      <c r="C1262" t="s">
        <v>444</v>
      </c>
      <c r="D1262" s="5">
        <v>296549</v>
      </c>
      <c r="E1262" s="5">
        <v>256000</v>
      </c>
      <c r="F1262" s="2">
        <v>1.1584000000000001</v>
      </c>
      <c r="G1262">
        <v>40549</v>
      </c>
      <c r="I1262" s="5">
        <f>VLOOKUP($A1262,PowerBI売上速報!$A:$J,10,FALSE)</f>
        <v>296549</v>
      </c>
      <c r="J1262" s="5">
        <f>VLOOKUP($A1262,PowerBI売上速報!$A:$J,5,FALSE)*1000</f>
        <v>256000</v>
      </c>
      <c r="K1262" s="5">
        <f>D1262-I1262</f>
        <v>0</v>
      </c>
      <c r="L1262" s="5">
        <f>E1262-J1262</f>
        <v>0</v>
      </c>
      <c r="P1262" s="2"/>
      <c r="T1262" s="2"/>
      <c r="V1262" s="5">
        <v>679</v>
      </c>
      <c r="W1262" s="5">
        <v>619</v>
      </c>
    </row>
    <row r="1263" spans="1:25" x14ac:dyDescent="0.45">
      <c r="A1263">
        <f>VALUE(B1263&amp;20240621)</f>
        <v>27120240621</v>
      </c>
      <c r="B1263">
        <v>271</v>
      </c>
      <c r="C1263" t="s">
        <v>444</v>
      </c>
      <c r="D1263" s="5">
        <v>276313</v>
      </c>
      <c r="E1263" s="5">
        <v>256000</v>
      </c>
      <c r="F1263" s="2">
        <v>1.0792999999999999</v>
      </c>
      <c r="G1263">
        <v>20313</v>
      </c>
      <c r="I1263" s="5">
        <f>VLOOKUP($A1263,PowerBI売上速報!$A:$J,10,FALSE)</f>
        <v>276313</v>
      </c>
      <c r="J1263" s="5">
        <f>VLOOKUP($A1263,PowerBI売上速報!$A:$J,5,FALSE)*1000</f>
        <v>256000</v>
      </c>
      <c r="K1263" s="5">
        <f>D1263-I1263</f>
        <v>0</v>
      </c>
      <c r="L1263" s="5">
        <f>E1263-J1263</f>
        <v>0</v>
      </c>
      <c r="P1263" s="2"/>
      <c r="T1263" s="2"/>
      <c r="V1263" s="5">
        <v>611</v>
      </c>
      <c r="W1263" s="5">
        <v>619</v>
      </c>
      <c r="Y1263" s="2"/>
    </row>
    <row r="1264" spans="1:25" x14ac:dyDescent="0.45">
      <c r="A1264">
        <f>VALUE(B1264&amp;20240622)</f>
        <v>27120240622</v>
      </c>
      <c r="B1264">
        <v>271</v>
      </c>
      <c r="C1264" t="s">
        <v>444</v>
      </c>
      <c r="D1264" s="5">
        <v>284803</v>
      </c>
      <c r="E1264" s="5">
        <v>258000</v>
      </c>
      <c r="F1264" s="2">
        <v>1.1039000000000001</v>
      </c>
      <c r="G1264">
        <v>26803</v>
      </c>
      <c r="I1264" s="5">
        <f>VLOOKUP($A1264,PowerBI売上速報!$A:$J,10,FALSE)</f>
        <v>284803</v>
      </c>
      <c r="J1264" s="5">
        <f>VLOOKUP($A1264,PowerBI売上速報!$A:$J,5,FALSE)*1000</f>
        <v>258000</v>
      </c>
      <c r="K1264" s="5">
        <f>D1264-I1264</f>
        <v>0</v>
      </c>
      <c r="L1264" s="5">
        <f>E1264-J1264</f>
        <v>0</v>
      </c>
      <c r="P1264" s="2"/>
      <c r="T1264" s="2"/>
      <c r="V1264" s="5">
        <v>606</v>
      </c>
      <c r="W1264" s="5">
        <v>574</v>
      </c>
      <c r="Y1264" s="2"/>
    </row>
    <row r="1265" spans="1:23" x14ac:dyDescent="0.45">
      <c r="A1265">
        <f>VALUE(B1265&amp;20240601)</f>
        <v>27220240601</v>
      </c>
      <c r="B1265">
        <v>272</v>
      </c>
      <c r="C1265" t="s">
        <v>445</v>
      </c>
      <c r="D1265" s="5">
        <v>255276</v>
      </c>
      <c r="E1265" s="5">
        <v>261000</v>
      </c>
      <c r="F1265" s="2">
        <v>0.97809999999999997</v>
      </c>
      <c r="G1265">
        <v>-5724</v>
      </c>
      <c r="I1265" s="5">
        <f>VLOOKUP($A1265,PowerBI売上速報!$A:$J,10,FALSE)</f>
        <v>255276</v>
      </c>
      <c r="J1265" s="5">
        <f>VLOOKUP($A1265,PowerBI売上速報!$A:$J,5,FALSE)*1000</f>
        <v>261000</v>
      </c>
      <c r="K1265" s="5">
        <f>D1265-I1265</f>
        <v>0</v>
      </c>
      <c r="L1265" s="5">
        <f>E1265-J1265</f>
        <v>0</v>
      </c>
      <c r="P1265" s="2"/>
      <c r="T1265" s="2"/>
      <c r="V1265" s="5">
        <v>582</v>
      </c>
      <c r="W1265" s="5">
        <v>594</v>
      </c>
    </row>
    <row r="1266" spans="1:23" x14ac:dyDescent="0.45">
      <c r="A1266">
        <f>VALUE(B1266&amp;20240602)</f>
        <v>27220240602</v>
      </c>
      <c r="B1266">
        <v>272</v>
      </c>
      <c r="C1266" t="s">
        <v>445</v>
      </c>
      <c r="D1266" s="5">
        <v>225829</v>
      </c>
      <c r="E1266" s="5">
        <v>255000</v>
      </c>
      <c r="F1266" s="2">
        <v>0.88560000000000005</v>
      </c>
      <c r="G1266">
        <v>-29171</v>
      </c>
      <c r="I1266" s="5">
        <f>VLOOKUP($A1266,PowerBI売上速報!$A:$J,10,FALSE)</f>
        <v>225829</v>
      </c>
      <c r="J1266" s="5">
        <f>VLOOKUP($A1266,PowerBI売上速報!$A:$J,5,FALSE)*1000</f>
        <v>255000</v>
      </c>
      <c r="K1266" s="5">
        <f>D1266-I1266</f>
        <v>0</v>
      </c>
      <c r="L1266" s="5">
        <f>E1266-J1266</f>
        <v>0</v>
      </c>
      <c r="P1266" s="2"/>
      <c r="T1266" s="2"/>
      <c r="V1266" s="5">
        <v>506</v>
      </c>
      <c r="W1266" s="5">
        <v>580</v>
      </c>
    </row>
    <row r="1267" spans="1:23" x14ac:dyDescent="0.45">
      <c r="A1267">
        <f>VALUE(B1267&amp;20240603)</f>
        <v>27220240603</v>
      </c>
      <c r="B1267">
        <v>272</v>
      </c>
      <c r="C1267" t="s">
        <v>445</v>
      </c>
      <c r="D1267" s="5">
        <v>230470</v>
      </c>
      <c r="E1267" s="5">
        <v>208000</v>
      </c>
      <c r="F1267" s="2">
        <v>1.1080000000000001</v>
      </c>
      <c r="G1267">
        <v>22470</v>
      </c>
      <c r="I1267" s="5">
        <f>VLOOKUP($A1267,PowerBI売上速報!$A:$J,10,FALSE)</f>
        <v>230470</v>
      </c>
      <c r="J1267" s="5">
        <f>VLOOKUP($A1267,PowerBI売上速報!$A:$J,5,FALSE)*1000</f>
        <v>208000</v>
      </c>
      <c r="K1267" s="5">
        <f>D1267-I1267</f>
        <v>0</v>
      </c>
      <c r="L1267" s="5">
        <f>E1267-J1267</f>
        <v>0</v>
      </c>
      <c r="P1267" s="2"/>
      <c r="T1267" s="2"/>
      <c r="V1267" s="5">
        <v>502</v>
      </c>
      <c r="W1267" s="5">
        <v>497</v>
      </c>
    </row>
    <row r="1268" spans="1:23" x14ac:dyDescent="0.45">
      <c r="A1268">
        <f>VALUE(B1268&amp;20240604)</f>
        <v>27220240604</v>
      </c>
      <c r="B1268">
        <v>272</v>
      </c>
      <c r="C1268" t="s">
        <v>445</v>
      </c>
      <c r="D1268" s="5">
        <v>235238</v>
      </c>
      <c r="E1268" s="5">
        <v>208000</v>
      </c>
      <c r="F1268" s="2">
        <v>1.131</v>
      </c>
      <c r="G1268">
        <v>27238</v>
      </c>
      <c r="I1268" s="5">
        <f>VLOOKUP($A1268,PowerBI売上速報!$A:$J,10,FALSE)</f>
        <v>235238</v>
      </c>
      <c r="J1268" s="5">
        <f>VLOOKUP($A1268,PowerBI売上速報!$A:$J,5,FALSE)*1000</f>
        <v>208000</v>
      </c>
      <c r="K1268" s="5">
        <f>D1268-I1268</f>
        <v>0</v>
      </c>
      <c r="L1268" s="5">
        <f>E1268-J1268</f>
        <v>0</v>
      </c>
      <c r="P1268" s="2"/>
      <c r="T1268" s="2"/>
      <c r="V1268" s="5">
        <v>537</v>
      </c>
      <c r="W1268" s="5">
        <v>497</v>
      </c>
    </row>
    <row r="1269" spans="1:23" x14ac:dyDescent="0.45">
      <c r="A1269">
        <f>VALUE(B1269&amp;20240605)</f>
        <v>27220240605</v>
      </c>
      <c r="B1269">
        <v>272</v>
      </c>
      <c r="C1269" t="s">
        <v>445</v>
      </c>
      <c r="D1269" s="5">
        <v>224719</v>
      </c>
      <c r="E1269" s="5">
        <v>208000</v>
      </c>
      <c r="F1269" s="2">
        <v>1.0804</v>
      </c>
      <c r="G1269">
        <v>16719</v>
      </c>
      <c r="I1269" s="5">
        <f>VLOOKUP($A1269,PowerBI売上速報!$A:$J,10,FALSE)</f>
        <v>224719</v>
      </c>
      <c r="J1269" s="5">
        <f>VLOOKUP($A1269,PowerBI売上速報!$A:$J,5,FALSE)*1000</f>
        <v>208000</v>
      </c>
      <c r="K1269" s="5">
        <f>D1269-I1269</f>
        <v>0</v>
      </c>
      <c r="L1269" s="5">
        <f>E1269-J1269</f>
        <v>0</v>
      </c>
      <c r="P1269" s="2"/>
      <c r="T1269" s="2"/>
      <c r="V1269" s="5">
        <v>521</v>
      </c>
      <c r="W1269" s="5">
        <v>497</v>
      </c>
    </row>
    <row r="1270" spans="1:23" x14ac:dyDescent="0.45">
      <c r="A1270">
        <f>VALUE(B1270&amp;20240606)</f>
        <v>27220240606</v>
      </c>
      <c r="B1270">
        <v>272</v>
      </c>
      <c r="C1270" t="s">
        <v>445</v>
      </c>
      <c r="D1270" s="5">
        <v>214616</v>
      </c>
      <c r="E1270" s="5">
        <v>208000</v>
      </c>
      <c r="F1270" s="2">
        <v>1.0318000000000001</v>
      </c>
      <c r="G1270">
        <v>6616</v>
      </c>
      <c r="I1270" s="5">
        <f>VLOOKUP($A1270,PowerBI売上速報!$A:$J,10,FALSE)</f>
        <v>214616</v>
      </c>
      <c r="J1270" s="5">
        <f>VLOOKUP($A1270,PowerBI売上速報!$A:$J,5,FALSE)*1000</f>
        <v>208000</v>
      </c>
      <c r="K1270" s="5">
        <f>D1270-I1270</f>
        <v>0</v>
      </c>
      <c r="L1270" s="5">
        <f>E1270-J1270</f>
        <v>0</v>
      </c>
      <c r="P1270" s="2"/>
      <c r="T1270" s="2"/>
      <c r="V1270" s="5">
        <v>504</v>
      </c>
      <c r="W1270" s="5">
        <v>497</v>
      </c>
    </row>
    <row r="1271" spans="1:23" x14ac:dyDescent="0.45">
      <c r="A1271">
        <f>VALUE(B1271&amp;20240607)</f>
        <v>27220240607</v>
      </c>
      <c r="B1271">
        <v>272</v>
      </c>
      <c r="C1271" t="s">
        <v>445</v>
      </c>
      <c r="D1271" s="5">
        <v>236567</v>
      </c>
      <c r="E1271" s="5">
        <v>208000</v>
      </c>
      <c r="F1271" s="2">
        <v>1.1373</v>
      </c>
      <c r="G1271">
        <v>28567</v>
      </c>
      <c r="I1271" s="5">
        <f>VLOOKUP($A1271,PowerBI売上速報!$A:$J,10,FALSE)</f>
        <v>236567</v>
      </c>
      <c r="J1271" s="5">
        <f>VLOOKUP($A1271,PowerBI売上速報!$A:$J,5,FALSE)*1000</f>
        <v>208000</v>
      </c>
      <c r="K1271" s="5">
        <f>D1271-I1271</f>
        <v>0</v>
      </c>
      <c r="L1271" s="5">
        <f>E1271-J1271</f>
        <v>0</v>
      </c>
      <c r="P1271" s="2"/>
      <c r="T1271" s="2"/>
      <c r="V1271" s="5">
        <v>533</v>
      </c>
      <c r="W1271" s="5">
        <v>497</v>
      </c>
    </row>
    <row r="1272" spans="1:23" x14ac:dyDescent="0.45">
      <c r="A1272">
        <f>VALUE(B1272&amp;20240608)</f>
        <v>27220240608</v>
      </c>
      <c r="B1272">
        <v>272</v>
      </c>
      <c r="C1272" t="s">
        <v>445</v>
      </c>
      <c r="D1272" s="5">
        <v>281172</v>
      </c>
      <c r="E1272" s="5">
        <v>261000</v>
      </c>
      <c r="F1272" s="2">
        <v>1.0772999999999999</v>
      </c>
      <c r="G1272">
        <v>20172</v>
      </c>
      <c r="I1272" s="5">
        <f>VLOOKUP($A1272,PowerBI売上速報!$A:$J,10,FALSE)</f>
        <v>281172</v>
      </c>
      <c r="J1272" s="5">
        <f>VLOOKUP($A1272,PowerBI売上速報!$A:$J,5,FALSE)*1000</f>
        <v>261000</v>
      </c>
      <c r="K1272" s="5">
        <f>D1272-I1272</f>
        <v>0</v>
      </c>
      <c r="L1272" s="5">
        <f>E1272-J1272</f>
        <v>0</v>
      </c>
      <c r="P1272" s="2"/>
      <c r="T1272" s="2"/>
      <c r="V1272" s="5">
        <v>613</v>
      </c>
      <c r="W1272" s="5">
        <v>596</v>
      </c>
    </row>
    <row r="1273" spans="1:23" x14ac:dyDescent="0.45">
      <c r="A1273">
        <f>VALUE(B1273&amp;20240609)</f>
        <v>27220240609</v>
      </c>
      <c r="B1273">
        <v>272</v>
      </c>
      <c r="C1273" t="s">
        <v>445</v>
      </c>
      <c r="D1273" s="5">
        <v>251761</v>
      </c>
      <c r="E1273" s="5">
        <v>255000</v>
      </c>
      <c r="F1273" s="2">
        <v>0.98729999999999996</v>
      </c>
      <c r="G1273">
        <v>-3239</v>
      </c>
      <c r="I1273" s="5">
        <f>VLOOKUP($A1273,PowerBI売上速報!$A:$J,10,FALSE)</f>
        <v>251761</v>
      </c>
      <c r="J1273" s="5">
        <f>VLOOKUP($A1273,PowerBI売上速報!$A:$J,5,FALSE)*1000</f>
        <v>255000</v>
      </c>
      <c r="K1273" s="5">
        <f>D1273-I1273</f>
        <v>0</v>
      </c>
      <c r="L1273" s="5">
        <f>E1273-J1273</f>
        <v>0</v>
      </c>
      <c r="P1273" s="2"/>
      <c r="T1273" s="2"/>
      <c r="V1273" s="5">
        <v>544</v>
      </c>
      <c r="W1273" s="5">
        <v>580</v>
      </c>
    </row>
    <row r="1274" spans="1:23" x14ac:dyDescent="0.45">
      <c r="A1274">
        <f>VALUE(B1274&amp;20240610)</f>
        <v>27220240610</v>
      </c>
      <c r="B1274">
        <v>272</v>
      </c>
      <c r="C1274" t="s">
        <v>445</v>
      </c>
      <c r="D1274" s="5">
        <v>258353</v>
      </c>
      <c r="E1274" s="5">
        <v>208000</v>
      </c>
      <c r="F1274" s="2">
        <v>1.2421</v>
      </c>
      <c r="G1274">
        <v>50353</v>
      </c>
      <c r="I1274" s="5">
        <f>VLOOKUP($A1274,PowerBI売上速報!$A:$J,10,FALSE)</f>
        <v>258353</v>
      </c>
      <c r="J1274" s="5">
        <f>VLOOKUP($A1274,PowerBI売上速報!$A:$J,5,FALSE)*1000</f>
        <v>208000</v>
      </c>
      <c r="K1274" s="5">
        <f>D1274-I1274</f>
        <v>0</v>
      </c>
      <c r="L1274" s="5">
        <f>E1274-J1274</f>
        <v>0</v>
      </c>
      <c r="P1274" s="2"/>
      <c r="T1274" s="2"/>
      <c r="V1274" s="5">
        <v>563</v>
      </c>
      <c r="W1274" s="5">
        <v>497</v>
      </c>
    </row>
    <row r="1275" spans="1:23" x14ac:dyDescent="0.45">
      <c r="A1275">
        <f>VALUE(B1275&amp;20240611)</f>
        <v>27220240611</v>
      </c>
      <c r="B1275">
        <v>272</v>
      </c>
      <c r="C1275" t="s">
        <v>445</v>
      </c>
      <c r="D1275" s="5">
        <v>260795</v>
      </c>
      <c r="E1275" s="5">
        <v>208000</v>
      </c>
      <c r="F1275" s="2">
        <v>1.2538</v>
      </c>
      <c r="G1275">
        <v>52795</v>
      </c>
      <c r="I1275" s="5">
        <f>VLOOKUP($A1275,PowerBI売上速報!$A:$J,10,FALSE)</f>
        <v>260795</v>
      </c>
      <c r="J1275" s="5">
        <f>VLOOKUP($A1275,PowerBI売上速報!$A:$J,5,FALSE)*1000</f>
        <v>208000</v>
      </c>
      <c r="K1275" s="5">
        <f>D1275-I1275</f>
        <v>0</v>
      </c>
      <c r="L1275" s="5">
        <f>E1275-J1275</f>
        <v>0</v>
      </c>
      <c r="P1275" s="2"/>
      <c r="T1275" s="2"/>
      <c r="V1275" s="5">
        <v>587</v>
      </c>
      <c r="W1275" s="5">
        <v>497</v>
      </c>
    </row>
    <row r="1276" spans="1:23" x14ac:dyDescent="0.45">
      <c r="A1276">
        <f>VALUE(B1276&amp;20240612)</f>
        <v>27220240612</v>
      </c>
      <c r="B1276">
        <v>272</v>
      </c>
      <c r="C1276" t="s">
        <v>445</v>
      </c>
      <c r="D1276" s="5">
        <v>249191</v>
      </c>
      <c r="E1276" s="5">
        <v>208000</v>
      </c>
      <c r="F1276" s="2">
        <v>1.198</v>
      </c>
      <c r="G1276">
        <v>41191</v>
      </c>
      <c r="I1276" s="5">
        <f>VLOOKUP($A1276,PowerBI売上速報!$A:$J,10,FALSE)</f>
        <v>249191</v>
      </c>
      <c r="J1276" s="5">
        <f>VLOOKUP($A1276,PowerBI売上速報!$A:$J,5,FALSE)*1000</f>
        <v>208000</v>
      </c>
      <c r="K1276" s="5">
        <f>D1276-I1276</f>
        <v>0</v>
      </c>
      <c r="L1276" s="5">
        <f>E1276-J1276</f>
        <v>0</v>
      </c>
      <c r="P1276" s="2"/>
      <c r="T1276" s="2"/>
      <c r="V1276" s="5">
        <v>562</v>
      </c>
      <c r="W1276" s="5">
        <v>497</v>
      </c>
    </row>
    <row r="1277" spans="1:23" x14ac:dyDescent="0.45">
      <c r="A1277">
        <f>VALUE(B1277&amp;20240613)</f>
        <v>27220240613</v>
      </c>
      <c r="B1277">
        <v>272</v>
      </c>
      <c r="C1277" t="s">
        <v>445</v>
      </c>
      <c r="D1277" s="5">
        <v>223567</v>
      </c>
      <c r="E1277" s="5">
        <v>208000</v>
      </c>
      <c r="F1277" s="2">
        <v>1.0748</v>
      </c>
      <c r="G1277">
        <v>15567</v>
      </c>
      <c r="I1277" s="5">
        <f>VLOOKUP($A1277,PowerBI売上速報!$A:$J,10,FALSE)</f>
        <v>223567</v>
      </c>
      <c r="J1277" s="5">
        <f>VLOOKUP($A1277,PowerBI売上速報!$A:$J,5,FALSE)*1000</f>
        <v>208000</v>
      </c>
      <c r="K1277" s="5">
        <f>D1277-I1277</f>
        <v>0</v>
      </c>
      <c r="L1277" s="5">
        <f>E1277-J1277</f>
        <v>0</v>
      </c>
      <c r="P1277" s="2"/>
      <c r="T1277" s="2"/>
      <c r="V1277" s="5">
        <v>520</v>
      </c>
      <c r="W1277" s="5">
        <v>497</v>
      </c>
    </row>
    <row r="1278" spans="1:23" x14ac:dyDescent="0.45">
      <c r="A1278">
        <f>VALUE(B1278&amp;20240614)</f>
        <v>27220240614</v>
      </c>
      <c r="B1278">
        <v>272</v>
      </c>
      <c r="C1278" t="s">
        <v>445</v>
      </c>
      <c r="D1278" s="5">
        <v>279800</v>
      </c>
      <c r="E1278" s="5">
        <v>208000</v>
      </c>
      <c r="F1278" s="2">
        <v>1.3452</v>
      </c>
      <c r="G1278">
        <v>71800</v>
      </c>
      <c r="I1278" s="5">
        <f>VLOOKUP($A1278,PowerBI売上速報!$A:$J,10,FALSE)</f>
        <v>279800</v>
      </c>
      <c r="J1278" s="5">
        <f>VLOOKUP($A1278,PowerBI売上速報!$A:$J,5,FALSE)*1000</f>
        <v>208000</v>
      </c>
      <c r="K1278" s="5">
        <f>D1278-I1278</f>
        <v>0</v>
      </c>
      <c r="L1278" s="5">
        <f>E1278-J1278</f>
        <v>0</v>
      </c>
      <c r="P1278" s="2"/>
      <c r="T1278" s="2"/>
      <c r="V1278" s="5">
        <v>608</v>
      </c>
      <c r="W1278" s="5">
        <v>497</v>
      </c>
    </row>
    <row r="1279" spans="1:23" x14ac:dyDescent="0.45">
      <c r="A1279">
        <f>VALUE(B1279&amp;20240615)</f>
        <v>27220240615</v>
      </c>
      <c r="B1279">
        <v>272</v>
      </c>
      <c r="C1279" t="s">
        <v>445</v>
      </c>
      <c r="D1279" s="5">
        <v>306000</v>
      </c>
      <c r="E1279" s="5">
        <v>261000</v>
      </c>
      <c r="F1279" s="2">
        <v>1.1724000000000001</v>
      </c>
      <c r="G1279">
        <v>45000</v>
      </c>
      <c r="I1279" s="5">
        <f>VLOOKUP($A1279,PowerBI売上速報!$A:$J,10,FALSE)</f>
        <v>306000</v>
      </c>
      <c r="J1279" s="5">
        <f>VLOOKUP($A1279,PowerBI売上速報!$A:$J,5,FALSE)*1000</f>
        <v>261000</v>
      </c>
      <c r="K1279" s="5">
        <f>D1279-I1279</f>
        <v>0</v>
      </c>
      <c r="L1279" s="5">
        <f>E1279-J1279</f>
        <v>0</v>
      </c>
      <c r="P1279" s="2"/>
      <c r="T1279" s="2"/>
      <c r="V1279" s="5">
        <v>640</v>
      </c>
      <c r="W1279" s="5">
        <v>596</v>
      </c>
    </row>
    <row r="1280" spans="1:23" x14ac:dyDescent="0.45">
      <c r="A1280">
        <f>VALUE(B1280&amp;20240616)</f>
        <v>27220240616</v>
      </c>
      <c r="B1280">
        <v>272</v>
      </c>
      <c r="C1280" t="s">
        <v>445</v>
      </c>
      <c r="D1280" s="5">
        <v>294388</v>
      </c>
      <c r="E1280" s="5">
        <v>255000</v>
      </c>
      <c r="F1280" s="2">
        <v>1.1545000000000001</v>
      </c>
      <c r="G1280">
        <v>39388</v>
      </c>
      <c r="I1280" s="5">
        <f>VLOOKUP($A1280,PowerBI売上速報!$A:$J,10,FALSE)</f>
        <v>294388</v>
      </c>
      <c r="J1280" s="5">
        <f>VLOOKUP($A1280,PowerBI売上速報!$A:$J,5,FALSE)*1000</f>
        <v>255000</v>
      </c>
      <c r="K1280" s="5">
        <f>D1280-I1280</f>
        <v>0</v>
      </c>
      <c r="L1280" s="5">
        <f>E1280-J1280</f>
        <v>0</v>
      </c>
      <c r="P1280" s="2"/>
      <c r="T1280" s="2"/>
      <c r="V1280" s="5">
        <v>611</v>
      </c>
      <c r="W1280" s="5">
        <v>580</v>
      </c>
    </row>
    <row r="1281" spans="1:25" x14ac:dyDescent="0.45">
      <c r="A1281">
        <f>VALUE(B1281&amp;20240617)</f>
        <v>27220240617</v>
      </c>
      <c r="B1281">
        <v>272</v>
      </c>
      <c r="C1281" t="s">
        <v>445</v>
      </c>
      <c r="D1281" s="5">
        <v>266331</v>
      </c>
      <c r="E1281" s="5">
        <v>208000</v>
      </c>
      <c r="F1281" s="2">
        <v>1.2804</v>
      </c>
      <c r="G1281">
        <v>58331</v>
      </c>
      <c r="I1281" s="5">
        <f>VLOOKUP($A1281,PowerBI売上速報!$A:$J,10,FALSE)</f>
        <v>266331</v>
      </c>
      <c r="J1281" s="5">
        <f>VLOOKUP($A1281,PowerBI売上速報!$A:$J,5,FALSE)*1000</f>
        <v>208000</v>
      </c>
      <c r="K1281" s="5">
        <f>D1281-I1281</f>
        <v>0</v>
      </c>
      <c r="L1281" s="5">
        <f>E1281-J1281</f>
        <v>0</v>
      </c>
      <c r="P1281" s="2"/>
      <c r="T1281" s="2"/>
      <c r="V1281" s="5">
        <v>584</v>
      </c>
      <c r="W1281" s="5">
        <v>497</v>
      </c>
    </row>
    <row r="1282" spans="1:25" x14ac:dyDescent="0.45">
      <c r="A1282">
        <f>VALUE(B1282&amp;20240618)</f>
        <v>27220240618</v>
      </c>
      <c r="B1282">
        <v>272</v>
      </c>
      <c r="C1282" t="s">
        <v>445</v>
      </c>
      <c r="D1282" s="5">
        <v>148103</v>
      </c>
      <c r="E1282" s="5">
        <v>208000</v>
      </c>
      <c r="F1282" s="2">
        <v>0.71199999999999997</v>
      </c>
      <c r="G1282">
        <v>-59897</v>
      </c>
      <c r="I1282" s="5">
        <f>VLOOKUP($A1282,PowerBI売上速報!$A:$J,10,FALSE)</f>
        <v>148103</v>
      </c>
      <c r="J1282" s="5">
        <f>VLOOKUP($A1282,PowerBI売上速報!$A:$J,5,FALSE)*1000</f>
        <v>208000</v>
      </c>
      <c r="K1282" s="5">
        <f>D1282-I1282</f>
        <v>0</v>
      </c>
      <c r="L1282" s="5">
        <f>E1282-J1282</f>
        <v>0</v>
      </c>
      <c r="P1282" s="2"/>
      <c r="T1282" s="2"/>
      <c r="V1282" s="5">
        <v>347</v>
      </c>
      <c r="W1282" s="5">
        <v>497</v>
      </c>
    </row>
    <row r="1283" spans="1:25" x14ac:dyDescent="0.45">
      <c r="A1283">
        <f>VALUE(B1283&amp;20240619)</f>
        <v>27220240619</v>
      </c>
      <c r="B1283">
        <v>272</v>
      </c>
      <c r="C1283" t="s">
        <v>445</v>
      </c>
      <c r="D1283" s="5">
        <v>248425</v>
      </c>
      <c r="E1283" s="5">
        <v>208000</v>
      </c>
      <c r="F1283" s="2">
        <v>1.1943999999999999</v>
      </c>
      <c r="G1283">
        <v>40425</v>
      </c>
      <c r="I1283" s="5">
        <f>VLOOKUP($A1283,PowerBI売上速報!$A:$J,10,FALSE)</f>
        <v>248425</v>
      </c>
      <c r="J1283" s="5">
        <f>VLOOKUP($A1283,PowerBI売上速報!$A:$J,5,FALSE)*1000</f>
        <v>208000</v>
      </c>
      <c r="K1283" s="5">
        <f>D1283-I1283</f>
        <v>0</v>
      </c>
      <c r="L1283" s="5">
        <f>E1283-J1283</f>
        <v>0</v>
      </c>
      <c r="P1283" s="2"/>
      <c r="T1283" s="2"/>
      <c r="V1283" s="5">
        <v>550</v>
      </c>
      <c r="W1283" s="5">
        <v>497</v>
      </c>
    </row>
    <row r="1284" spans="1:25" x14ac:dyDescent="0.45">
      <c r="A1284">
        <f>VALUE(B1284&amp;20240620)</f>
        <v>27220240620</v>
      </c>
      <c r="B1284">
        <v>272</v>
      </c>
      <c r="C1284" t="s">
        <v>445</v>
      </c>
      <c r="D1284" s="5">
        <v>253985</v>
      </c>
      <c r="E1284" s="5">
        <v>208000</v>
      </c>
      <c r="F1284" s="2">
        <v>1.2211000000000001</v>
      </c>
      <c r="G1284">
        <v>45985</v>
      </c>
      <c r="I1284" s="5">
        <f>VLOOKUP($A1284,PowerBI売上速報!$A:$J,10,FALSE)</f>
        <v>253985</v>
      </c>
      <c r="J1284" s="5">
        <f>VLOOKUP($A1284,PowerBI売上速報!$A:$J,5,FALSE)*1000</f>
        <v>208000</v>
      </c>
      <c r="K1284" s="5">
        <f>D1284-I1284</f>
        <v>0</v>
      </c>
      <c r="L1284" s="5">
        <f>E1284-J1284</f>
        <v>0</v>
      </c>
      <c r="P1284" s="2"/>
      <c r="T1284" s="2"/>
      <c r="V1284" s="5">
        <v>562</v>
      </c>
      <c r="W1284" s="5">
        <v>497</v>
      </c>
    </row>
    <row r="1285" spans="1:25" x14ac:dyDescent="0.45">
      <c r="A1285">
        <f>VALUE(B1285&amp;20240621)</f>
        <v>27220240621</v>
      </c>
      <c r="B1285">
        <v>272</v>
      </c>
      <c r="C1285" t="s">
        <v>445</v>
      </c>
      <c r="D1285" s="5">
        <v>194849</v>
      </c>
      <c r="E1285" s="5">
        <v>208000</v>
      </c>
      <c r="F1285" s="2">
        <v>0.93679999999999997</v>
      </c>
      <c r="G1285">
        <v>-13151</v>
      </c>
      <c r="I1285" s="5">
        <f>VLOOKUP($A1285,PowerBI売上速報!$A:$J,10,FALSE)</f>
        <v>194849</v>
      </c>
      <c r="J1285" s="5">
        <f>VLOOKUP($A1285,PowerBI売上速報!$A:$J,5,FALSE)*1000</f>
        <v>208000</v>
      </c>
      <c r="K1285" s="5">
        <f>D1285-I1285</f>
        <v>0</v>
      </c>
      <c r="L1285" s="5">
        <f>E1285-J1285</f>
        <v>0</v>
      </c>
      <c r="P1285" s="2"/>
      <c r="T1285" s="2"/>
      <c r="V1285" s="5">
        <v>432</v>
      </c>
      <c r="W1285" s="5">
        <v>497</v>
      </c>
      <c r="Y1285" s="2"/>
    </row>
    <row r="1286" spans="1:25" x14ac:dyDescent="0.45">
      <c r="A1286">
        <f>VALUE(B1286&amp;20240622)</f>
        <v>27220240622</v>
      </c>
      <c r="B1286">
        <v>272</v>
      </c>
      <c r="C1286" t="s">
        <v>445</v>
      </c>
      <c r="D1286" s="5">
        <v>306958</v>
      </c>
      <c r="E1286" s="5">
        <v>261000</v>
      </c>
      <c r="F1286" s="2">
        <v>1.1760999999999999</v>
      </c>
      <c r="G1286">
        <v>45958</v>
      </c>
      <c r="I1286" s="5">
        <f>VLOOKUP($A1286,PowerBI売上速報!$A:$J,10,FALSE)</f>
        <v>306958</v>
      </c>
      <c r="J1286" s="5">
        <f>VLOOKUP($A1286,PowerBI売上速報!$A:$J,5,FALSE)*1000</f>
        <v>261000</v>
      </c>
      <c r="K1286" s="5">
        <f>D1286-I1286</f>
        <v>0</v>
      </c>
      <c r="L1286" s="5">
        <f>E1286-J1286</f>
        <v>0</v>
      </c>
      <c r="P1286" s="2"/>
      <c r="T1286" s="2"/>
      <c r="V1286" s="5">
        <v>632</v>
      </c>
      <c r="W1286" s="5">
        <v>596</v>
      </c>
      <c r="Y1286" s="2"/>
    </row>
    <row r="1287" spans="1:25" x14ac:dyDescent="0.45">
      <c r="A1287">
        <f>VALUE(B1287&amp;20240601)</f>
        <v>27420240601</v>
      </c>
      <c r="B1287">
        <v>274</v>
      </c>
      <c r="C1287" t="s">
        <v>446</v>
      </c>
      <c r="D1287" s="5">
        <v>257523</v>
      </c>
      <c r="E1287" s="5">
        <v>292000</v>
      </c>
      <c r="F1287" s="2">
        <v>0.88190000000000002</v>
      </c>
      <c r="G1287">
        <v>-34477</v>
      </c>
      <c r="I1287" s="5">
        <f>VLOOKUP($A1287,PowerBI売上速報!$A:$J,10,FALSE)</f>
        <v>257523</v>
      </c>
      <c r="J1287" s="5">
        <f>VLOOKUP($A1287,PowerBI売上速報!$A:$J,5,FALSE)*1000</f>
        <v>292000</v>
      </c>
      <c r="K1287" s="5">
        <f>D1287-I1287</f>
        <v>0</v>
      </c>
      <c r="L1287" s="5">
        <f>E1287-J1287</f>
        <v>0</v>
      </c>
      <c r="P1287" s="2"/>
      <c r="T1287" s="2"/>
      <c r="V1287" s="5">
        <v>584</v>
      </c>
      <c r="W1287" s="5">
        <v>640</v>
      </c>
    </row>
    <row r="1288" spans="1:25" x14ac:dyDescent="0.45">
      <c r="A1288">
        <f>VALUE(B1288&amp;20240602)</f>
        <v>27420240602</v>
      </c>
      <c r="B1288">
        <v>274</v>
      </c>
      <c r="C1288" t="s">
        <v>446</v>
      </c>
      <c r="D1288" s="5">
        <v>222677</v>
      </c>
      <c r="E1288" s="5">
        <v>265000</v>
      </c>
      <c r="F1288" s="2">
        <v>0.84030000000000005</v>
      </c>
      <c r="G1288">
        <v>-42323</v>
      </c>
      <c r="I1288" s="5">
        <f>VLOOKUP($A1288,PowerBI売上速報!$A:$J,10,FALSE)</f>
        <v>222677</v>
      </c>
      <c r="J1288" s="5">
        <f>VLOOKUP($A1288,PowerBI売上速報!$A:$J,5,FALSE)*1000</f>
        <v>265000</v>
      </c>
      <c r="K1288" s="5">
        <f>D1288-I1288</f>
        <v>0</v>
      </c>
      <c r="L1288" s="5">
        <f>E1288-J1288</f>
        <v>0</v>
      </c>
      <c r="P1288" s="2"/>
      <c r="T1288" s="2"/>
      <c r="V1288" s="5">
        <v>453</v>
      </c>
      <c r="W1288" s="5">
        <v>564</v>
      </c>
    </row>
    <row r="1289" spans="1:25" x14ac:dyDescent="0.45">
      <c r="A1289">
        <f>VALUE(B1289&amp;20240603)</f>
        <v>27420240603</v>
      </c>
      <c r="B1289">
        <v>274</v>
      </c>
      <c r="C1289" t="s">
        <v>446</v>
      </c>
      <c r="D1289" s="5">
        <v>306874</v>
      </c>
      <c r="E1289" s="5">
        <v>287000</v>
      </c>
      <c r="F1289" s="2">
        <v>1.0691999999999999</v>
      </c>
      <c r="G1289">
        <v>19874</v>
      </c>
      <c r="I1289" s="5">
        <f>VLOOKUP($A1289,PowerBI売上速報!$A:$J,10,FALSE)</f>
        <v>306874</v>
      </c>
      <c r="J1289" s="5">
        <f>VLOOKUP($A1289,PowerBI売上速報!$A:$J,5,FALSE)*1000</f>
        <v>287000</v>
      </c>
      <c r="K1289" s="5">
        <f>D1289-I1289</f>
        <v>0</v>
      </c>
      <c r="L1289" s="5">
        <f>E1289-J1289</f>
        <v>0</v>
      </c>
      <c r="P1289" s="2"/>
      <c r="T1289" s="2"/>
      <c r="V1289" s="5">
        <v>667</v>
      </c>
      <c r="W1289" s="5">
        <v>672</v>
      </c>
    </row>
    <row r="1290" spans="1:25" x14ac:dyDescent="0.45">
      <c r="A1290">
        <f>VALUE(B1290&amp;20240604)</f>
        <v>27420240604</v>
      </c>
      <c r="B1290">
        <v>274</v>
      </c>
      <c r="C1290" t="s">
        <v>446</v>
      </c>
      <c r="D1290" s="5">
        <v>301701</v>
      </c>
      <c r="E1290" s="5">
        <v>287000</v>
      </c>
      <c r="F1290" s="2">
        <v>1.0511999999999999</v>
      </c>
      <c r="G1290">
        <v>14701</v>
      </c>
      <c r="I1290" s="5">
        <f>VLOOKUP($A1290,PowerBI売上速報!$A:$J,10,FALSE)</f>
        <v>301701</v>
      </c>
      <c r="J1290" s="5">
        <f>VLOOKUP($A1290,PowerBI売上速報!$A:$J,5,FALSE)*1000</f>
        <v>287000</v>
      </c>
      <c r="K1290" s="5">
        <f>D1290-I1290</f>
        <v>0</v>
      </c>
      <c r="L1290" s="5">
        <f>E1290-J1290</f>
        <v>0</v>
      </c>
      <c r="P1290" s="2"/>
      <c r="T1290" s="2"/>
      <c r="V1290" s="5">
        <v>694</v>
      </c>
      <c r="W1290" s="5">
        <v>672</v>
      </c>
    </row>
    <row r="1291" spans="1:25" x14ac:dyDescent="0.45">
      <c r="A1291">
        <f>VALUE(B1291&amp;20240605)</f>
        <v>27420240605</v>
      </c>
      <c r="B1291">
        <v>274</v>
      </c>
      <c r="C1291" t="s">
        <v>446</v>
      </c>
      <c r="D1291" s="5">
        <v>305533</v>
      </c>
      <c r="E1291" s="5">
        <v>287000</v>
      </c>
      <c r="F1291" s="2">
        <v>1.0646</v>
      </c>
      <c r="G1291">
        <v>18533</v>
      </c>
      <c r="I1291" s="5">
        <f>VLOOKUP($A1291,PowerBI売上速報!$A:$J,10,FALSE)</f>
        <v>305533</v>
      </c>
      <c r="J1291" s="5">
        <f>VLOOKUP($A1291,PowerBI売上速報!$A:$J,5,FALSE)*1000</f>
        <v>287000</v>
      </c>
      <c r="K1291" s="5">
        <f>D1291-I1291</f>
        <v>0</v>
      </c>
      <c r="L1291" s="5">
        <f>E1291-J1291</f>
        <v>0</v>
      </c>
      <c r="P1291" s="2"/>
      <c r="T1291" s="2"/>
      <c r="V1291" s="5">
        <v>668</v>
      </c>
      <c r="W1291" s="5">
        <v>672</v>
      </c>
    </row>
    <row r="1292" spans="1:25" x14ac:dyDescent="0.45">
      <c r="A1292">
        <f>VALUE(B1292&amp;20240606)</f>
        <v>27420240606</v>
      </c>
      <c r="B1292">
        <v>274</v>
      </c>
      <c r="C1292" t="s">
        <v>446</v>
      </c>
      <c r="D1292" s="5">
        <v>317671</v>
      </c>
      <c r="E1292" s="5">
        <v>287000</v>
      </c>
      <c r="F1292" s="2">
        <v>1.1069</v>
      </c>
      <c r="G1292">
        <v>30671</v>
      </c>
      <c r="I1292" s="5">
        <f>VLOOKUP($A1292,PowerBI売上速報!$A:$J,10,FALSE)</f>
        <v>317671</v>
      </c>
      <c r="J1292" s="5">
        <f>VLOOKUP($A1292,PowerBI売上速報!$A:$J,5,FALSE)*1000</f>
        <v>287000</v>
      </c>
      <c r="K1292" s="5">
        <f>D1292-I1292</f>
        <v>0</v>
      </c>
      <c r="L1292" s="5">
        <f>E1292-J1292</f>
        <v>0</v>
      </c>
      <c r="P1292" s="2"/>
      <c r="T1292" s="2"/>
      <c r="V1292" s="5">
        <v>677</v>
      </c>
      <c r="W1292" s="5">
        <v>672</v>
      </c>
    </row>
    <row r="1293" spans="1:25" x14ac:dyDescent="0.45">
      <c r="A1293">
        <f>VALUE(B1293&amp;20240607)</f>
        <v>27420240607</v>
      </c>
      <c r="B1293">
        <v>274</v>
      </c>
      <c r="C1293" t="s">
        <v>446</v>
      </c>
      <c r="D1293" s="5">
        <v>320007</v>
      </c>
      <c r="E1293" s="5">
        <v>287000</v>
      </c>
      <c r="F1293" s="2">
        <v>1.115</v>
      </c>
      <c r="G1293">
        <v>33007</v>
      </c>
      <c r="I1293" s="5">
        <f>VLOOKUP($A1293,PowerBI売上速報!$A:$J,10,FALSE)</f>
        <v>320007</v>
      </c>
      <c r="J1293" s="5">
        <f>VLOOKUP($A1293,PowerBI売上速報!$A:$J,5,FALSE)*1000</f>
        <v>287000</v>
      </c>
      <c r="K1293" s="5">
        <f>D1293-I1293</f>
        <v>0</v>
      </c>
      <c r="L1293" s="5">
        <f>E1293-J1293</f>
        <v>0</v>
      </c>
      <c r="P1293" s="2"/>
      <c r="T1293" s="2"/>
      <c r="V1293" s="5">
        <v>709</v>
      </c>
      <c r="W1293" s="5">
        <v>672</v>
      </c>
    </row>
    <row r="1294" spans="1:25" x14ac:dyDescent="0.45">
      <c r="A1294">
        <f>VALUE(B1294&amp;20240608)</f>
        <v>27420240608</v>
      </c>
      <c r="B1294">
        <v>274</v>
      </c>
      <c r="C1294" t="s">
        <v>446</v>
      </c>
      <c r="D1294" s="5">
        <v>281535</v>
      </c>
      <c r="E1294" s="5">
        <v>292000</v>
      </c>
      <c r="F1294" s="2">
        <v>0.96419999999999995</v>
      </c>
      <c r="G1294">
        <v>-10465</v>
      </c>
      <c r="I1294" s="5">
        <f>VLOOKUP($A1294,PowerBI売上速報!$A:$J,10,FALSE)</f>
        <v>281535</v>
      </c>
      <c r="J1294" s="5">
        <f>VLOOKUP($A1294,PowerBI売上速報!$A:$J,5,FALSE)*1000</f>
        <v>292000</v>
      </c>
      <c r="K1294" s="5">
        <f>D1294-I1294</f>
        <v>0</v>
      </c>
      <c r="L1294" s="5">
        <f>E1294-J1294</f>
        <v>0</v>
      </c>
      <c r="P1294" s="2"/>
      <c r="T1294" s="2"/>
      <c r="V1294" s="5">
        <v>578</v>
      </c>
      <c r="W1294" s="5">
        <v>638</v>
      </c>
    </row>
    <row r="1295" spans="1:25" x14ac:dyDescent="0.45">
      <c r="A1295">
        <f>VALUE(B1295&amp;20240609)</f>
        <v>27420240609</v>
      </c>
      <c r="B1295">
        <v>274</v>
      </c>
      <c r="C1295" t="s">
        <v>446</v>
      </c>
      <c r="D1295" s="5">
        <v>291381</v>
      </c>
      <c r="E1295" s="5">
        <v>265000</v>
      </c>
      <c r="F1295" s="2">
        <v>1.0995999999999999</v>
      </c>
      <c r="G1295">
        <v>26381</v>
      </c>
      <c r="I1295" s="5">
        <f>VLOOKUP($A1295,PowerBI売上速報!$A:$J,10,FALSE)</f>
        <v>291381</v>
      </c>
      <c r="J1295" s="5">
        <f>VLOOKUP($A1295,PowerBI売上速報!$A:$J,5,FALSE)*1000</f>
        <v>265000</v>
      </c>
      <c r="K1295" s="5">
        <f>D1295-I1295</f>
        <v>0</v>
      </c>
      <c r="L1295" s="5">
        <f>E1295-J1295</f>
        <v>0</v>
      </c>
      <c r="P1295" s="2"/>
      <c r="T1295" s="2"/>
      <c r="V1295" s="5">
        <v>575</v>
      </c>
      <c r="W1295" s="5">
        <v>564</v>
      </c>
    </row>
    <row r="1296" spans="1:25" x14ac:dyDescent="0.45">
      <c r="A1296">
        <f>VALUE(B1296&amp;20240610)</f>
        <v>27420240610</v>
      </c>
      <c r="B1296">
        <v>274</v>
      </c>
      <c r="C1296" t="s">
        <v>446</v>
      </c>
      <c r="D1296" s="5">
        <v>313937</v>
      </c>
      <c r="E1296" s="5">
        <v>287000</v>
      </c>
      <c r="F1296" s="2">
        <v>1.0939000000000001</v>
      </c>
      <c r="G1296">
        <v>26937</v>
      </c>
      <c r="I1296" s="5">
        <f>VLOOKUP($A1296,PowerBI売上速報!$A:$J,10,FALSE)</f>
        <v>313937</v>
      </c>
      <c r="J1296" s="5">
        <f>VLOOKUP($A1296,PowerBI売上速報!$A:$J,5,FALSE)*1000</f>
        <v>287000</v>
      </c>
      <c r="K1296" s="5">
        <f>D1296-I1296</f>
        <v>0</v>
      </c>
      <c r="L1296" s="5">
        <f>E1296-J1296</f>
        <v>0</v>
      </c>
      <c r="P1296" s="2"/>
      <c r="T1296" s="2"/>
      <c r="V1296" s="5">
        <v>654</v>
      </c>
      <c r="W1296" s="5">
        <v>672</v>
      </c>
    </row>
    <row r="1297" spans="1:25" x14ac:dyDescent="0.45">
      <c r="A1297">
        <f>VALUE(B1297&amp;20240611)</f>
        <v>27420240611</v>
      </c>
      <c r="B1297">
        <v>274</v>
      </c>
      <c r="C1297" t="s">
        <v>446</v>
      </c>
      <c r="D1297" s="5">
        <v>342215</v>
      </c>
      <c r="E1297" s="5">
        <v>287000</v>
      </c>
      <c r="F1297" s="2">
        <v>1.1923999999999999</v>
      </c>
      <c r="G1297">
        <v>55215</v>
      </c>
      <c r="I1297" s="5">
        <f>VLOOKUP($A1297,PowerBI売上速報!$A:$J,10,FALSE)</f>
        <v>342215</v>
      </c>
      <c r="J1297" s="5">
        <f>VLOOKUP($A1297,PowerBI売上速報!$A:$J,5,FALSE)*1000</f>
        <v>287000</v>
      </c>
      <c r="K1297" s="5">
        <f>D1297-I1297</f>
        <v>0</v>
      </c>
      <c r="L1297" s="5">
        <f>E1297-J1297</f>
        <v>0</v>
      </c>
      <c r="P1297" s="2"/>
      <c r="T1297" s="2"/>
      <c r="V1297" s="5">
        <v>722</v>
      </c>
      <c r="W1297" s="5">
        <v>672</v>
      </c>
    </row>
    <row r="1298" spans="1:25" x14ac:dyDescent="0.45">
      <c r="A1298">
        <f>VALUE(B1298&amp;20240612)</f>
        <v>27420240612</v>
      </c>
      <c r="B1298">
        <v>274</v>
      </c>
      <c r="C1298" t="s">
        <v>446</v>
      </c>
      <c r="D1298" s="5">
        <v>317922</v>
      </c>
      <c r="E1298" s="5">
        <v>287000</v>
      </c>
      <c r="F1298" s="2">
        <v>1.1076999999999999</v>
      </c>
      <c r="G1298">
        <v>30922</v>
      </c>
      <c r="I1298" s="5">
        <f>VLOOKUP($A1298,PowerBI売上速報!$A:$J,10,FALSE)</f>
        <v>317922</v>
      </c>
      <c r="J1298" s="5">
        <f>VLOOKUP($A1298,PowerBI売上速報!$A:$J,5,FALSE)*1000</f>
        <v>287000</v>
      </c>
      <c r="K1298" s="5">
        <f>D1298-I1298</f>
        <v>0</v>
      </c>
      <c r="L1298" s="5">
        <f>E1298-J1298</f>
        <v>0</v>
      </c>
      <c r="P1298" s="2"/>
      <c r="T1298" s="2"/>
      <c r="V1298" s="5">
        <v>681</v>
      </c>
      <c r="W1298" s="5">
        <v>672</v>
      </c>
    </row>
    <row r="1299" spans="1:25" x14ac:dyDescent="0.45">
      <c r="A1299">
        <f>VALUE(B1299&amp;20240613)</f>
        <v>27420240613</v>
      </c>
      <c r="B1299">
        <v>274</v>
      </c>
      <c r="C1299" t="s">
        <v>446</v>
      </c>
      <c r="D1299" s="5">
        <v>300560</v>
      </c>
      <c r="E1299" s="5">
        <v>287000</v>
      </c>
      <c r="F1299" s="2">
        <v>1.0471999999999999</v>
      </c>
      <c r="G1299">
        <v>13560</v>
      </c>
      <c r="I1299" s="5">
        <f>VLOOKUP($A1299,PowerBI売上速報!$A:$J,10,FALSE)</f>
        <v>300560</v>
      </c>
      <c r="J1299" s="5">
        <f>VLOOKUP($A1299,PowerBI売上速報!$A:$J,5,FALSE)*1000</f>
        <v>287000</v>
      </c>
      <c r="K1299" s="5">
        <f>D1299-I1299</f>
        <v>0</v>
      </c>
      <c r="L1299" s="5">
        <f>E1299-J1299</f>
        <v>0</v>
      </c>
      <c r="P1299" s="2"/>
      <c r="T1299" s="2"/>
      <c r="V1299" s="5">
        <v>660</v>
      </c>
      <c r="W1299" s="5">
        <v>672</v>
      </c>
    </row>
    <row r="1300" spans="1:25" x14ac:dyDescent="0.45">
      <c r="A1300">
        <f>VALUE(B1300&amp;20240614)</f>
        <v>27420240614</v>
      </c>
      <c r="B1300">
        <v>274</v>
      </c>
      <c r="C1300" t="s">
        <v>446</v>
      </c>
      <c r="D1300" s="5">
        <v>352025</v>
      </c>
      <c r="E1300" s="5">
        <v>287000</v>
      </c>
      <c r="F1300" s="2">
        <v>1.2265999999999999</v>
      </c>
      <c r="G1300">
        <v>65025</v>
      </c>
      <c r="I1300" s="5">
        <f>VLOOKUP($A1300,PowerBI売上速報!$A:$J,10,FALSE)</f>
        <v>352025</v>
      </c>
      <c r="J1300" s="5">
        <f>VLOOKUP($A1300,PowerBI売上速報!$A:$J,5,FALSE)*1000</f>
        <v>287000</v>
      </c>
      <c r="K1300" s="5">
        <f>D1300-I1300</f>
        <v>0</v>
      </c>
      <c r="L1300" s="5">
        <f>E1300-J1300</f>
        <v>0</v>
      </c>
      <c r="P1300" s="2"/>
      <c r="T1300" s="2"/>
      <c r="V1300" s="5">
        <v>751</v>
      </c>
      <c r="W1300" s="5">
        <v>672</v>
      </c>
    </row>
    <row r="1301" spans="1:25" x14ac:dyDescent="0.45">
      <c r="A1301">
        <f>VALUE(B1301&amp;20240615)</f>
        <v>27420240615</v>
      </c>
      <c r="B1301">
        <v>274</v>
      </c>
      <c r="C1301" t="s">
        <v>446</v>
      </c>
      <c r="D1301" s="5">
        <v>312364</v>
      </c>
      <c r="E1301" s="5">
        <v>292000</v>
      </c>
      <c r="F1301" s="2">
        <v>1.0697000000000001</v>
      </c>
      <c r="G1301">
        <v>20364</v>
      </c>
      <c r="I1301" s="5">
        <f>VLOOKUP($A1301,PowerBI売上速報!$A:$J,10,FALSE)</f>
        <v>312364</v>
      </c>
      <c r="J1301" s="5">
        <f>VLOOKUP($A1301,PowerBI売上速報!$A:$J,5,FALSE)*1000</f>
        <v>292000</v>
      </c>
      <c r="K1301" s="5">
        <f>D1301-I1301</f>
        <v>0</v>
      </c>
      <c r="L1301" s="5">
        <f>E1301-J1301</f>
        <v>0</v>
      </c>
      <c r="P1301" s="2"/>
      <c r="T1301" s="2"/>
      <c r="V1301" s="5">
        <v>633</v>
      </c>
      <c r="W1301" s="5">
        <v>638</v>
      </c>
    </row>
    <row r="1302" spans="1:25" x14ac:dyDescent="0.45">
      <c r="A1302">
        <f>VALUE(B1302&amp;20240616)</f>
        <v>27420240616</v>
      </c>
      <c r="B1302">
        <v>274</v>
      </c>
      <c r="C1302" t="s">
        <v>446</v>
      </c>
      <c r="D1302" s="5">
        <v>287891</v>
      </c>
      <c r="E1302" s="5">
        <v>265000</v>
      </c>
      <c r="F1302" s="2">
        <v>1.0864</v>
      </c>
      <c r="G1302">
        <v>22891</v>
      </c>
      <c r="I1302" s="5">
        <f>VLOOKUP($A1302,PowerBI売上速報!$A:$J,10,FALSE)</f>
        <v>287891</v>
      </c>
      <c r="J1302" s="5">
        <f>VLOOKUP($A1302,PowerBI売上速報!$A:$J,5,FALSE)*1000</f>
        <v>265000</v>
      </c>
      <c r="K1302" s="5">
        <f>D1302-I1302</f>
        <v>0</v>
      </c>
      <c r="L1302" s="5">
        <f>E1302-J1302</f>
        <v>0</v>
      </c>
      <c r="P1302" s="2"/>
      <c r="T1302" s="2"/>
      <c r="V1302" s="5">
        <v>567</v>
      </c>
      <c r="W1302" s="5">
        <v>564</v>
      </c>
    </row>
    <row r="1303" spans="1:25" x14ac:dyDescent="0.45">
      <c r="A1303">
        <f>VALUE(B1303&amp;20240617)</f>
        <v>27420240617</v>
      </c>
      <c r="B1303">
        <v>274</v>
      </c>
      <c r="C1303" t="s">
        <v>446</v>
      </c>
      <c r="D1303" s="5">
        <v>331732</v>
      </c>
      <c r="E1303" s="5">
        <v>287000</v>
      </c>
      <c r="F1303" s="2">
        <v>1.1558999999999999</v>
      </c>
      <c r="G1303">
        <v>44732</v>
      </c>
      <c r="I1303" s="5">
        <f>VLOOKUP($A1303,PowerBI売上速報!$A:$J,10,FALSE)</f>
        <v>331732</v>
      </c>
      <c r="J1303" s="5">
        <f>VLOOKUP($A1303,PowerBI売上速報!$A:$J,5,FALSE)*1000</f>
        <v>287000</v>
      </c>
      <c r="K1303" s="5">
        <f>D1303-I1303</f>
        <v>0</v>
      </c>
      <c r="L1303" s="5">
        <f>E1303-J1303</f>
        <v>0</v>
      </c>
      <c r="P1303" s="2"/>
      <c r="T1303" s="2"/>
      <c r="V1303" s="5">
        <v>703</v>
      </c>
      <c r="W1303" s="5">
        <v>672</v>
      </c>
    </row>
    <row r="1304" spans="1:25" x14ac:dyDescent="0.45">
      <c r="A1304">
        <f>VALUE(B1304&amp;20240618)</f>
        <v>27420240618</v>
      </c>
      <c r="B1304">
        <v>274</v>
      </c>
      <c r="C1304" t="s">
        <v>446</v>
      </c>
      <c r="D1304" s="5">
        <v>298454</v>
      </c>
      <c r="E1304" s="5">
        <v>287000</v>
      </c>
      <c r="F1304" s="2">
        <v>1.0399</v>
      </c>
      <c r="G1304">
        <v>11454</v>
      </c>
      <c r="I1304" s="5">
        <f>VLOOKUP($A1304,PowerBI売上速報!$A:$J,10,FALSE)</f>
        <v>298454</v>
      </c>
      <c r="J1304" s="5">
        <f>VLOOKUP($A1304,PowerBI売上速報!$A:$J,5,FALSE)*1000</f>
        <v>287000</v>
      </c>
      <c r="K1304" s="5">
        <f>D1304-I1304</f>
        <v>0</v>
      </c>
      <c r="L1304" s="5">
        <f>E1304-J1304</f>
        <v>0</v>
      </c>
      <c r="P1304" s="2"/>
      <c r="T1304" s="2"/>
      <c r="V1304" s="5">
        <v>590</v>
      </c>
      <c r="W1304" s="5">
        <v>672</v>
      </c>
    </row>
    <row r="1305" spans="1:25" x14ac:dyDescent="0.45">
      <c r="A1305">
        <f>VALUE(B1305&amp;20240619)</f>
        <v>27420240619</v>
      </c>
      <c r="B1305">
        <v>274</v>
      </c>
      <c r="C1305" t="s">
        <v>446</v>
      </c>
      <c r="D1305" s="5">
        <v>311925</v>
      </c>
      <c r="E1305" s="5">
        <v>287000</v>
      </c>
      <c r="F1305" s="2">
        <v>1.0868</v>
      </c>
      <c r="G1305">
        <v>24925</v>
      </c>
      <c r="I1305" s="5">
        <f>VLOOKUP($A1305,PowerBI売上速報!$A:$J,10,FALSE)</f>
        <v>311925</v>
      </c>
      <c r="J1305" s="5">
        <f>VLOOKUP($A1305,PowerBI売上速報!$A:$J,5,FALSE)*1000</f>
        <v>287000</v>
      </c>
      <c r="K1305" s="5">
        <f>D1305-I1305</f>
        <v>0</v>
      </c>
      <c r="L1305" s="5">
        <f>E1305-J1305</f>
        <v>0</v>
      </c>
      <c r="P1305" s="2"/>
      <c r="T1305" s="2"/>
      <c r="V1305" s="5">
        <v>668</v>
      </c>
      <c r="W1305" s="5">
        <v>672</v>
      </c>
    </row>
    <row r="1306" spans="1:25" x14ac:dyDescent="0.45">
      <c r="A1306">
        <f>VALUE(B1306&amp;20240620)</f>
        <v>27420240620</v>
      </c>
      <c r="B1306">
        <v>274</v>
      </c>
      <c r="C1306" t="s">
        <v>446</v>
      </c>
      <c r="D1306" s="5">
        <v>330593</v>
      </c>
      <c r="E1306" s="5">
        <v>287000</v>
      </c>
      <c r="F1306" s="2">
        <v>1.1518999999999999</v>
      </c>
      <c r="G1306">
        <v>43593</v>
      </c>
      <c r="I1306" s="5">
        <f>VLOOKUP($A1306,PowerBI売上速報!$A:$J,10,FALSE)</f>
        <v>330593</v>
      </c>
      <c r="J1306" s="5">
        <f>VLOOKUP($A1306,PowerBI売上速報!$A:$J,5,FALSE)*1000</f>
        <v>287000</v>
      </c>
      <c r="K1306" s="5">
        <f>D1306-I1306</f>
        <v>0</v>
      </c>
      <c r="L1306" s="5">
        <f>E1306-J1306</f>
        <v>0</v>
      </c>
      <c r="P1306" s="2"/>
      <c r="T1306" s="2"/>
      <c r="V1306" s="5">
        <v>710</v>
      </c>
      <c r="W1306" s="5">
        <v>672</v>
      </c>
    </row>
    <row r="1307" spans="1:25" x14ac:dyDescent="0.45">
      <c r="A1307">
        <f>VALUE(B1307&amp;20240621)</f>
        <v>27420240621</v>
      </c>
      <c r="B1307">
        <v>274</v>
      </c>
      <c r="C1307" t="s">
        <v>446</v>
      </c>
      <c r="D1307" s="5">
        <v>302948</v>
      </c>
      <c r="E1307" s="5">
        <v>287000</v>
      </c>
      <c r="F1307" s="2">
        <v>1.0556000000000001</v>
      </c>
      <c r="G1307">
        <v>15948</v>
      </c>
      <c r="I1307" s="5">
        <f>VLOOKUP($A1307,PowerBI売上速報!$A:$J,10,FALSE)</f>
        <v>302948</v>
      </c>
      <c r="J1307" s="5">
        <f>VLOOKUP($A1307,PowerBI売上速報!$A:$J,5,FALSE)*1000</f>
        <v>287000</v>
      </c>
      <c r="K1307" s="5">
        <f>D1307-I1307</f>
        <v>0</v>
      </c>
      <c r="L1307" s="5">
        <f>E1307-J1307</f>
        <v>0</v>
      </c>
      <c r="P1307" s="2"/>
      <c r="T1307" s="2"/>
      <c r="V1307" s="5">
        <v>615</v>
      </c>
      <c r="W1307" s="5">
        <v>672</v>
      </c>
      <c r="Y1307" s="2"/>
    </row>
    <row r="1308" spans="1:25" x14ac:dyDescent="0.45">
      <c r="A1308">
        <f>VALUE(B1308&amp;20240622)</f>
        <v>27420240622</v>
      </c>
      <c r="B1308">
        <v>274</v>
      </c>
      <c r="C1308" t="s">
        <v>446</v>
      </c>
      <c r="D1308" s="5">
        <v>313768</v>
      </c>
      <c r="E1308" s="5">
        <v>292000</v>
      </c>
      <c r="F1308" s="2">
        <v>1.0745</v>
      </c>
      <c r="G1308">
        <v>21768</v>
      </c>
      <c r="I1308" s="5">
        <f>VLOOKUP($A1308,PowerBI売上速報!$A:$J,10,FALSE)</f>
        <v>313768</v>
      </c>
      <c r="J1308" s="5">
        <f>VLOOKUP($A1308,PowerBI売上速報!$A:$J,5,FALSE)*1000</f>
        <v>292000</v>
      </c>
      <c r="K1308" s="5">
        <f>D1308-I1308</f>
        <v>0</v>
      </c>
      <c r="L1308" s="5">
        <f>E1308-J1308</f>
        <v>0</v>
      </c>
      <c r="P1308" s="2"/>
      <c r="T1308" s="2"/>
      <c r="V1308" s="5">
        <v>617</v>
      </c>
      <c r="W1308" s="5">
        <v>638</v>
      </c>
      <c r="Y1308" s="2"/>
    </row>
    <row r="1309" spans="1:25" x14ac:dyDescent="0.45">
      <c r="A1309">
        <f>VALUE(B1309&amp;20240601)</f>
        <v>27520240601</v>
      </c>
      <c r="B1309">
        <v>275</v>
      </c>
      <c r="C1309" t="s">
        <v>447</v>
      </c>
      <c r="D1309" s="5">
        <v>250752</v>
      </c>
      <c r="E1309" s="5">
        <v>256000</v>
      </c>
      <c r="F1309" s="2">
        <v>0.97950000000000004</v>
      </c>
      <c r="G1309">
        <v>-5248</v>
      </c>
      <c r="I1309" s="5">
        <f>VLOOKUP($A1309,PowerBI売上速報!$A:$J,10,FALSE)</f>
        <v>250752</v>
      </c>
      <c r="J1309" s="5">
        <f>VLOOKUP($A1309,PowerBI売上速報!$A:$J,5,FALSE)*1000</f>
        <v>256000</v>
      </c>
      <c r="K1309" s="5">
        <f>D1309-I1309</f>
        <v>0</v>
      </c>
      <c r="L1309" s="5">
        <f>E1309-J1309</f>
        <v>0</v>
      </c>
      <c r="P1309" s="2"/>
      <c r="T1309" s="2"/>
      <c r="V1309" s="5">
        <v>547</v>
      </c>
      <c r="W1309" s="5">
        <v>575</v>
      </c>
    </row>
    <row r="1310" spans="1:25" x14ac:dyDescent="0.45">
      <c r="A1310">
        <f>VALUE(B1310&amp;20240602)</f>
        <v>27520240602</v>
      </c>
      <c r="B1310">
        <v>275</v>
      </c>
      <c r="C1310" t="s">
        <v>447</v>
      </c>
      <c r="D1310" s="5">
        <v>189704</v>
      </c>
      <c r="E1310" s="5">
        <v>247000</v>
      </c>
      <c r="F1310" s="2">
        <v>0.76800000000000002</v>
      </c>
      <c r="G1310">
        <v>-57296</v>
      </c>
      <c r="I1310" s="5">
        <f>VLOOKUP($A1310,PowerBI売上速報!$A:$J,10,FALSE)</f>
        <v>189704</v>
      </c>
      <c r="J1310" s="5">
        <f>VLOOKUP($A1310,PowerBI売上速報!$A:$J,5,FALSE)*1000</f>
        <v>247000</v>
      </c>
      <c r="K1310" s="5">
        <f>D1310-I1310</f>
        <v>0</v>
      </c>
      <c r="L1310" s="5">
        <f>E1310-J1310</f>
        <v>0</v>
      </c>
      <c r="P1310" s="2"/>
      <c r="T1310" s="2"/>
      <c r="V1310" s="5">
        <v>436</v>
      </c>
      <c r="W1310" s="5">
        <v>557</v>
      </c>
    </row>
    <row r="1311" spans="1:25" x14ac:dyDescent="0.45">
      <c r="A1311">
        <f>VALUE(B1311&amp;20240603)</f>
        <v>27520240603</v>
      </c>
      <c r="B1311">
        <v>275</v>
      </c>
      <c r="C1311" t="s">
        <v>447</v>
      </c>
      <c r="D1311" s="5">
        <v>245303</v>
      </c>
      <c r="E1311" s="5">
        <v>274000</v>
      </c>
      <c r="F1311" s="2">
        <v>0.89529999999999998</v>
      </c>
      <c r="G1311">
        <v>-28697</v>
      </c>
      <c r="I1311" s="5">
        <f>VLOOKUP($A1311,PowerBI売上速報!$A:$J,10,FALSE)</f>
        <v>245303</v>
      </c>
      <c r="J1311" s="5">
        <f>VLOOKUP($A1311,PowerBI売上速報!$A:$J,5,FALSE)*1000</f>
        <v>274000</v>
      </c>
      <c r="K1311" s="5">
        <f>D1311-I1311</f>
        <v>0</v>
      </c>
      <c r="L1311" s="5">
        <f>E1311-J1311</f>
        <v>0</v>
      </c>
      <c r="P1311" s="2"/>
      <c r="T1311" s="2"/>
      <c r="V1311" s="5">
        <v>580</v>
      </c>
      <c r="W1311" s="5">
        <v>676</v>
      </c>
    </row>
    <row r="1312" spans="1:25" x14ac:dyDescent="0.45">
      <c r="A1312">
        <f>VALUE(B1312&amp;20240604)</f>
        <v>27520240604</v>
      </c>
      <c r="B1312">
        <v>275</v>
      </c>
      <c r="C1312" t="s">
        <v>447</v>
      </c>
      <c r="D1312" s="5">
        <v>304433</v>
      </c>
      <c r="E1312" s="5">
        <v>274000</v>
      </c>
      <c r="F1312" s="2">
        <v>1.1111</v>
      </c>
      <c r="G1312">
        <v>30433</v>
      </c>
      <c r="I1312" s="5">
        <f>VLOOKUP($A1312,PowerBI売上速報!$A:$J,10,FALSE)</f>
        <v>304433</v>
      </c>
      <c r="J1312" s="5">
        <f>VLOOKUP($A1312,PowerBI売上速報!$A:$J,5,FALSE)*1000</f>
        <v>274000</v>
      </c>
      <c r="K1312" s="5">
        <f>D1312-I1312</f>
        <v>0</v>
      </c>
      <c r="L1312" s="5">
        <f>E1312-J1312</f>
        <v>0</v>
      </c>
      <c r="P1312" s="2"/>
      <c r="T1312" s="2"/>
      <c r="V1312" s="5">
        <v>709</v>
      </c>
      <c r="W1312" s="5">
        <v>676</v>
      </c>
    </row>
    <row r="1313" spans="1:23" x14ac:dyDescent="0.45">
      <c r="A1313">
        <f>VALUE(B1313&amp;20240605)</f>
        <v>27520240605</v>
      </c>
      <c r="B1313">
        <v>275</v>
      </c>
      <c r="C1313" t="s">
        <v>447</v>
      </c>
      <c r="D1313" s="5">
        <v>286017</v>
      </c>
      <c r="E1313" s="5">
        <v>274000</v>
      </c>
      <c r="F1313" s="2">
        <v>1.0439000000000001</v>
      </c>
      <c r="G1313">
        <v>12017</v>
      </c>
      <c r="I1313" s="5">
        <f>VLOOKUP($A1313,PowerBI売上速報!$A:$J,10,FALSE)</f>
        <v>286017</v>
      </c>
      <c r="J1313" s="5">
        <f>VLOOKUP($A1313,PowerBI売上速報!$A:$J,5,FALSE)*1000</f>
        <v>274000</v>
      </c>
      <c r="K1313" s="5">
        <f>D1313-I1313</f>
        <v>0</v>
      </c>
      <c r="L1313" s="5">
        <f>E1313-J1313</f>
        <v>0</v>
      </c>
      <c r="P1313" s="2"/>
      <c r="T1313" s="2"/>
      <c r="V1313" s="5">
        <v>667</v>
      </c>
      <c r="W1313" s="5">
        <v>676</v>
      </c>
    </row>
    <row r="1314" spans="1:23" x14ac:dyDescent="0.45">
      <c r="A1314">
        <f>VALUE(B1314&amp;20240606)</f>
        <v>27520240606</v>
      </c>
      <c r="B1314">
        <v>275</v>
      </c>
      <c r="C1314" t="s">
        <v>447</v>
      </c>
      <c r="D1314" s="5">
        <v>291718</v>
      </c>
      <c r="E1314" s="5">
        <v>274000</v>
      </c>
      <c r="F1314" s="2">
        <v>1.0647</v>
      </c>
      <c r="G1314">
        <v>17718</v>
      </c>
      <c r="I1314" s="5">
        <f>VLOOKUP($A1314,PowerBI売上速報!$A:$J,10,FALSE)</f>
        <v>291718</v>
      </c>
      <c r="J1314" s="5">
        <f>VLOOKUP($A1314,PowerBI売上速報!$A:$J,5,FALSE)*1000</f>
        <v>274000</v>
      </c>
      <c r="K1314" s="5">
        <f>D1314-I1314</f>
        <v>0</v>
      </c>
      <c r="L1314" s="5">
        <f>E1314-J1314</f>
        <v>0</v>
      </c>
      <c r="P1314" s="2"/>
      <c r="T1314" s="2"/>
      <c r="V1314" s="5">
        <v>668</v>
      </c>
      <c r="W1314" s="5">
        <v>676</v>
      </c>
    </row>
    <row r="1315" spans="1:23" x14ac:dyDescent="0.45">
      <c r="A1315">
        <f>VALUE(B1315&amp;20240607)</f>
        <v>27520240607</v>
      </c>
      <c r="B1315">
        <v>275</v>
      </c>
      <c r="C1315" t="s">
        <v>447</v>
      </c>
      <c r="D1315" s="5">
        <v>276394</v>
      </c>
      <c r="E1315" s="5">
        <v>274000</v>
      </c>
      <c r="F1315" s="2">
        <v>1.0086999999999999</v>
      </c>
      <c r="G1315">
        <v>2394</v>
      </c>
      <c r="I1315" s="5">
        <f>VLOOKUP($A1315,PowerBI売上速報!$A:$J,10,FALSE)</f>
        <v>276394</v>
      </c>
      <c r="J1315" s="5">
        <f>VLOOKUP($A1315,PowerBI売上速報!$A:$J,5,FALSE)*1000</f>
        <v>274000</v>
      </c>
      <c r="K1315" s="5">
        <f>D1315-I1315</f>
        <v>0</v>
      </c>
      <c r="L1315" s="5">
        <f>E1315-J1315</f>
        <v>0</v>
      </c>
      <c r="P1315" s="2"/>
      <c r="T1315" s="2"/>
      <c r="V1315" s="5">
        <v>662</v>
      </c>
      <c r="W1315" s="5">
        <v>676</v>
      </c>
    </row>
    <row r="1316" spans="1:23" x14ac:dyDescent="0.45">
      <c r="A1316">
        <f>VALUE(B1316&amp;20240608)</f>
        <v>27520240608</v>
      </c>
      <c r="B1316">
        <v>275</v>
      </c>
      <c r="C1316" t="s">
        <v>447</v>
      </c>
      <c r="D1316" s="5">
        <v>231469</v>
      </c>
      <c r="E1316" s="5">
        <v>256000</v>
      </c>
      <c r="F1316" s="2">
        <v>0.9042</v>
      </c>
      <c r="G1316">
        <v>-24531</v>
      </c>
      <c r="I1316" s="5">
        <f>VLOOKUP($A1316,PowerBI売上速報!$A:$J,10,FALSE)</f>
        <v>231469</v>
      </c>
      <c r="J1316" s="5">
        <f>VLOOKUP($A1316,PowerBI売上速報!$A:$J,5,FALSE)*1000</f>
        <v>256000</v>
      </c>
      <c r="K1316" s="5">
        <f>D1316-I1316</f>
        <v>0</v>
      </c>
      <c r="L1316" s="5">
        <f>E1316-J1316</f>
        <v>0</v>
      </c>
      <c r="P1316" s="2"/>
      <c r="T1316" s="2"/>
      <c r="V1316" s="5">
        <v>501</v>
      </c>
      <c r="W1316" s="5">
        <v>572</v>
      </c>
    </row>
    <row r="1317" spans="1:23" x14ac:dyDescent="0.45">
      <c r="A1317">
        <f>VALUE(B1317&amp;20240609)</f>
        <v>27520240609</v>
      </c>
      <c r="B1317">
        <v>275</v>
      </c>
      <c r="C1317" t="s">
        <v>447</v>
      </c>
      <c r="D1317" s="5">
        <v>234393</v>
      </c>
      <c r="E1317" s="5">
        <v>247000</v>
      </c>
      <c r="F1317" s="2">
        <v>0.94899999999999995</v>
      </c>
      <c r="G1317">
        <v>-12607</v>
      </c>
      <c r="I1317" s="5">
        <f>VLOOKUP($A1317,PowerBI売上速報!$A:$J,10,FALSE)</f>
        <v>234393</v>
      </c>
      <c r="J1317" s="5">
        <f>VLOOKUP($A1317,PowerBI売上速報!$A:$J,5,FALSE)*1000</f>
        <v>247000</v>
      </c>
      <c r="K1317" s="5">
        <f>D1317-I1317</f>
        <v>0</v>
      </c>
      <c r="L1317" s="5">
        <f>E1317-J1317</f>
        <v>0</v>
      </c>
      <c r="P1317" s="2"/>
      <c r="T1317" s="2"/>
      <c r="V1317" s="5">
        <v>493</v>
      </c>
      <c r="W1317" s="5">
        <v>557</v>
      </c>
    </row>
    <row r="1318" spans="1:23" x14ac:dyDescent="0.45">
      <c r="A1318">
        <f>VALUE(B1318&amp;20240610)</f>
        <v>27520240610</v>
      </c>
      <c r="B1318">
        <v>275</v>
      </c>
      <c r="C1318" t="s">
        <v>447</v>
      </c>
      <c r="D1318" s="5">
        <v>284702</v>
      </c>
      <c r="E1318" s="5">
        <v>274000</v>
      </c>
      <c r="F1318" s="2">
        <v>1.0390999999999999</v>
      </c>
      <c r="G1318">
        <v>10702</v>
      </c>
      <c r="I1318" s="5">
        <f>VLOOKUP($A1318,PowerBI売上速報!$A:$J,10,FALSE)</f>
        <v>284702</v>
      </c>
      <c r="J1318" s="5">
        <f>VLOOKUP($A1318,PowerBI売上速報!$A:$J,5,FALSE)*1000</f>
        <v>274000</v>
      </c>
      <c r="K1318" s="5">
        <f>D1318-I1318</f>
        <v>0</v>
      </c>
      <c r="L1318" s="5">
        <f>E1318-J1318</f>
        <v>0</v>
      </c>
      <c r="P1318" s="2"/>
      <c r="T1318" s="2"/>
      <c r="V1318" s="5">
        <v>659</v>
      </c>
      <c r="W1318" s="5">
        <v>676</v>
      </c>
    </row>
    <row r="1319" spans="1:23" x14ac:dyDescent="0.45">
      <c r="A1319">
        <f>VALUE(B1319&amp;20240611)</f>
        <v>27520240611</v>
      </c>
      <c r="B1319">
        <v>275</v>
      </c>
      <c r="C1319" t="s">
        <v>447</v>
      </c>
      <c r="D1319" s="5">
        <v>316094</v>
      </c>
      <c r="E1319" s="5">
        <v>274000</v>
      </c>
      <c r="F1319" s="2">
        <v>1.1536</v>
      </c>
      <c r="G1319">
        <v>42094</v>
      </c>
      <c r="I1319" s="5">
        <f>VLOOKUP($A1319,PowerBI売上速報!$A:$J,10,FALSE)</f>
        <v>316094</v>
      </c>
      <c r="J1319" s="5">
        <f>VLOOKUP($A1319,PowerBI売上速報!$A:$J,5,FALSE)*1000</f>
        <v>274000</v>
      </c>
      <c r="K1319" s="5">
        <f>D1319-I1319</f>
        <v>0</v>
      </c>
      <c r="L1319" s="5">
        <f>E1319-J1319</f>
        <v>0</v>
      </c>
      <c r="P1319" s="2"/>
      <c r="T1319" s="2"/>
      <c r="V1319" s="5">
        <v>726</v>
      </c>
      <c r="W1319" s="5">
        <v>676</v>
      </c>
    </row>
    <row r="1320" spans="1:23" x14ac:dyDescent="0.45">
      <c r="A1320">
        <f>VALUE(B1320&amp;20240612)</f>
        <v>27520240612</v>
      </c>
      <c r="B1320">
        <v>275</v>
      </c>
      <c r="C1320" t="s">
        <v>447</v>
      </c>
      <c r="D1320" s="5">
        <v>305170</v>
      </c>
      <c r="E1320" s="5">
        <v>274000</v>
      </c>
      <c r="F1320" s="2">
        <v>1.1137999999999999</v>
      </c>
      <c r="G1320">
        <v>31170</v>
      </c>
      <c r="I1320" s="5">
        <f>VLOOKUP($A1320,PowerBI売上速報!$A:$J,10,FALSE)</f>
        <v>305170</v>
      </c>
      <c r="J1320" s="5">
        <f>VLOOKUP($A1320,PowerBI売上速報!$A:$J,5,FALSE)*1000</f>
        <v>274000</v>
      </c>
      <c r="K1320" s="5">
        <f>D1320-I1320</f>
        <v>0</v>
      </c>
      <c r="L1320" s="5">
        <f>E1320-J1320</f>
        <v>0</v>
      </c>
      <c r="P1320" s="2"/>
      <c r="T1320" s="2"/>
      <c r="V1320" s="5">
        <v>707</v>
      </c>
      <c r="W1320" s="5">
        <v>676</v>
      </c>
    </row>
    <row r="1321" spans="1:23" x14ac:dyDescent="0.45">
      <c r="A1321">
        <f>VALUE(B1321&amp;20240613)</f>
        <v>27520240613</v>
      </c>
      <c r="B1321">
        <v>275</v>
      </c>
      <c r="C1321" t="s">
        <v>447</v>
      </c>
      <c r="D1321" s="5">
        <v>289021</v>
      </c>
      <c r="E1321" s="5">
        <v>274000</v>
      </c>
      <c r="F1321" s="2">
        <v>1.0548</v>
      </c>
      <c r="G1321">
        <v>15021</v>
      </c>
      <c r="I1321" s="5">
        <f>VLOOKUP($A1321,PowerBI売上速報!$A:$J,10,FALSE)</f>
        <v>289021</v>
      </c>
      <c r="J1321" s="5">
        <f>VLOOKUP($A1321,PowerBI売上速報!$A:$J,5,FALSE)*1000</f>
        <v>274000</v>
      </c>
      <c r="K1321" s="5">
        <f>D1321-I1321</f>
        <v>0</v>
      </c>
      <c r="L1321" s="5">
        <f>E1321-J1321</f>
        <v>0</v>
      </c>
      <c r="P1321" s="2"/>
      <c r="T1321" s="2"/>
      <c r="V1321" s="5">
        <v>663</v>
      </c>
      <c r="W1321" s="5">
        <v>676</v>
      </c>
    </row>
    <row r="1322" spans="1:23" x14ac:dyDescent="0.45">
      <c r="A1322">
        <f>VALUE(B1322&amp;20240614)</f>
        <v>27520240614</v>
      </c>
      <c r="B1322">
        <v>275</v>
      </c>
      <c r="C1322" t="s">
        <v>447</v>
      </c>
      <c r="D1322" s="5">
        <v>328859</v>
      </c>
      <c r="E1322" s="5">
        <v>274000</v>
      </c>
      <c r="F1322" s="2">
        <v>1.2001999999999999</v>
      </c>
      <c r="G1322">
        <v>54859</v>
      </c>
      <c r="I1322" s="5">
        <f>VLOOKUP($A1322,PowerBI売上速報!$A:$J,10,FALSE)</f>
        <v>328859</v>
      </c>
      <c r="J1322" s="5">
        <f>VLOOKUP($A1322,PowerBI売上速報!$A:$J,5,FALSE)*1000</f>
        <v>274000</v>
      </c>
      <c r="K1322" s="5">
        <f>D1322-I1322</f>
        <v>0</v>
      </c>
      <c r="L1322" s="5">
        <f>E1322-J1322</f>
        <v>0</v>
      </c>
      <c r="P1322" s="2"/>
      <c r="T1322" s="2"/>
      <c r="V1322" s="5">
        <v>738</v>
      </c>
      <c r="W1322" s="5">
        <v>676</v>
      </c>
    </row>
    <row r="1323" spans="1:23" x14ac:dyDescent="0.45">
      <c r="A1323">
        <f>VALUE(B1323&amp;20240615)</f>
        <v>27520240615</v>
      </c>
      <c r="B1323">
        <v>275</v>
      </c>
      <c r="C1323" t="s">
        <v>447</v>
      </c>
      <c r="D1323" s="5">
        <v>279874</v>
      </c>
      <c r="E1323" s="5">
        <v>256000</v>
      </c>
      <c r="F1323" s="2">
        <v>1.0932999999999999</v>
      </c>
      <c r="G1323">
        <v>23874</v>
      </c>
      <c r="I1323" s="5">
        <f>VLOOKUP($A1323,PowerBI売上速報!$A:$J,10,FALSE)</f>
        <v>279874</v>
      </c>
      <c r="J1323" s="5">
        <f>VLOOKUP($A1323,PowerBI売上速報!$A:$J,5,FALSE)*1000</f>
        <v>256000</v>
      </c>
      <c r="K1323" s="5">
        <f>D1323-I1323</f>
        <v>0</v>
      </c>
      <c r="L1323" s="5">
        <f>E1323-J1323</f>
        <v>0</v>
      </c>
      <c r="P1323" s="2"/>
      <c r="T1323" s="2"/>
      <c r="V1323" s="5">
        <v>601</v>
      </c>
      <c r="W1323" s="5">
        <v>572</v>
      </c>
    </row>
    <row r="1324" spans="1:23" x14ac:dyDescent="0.45">
      <c r="A1324">
        <f>VALUE(B1324&amp;20240616)</f>
        <v>27520240616</v>
      </c>
      <c r="B1324">
        <v>275</v>
      </c>
      <c r="C1324" t="s">
        <v>447</v>
      </c>
      <c r="D1324" s="5">
        <v>266718</v>
      </c>
      <c r="E1324" s="5">
        <v>247000</v>
      </c>
      <c r="F1324" s="2">
        <v>1.0798000000000001</v>
      </c>
      <c r="G1324">
        <v>19718</v>
      </c>
      <c r="I1324" s="5">
        <f>VLOOKUP($A1324,PowerBI売上速報!$A:$J,10,FALSE)</f>
        <v>266718</v>
      </c>
      <c r="J1324" s="5">
        <f>VLOOKUP($A1324,PowerBI売上速報!$A:$J,5,FALSE)*1000</f>
        <v>247000</v>
      </c>
      <c r="K1324" s="5">
        <f>D1324-I1324</f>
        <v>0</v>
      </c>
      <c r="L1324" s="5">
        <f>E1324-J1324</f>
        <v>0</v>
      </c>
      <c r="P1324" s="2"/>
      <c r="T1324" s="2"/>
      <c r="V1324" s="5">
        <v>540</v>
      </c>
      <c r="W1324" s="5">
        <v>557</v>
      </c>
    </row>
    <row r="1325" spans="1:23" x14ac:dyDescent="0.45">
      <c r="A1325">
        <f>VALUE(B1325&amp;20240617)</f>
        <v>27520240617</v>
      </c>
      <c r="B1325">
        <v>275</v>
      </c>
      <c r="C1325" t="s">
        <v>447</v>
      </c>
      <c r="D1325" s="5">
        <v>285098</v>
      </c>
      <c r="E1325" s="5">
        <v>274000</v>
      </c>
      <c r="F1325" s="2">
        <v>1.0405</v>
      </c>
      <c r="G1325">
        <v>11098</v>
      </c>
      <c r="I1325" s="5">
        <f>VLOOKUP($A1325,PowerBI売上速報!$A:$J,10,FALSE)</f>
        <v>285098</v>
      </c>
      <c r="J1325" s="5">
        <f>VLOOKUP($A1325,PowerBI売上速報!$A:$J,5,FALSE)*1000</f>
        <v>274000</v>
      </c>
      <c r="K1325" s="5">
        <f>D1325-I1325</f>
        <v>0</v>
      </c>
      <c r="L1325" s="5">
        <f>E1325-J1325</f>
        <v>0</v>
      </c>
      <c r="P1325" s="2"/>
      <c r="T1325" s="2"/>
      <c r="V1325" s="5">
        <v>659</v>
      </c>
      <c r="W1325" s="5">
        <v>676</v>
      </c>
    </row>
    <row r="1326" spans="1:23" x14ac:dyDescent="0.45">
      <c r="A1326">
        <f>VALUE(B1326&amp;20240618)</f>
        <v>27520240618</v>
      </c>
      <c r="B1326">
        <v>275</v>
      </c>
      <c r="C1326" t="s">
        <v>447</v>
      </c>
      <c r="D1326" s="5">
        <v>231543</v>
      </c>
      <c r="E1326" s="5">
        <v>274000</v>
      </c>
      <c r="F1326" s="2">
        <v>0.84499999999999997</v>
      </c>
      <c r="G1326">
        <v>-42457</v>
      </c>
      <c r="I1326" s="5">
        <f>VLOOKUP($A1326,PowerBI売上速報!$A:$J,10,FALSE)</f>
        <v>231543</v>
      </c>
      <c r="J1326" s="5">
        <f>VLOOKUP($A1326,PowerBI売上速報!$A:$J,5,FALSE)*1000</f>
        <v>274000</v>
      </c>
      <c r="K1326" s="5">
        <f>D1326-I1326</f>
        <v>0</v>
      </c>
      <c r="L1326" s="5">
        <f>E1326-J1326</f>
        <v>0</v>
      </c>
      <c r="P1326" s="2"/>
      <c r="T1326" s="2"/>
      <c r="V1326" s="5">
        <v>526</v>
      </c>
      <c r="W1326" s="5">
        <v>676</v>
      </c>
    </row>
    <row r="1327" spans="1:23" x14ac:dyDescent="0.45">
      <c r="A1327">
        <f>VALUE(B1327&amp;20240619)</f>
        <v>27520240619</v>
      </c>
      <c r="B1327">
        <v>275</v>
      </c>
      <c r="C1327" t="s">
        <v>447</v>
      </c>
      <c r="D1327" s="5">
        <v>286939</v>
      </c>
      <c r="E1327" s="5">
        <v>274000</v>
      </c>
      <c r="F1327" s="2">
        <v>1.0471999999999999</v>
      </c>
      <c r="G1327">
        <v>12939</v>
      </c>
      <c r="I1327" s="5">
        <f>VLOOKUP($A1327,PowerBI売上速報!$A:$J,10,FALSE)</f>
        <v>286939</v>
      </c>
      <c r="J1327" s="5">
        <f>VLOOKUP($A1327,PowerBI売上速報!$A:$J,5,FALSE)*1000</f>
        <v>274000</v>
      </c>
      <c r="K1327" s="5">
        <f>D1327-I1327</f>
        <v>0</v>
      </c>
      <c r="L1327" s="5">
        <f>E1327-J1327</f>
        <v>0</v>
      </c>
      <c r="P1327" s="2"/>
      <c r="T1327" s="2"/>
      <c r="V1327" s="5">
        <v>680</v>
      </c>
      <c r="W1327" s="5">
        <v>676</v>
      </c>
    </row>
    <row r="1328" spans="1:23" x14ac:dyDescent="0.45">
      <c r="A1328">
        <f>VALUE(B1328&amp;20240620)</f>
        <v>27520240620</v>
      </c>
      <c r="B1328">
        <v>275</v>
      </c>
      <c r="C1328" t="s">
        <v>447</v>
      </c>
      <c r="D1328" s="5">
        <v>292633</v>
      </c>
      <c r="E1328" s="5">
        <v>274000</v>
      </c>
      <c r="F1328" s="2">
        <v>1.0680000000000001</v>
      </c>
      <c r="G1328">
        <v>18633</v>
      </c>
      <c r="I1328" s="5">
        <f>VLOOKUP($A1328,PowerBI売上速報!$A:$J,10,FALSE)</f>
        <v>292633</v>
      </c>
      <c r="J1328" s="5">
        <f>VLOOKUP($A1328,PowerBI売上速報!$A:$J,5,FALSE)*1000</f>
        <v>274000</v>
      </c>
      <c r="K1328" s="5">
        <f>D1328-I1328</f>
        <v>0</v>
      </c>
      <c r="L1328" s="5">
        <f>E1328-J1328</f>
        <v>0</v>
      </c>
      <c r="P1328" s="2"/>
      <c r="T1328" s="2"/>
      <c r="V1328" s="5">
        <v>660</v>
      </c>
      <c r="W1328" s="5">
        <v>676</v>
      </c>
    </row>
    <row r="1329" spans="1:25" x14ac:dyDescent="0.45">
      <c r="A1329">
        <f>VALUE(B1329&amp;20240621)</f>
        <v>27520240621</v>
      </c>
      <c r="B1329">
        <v>275</v>
      </c>
      <c r="C1329" t="s">
        <v>447</v>
      </c>
      <c r="D1329" s="5">
        <v>275361</v>
      </c>
      <c r="E1329" s="5">
        <v>274000</v>
      </c>
      <c r="F1329" s="2">
        <v>1.0049999999999999</v>
      </c>
      <c r="G1329">
        <v>1361</v>
      </c>
      <c r="I1329" s="5">
        <f>VLOOKUP($A1329,PowerBI売上速報!$A:$J,10,FALSE)</f>
        <v>275361</v>
      </c>
      <c r="J1329" s="5">
        <f>VLOOKUP($A1329,PowerBI売上速報!$A:$J,5,FALSE)*1000</f>
        <v>274000</v>
      </c>
      <c r="K1329" s="5">
        <f>D1329-I1329</f>
        <v>0</v>
      </c>
      <c r="L1329" s="5">
        <f>E1329-J1329</f>
        <v>0</v>
      </c>
      <c r="P1329" s="2"/>
      <c r="T1329" s="2"/>
      <c r="V1329" s="5">
        <v>636</v>
      </c>
      <c r="W1329" s="5">
        <v>676</v>
      </c>
      <c r="Y1329" s="2"/>
    </row>
    <row r="1330" spans="1:25" x14ac:dyDescent="0.45">
      <c r="A1330">
        <f>VALUE(B1330&amp;20240622)</f>
        <v>27520240622</v>
      </c>
      <c r="B1330">
        <v>275</v>
      </c>
      <c r="C1330" t="s">
        <v>447</v>
      </c>
      <c r="D1330" s="5">
        <v>255537</v>
      </c>
      <c r="E1330" s="5">
        <v>256000</v>
      </c>
      <c r="F1330" s="2">
        <v>0.99819999999999998</v>
      </c>
      <c r="G1330">
        <v>-463</v>
      </c>
      <c r="I1330" s="5">
        <f>VLOOKUP($A1330,PowerBI売上速報!$A:$J,10,FALSE)</f>
        <v>255537</v>
      </c>
      <c r="J1330" s="5">
        <f>VLOOKUP($A1330,PowerBI売上速報!$A:$J,5,FALSE)*1000</f>
        <v>256000</v>
      </c>
      <c r="K1330" s="5">
        <f>D1330-I1330</f>
        <v>0</v>
      </c>
      <c r="L1330" s="5">
        <f>E1330-J1330</f>
        <v>0</v>
      </c>
      <c r="P1330" s="2"/>
      <c r="T1330" s="2"/>
      <c r="V1330" s="5">
        <v>550</v>
      </c>
      <c r="W1330" s="5">
        <v>572</v>
      </c>
      <c r="Y1330" s="2"/>
    </row>
    <row r="1331" spans="1:25" x14ac:dyDescent="0.45">
      <c r="A1331">
        <f>VALUE(B1331&amp;20240601)</f>
        <v>27620240601</v>
      </c>
      <c r="B1331">
        <v>276</v>
      </c>
      <c r="C1331" t="s">
        <v>448</v>
      </c>
      <c r="D1331" s="5">
        <v>310240</v>
      </c>
      <c r="E1331" s="5">
        <v>315000</v>
      </c>
      <c r="F1331" s="2">
        <v>0.9849</v>
      </c>
      <c r="G1331">
        <v>-4760</v>
      </c>
      <c r="I1331" s="5">
        <f>VLOOKUP($A1331,PowerBI売上速報!$A:$J,10,FALSE)</f>
        <v>310240</v>
      </c>
      <c r="J1331" s="5">
        <f>VLOOKUP($A1331,PowerBI売上速報!$A:$J,5,FALSE)*1000</f>
        <v>315000</v>
      </c>
      <c r="K1331" s="5">
        <f>D1331-I1331</f>
        <v>0</v>
      </c>
      <c r="L1331" s="5">
        <f>E1331-J1331</f>
        <v>0</v>
      </c>
      <c r="P1331" s="2"/>
      <c r="T1331" s="2"/>
      <c r="V1331" s="5">
        <v>670</v>
      </c>
      <c r="W1331" s="5">
        <v>691</v>
      </c>
    </row>
    <row r="1332" spans="1:25" x14ac:dyDescent="0.45">
      <c r="A1332">
        <f>VALUE(B1332&amp;20240602)</f>
        <v>27620240602</v>
      </c>
      <c r="B1332">
        <v>276</v>
      </c>
      <c r="C1332" t="s">
        <v>448</v>
      </c>
      <c r="D1332" s="5">
        <v>212228</v>
      </c>
      <c r="E1332" s="5">
        <v>263000</v>
      </c>
      <c r="F1332" s="2">
        <v>0.80700000000000005</v>
      </c>
      <c r="G1332">
        <v>-50772</v>
      </c>
      <c r="I1332" s="5">
        <f>VLOOKUP($A1332,PowerBI売上速報!$A:$J,10,FALSE)</f>
        <v>212228</v>
      </c>
      <c r="J1332" s="5">
        <f>VLOOKUP($A1332,PowerBI売上速報!$A:$J,5,FALSE)*1000</f>
        <v>263000</v>
      </c>
      <c r="K1332" s="5">
        <f>D1332-I1332</f>
        <v>0</v>
      </c>
      <c r="L1332" s="5">
        <f>E1332-J1332</f>
        <v>0</v>
      </c>
      <c r="P1332" s="2"/>
      <c r="T1332" s="2"/>
      <c r="V1332" s="5">
        <v>482</v>
      </c>
      <c r="W1332" s="5">
        <v>576</v>
      </c>
    </row>
    <row r="1333" spans="1:25" x14ac:dyDescent="0.45">
      <c r="A1333">
        <f>VALUE(B1333&amp;20240603)</f>
        <v>27620240603</v>
      </c>
      <c r="B1333">
        <v>276</v>
      </c>
      <c r="C1333" t="s">
        <v>448</v>
      </c>
      <c r="D1333" s="5">
        <v>215747</v>
      </c>
      <c r="E1333" s="5">
        <v>226000</v>
      </c>
      <c r="F1333" s="2">
        <v>0.9546</v>
      </c>
      <c r="G1333">
        <v>-10253</v>
      </c>
      <c r="I1333" s="5">
        <f>VLOOKUP($A1333,PowerBI売上速報!$A:$J,10,FALSE)</f>
        <v>215747</v>
      </c>
      <c r="J1333" s="5">
        <f>VLOOKUP($A1333,PowerBI売上速報!$A:$J,5,FALSE)*1000</f>
        <v>226000</v>
      </c>
      <c r="K1333" s="5">
        <f>D1333-I1333</f>
        <v>0</v>
      </c>
      <c r="L1333" s="5">
        <f>E1333-J1333</f>
        <v>0</v>
      </c>
      <c r="P1333" s="2"/>
      <c r="T1333" s="2"/>
      <c r="V1333" s="5">
        <v>475</v>
      </c>
      <c r="W1333" s="5">
        <v>537</v>
      </c>
    </row>
    <row r="1334" spans="1:25" x14ac:dyDescent="0.45">
      <c r="A1334">
        <f>VALUE(B1334&amp;20240604)</f>
        <v>27620240604</v>
      </c>
      <c r="B1334">
        <v>276</v>
      </c>
      <c r="C1334" t="s">
        <v>448</v>
      </c>
      <c r="D1334" s="5">
        <v>246844</v>
      </c>
      <c r="E1334" s="5">
        <v>226000</v>
      </c>
      <c r="F1334" s="2">
        <v>1.0922000000000001</v>
      </c>
      <c r="G1334">
        <v>20844</v>
      </c>
      <c r="I1334" s="5">
        <f>VLOOKUP($A1334,PowerBI売上速報!$A:$J,10,FALSE)</f>
        <v>246844</v>
      </c>
      <c r="J1334" s="5">
        <f>VLOOKUP($A1334,PowerBI売上速報!$A:$J,5,FALSE)*1000</f>
        <v>226000</v>
      </c>
      <c r="K1334" s="5">
        <f>D1334-I1334</f>
        <v>0</v>
      </c>
      <c r="L1334" s="5">
        <f>E1334-J1334</f>
        <v>0</v>
      </c>
      <c r="P1334" s="2"/>
      <c r="T1334" s="2"/>
      <c r="V1334" s="5">
        <v>550</v>
      </c>
      <c r="W1334" s="5">
        <v>537</v>
      </c>
    </row>
    <row r="1335" spans="1:25" x14ac:dyDescent="0.45">
      <c r="A1335">
        <f>VALUE(B1335&amp;20240605)</f>
        <v>27620240605</v>
      </c>
      <c r="B1335">
        <v>276</v>
      </c>
      <c r="C1335" t="s">
        <v>448</v>
      </c>
      <c r="D1335" s="5">
        <v>246739</v>
      </c>
      <c r="E1335" s="5">
        <v>226000</v>
      </c>
      <c r="F1335" s="2">
        <v>1.0918000000000001</v>
      </c>
      <c r="G1335">
        <v>20739</v>
      </c>
      <c r="I1335" s="5">
        <f>VLOOKUP($A1335,PowerBI売上速報!$A:$J,10,FALSE)</f>
        <v>246739</v>
      </c>
      <c r="J1335" s="5">
        <f>VLOOKUP($A1335,PowerBI売上速報!$A:$J,5,FALSE)*1000</f>
        <v>226000</v>
      </c>
      <c r="K1335" s="5">
        <f>D1335-I1335</f>
        <v>0</v>
      </c>
      <c r="L1335" s="5">
        <f>E1335-J1335</f>
        <v>0</v>
      </c>
      <c r="P1335" s="2"/>
      <c r="T1335" s="2"/>
      <c r="V1335" s="5">
        <v>552</v>
      </c>
      <c r="W1335" s="5">
        <v>537</v>
      </c>
    </row>
    <row r="1336" spans="1:25" x14ac:dyDescent="0.45">
      <c r="A1336">
        <f>VALUE(B1336&amp;20240606)</f>
        <v>27620240606</v>
      </c>
      <c r="B1336">
        <v>276</v>
      </c>
      <c r="C1336" t="s">
        <v>448</v>
      </c>
      <c r="D1336" s="5">
        <v>230130</v>
      </c>
      <c r="E1336" s="5">
        <v>226000</v>
      </c>
      <c r="F1336" s="2">
        <v>1.0183</v>
      </c>
      <c r="G1336">
        <v>4130</v>
      </c>
      <c r="I1336" s="5">
        <f>VLOOKUP($A1336,PowerBI売上速報!$A:$J,10,FALSE)</f>
        <v>230130</v>
      </c>
      <c r="J1336" s="5">
        <f>VLOOKUP($A1336,PowerBI売上速報!$A:$J,5,FALSE)*1000</f>
        <v>226000</v>
      </c>
      <c r="K1336" s="5">
        <f>D1336-I1336</f>
        <v>0</v>
      </c>
      <c r="L1336" s="5">
        <f>E1336-J1336</f>
        <v>0</v>
      </c>
      <c r="P1336" s="2"/>
      <c r="T1336" s="2"/>
      <c r="V1336" s="5">
        <v>516</v>
      </c>
      <c r="W1336" s="5">
        <v>537</v>
      </c>
    </row>
    <row r="1337" spans="1:25" x14ac:dyDescent="0.45">
      <c r="A1337">
        <f>VALUE(B1337&amp;20240607)</f>
        <v>27620240607</v>
      </c>
      <c r="B1337">
        <v>276</v>
      </c>
      <c r="C1337" t="s">
        <v>448</v>
      </c>
      <c r="D1337" s="5">
        <v>229142</v>
      </c>
      <c r="E1337" s="5">
        <v>226000</v>
      </c>
      <c r="F1337" s="2">
        <v>1.0139</v>
      </c>
      <c r="G1337">
        <v>3142</v>
      </c>
      <c r="I1337" s="5">
        <f>VLOOKUP($A1337,PowerBI売上速報!$A:$J,10,FALSE)</f>
        <v>229142</v>
      </c>
      <c r="J1337" s="5">
        <f>VLOOKUP($A1337,PowerBI売上速報!$A:$J,5,FALSE)*1000</f>
        <v>226000</v>
      </c>
      <c r="K1337" s="5">
        <f>D1337-I1337</f>
        <v>0</v>
      </c>
      <c r="L1337" s="5">
        <f>E1337-J1337</f>
        <v>0</v>
      </c>
      <c r="P1337" s="2"/>
      <c r="T1337" s="2"/>
      <c r="V1337" s="5">
        <v>546</v>
      </c>
      <c r="W1337" s="5">
        <v>537</v>
      </c>
    </row>
    <row r="1338" spans="1:25" x14ac:dyDescent="0.45">
      <c r="A1338">
        <f>VALUE(B1338&amp;20240608)</f>
        <v>27620240608</v>
      </c>
      <c r="B1338">
        <v>276</v>
      </c>
      <c r="C1338" t="s">
        <v>448</v>
      </c>
      <c r="D1338" s="5">
        <v>313886</v>
      </c>
      <c r="E1338" s="5">
        <v>315000</v>
      </c>
      <c r="F1338" s="2">
        <v>0.99650000000000005</v>
      </c>
      <c r="G1338">
        <v>-1114</v>
      </c>
      <c r="I1338" s="5">
        <f>VLOOKUP($A1338,PowerBI売上速報!$A:$J,10,FALSE)</f>
        <v>313886</v>
      </c>
      <c r="J1338" s="5">
        <f>VLOOKUP($A1338,PowerBI売上速報!$A:$J,5,FALSE)*1000</f>
        <v>315000</v>
      </c>
      <c r="K1338" s="5">
        <f>D1338-I1338</f>
        <v>0</v>
      </c>
      <c r="L1338" s="5">
        <f>E1338-J1338</f>
        <v>0</v>
      </c>
      <c r="P1338" s="2"/>
      <c r="T1338" s="2"/>
      <c r="V1338" s="5">
        <v>649</v>
      </c>
      <c r="W1338" s="5">
        <v>685</v>
      </c>
    </row>
    <row r="1339" spans="1:25" x14ac:dyDescent="0.45">
      <c r="A1339">
        <f>VALUE(B1339&amp;20240609)</f>
        <v>27620240609</v>
      </c>
      <c r="B1339">
        <v>276</v>
      </c>
      <c r="C1339" t="s">
        <v>448</v>
      </c>
      <c r="D1339" s="5">
        <v>276645</v>
      </c>
      <c r="E1339" s="5">
        <v>263000</v>
      </c>
      <c r="F1339" s="2">
        <v>1.0519000000000001</v>
      </c>
      <c r="G1339">
        <v>13645</v>
      </c>
      <c r="I1339" s="5">
        <f>VLOOKUP($A1339,PowerBI売上速報!$A:$J,10,FALSE)</f>
        <v>276645</v>
      </c>
      <c r="J1339" s="5">
        <f>VLOOKUP($A1339,PowerBI売上速報!$A:$J,5,FALSE)*1000</f>
        <v>263000</v>
      </c>
      <c r="K1339" s="5">
        <f>D1339-I1339</f>
        <v>0</v>
      </c>
      <c r="L1339" s="5">
        <f>E1339-J1339</f>
        <v>0</v>
      </c>
      <c r="P1339" s="2"/>
      <c r="T1339" s="2"/>
      <c r="V1339" s="5">
        <v>583</v>
      </c>
      <c r="W1339" s="5">
        <v>576</v>
      </c>
    </row>
    <row r="1340" spans="1:25" x14ac:dyDescent="0.45">
      <c r="A1340">
        <f>VALUE(B1340&amp;20240610)</f>
        <v>27620240610</v>
      </c>
      <c r="B1340">
        <v>276</v>
      </c>
      <c r="C1340" t="s">
        <v>448</v>
      </c>
      <c r="D1340" s="5">
        <v>240411</v>
      </c>
      <c r="E1340" s="5">
        <v>226000</v>
      </c>
      <c r="F1340" s="2">
        <v>1.0638000000000001</v>
      </c>
      <c r="G1340">
        <v>14411</v>
      </c>
      <c r="I1340" s="5">
        <f>VLOOKUP($A1340,PowerBI売上速報!$A:$J,10,FALSE)</f>
        <v>240411</v>
      </c>
      <c r="J1340" s="5">
        <f>VLOOKUP($A1340,PowerBI売上速報!$A:$J,5,FALSE)*1000</f>
        <v>226000</v>
      </c>
      <c r="K1340" s="5">
        <f>D1340-I1340</f>
        <v>0</v>
      </c>
      <c r="L1340" s="5">
        <f>E1340-J1340</f>
        <v>0</v>
      </c>
      <c r="P1340" s="2"/>
      <c r="T1340" s="2"/>
      <c r="V1340" s="5">
        <v>516</v>
      </c>
      <c r="W1340" s="5">
        <v>537</v>
      </c>
    </row>
    <row r="1341" spans="1:25" x14ac:dyDescent="0.45">
      <c r="A1341">
        <f>VALUE(B1341&amp;20240611)</f>
        <v>27620240611</v>
      </c>
      <c r="B1341">
        <v>276</v>
      </c>
      <c r="C1341" t="s">
        <v>448</v>
      </c>
      <c r="D1341" s="5">
        <v>285933</v>
      </c>
      <c r="E1341" s="5">
        <v>226000</v>
      </c>
      <c r="F1341" s="2">
        <v>1.2652000000000001</v>
      </c>
      <c r="G1341">
        <v>59933</v>
      </c>
      <c r="I1341" s="5">
        <f>VLOOKUP($A1341,PowerBI売上速報!$A:$J,10,FALSE)</f>
        <v>285933</v>
      </c>
      <c r="J1341" s="5">
        <f>VLOOKUP($A1341,PowerBI売上速報!$A:$J,5,FALSE)*1000</f>
        <v>226000</v>
      </c>
      <c r="K1341" s="5">
        <f>D1341-I1341</f>
        <v>0</v>
      </c>
      <c r="L1341" s="5">
        <f>E1341-J1341</f>
        <v>0</v>
      </c>
      <c r="P1341" s="2"/>
      <c r="T1341" s="2"/>
      <c r="V1341" s="5">
        <v>603</v>
      </c>
      <c r="W1341" s="5">
        <v>537</v>
      </c>
    </row>
    <row r="1342" spans="1:25" x14ac:dyDescent="0.45">
      <c r="A1342">
        <f>VALUE(B1342&amp;20240612)</f>
        <v>27620240612</v>
      </c>
      <c r="B1342">
        <v>276</v>
      </c>
      <c r="C1342" t="s">
        <v>448</v>
      </c>
      <c r="D1342" s="5">
        <v>263217</v>
      </c>
      <c r="E1342" s="5">
        <v>226000</v>
      </c>
      <c r="F1342" s="2">
        <v>1.1647000000000001</v>
      </c>
      <c r="G1342">
        <v>37217</v>
      </c>
      <c r="I1342" s="5">
        <f>VLOOKUP($A1342,PowerBI売上速報!$A:$J,10,FALSE)</f>
        <v>263217</v>
      </c>
      <c r="J1342" s="5">
        <f>VLOOKUP($A1342,PowerBI売上速報!$A:$J,5,FALSE)*1000</f>
        <v>226000</v>
      </c>
      <c r="K1342" s="5">
        <f>D1342-I1342</f>
        <v>0</v>
      </c>
      <c r="L1342" s="5">
        <f>E1342-J1342</f>
        <v>0</v>
      </c>
      <c r="P1342" s="2"/>
      <c r="T1342" s="2"/>
      <c r="V1342" s="5">
        <v>585</v>
      </c>
      <c r="W1342" s="5">
        <v>537</v>
      </c>
    </row>
    <row r="1343" spans="1:25" x14ac:dyDescent="0.45">
      <c r="A1343">
        <f>VALUE(B1343&amp;20240613)</f>
        <v>27620240613</v>
      </c>
      <c r="B1343">
        <v>276</v>
      </c>
      <c r="C1343" t="s">
        <v>448</v>
      </c>
      <c r="D1343" s="5">
        <v>278720</v>
      </c>
      <c r="E1343" s="5">
        <v>226000</v>
      </c>
      <c r="F1343" s="2">
        <v>1.2333000000000001</v>
      </c>
      <c r="G1343">
        <v>52720</v>
      </c>
      <c r="I1343" s="5">
        <f>VLOOKUP($A1343,PowerBI売上速報!$A:$J,10,FALSE)</f>
        <v>278720</v>
      </c>
      <c r="J1343" s="5">
        <f>VLOOKUP($A1343,PowerBI売上速報!$A:$J,5,FALSE)*1000</f>
        <v>226000</v>
      </c>
      <c r="K1343" s="5">
        <f>D1343-I1343</f>
        <v>0</v>
      </c>
      <c r="L1343" s="5">
        <f>E1343-J1343</f>
        <v>0</v>
      </c>
      <c r="P1343" s="2"/>
      <c r="T1343" s="2"/>
      <c r="V1343" s="5">
        <v>637</v>
      </c>
      <c r="W1343" s="5">
        <v>537</v>
      </c>
    </row>
    <row r="1344" spans="1:25" x14ac:dyDescent="0.45">
      <c r="A1344">
        <f>VALUE(B1344&amp;20240614)</f>
        <v>27620240614</v>
      </c>
      <c r="B1344">
        <v>276</v>
      </c>
      <c r="C1344" t="s">
        <v>448</v>
      </c>
      <c r="D1344" s="5">
        <v>330893</v>
      </c>
      <c r="E1344" s="5">
        <v>226000</v>
      </c>
      <c r="F1344" s="2">
        <v>1.4641</v>
      </c>
      <c r="G1344">
        <v>104893</v>
      </c>
      <c r="I1344" s="5">
        <f>VLOOKUP($A1344,PowerBI売上速報!$A:$J,10,FALSE)</f>
        <v>330893</v>
      </c>
      <c r="J1344" s="5">
        <f>VLOOKUP($A1344,PowerBI売上速報!$A:$J,5,FALSE)*1000</f>
        <v>315000</v>
      </c>
      <c r="K1344" s="5">
        <f>D1344-I1344</f>
        <v>0</v>
      </c>
      <c r="L1344" s="5">
        <f>E1344-J1344</f>
        <v>-89000</v>
      </c>
      <c r="P1344" s="2"/>
      <c r="T1344" s="2"/>
      <c r="V1344" s="5">
        <v>740</v>
      </c>
      <c r="W1344" s="5">
        <v>537</v>
      </c>
    </row>
    <row r="1345" spans="1:25" x14ac:dyDescent="0.45">
      <c r="A1345">
        <f>VALUE(B1345&amp;20240616)</f>
        <v>27620240616</v>
      </c>
      <c r="B1345">
        <v>276</v>
      </c>
      <c r="C1345" t="s">
        <v>448</v>
      </c>
      <c r="D1345" s="5">
        <v>291388</v>
      </c>
      <c r="E1345" s="5">
        <v>263000</v>
      </c>
      <c r="F1345" s="2">
        <v>1.1079000000000001</v>
      </c>
      <c r="G1345">
        <v>28388</v>
      </c>
      <c r="I1345" s="5">
        <f>VLOOKUP($A1345,PowerBI売上速報!$A:$J,10,FALSE)</f>
        <v>291388</v>
      </c>
      <c r="J1345" s="5">
        <f>VLOOKUP($A1345,PowerBI売上速報!$A:$J,5,FALSE)*1000</f>
        <v>263000</v>
      </c>
      <c r="K1345" s="5">
        <f>D1345-I1345</f>
        <v>0</v>
      </c>
      <c r="L1345" s="5">
        <f>E1345-J1345</f>
        <v>0</v>
      </c>
      <c r="P1345" s="2"/>
      <c r="T1345" s="2"/>
      <c r="V1345" s="5">
        <v>615</v>
      </c>
      <c r="W1345" s="5">
        <v>576</v>
      </c>
    </row>
    <row r="1346" spans="1:25" x14ac:dyDescent="0.45">
      <c r="A1346">
        <f>VALUE(B1346&amp;20240617)</f>
        <v>27620240617</v>
      </c>
      <c r="B1346">
        <v>276</v>
      </c>
      <c r="C1346" t="s">
        <v>448</v>
      </c>
      <c r="D1346" s="5">
        <v>276936</v>
      </c>
      <c r="E1346" s="5">
        <v>226000</v>
      </c>
      <c r="F1346" s="2">
        <v>1.2254</v>
      </c>
      <c r="G1346">
        <v>50936</v>
      </c>
      <c r="I1346" s="5">
        <f>VLOOKUP($A1346,PowerBI売上速報!$A:$J,10,FALSE)</f>
        <v>276936</v>
      </c>
      <c r="J1346" s="5">
        <f>VLOOKUP($A1346,PowerBI売上速報!$A:$J,5,FALSE)*1000</f>
        <v>226000</v>
      </c>
      <c r="K1346" s="5">
        <f>D1346-I1346</f>
        <v>0</v>
      </c>
      <c r="L1346" s="5">
        <f>E1346-J1346</f>
        <v>0</v>
      </c>
      <c r="P1346" s="2"/>
      <c r="T1346" s="2"/>
      <c r="V1346" s="5">
        <v>612</v>
      </c>
      <c r="W1346" s="5">
        <v>537</v>
      </c>
    </row>
    <row r="1347" spans="1:25" x14ac:dyDescent="0.45">
      <c r="A1347">
        <f>VALUE(B1347&amp;20240618)</f>
        <v>27620240618</v>
      </c>
      <c r="B1347">
        <v>276</v>
      </c>
      <c r="C1347" t="s">
        <v>448</v>
      </c>
      <c r="D1347" s="5">
        <v>177090</v>
      </c>
      <c r="E1347" s="5">
        <v>226000</v>
      </c>
      <c r="F1347" s="2">
        <v>0.78359999999999996</v>
      </c>
      <c r="G1347">
        <v>-48910</v>
      </c>
      <c r="I1347" s="5">
        <f>VLOOKUP($A1347,PowerBI売上速報!$A:$J,10,FALSE)</f>
        <v>177090</v>
      </c>
      <c r="J1347" s="5">
        <f>VLOOKUP($A1347,PowerBI売上速報!$A:$J,5,FALSE)*1000</f>
        <v>226000</v>
      </c>
      <c r="K1347" s="5">
        <f>D1347-I1347</f>
        <v>0</v>
      </c>
      <c r="L1347" s="5">
        <f>E1347-J1347</f>
        <v>0</v>
      </c>
      <c r="P1347" s="2"/>
      <c r="T1347" s="2"/>
      <c r="V1347" s="5">
        <v>419</v>
      </c>
      <c r="W1347" s="5">
        <v>537</v>
      </c>
    </row>
    <row r="1348" spans="1:25" x14ac:dyDescent="0.45">
      <c r="A1348">
        <f>VALUE(B1348&amp;20240619)</f>
        <v>27620240619</v>
      </c>
      <c r="B1348">
        <v>276</v>
      </c>
      <c r="C1348" t="s">
        <v>448</v>
      </c>
      <c r="D1348" s="5">
        <v>344016</v>
      </c>
      <c r="E1348" s="5">
        <v>226000</v>
      </c>
      <c r="F1348" s="2">
        <v>1.5222</v>
      </c>
      <c r="G1348">
        <v>118016</v>
      </c>
      <c r="I1348" s="5">
        <f>VLOOKUP($A1348,PowerBI売上速報!$A:$J,10,FALSE)</f>
        <v>344016</v>
      </c>
      <c r="J1348" s="5">
        <f>VLOOKUP($A1348,PowerBI売上速報!$A:$J,5,FALSE)*1000</f>
        <v>226000</v>
      </c>
      <c r="K1348" s="5">
        <f>D1348-I1348</f>
        <v>0</v>
      </c>
      <c r="L1348" s="5">
        <f>E1348-J1348</f>
        <v>0</v>
      </c>
      <c r="P1348" s="2"/>
      <c r="T1348" s="2"/>
      <c r="V1348" s="5">
        <v>732</v>
      </c>
      <c r="W1348" s="5">
        <v>537</v>
      </c>
    </row>
    <row r="1349" spans="1:25" x14ac:dyDescent="0.45">
      <c r="A1349">
        <f>VALUE(B1349&amp;20240620)</f>
        <v>27620240620</v>
      </c>
      <c r="B1349">
        <v>276</v>
      </c>
      <c r="C1349" t="s">
        <v>448</v>
      </c>
      <c r="D1349" s="5">
        <v>275843</v>
      </c>
      <c r="E1349" s="5">
        <v>226000</v>
      </c>
      <c r="F1349" s="2">
        <v>1.2204999999999999</v>
      </c>
      <c r="G1349">
        <v>49843</v>
      </c>
      <c r="I1349" s="5">
        <f>VLOOKUP($A1349,PowerBI売上速報!$A:$J,10,FALSE)</f>
        <v>275843</v>
      </c>
      <c r="J1349" s="5">
        <f>VLOOKUP($A1349,PowerBI売上速報!$A:$J,5,FALSE)*1000</f>
        <v>226000</v>
      </c>
      <c r="K1349" s="5">
        <f>D1349-I1349</f>
        <v>0</v>
      </c>
      <c r="L1349" s="5">
        <f>E1349-J1349</f>
        <v>0</v>
      </c>
      <c r="P1349" s="2"/>
      <c r="T1349" s="2"/>
      <c r="V1349" s="5">
        <v>625</v>
      </c>
      <c r="W1349" s="5">
        <v>537</v>
      </c>
    </row>
    <row r="1350" spans="1:25" x14ac:dyDescent="0.45">
      <c r="A1350">
        <f>VALUE(B1350&amp;20240621)</f>
        <v>27620240621</v>
      </c>
      <c r="B1350">
        <v>276</v>
      </c>
      <c r="C1350" t="s">
        <v>448</v>
      </c>
      <c r="D1350" s="5">
        <v>250451</v>
      </c>
      <c r="E1350" s="5">
        <v>226000</v>
      </c>
      <c r="F1350" s="2">
        <v>1.1082000000000001</v>
      </c>
      <c r="G1350">
        <v>24451</v>
      </c>
      <c r="I1350" s="5">
        <f>VLOOKUP($A1350,PowerBI売上速報!$A:$J,10,FALSE)</f>
        <v>250451</v>
      </c>
      <c r="J1350" s="5">
        <f>VLOOKUP($A1350,PowerBI売上速報!$A:$J,5,FALSE)*1000</f>
        <v>226000</v>
      </c>
      <c r="K1350" s="5">
        <f>D1350-I1350</f>
        <v>0</v>
      </c>
      <c r="L1350" s="5">
        <f>E1350-J1350</f>
        <v>0</v>
      </c>
      <c r="P1350" s="2"/>
      <c r="T1350" s="2"/>
      <c r="V1350" s="5">
        <v>567</v>
      </c>
      <c r="W1350" s="5">
        <v>537</v>
      </c>
      <c r="Y1350" s="2"/>
    </row>
    <row r="1351" spans="1:25" x14ac:dyDescent="0.45">
      <c r="A1351">
        <f>VALUE(B1351&amp;20240622)</f>
        <v>27620240622</v>
      </c>
      <c r="B1351">
        <v>276</v>
      </c>
      <c r="C1351" t="s">
        <v>448</v>
      </c>
      <c r="D1351" s="5">
        <v>341995</v>
      </c>
      <c r="E1351" s="5">
        <v>315000</v>
      </c>
      <c r="F1351" s="2">
        <v>1.0857000000000001</v>
      </c>
      <c r="G1351">
        <v>26995</v>
      </c>
      <c r="I1351" s="5">
        <f>VLOOKUP($A1351,PowerBI売上速報!$A:$J,10,FALSE)</f>
        <v>341995</v>
      </c>
      <c r="J1351" s="5">
        <f>VLOOKUP($A1351,PowerBI売上速報!$A:$J,5,FALSE)*1000</f>
        <v>315000</v>
      </c>
      <c r="K1351" s="5">
        <f>D1351-I1351</f>
        <v>0</v>
      </c>
      <c r="L1351" s="5">
        <f>E1351-J1351</f>
        <v>0</v>
      </c>
      <c r="P1351" s="2"/>
      <c r="T1351" s="2"/>
      <c r="V1351" s="5">
        <v>726</v>
      </c>
      <c r="W1351" s="5">
        <v>685</v>
      </c>
      <c r="Y1351" s="2"/>
    </row>
    <row r="1352" spans="1:25" x14ac:dyDescent="0.45">
      <c r="A1352">
        <f>VALUE(B1352&amp;20240601)</f>
        <v>27720240601</v>
      </c>
      <c r="B1352">
        <v>277</v>
      </c>
      <c r="C1352" t="s">
        <v>449</v>
      </c>
      <c r="D1352" s="5">
        <v>273861</v>
      </c>
      <c r="E1352" s="5">
        <v>312000</v>
      </c>
      <c r="F1352" s="2">
        <v>0.87780000000000002</v>
      </c>
      <c r="G1352">
        <v>-38139</v>
      </c>
      <c r="I1352" s="5">
        <f>VLOOKUP($A1352,PowerBI売上速報!$A:$J,10,FALSE)</f>
        <v>273861</v>
      </c>
      <c r="J1352" s="5">
        <f>VLOOKUP($A1352,PowerBI売上速報!$A:$J,5,FALSE)*1000</f>
        <v>312000</v>
      </c>
      <c r="K1352" s="5">
        <f>D1352-I1352</f>
        <v>0</v>
      </c>
      <c r="L1352" s="5">
        <f>E1352-J1352</f>
        <v>0</v>
      </c>
      <c r="P1352" s="2"/>
      <c r="T1352" s="2"/>
      <c r="V1352" s="5">
        <v>568</v>
      </c>
      <c r="W1352" s="5">
        <v>648</v>
      </c>
    </row>
    <row r="1353" spans="1:25" x14ac:dyDescent="0.45">
      <c r="A1353">
        <f>VALUE(B1353&amp;20240602)</f>
        <v>27720240602</v>
      </c>
      <c r="B1353">
        <v>277</v>
      </c>
      <c r="C1353" t="s">
        <v>449</v>
      </c>
      <c r="D1353" s="5">
        <v>259498</v>
      </c>
      <c r="E1353" s="5">
        <v>288000</v>
      </c>
      <c r="F1353" s="2">
        <v>0.90100000000000002</v>
      </c>
      <c r="G1353">
        <v>-28502</v>
      </c>
      <c r="I1353" s="5">
        <f>VLOOKUP($A1353,PowerBI売上速報!$A:$J,10,FALSE)</f>
        <v>259498</v>
      </c>
      <c r="J1353" s="5">
        <f>VLOOKUP($A1353,PowerBI売上速報!$A:$J,5,FALSE)*1000</f>
        <v>288000</v>
      </c>
      <c r="K1353" s="5">
        <f>D1353-I1353</f>
        <v>0</v>
      </c>
      <c r="L1353" s="5">
        <f>E1353-J1353</f>
        <v>0</v>
      </c>
      <c r="P1353" s="2"/>
      <c r="T1353" s="2"/>
      <c r="V1353" s="5">
        <v>531</v>
      </c>
      <c r="W1353" s="5">
        <v>589</v>
      </c>
    </row>
    <row r="1354" spans="1:25" x14ac:dyDescent="0.45">
      <c r="A1354">
        <f>VALUE(B1354&amp;20240603)</f>
        <v>27720240603</v>
      </c>
      <c r="B1354">
        <v>277</v>
      </c>
      <c r="C1354" t="s">
        <v>449</v>
      </c>
      <c r="D1354" s="5">
        <v>290061</v>
      </c>
      <c r="E1354" s="5">
        <v>300000</v>
      </c>
      <c r="F1354" s="2">
        <v>0.96689999999999998</v>
      </c>
      <c r="G1354">
        <v>-9939</v>
      </c>
      <c r="I1354" s="5">
        <f>VLOOKUP($A1354,PowerBI売上速報!$A:$J,10,FALSE)</f>
        <v>290061</v>
      </c>
      <c r="J1354" s="5">
        <f>VLOOKUP($A1354,PowerBI売上速報!$A:$J,5,FALSE)*1000</f>
        <v>300000</v>
      </c>
      <c r="K1354" s="5">
        <f>D1354-I1354</f>
        <v>0</v>
      </c>
      <c r="L1354" s="5">
        <f>E1354-J1354</f>
        <v>0</v>
      </c>
      <c r="P1354" s="2"/>
      <c r="T1354" s="2"/>
      <c r="V1354" s="5">
        <v>632</v>
      </c>
      <c r="W1354" s="5">
        <v>666</v>
      </c>
    </row>
    <row r="1355" spans="1:25" x14ac:dyDescent="0.45">
      <c r="A1355">
        <f>VALUE(B1355&amp;20240604)</f>
        <v>27720240604</v>
      </c>
      <c r="B1355">
        <v>277</v>
      </c>
      <c r="C1355" t="s">
        <v>449</v>
      </c>
      <c r="D1355" s="5">
        <v>315760</v>
      </c>
      <c r="E1355" s="5">
        <v>300000</v>
      </c>
      <c r="F1355" s="2">
        <v>1.0525</v>
      </c>
      <c r="G1355">
        <v>15760</v>
      </c>
      <c r="I1355" s="5">
        <f>VLOOKUP($A1355,PowerBI売上速報!$A:$J,10,FALSE)</f>
        <v>315760</v>
      </c>
      <c r="J1355" s="5">
        <f>VLOOKUP($A1355,PowerBI売上速報!$A:$J,5,FALSE)*1000</f>
        <v>300000</v>
      </c>
      <c r="K1355" s="5">
        <f>D1355-I1355</f>
        <v>0</v>
      </c>
      <c r="L1355" s="5">
        <f>E1355-J1355</f>
        <v>0</v>
      </c>
      <c r="P1355" s="2"/>
      <c r="T1355" s="2"/>
      <c r="V1355" s="5">
        <v>644</v>
      </c>
      <c r="W1355" s="5">
        <v>666</v>
      </c>
    </row>
    <row r="1356" spans="1:25" x14ac:dyDescent="0.45">
      <c r="A1356">
        <f>VALUE(B1356&amp;20240605)</f>
        <v>27720240605</v>
      </c>
      <c r="B1356">
        <v>277</v>
      </c>
      <c r="C1356" t="s">
        <v>449</v>
      </c>
      <c r="D1356" s="5">
        <v>279123</v>
      </c>
      <c r="E1356" s="5">
        <v>300000</v>
      </c>
      <c r="F1356" s="2">
        <v>0.9304</v>
      </c>
      <c r="G1356">
        <v>-20877</v>
      </c>
      <c r="I1356" s="5">
        <f>VLOOKUP($A1356,PowerBI売上速報!$A:$J,10,FALSE)</f>
        <v>279123</v>
      </c>
      <c r="J1356" s="5">
        <f>VLOOKUP($A1356,PowerBI売上速報!$A:$J,5,FALSE)*1000</f>
        <v>300000</v>
      </c>
      <c r="K1356" s="5">
        <f>D1356-I1356</f>
        <v>0</v>
      </c>
      <c r="L1356" s="5">
        <f>E1356-J1356</f>
        <v>0</v>
      </c>
      <c r="P1356" s="2"/>
      <c r="T1356" s="2"/>
      <c r="V1356" s="5">
        <v>611</v>
      </c>
      <c r="W1356" s="5">
        <v>666</v>
      </c>
    </row>
    <row r="1357" spans="1:25" x14ac:dyDescent="0.45">
      <c r="A1357">
        <f>VALUE(B1357&amp;20240606)</f>
        <v>27720240606</v>
      </c>
      <c r="B1357">
        <v>277</v>
      </c>
      <c r="C1357" t="s">
        <v>449</v>
      </c>
      <c r="D1357" s="5">
        <v>290298</v>
      </c>
      <c r="E1357" s="5">
        <v>300000</v>
      </c>
      <c r="F1357" s="2">
        <v>0.9677</v>
      </c>
      <c r="G1357">
        <v>-9702</v>
      </c>
      <c r="I1357" s="5">
        <f>VLOOKUP($A1357,PowerBI売上速報!$A:$J,10,FALSE)</f>
        <v>290298</v>
      </c>
      <c r="J1357" s="5">
        <f>VLOOKUP($A1357,PowerBI売上速報!$A:$J,5,FALSE)*1000</f>
        <v>300000</v>
      </c>
      <c r="K1357" s="5">
        <f>D1357-I1357</f>
        <v>0</v>
      </c>
      <c r="L1357" s="5">
        <f>E1357-J1357</f>
        <v>0</v>
      </c>
      <c r="P1357" s="2"/>
      <c r="T1357" s="2"/>
      <c r="V1357" s="5">
        <v>611</v>
      </c>
      <c r="W1357" s="5">
        <v>666</v>
      </c>
    </row>
    <row r="1358" spans="1:25" x14ac:dyDescent="0.45">
      <c r="A1358">
        <f>VALUE(B1358&amp;20240607)</f>
        <v>27720240607</v>
      </c>
      <c r="B1358">
        <v>277</v>
      </c>
      <c r="C1358" t="s">
        <v>449</v>
      </c>
      <c r="D1358" s="5">
        <v>341144</v>
      </c>
      <c r="E1358" s="5">
        <v>300000</v>
      </c>
      <c r="F1358" s="2">
        <v>1.1371</v>
      </c>
      <c r="G1358">
        <v>41144</v>
      </c>
      <c r="I1358" s="5">
        <f>VLOOKUP($A1358,PowerBI売上速報!$A:$J,10,FALSE)</f>
        <v>341144</v>
      </c>
      <c r="J1358" s="5">
        <f>VLOOKUP($A1358,PowerBI売上速報!$A:$J,5,FALSE)*1000</f>
        <v>300000</v>
      </c>
      <c r="K1358" s="5">
        <f>D1358-I1358</f>
        <v>0</v>
      </c>
      <c r="L1358" s="5">
        <f>E1358-J1358</f>
        <v>0</v>
      </c>
      <c r="P1358" s="2"/>
      <c r="T1358" s="2"/>
      <c r="V1358" s="5">
        <v>714</v>
      </c>
      <c r="W1358" s="5">
        <v>666</v>
      </c>
    </row>
    <row r="1359" spans="1:25" x14ac:dyDescent="0.45">
      <c r="A1359">
        <f>VALUE(B1359&amp;20240608)</f>
        <v>27720240608</v>
      </c>
      <c r="B1359">
        <v>277</v>
      </c>
      <c r="C1359" t="s">
        <v>449</v>
      </c>
      <c r="D1359" s="5">
        <v>293338</v>
      </c>
      <c r="E1359" s="5">
        <v>312000</v>
      </c>
      <c r="F1359" s="2">
        <v>0.94020000000000004</v>
      </c>
      <c r="G1359">
        <v>-18662</v>
      </c>
      <c r="I1359" s="5">
        <f>VLOOKUP($A1359,PowerBI売上速報!$A:$J,10,FALSE)</f>
        <v>293338</v>
      </c>
      <c r="J1359" s="5">
        <f>VLOOKUP($A1359,PowerBI売上速報!$A:$J,5,FALSE)*1000</f>
        <v>312000</v>
      </c>
      <c r="K1359" s="5">
        <f>D1359-I1359</f>
        <v>0</v>
      </c>
      <c r="L1359" s="5">
        <f>E1359-J1359</f>
        <v>0</v>
      </c>
      <c r="P1359" s="2"/>
      <c r="T1359" s="2"/>
      <c r="V1359" s="5">
        <v>606</v>
      </c>
      <c r="W1359" s="5">
        <v>652</v>
      </c>
    </row>
    <row r="1360" spans="1:25" x14ac:dyDescent="0.45">
      <c r="A1360">
        <f>VALUE(B1360&amp;20240609)</f>
        <v>27720240609</v>
      </c>
      <c r="B1360">
        <v>277</v>
      </c>
      <c r="C1360" t="s">
        <v>449</v>
      </c>
      <c r="D1360" s="5">
        <v>249278</v>
      </c>
      <c r="E1360" s="5">
        <v>288000</v>
      </c>
      <c r="F1360" s="2">
        <v>0.86550000000000005</v>
      </c>
      <c r="G1360">
        <v>-38722</v>
      </c>
      <c r="I1360" s="5">
        <f>VLOOKUP($A1360,PowerBI売上速報!$A:$J,10,FALSE)</f>
        <v>249278</v>
      </c>
      <c r="J1360" s="5">
        <f>VLOOKUP($A1360,PowerBI売上速報!$A:$J,5,FALSE)*1000</f>
        <v>288000</v>
      </c>
      <c r="K1360" s="5">
        <f>D1360-I1360</f>
        <v>0</v>
      </c>
      <c r="L1360" s="5">
        <f>E1360-J1360</f>
        <v>0</v>
      </c>
      <c r="P1360" s="2"/>
      <c r="T1360" s="2"/>
      <c r="V1360" s="5">
        <v>484</v>
      </c>
      <c r="W1360" s="5">
        <v>589</v>
      </c>
    </row>
    <row r="1361" spans="1:25" x14ac:dyDescent="0.45">
      <c r="A1361">
        <f>VALUE(B1361&amp;20240610)</f>
        <v>27720240610</v>
      </c>
      <c r="B1361">
        <v>277</v>
      </c>
      <c r="C1361" t="s">
        <v>449</v>
      </c>
      <c r="D1361" s="5">
        <v>330792</v>
      </c>
      <c r="E1361" s="5">
        <v>300000</v>
      </c>
      <c r="F1361" s="2">
        <v>1.1026</v>
      </c>
      <c r="G1361">
        <v>30792</v>
      </c>
      <c r="I1361" s="5">
        <f>VLOOKUP($A1361,PowerBI売上速報!$A:$J,10,FALSE)</f>
        <v>330792</v>
      </c>
      <c r="J1361" s="5">
        <f>VLOOKUP($A1361,PowerBI売上速報!$A:$J,5,FALSE)*1000</f>
        <v>300000</v>
      </c>
      <c r="K1361" s="5">
        <f>D1361-I1361</f>
        <v>0</v>
      </c>
      <c r="L1361" s="5">
        <f>E1361-J1361</f>
        <v>0</v>
      </c>
      <c r="P1361" s="2"/>
      <c r="T1361" s="2"/>
      <c r="V1361" s="5">
        <v>682</v>
      </c>
      <c r="W1361" s="5">
        <v>666</v>
      </c>
    </row>
    <row r="1362" spans="1:25" x14ac:dyDescent="0.45">
      <c r="A1362">
        <f>VALUE(B1362&amp;20240611)</f>
        <v>27720240611</v>
      </c>
      <c r="B1362">
        <v>277</v>
      </c>
      <c r="C1362" t="s">
        <v>449</v>
      </c>
      <c r="D1362" s="5">
        <v>330403</v>
      </c>
      <c r="E1362" s="5">
        <v>300000</v>
      </c>
      <c r="F1362" s="2">
        <v>1.1012999999999999</v>
      </c>
      <c r="G1362">
        <v>30403</v>
      </c>
      <c r="I1362" s="5">
        <f>VLOOKUP($A1362,PowerBI売上速報!$A:$J,10,FALSE)</f>
        <v>330403</v>
      </c>
      <c r="J1362" s="5">
        <f>VLOOKUP($A1362,PowerBI売上速報!$A:$J,5,FALSE)*1000</f>
        <v>300000</v>
      </c>
      <c r="K1362" s="5">
        <f>D1362-I1362</f>
        <v>0</v>
      </c>
      <c r="L1362" s="5">
        <f>E1362-J1362</f>
        <v>0</v>
      </c>
      <c r="P1362" s="2"/>
      <c r="T1362" s="2"/>
      <c r="V1362" s="5">
        <v>698</v>
      </c>
      <c r="W1362" s="5">
        <v>666</v>
      </c>
    </row>
    <row r="1363" spans="1:25" x14ac:dyDescent="0.45">
      <c r="A1363">
        <f>VALUE(B1363&amp;20240612)</f>
        <v>27720240612</v>
      </c>
      <c r="B1363">
        <v>277</v>
      </c>
      <c r="C1363" t="s">
        <v>449</v>
      </c>
      <c r="D1363" s="5">
        <v>333567</v>
      </c>
      <c r="E1363" s="5">
        <v>300000</v>
      </c>
      <c r="F1363" s="2">
        <v>1.1119000000000001</v>
      </c>
      <c r="G1363">
        <v>33567</v>
      </c>
      <c r="I1363" s="5">
        <f>VLOOKUP($A1363,PowerBI売上速報!$A:$J,10,FALSE)</f>
        <v>333567</v>
      </c>
      <c r="J1363" s="5">
        <f>VLOOKUP($A1363,PowerBI売上速報!$A:$J,5,FALSE)*1000</f>
        <v>300000</v>
      </c>
      <c r="K1363" s="5">
        <f>D1363-I1363</f>
        <v>0</v>
      </c>
      <c r="L1363" s="5">
        <f>E1363-J1363</f>
        <v>0</v>
      </c>
      <c r="P1363" s="2"/>
      <c r="T1363" s="2"/>
      <c r="V1363" s="5">
        <v>697</v>
      </c>
      <c r="W1363" s="5">
        <v>666</v>
      </c>
    </row>
    <row r="1364" spans="1:25" x14ac:dyDescent="0.45">
      <c r="A1364">
        <f>VALUE(B1364&amp;20240613)</f>
        <v>27720240613</v>
      </c>
      <c r="B1364">
        <v>277</v>
      </c>
      <c r="C1364" t="s">
        <v>449</v>
      </c>
      <c r="D1364" s="5">
        <v>294991</v>
      </c>
      <c r="E1364" s="5">
        <v>300000</v>
      </c>
      <c r="F1364" s="2">
        <v>0.98329999999999995</v>
      </c>
      <c r="G1364">
        <v>-5009</v>
      </c>
      <c r="I1364" s="5">
        <f>VLOOKUP($A1364,PowerBI売上速報!$A:$J,10,FALSE)</f>
        <v>294991</v>
      </c>
      <c r="J1364" s="5">
        <f>VLOOKUP($A1364,PowerBI売上速報!$A:$J,5,FALSE)*1000</f>
        <v>300000</v>
      </c>
      <c r="K1364" s="5">
        <f>D1364-I1364</f>
        <v>0</v>
      </c>
      <c r="L1364" s="5">
        <f>E1364-J1364</f>
        <v>0</v>
      </c>
      <c r="P1364" s="2"/>
      <c r="T1364" s="2"/>
      <c r="V1364" s="5">
        <v>602</v>
      </c>
      <c r="W1364" s="5">
        <v>666</v>
      </c>
    </row>
    <row r="1365" spans="1:25" x14ac:dyDescent="0.45">
      <c r="A1365">
        <f>VALUE(B1365&amp;20240614)</f>
        <v>27720240614</v>
      </c>
      <c r="B1365">
        <v>277</v>
      </c>
      <c r="C1365" t="s">
        <v>449</v>
      </c>
      <c r="D1365" s="5">
        <v>366974</v>
      </c>
      <c r="E1365" s="5">
        <v>300000</v>
      </c>
      <c r="F1365" s="2">
        <v>1.2232000000000001</v>
      </c>
      <c r="G1365">
        <v>66974</v>
      </c>
      <c r="I1365" s="5">
        <f>VLOOKUP($A1365,PowerBI売上速報!$A:$J,10,FALSE)</f>
        <v>366974</v>
      </c>
      <c r="J1365" s="5">
        <f>VLOOKUP($A1365,PowerBI売上速報!$A:$J,5,FALSE)*1000</f>
        <v>300000</v>
      </c>
      <c r="K1365" s="5">
        <f>D1365-I1365</f>
        <v>0</v>
      </c>
      <c r="L1365" s="5">
        <f>E1365-J1365</f>
        <v>0</v>
      </c>
      <c r="P1365" s="2"/>
      <c r="T1365" s="2"/>
      <c r="V1365" s="5">
        <v>762</v>
      </c>
      <c r="W1365" s="5">
        <v>666</v>
      </c>
    </row>
    <row r="1366" spans="1:25" x14ac:dyDescent="0.45">
      <c r="A1366">
        <f>VALUE(B1366&amp;20240615)</f>
        <v>27720240615</v>
      </c>
      <c r="B1366">
        <v>277</v>
      </c>
      <c r="C1366" t="s">
        <v>449</v>
      </c>
      <c r="D1366" s="5">
        <v>321922</v>
      </c>
      <c r="E1366" s="5">
        <v>312000</v>
      </c>
      <c r="F1366" s="2">
        <v>1.0318000000000001</v>
      </c>
      <c r="G1366">
        <v>9922</v>
      </c>
      <c r="I1366" s="5">
        <f>VLOOKUP($A1366,PowerBI売上速報!$A:$J,10,FALSE)</f>
        <v>321922</v>
      </c>
      <c r="J1366" s="5">
        <f>VLOOKUP($A1366,PowerBI売上速報!$A:$J,5,FALSE)*1000</f>
        <v>312000</v>
      </c>
      <c r="K1366" s="5">
        <f>D1366-I1366</f>
        <v>0</v>
      </c>
      <c r="L1366" s="5">
        <f>E1366-J1366</f>
        <v>0</v>
      </c>
      <c r="P1366" s="2"/>
      <c r="T1366" s="2"/>
      <c r="V1366" s="5">
        <v>643</v>
      </c>
      <c r="W1366" s="5">
        <v>652</v>
      </c>
    </row>
    <row r="1367" spans="1:25" x14ac:dyDescent="0.45">
      <c r="A1367">
        <f>VALUE(B1367&amp;20240616)</f>
        <v>27720240616</v>
      </c>
      <c r="B1367">
        <v>277</v>
      </c>
      <c r="C1367" t="s">
        <v>449</v>
      </c>
      <c r="D1367" s="5">
        <v>267688</v>
      </c>
      <c r="E1367" s="5">
        <v>288000</v>
      </c>
      <c r="F1367" s="2">
        <v>0.92949999999999999</v>
      </c>
      <c r="G1367">
        <v>-20312</v>
      </c>
      <c r="I1367" s="5">
        <f>VLOOKUP($A1367,PowerBI売上速報!$A:$J,10,FALSE)</f>
        <v>267688</v>
      </c>
      <c r="J1367" s="5">
        <f>VLOOKUP($A1367,PowerBI売上速報!$A:$J,5,FALSE)*1000</f>
        <v>288000</v>
      </c>
      <c r="K1367" s="5">
        <f>D1367-I1367</f>
        <v>0</v>
      </c>
      <c r="L1367" s="5">
        <f>E1367-J1367</f>
        <v>0</v>
      </c>
      <c r="P1367" s="2"/>
      <c r="T1367" s="2"/>
      <c r="V1367" s="5">
        <v>526</v>
      </c>
      <c r="W1367" s="5">
        <v>589</v>
      </c>
    </row>
    <row r="1368" spans="1:25" x14ac:dyDescent="0.45">
      <c r="A1368">
        <f>VALUE(B1368&amp;20240617)</f>
        <v>27720240617</v>
      </c>
      <c r="B1368">
        <v>277</v>
      </c>
      <c r="C1368" t="s">
        <v>449</v>
      </c>
      <c r="D1368" s="5">
        <v>325926</v>
      </c>
      <c r="E1368" s="5">
        <v>300000</v>
      </c>
      <c r="F1368" s="2">
        <v>1.0864</v>
      </c>
      <c r="G1368">
        <v>25926</v>
      </c>
      <c r="I1368" s="5">
        <f>VLOOKUP($A1368,PowerBI売上速報!$A:$J,10,FALSE)</f>
        <v>325926</v>
      </c>
      <c r="J1368" s="5">
        <f>VLOOKUP($A1368,PowerBI売上速報!$A:$J,5,FALSE)*1000</f>
        <v>300000</v>
      </c>
      <c r="K1368" s="5">
        <f>D1368-I1368</f>
        <v>0</v>
      </c>
      <c r="L1368" s="5">
        <f>E1368-J1368</f>
        <v>0</v>
      </c>
      <c r="P1368" s="2"/>
      <c r="T1368" s="2"/>
      <c r="V1368" s="5">
        <v>704</v>
      </c>
      <c r="W1368" s="5">
        <v>666</v>
      </c>
    </row>
    <row r="1369" spans="1:25" x14ac:dyDescent="0.45">
      <c r="A1369">
        <f>VALUE(B1369&amp;20240618)</f>
        <v>27720240618</v>
      </c>
      <c r="B1369">
        <v>277</v>
      </c>
      <c r="C1369" t="s">
        <v>449</v>
      </c>
      <c r="D1369" s="5">
        <v>275533</v>
      </c>
      <c r="E1369" s="5">
        <v>300000</v>
      </c>
      <c r="F1369" s="2">
        <v>0.91839999999999999</v>
      </c>
      <c r="G1369">
        <v>-24467</v>
      </c>
      <c r="I1369" s="5">
        <f>VLOOKUP($A1369,PowerBI売上速報!$A:$J,10,FALSE)</f>
        <v>275533</v>
      </c>
      <c r="J1369" s="5">
        <f>VLOOKUP($A1369,PowerBI売上速報!$A:$J,5,FALSE)*1000</f>
        <v>300000</v>
      </c>
      <c r="K1369" s="5">
        <f>D1369-I1369</f>
        <v>0</v>
      </c>
      <c r="L1369" s="5">
        <f>E1369-J1369</f>
        <v>0</v>
      </c>
      <c r="P1369" s="2"/>
      <c r="T1369" s="2"/>
      <c r="V1369" s="5">
        <v>535</v>
      </c>
      <c r="W1369" s="5">
        <v>666</v>
      </c>
    </row>
    <row r="1370" spans="1:25" x14ac:dyDescent="0.45">
      <c r="A1370">
        <f>VALUE(B1370&amp;20240619)</f>
        <v>27720240619</v>
      </c>
      <c r="B1370">
        <v>277</v>
      </c>
      <c r="C1370" t="s">
        <v>449</v>
      </c>
      <c r="D1370" s="5">
        <v>342720</v>
      </c>
      <c r="E1370" s="5">
        <v>300000</v>
      </c>
      <c r="F1370" s="2">
        <v>1.1424000000000001</v>
      </c>
      <c r="G1370">
        <v>42720</v>
      </c>
      <c r="I1370" s="5">
        <f>VLOOKUP($A1370,PowerBI売上速報!$A:$J,10,FALSE)</f>
        <v>342720</v>
      </c>
      <c r="J1370" s="5">
        <f>VLOOKUP($A1370,PowerBI売上速報!$A:$J,5,FALSE)*1000</f>
        <v>300000</v>
      </c>
      <c r="K1370" s="5">
        <f>D1370-I1370</f>
        <v>0</v>
      </c>
      <c r="L1370" s="5">
        <f>E1370-J1370</f>
        <v>0</v>
      </c>
      <c r="P1370" s="2"/>
      <c r="T1370" s="2"/>
      <c r="V1370" s="5">
        <v>729</v>
      </c>
      <c r="W1370" s="5">
        <v>666</v>
      </c>
    </row>
    <row r="1371" spans="1:25" x14ac:dyDescent="0.45">
      <c r="A1371">
        <f>VALUE(B1371&amp;20240620)</f>
        <v>27720240620</v>
      </c>
      <c r="B1371">
        <v>277</v>
      </c>
      <c r="C1371" t="s">
        <v>449</v>
      </c>
      <c r="D1371" s="5">
        <v>305025</v>
      </c>
      <c r="E1371" s="5">
        <v>300000</v>
      </c>
      <c r="F1371" s="2">
        <v>1.0167999999999999</v>
      </c>
      <c r="G1371">
        <v>5025</v>
      </c>
      <c r="I1371" s="5">
        <f>VLOOKUP($A1371,PowerBI売上速報!$A:$J,10,FALSE)</f>
        <v>305025</v>
      </c>
      <c r="J1371" s="5">
        <f>VLOOKUP($A1371,PowerBI売上速報!$A:$J,5,FALSE)*1000</f>
        <v>300000</v>
      </c>
      <c r="K1371" s="5">
        <f>D1371-I1371</f>
        <v>0</v>
      </c>
      <c r="L1371" s="5">
        <f>E1371-J1371</f>
        <v>0</v>
      </c>
      <c r="P1371" s="2"/>
      <c r="T1371" s="2"/>
      <c r="V1371" s="5">
        <v>638</v>
      </c>
      <c r="W1371" s="5">
        <v>666</v>
      </c>
    </row>
    <row r="1372" spans="1:25" x14ac:dyDescent="0.45">
      <c r="A1372">
        <f>VALUE(B1372&amp;20240621)</f>
        <v>27720240621</v>
      </c>
      <c r="B1372">
        <v>277</v>
      </c>
      <c r="C1372" t="s">
        <v>449</v>
      </c>
      <c r="D1372" s="5">
        <v>321327</v>
      </c>
      <c r="E1372" s="5">
        <v>300000</v>
      </c>
      <c r="F1372" s="2">
        <v>1.0710999999999999</v>
      </c>
      <c r="G1372">
        <v>21327</v>
      </c>
      <c r="I1372" s="5">
        <f>VLOOKUP($A1372,PowerBI売上速報!$A:$J,10,FALSE)</f>
        <v>321327</v>
      </c>
      <c r="J1372" s="5">
        <f>VLOOKUP($A1372,PowerBI売上速報!$A:$J,5,FALSE)*1000</f>
        <v>300000</v>
      </c>
      <c r="K1372" s="5">
        <f>D1372-I1372</f>
        <v>0</v>
      </c>
      <c r="L1372" s="5">
        <f>E1372-J1372</f>
        <v>0</v>
      </c>
      <c r="P1372" s="2"/>
      <c r="T1372" s="2"/>
      <c r="V1372" s="5">
        <v>649</v>
      </c>
      <c r="W1372" s="5">
        <v>666</v>
      </c>
      <c r="Y1372" s="2"/>
    </row>
    <row r="1373" spans="1:25" x14ac:dyDescent="0.45">
      <c r="A1373">
        <f>VALUE(B1373&amp;20240622)</f>
        <v>27720240622</v>
      </c>
      <c r="B1373">
        <v>277</v>
      </c>
      <c r="C1373" t="s">
        <v>449</v>
      </c>
      <c r="D1373" s="5">
        <v>316449</v>
      </c>
      <c r="E1373" s="5">
        <v>312000</v>
      </c>
      <c r="F1373" s="2">
        <v>1.0143</v>
      </c>
      <c r="G1373">
        <v>4449</v>
      </c>
      <c r="I1373" s="5">
        <f>VLOOKUP($A1373,PowerBI売上速報!$A:$J,10,FALSE)</f>
        <v>316449</v>
      </c>
      <c r="J1373" s="5">
        <f>VLOOKUP($A1373,PowerBI売上速報!$A:$J,5,FALSE)*1000</f>
        <v>312000</v>
      </c>
      <c r="K1373" s="5">
        <f>D1373-I1373</f>
        <v>0</v>
      </c>
      <c r="L1373" s="5">
        <f>E1373-J1373</f>
        <v>0</v>
      </c>
      <c r="P1373" s="2"/>
      <c r="T1373" s="2"/>
      <c r="V1373" s="5">
        <v>603</v>
      </c>
      <c r="W1373" s="5">
        <v>652</v>
      </c>
      <c r="Y1373" s="2"/>
    </row>
    <row r="1374" spans="1:25" x14ac:dyDescent="0.45">
      <c r="A1374">
        <f>VALUE(B1374&amp;20240601)</f>
        <v>27820240601</v>
      </c>
      <c r="B1374">
        <v>278</v>
      </c>
      <c r="C1374" t="s">
        <v>450</v>
      </c>
      <c r="D1374" s="5">
        <v>286463</v>
      </c>
      <c r="E1374" s="5">
        <v>322000</v>
      </c>
      <c r="F1374" s="2">
        <v>0.88959999999999995</v>
      </c>
      <c r="G1374">
        <v>-35537</v>
      </c>
      <c r="I1374" s="5">
        <f>VLOOKUP($A1374,PowerBI売上速報!$A:$J,10,FALSE)</f>
        <v>286463</v>
      </c>
      <c r="J1374" s="5">
        <f>VLOOKUP($A1374,PowerBI売上速報!$A:$J,5,FALSE)*1000</f>
        <v>322000</v>
      </c>
      <c r="K1374" s="5">
        <f>D1374-I1374</f>
        <v>0</v>
      </c>
      <c r="L1374" s="5">
        <f>E1374-J1374</f>
        <v>0</v>
      </c>
      <c r="P1374" s="2"/>
      <c r="T1374" s="2"/>
      <c r="V1374" s="5">
        <v>641</v>
      </c>
      <c r="W1374" s="5">
        <v>712</v>
      </c>
    </row>
    <row r="1375" spans="1:25" x14ac:dyDescent="0.45">
      <c r="A1375">
        <f>VALUE(B1375&amp;20240602)</f>
        <v>27820240602</v>
      </c>
      <c r="B1375">
        <v>278</v>
      </c>
      <c r="C1375" t="s">
        <v>450</v>
      </c>
      <c r="D1375" s="5">
        <v>214157</v>
      </c>
      <c r="E1375" s="5">
        <v>291000</v>
      </c>
      <c r="F1375" s="2">
        <v>0.7359</v>
      </c>
      <c r="G1375">
        <v>-76843</v>
      </c>
      <c r="I1375" s="5">
        <f>VLOOKUP($A1375,PowerBI売上速報!$A:$J,10,FALSE)</f>
        <v>214157</v>
      </c>
      <c r="J1375" s="5">
        <f>VLOOKUP($A1375,PowerBI売上速報!$A:$J,5,FALSE)*1000</f>
        <v>291000</v>
      </c>
      <c r="K1375" s="5">
        <f>D1375-I1375</f>
        <v>0</v>
      </c>
      <c r="L1375" s="5">
        <f>E1375-J1375</f>
        <v>0</v>
      </c>
      <c r="P1375" s="2"/>
      <c r="T1375" s="2"/>
      <c r="V1375" s="5">
        <v>465</v>
      </c>
      <c r="W1375" s="5">
        <v>630</v>
      </c>
    </row>
    <row r="1376" spans="1:25" x14ac:dyDescent="0.45">
      <c r="A1376">
        <f>VALUE(B1376&amp;20240603)</f>
        <v>27820240603</v>
      </c>
      <c r="B1376">
        <v>278</v>
      </c>
      <c r="C1376" t="s">
        <v>450</v>
      </c>
      <c r="D1376" s="5">
        <v>250395</v>
      </c>
      <c r="E1376" s="5">
        <v>252000</v>
      </c>
      <c r="F1376" s="2">
        <v>0.99360000000000004</v>
      </c>
      <c r="G1376">
        <v>-1605</v>
      </c>
      <c r="I1376" s="5">
        <f>VLOOKUP($A1376,PowerBI売上速報!$A:$J,10,FALSE)</f>
        <v>250395</v>
      </c>
      <c r="J1376" s="5">
        <f>VLOOKUP($A1376,PowerBI売上速報!$A:$J,5,FALSE)*1000</f>
        <v>252000</v>
      </c>
      <c r="K1376" s="5">
        <f>D1376-I1376</f>
        <v>0</v>
      </c>
      <c r="L1376" s="5">
        <f>E1376-J1376</f>
        <v>0</v>
      </c>
      <c r="P1376" s="2"/>
      <c r="T1376" s="2"/>
      <c r="V1376" s="5">
        <v>564</v>
      </c>
      <c r="W1376" s="5">
        <v>600</v>
      </c>
    </row>
    <row r="1377" spans="1:23" x14ac:dyDescent="0.45">
      <c r="A1377">
        <f>VALUE(B1377&amp;20240604)</f>
        <v>27820240604</v>
      </c>
      <c r="B1377">
        <v>278</v>
      </c>
      <c r="C1377" t="s">
        <v>450</v>
      </c>
      <c r="D1377" s="5">
        <v>284570</v>
      </c>
      <c r="E1377" s="5">
        <v>252000</v>
      </c>
      <c r="F1377" s="2">
        <v>1.1292</v>
      </c>
      <c r="G1377">
        <v>32570</v>
      </c>
      <c r="I1377" s="5">
        <f>VLOOKUP($A1377,PowerBI売上速報!$A:$J,10,FALSE)</f>
        <v>284570</v>
      </c>
      <c r="J1377" s="5">
        <f>VLOOKUP($A1377,PowerBI売上速報!$A:$J,5,FALSE)*1000</f>
        <v>252000</v>
      </c>
      <c r="K1377" s="5">
        <f>D1377-I1377</f>
        <v>0</v>
      </c>
      <c r="L1377" s="5">
        <f>E1377-J1377</f>
        <v>0</v>
      </c>
      <c r="P1377" s="2"/>
      <c r="T1377" s="2"/>
      <c r="V1377" s="5">
        <v>636</v>
      </c>
      <c r="W1377" s="5">
        <v>600</v>
      </c>
    </row>
    <row r="1378" spans="1:23" x14ac:dyDescent="0.45">
      <c r="A1378">
        <f>VALUE(B1378&amp;20240605)</f>
        <v>27820240605</v>
      </c>
      <c r="B1378">
        <v>278</v>
      </c>
      <c r="C1378" t="s">
        <v>450</v>
      </c>
      <c r="D1378" s="5">
        <v>243391</v>
      </c>
      <c r="E1378" s="5">
        <v>252000</v>
      </c>
      <c r="F1378" s="2">
        <v>0.96579999999999999</v>
      </c>
      <c r="G1378">
        <v>-8609</v>
      </c>
      <c r="I1378" s="5">
        <f>VLOOKUP($A1378,PowerBI売上速報!$A:$J,10,FALSE)</f>
        <v>243391</v>
      </c>
      <c r="J1378" s="5">
        <f>VLOOKUP($A1378,PowerBI売上速報!$A:$J,5,FALSE)*1000</f>
        <v>252000</v>
      </c>
      <c r="K1378" s="5">
        <f>D1378-I1378</f>
        <v>0</v>
      </c>
      <c r="L1378" s="5">
        <f>E1378-J1378</f>
        <v>0</v>
      </c>
      <c r="P1378" s="2"/>
      <c r="T1378" s="2"/>
      <c r="V1378" s="5">
        <v>547</v>
      </c>
      <c r="W1378" s="5">
        <v>600</v>
      </c>
    </row>
    <row r="1379" spans="1:23" x14ac:dyDescent="0.45">
      <c r="A1379">
        <f>VALUE(B1379&amp;20240606)</f>
        <v>27820240606</v>
      </c>
      <c r="B1379">
        <v>278</v>
      </c>
      <c r="C1379" t="s">
        <v>450</v>
      </c>
      <c r="D1379" s="5">
        <v>267564</v>
      </c>
      <c r="E1379" s="5">
        <v>252000</v>
      </c>
      <c r="F1379" s="2">
        <v>1.0618000000000001</v>
      </c>
      <c r="G1379">
        <v>15564</v>
      </c>
      <c r="I1379" s="5">
        <f>VLOOKUP($A1379,PowerBI売上速報!$A:$J,10,FALSE)</f>
        <v>267564</v>
      </c>
      <c r="J1379" s="5">
        <f>VLOOKUP($A1379,PowerBI売上速報!$A:$J,5,FALSE)*1000</f>
        <v>252000</v>
      </c>
      <c r="K1379" s="5">
        <f>D1379-I1379</f>
        <v>0</v>
      </c>
      <c r="L1379" s="5">
        <f>E1379-J1379</f>
        <v>0</v>
      </c>
      <c r="P1379" s="2"/>
      <c r="T1379" s="2"/>
      <c r="V1379" s="5">
        <v>599</v>
      </c>
      <c r="W1379" s="5">
        <v>600</v>
      </c>
    </row>
    <row r="1380" spans="1:23" x14ac:dyDescent="0.45">
      <c r="A1380">
        <f>VALUE(B1380&amp;20240607)</f>
        <v>27820240607</v>
      </c>
      <c r="B1380">
        <v>278</v>
      </c>
      <c r="C1380" t="s">
        <v>450</v>
      </c>
      <c r="D1380" s="5">
        <v>277976</v>
      </c>
      <c r="E1380" s="5">
        <v>252000</v>
      </c>
      <c r="F1380" s="2">
        <v>1.1031</v>
      </c>
      <c r="G1380">
        <v>25976</v>
      </c>
      <c r="I1380" s="5">
        <f>VLOOKUP($A1380,PowerBI売上速報!$A:$J,10,FALSE)</f>
        <v>277976</v>
      </c>
      <c r="J1380" s="5">
        <f>VLOOKUP($A1380,PowerBI売上速報!$A:$J,5,FALSE)*1000</f>
        <v>252000</v>
      </c>
      <c r="K1380" s="5">
        <f>D1380-I1380</f>
        <v>0</v>
      </c>
      <c r="L1380" s="5">
        <f>E1380-J1380</f>
        <v>0</v>
      </c>
      <c r="P1380" s="2"/>
      <c r="T1380" s="2"/>
      <c r="V1380" s="5">
        <v>636</v>
      </c>
      <c r="W1380" s="5">
        <v>600</v>
      </c>
    </row>
    <row r="1381" spans="1:23" x14ac:dyDescent="0.45">
      <c r="A1381">
        <f>VALUE(B1381&amp;20240608)</f>
        <v>27820240608</v>
      </c>
      <c r="B1381">
        <v>278</v>
      </c>
      <c r="C1381" t="s">
        <v>450</v>
      </c>
      <c r="D1381" s="5">
        <v>309299</v>
      </c>
      <c r="E1381" s="5">
        <v>322000</v>
      </c>
      <c r="F1381" s="2">
        <v>0.96060000000000001</v>
      </c>
      <c r="G1381">
        <v>-12701</v>
      </c>
      <c r="I1381" s="5">
        <f>VLOOKUP($A1381,PowerBI売上速報!$A:$J,10,FALSE)</f>
        <v>309299</v>
      </c>
      <c r="J1381" s="5">
        <f>VLOOKUP($A1381,PowerBI売上速報!$A:$J,5,FALSE)*1000</f>
        <v>322000</v>
      </c>
      <c r="K1381" s="5">
        <f>D1381-I1381</f>
        <v>0</v>
      </c>
      <c r="L1381" s="5">
        <f>E1381-J1381</f>
        <v>0</v>
      </c>
      <c r="P1381" s="2"/>
      <c r="T1381" s="2"/>
      <c r="V1381" s="5">
        <v>651</v>
      </c>
      <c r="W1381" s="5">
        <v>707</v>
      </c>
    </row>
    <row r="1382" spans="1:23" x14ac:dyDescent="0.45">
      <c r="A1382">
        <f>VALUE(B1382&amp;20240609)</f>
        <v>27820240609</v>
      </c>
      <c r="B1382">
        <v>278</v>
      </c>
      <c r="C1382" t="s">
        <v>450</v>
      </c>
      <c r="D1382" s="5">
        <v>277715</v>
      </c>
      <c r="E1382" s="5">
        <v>291000</v>
      </c>
      <c r="F1382" s="2">
        <v>0.95430000000000004</v>
      </c>
      <c r="G1382">
        <v>-13285</v>
      </c>
      <c r="I1382" s="5">
        <f>VLOOKUP($A1382,PowerBI売上速報!$A:$J,10,FALSE)</f>
        <v>277715</v>
      </c>
      <c r="J1382" s="5">
        <f>VLOOKUP($A1382,PowerBI売上速報!$A:$J,5,FALSE)*1000</f>
        <v>291000</v>
      </c>
      <c r="K1382" s="5">
        <f>D1382-I1382</f>
        <v>0</v>
      </c>
      <c r="L1382" s="5">
        <f>E1382-J1382</f>
        <v>0</v>
      </c>
      <c r="P1382" s="2"/>
      <c r="T1382" s="2"/>
      <c r="V1382" s="5">
        <v>581</v>
      </c>
      <c r="W1382" s="5">
        <v>630</v>
      </c>
    </row>
    <row r="1383" spans="1:23" x14ac:dyDescent="0.45">
      <c r="A1383">
        <f>VALUE(B1383&amp;20240610)</f>
        <v>27820240610</v>
      </c>
      <c r="B1383">
        <v>278</v>
      </c>
      <c r="C1383" t="s">
        <v>450</v>
      </c>
      <c r="D1383" s="5">
        <v>264586</v>
      </c>
      <c r="E1383" s="5">
        <v>252000</v>
      </c>
      <c r="F1383" s="2">
        <v>1.0499000000000001</v>
      </c>
      <c r="G1383">
        <v>12586</v>
      </c>
      <c r="I1383" s="5">
        <f>VLOOKUP($A1383,PowerBI売上速報!$A:$J,10,FALSE)</f>
        <v>264586</v>
      </c>
      <c r="J1383" s="5">
        <f>VLOOKUP($A1383,PowerBI売上速報!$A:$J,5,FALSE)*1000</f>
        <v>252000</v>
      </c>
      <c r="K1383" s="5">
        <f>D1383-I1383</f>
        <v>0</v>
      </c>
      <c r="L1383" s="5">
        <f>E1383-J1383</f>
        <v>0</v>
      </c>
      <c r="P1383" s="2"/>
      <c r="T1383" s="2"/>
      <c r="V1383" s="5">
        <v>605</v>
      </c>
      <c r="W1383" s="5">
        <v>600</v>
      </c>
    </row>
    <row r="1384" spans="1:23" x14ac:dyDescent="0.45">
      <c r="A1384">
        <f>VALUE(B1384&amp;20240611)</f>
        <v>27820240611</v>
      </c>
      <c r="B1384">
        <v>278</v>
      </c>
      <c r="C1384" t="s">
        <v>450</v>
      </c>
      <c r="D1384" s="5">
        <v>263185</v>
      </c>
      <c r="E1384" s="5">
        <v>252000</v>
      </c>
      <c r="F1384" s="2">
        <v>1.0444</v>
      </c>
      <c r="G1384">
        <v>11185</v>
      </c>
      <c r="I1384" s="5">
        <f>VLOOKUP($A1384,PowerBI売上速報!$A:$J,10,FALSE)</f>
        <v>263185</v>
      </c>
      <c r="J1384" s="5">
        <f>VLOOKUP($A1384,PowerBI売上速報!$A:$J,5,FALSE)*1000</f>
        <v>252000</v>
      </c>
      <c r="K1384" s="5">
        <f>D1384-I1384</f>
        <v>0</v>
      </c>
      <c r="L1384" s="5">
        <f>E1384-J1384</f>
        <v>0</v>
      </c>
      <c r="P1384" s="2"/>
      <c r="T1384" s="2"/>
      <c r="V1384" s="5">
        <v>582</v>
      </c>
      <c r="W1384" s="5">
        <v>600</v>
      </c>
    </row>
    <row r="1385" spans="1:23" x14ac:dyDescent="0.45">
      <c r="A1385">
        <f>VALUE(B1385&amp;20240612)</f>
        <v>27820240612</v>
      </c>
      <c r="B1385">
        <v>278</v>
      </c>
      <c r="C1385" t="s">
        <v>450</v>
      </c>
      <c r="D1385" s="5">
        <v>254157</v>
      </c>
      <c r="E1385" s="5">
        <v>252000</v>
      </c>
      <c r="F1385" s="2">
        <v>1.0085999999999999</v>
      </c>
      <c r="G1385">
        <v>2157</v>
      </c>
      <c r="I1385" s="5">
        <f>VLOOKUP($A1385,PowerBI売上速報!$A:$J,10,FALSE)</f>
        <v>254157</v>
      </c>
      <c r="J1385" s="5">
        <f>VLOOKUP($A1385,PowerBI売上速報!$A:$J,5,FALSE)*1000</f>
        <v>252000</v>
      </c>
      <c r="K1385" s="5">
        <f>D1385-I1385</f>
        <v>0</v>
      </c>
      <c r="L1385" s="5">
        <f>E1385-J1385</f>
        <v>0</v>
      </c>
      <c r="P1385" s="2"/>
      <c r="T1385" s="2"/>
      <c r="V1385" s="5">
        <v>572</v>
      </c>
      <c r="W1385" s="5">
        <v>600</v>
      </c>
    </row>
    <row r="1386" spans="1:23" x14ac:dyDescent="0.45">
      <c r="A1386">
        <f>VALUE(B1386&amp;20240613)</f>
        <v>27820240613</v>
      </c>
      <c r="B1386">
        <v>278</v>
      </c>
      <c r="C1386" t="s">
        <v>450</v>
      </c>
      <c r="D1386" s="5">
        <v>262259</v>
      </c>
      <c r="E1386" s="5">
        <v>252000</v>
      </c>
      <c r="F1386" s="2">
        <v>1.0407</v>
      </c>
      <c r="G1386">
        <v>10259</v>
      </c>
      <c r="I1386" s="5">
        <f>VLOOKUP($A1386,PowerBI売上速報!$A:$J,10,FALSE)</f>
        <v>262259</v>
      </c>
      <c r="J1386" s="5">
        <f>VLOOKUP($A1386,PowerBI売上速報!$A:$J,5,FALSE)*1000</f>
        <v>252000</v>
      </c>
      <c r="K1386" s="5">
        <f>D1386-I1386</f>
        <v>0</v>
      </c>
      <c r="L1386" s="5">
        <f>E1386-J1386</f>
        <v>0</v>
      </c>
      <c r="P1386" s="2"/>
      <c r="T1386" s="2"/>
      <c r="V1386" s="5">
        <v>582</v>
      </c>
      <c r="W1386" s="5">
        <v>600</v>
      </c>
    </row>
    <row r="1387" spans="1:23" x14ac:dyDescent="0.45">
      <c r="A1387">
        <f>VALUE(B1387&amp;20240614)</f>
        <v>27820240614</v>
      </c>
      <c r="B1387">
        <v>278</v>
      </c>
      <c r="C1387" t="s">
        <v>450</v>
      </c>
      <c r="D1387" s="5">
        <v>315955</v>
      </c>
      <c r="E1387" s="5">
        <v>252000</v>
      </c>
      <c r="F1387" s="2">
        <v>1.2538</v>
      </c>
      <c r="G1387">
        <v>63955</v>
      </c>
      <c r="I1387" s="5">
        <f>VLOOKUP($A1387,PowerBI売上速報!$A:$J,10,FALSE)</f>
        <v>315955</v>
      </c>
      <c r="J1387" s="5">
        <f>VLOOKUP($A1387,PowerBI売上速報!$A:$J,5,FALSE)*1000</f>
        <v>252000</v>
      </c>
      <c r="K1387" s="5">
        <f>D1387-I1387</f>
        <v>0</v>
      </c>
      <c r="L1387" s="5">
        <f>E1387-J1387</f>
        <v>0</v>
      </c>
      <c r="P1387" s="2"/>
      <c r="T1387" s="2"/>
      <c r="V1387" s="5">
        <v>679</v>
      </c>
      <c r="W1387" s="5">
        <v>600</v>
      </c>
    </row>
    <row r="1388" spans="1:23" x14ac:dyDescent="0.45">
      <c r="A1388">
        <f>VALUE(B1388&amp;20240615)</f>
        <v>27820240615</v>
      </c>
      <c r="B1388">
        <v>278</v>
      </c>
      <c r="C1388" t="s">
        <v>450</v>
      </c>
      <c r="D1388" s="5">
        <v>337217</v>
      </c>
      <c r="E1388" s="5">
        <v>322000</v>
      </c>
      <c r="F1388" s="2">
        <v>1.0472999999999999</v>
      </c>
      <c r="G1388">
        <v>15217</v>
      </c>
      <c r="I1388" s="5">
        <f>VLOOKUP($A1388,PowerBI売上速報!$A:$J,10,FALSE)</f>
        <v>337217</v>
      </c>
      <c r="J1388" s="5">
        <f>VLOOKUP($A1388,PowerBI売上速報!$A:$J,5,FALSE)*1000</f>
        <v>322000</v>
      </c>
      <c r="K1388" s="5">
        <f>D1388-I1388</f>
        <v>0</v>
      </c>
      <c r="L1388" s="5">
        <f>E1388-J1388</f>
        <v>0</v>
      </c>
      <c r="P1388" s="2"/>
      <c r="T1388" s="2"/>
      <c r="V1388" s="5">
        <v>697</v>
      </c>
      <c r="W1388" s="5">
        <v>707</v>
      </c>
    </row>
    <row r="1389" spans="1:23" x14ac:dyDescent="0.45">
      <c r="A1389">
        <f>VALUE(B1389&amp;20240616)</f>
        <v>27820240616</v>
      </c>
      <c r="B1389">
        <v>278</v>
      </c>
      <c r="C1389" t="s">
        <v>450</v>
      </c>
      <c r="D1389" s="5">
        <v>287980</v>
      </c>
      <c r="E1389" s="5">
        <v>291000</v>
      </c>
      <c r="F1389" s="2">
        <v>0.98960000000000004</v>
      </c>
      <c r="G1389">
        <v>-3020</v>
      </c>
      <c r="I1389" s="5">
        <f>VLOOKUP($A1389,PowerBI売上速報!$A:$J,10,FALSE)</f>
        <v>287980</v>
      </c>
      <c r="J1389" s="5">
        <f>VLOOKUP($A1389,PowerBI売上速報!$A:$J,5,FALSE)*1000</f>
        <v>291000</v>
      </c>
      <c r="K1389" s="5">
        <f>D1389-I1389</f>
        <v>0</v>
      </c>
      <c r="L1389" s="5">
        <f>E1389-J1389</f>
        <v>0</v>
      </c>
      <c r="P1389" s="2"/>
      <c r="T1389" s="2"/>
      <c r="V1389" s="5">
        <v>593</v>
      </c>
      <c r="W1389" s="5">
        <v>630</v>
      </c>
    </row>
    <row r="1390" spans="1:23" x14ac:dyDescent="0.45">
      <c r="A1390">
        <f>VALUE(B1390&amp;20240617)</f>
        <v>27820240617</v>
      </c>
      <c r="B1390">
        <v>278</v>
      </c>
      <c r="C1390" t="s">
        <v>450</v>
      </c>
      <c r="D1390" s="5">
        <v>262408</v>
      </c>
      <c r="E1390" s="5">
        <v>252000</v>
      </c>
      <c r="F1390" s="2">
        <v>1.0412999999999999</v>
      </c>
      <c r="G1390">
        <v>10408</v>
      </c>
      <c r="I1390" s="5">
        <f>VLOOKUP($A1390,PowerBI売上速報!$A:$J,10,FALSE)</f>
        <v>262408</v>
      </c>
      <c r="J1390" s="5">
        <f>VLOOKUP($A1390,PowerBI売上速報!$A:$J,5,FALSE)*1000</f>
        <v>252000</v>
      </c>
      <c r="K1390" s="5">
        <f>D1390-I1390</f>
        <v>0</v>
      </c>
      <c r="L1390" s="5">
        <f>E1390-J1390</f>
        <v>0</v>
      </c>
      <c r="P1390" s="2"/>
      <c r="T1390" s="2"/>
      <c r="V1390" s="5">
        <v>568</v>
      </c>
      <c r="W1390" s="5">
        <v>600</v>
      </c>
    </row>
    <row r="1391" spans="1:23" x14ac:dyDescent="0.45">
      <c r="A1391">
        <f>VALUE(B1391&amp;20240618)</f>
        <v>27820240618</v>
      </c>
      <c r="B1391">
        <v>278</v>
      </c>
      <c r="C1391" t="s">
        <v>450</v>
      </c>
      <c r="D1391" s="5">
        <v>236046</v>
      </c>
      <c r="E1391" s="5">
        <v>252000</v>
      </c>
      <c r="F1391" s="2">
        <v>0.93669999999999998</v>
      </c>
      <c r="G1391">
        <v>-15954</v>
      </c>
      <c r="I1391" s="5">
        <f>VLOOKUP($A1391,PowerBI売上速報!$A:$J,10,FALSE)</f>
        <v>236046</v>
      </c>
      <c r="J1391" s="5">
        <f>VLOOKUP($A1391,PowerBI売上速報!$A:$J,5,FALSE)*1000</f>
        <v>252000</v>
      </c>
      <c r="K1391" s="5">
        <f>D1391-I1391</f>
        <v>0</v>
      </c>
      <c r="L1391" s="5">
        <f>E1391-J1391</f>
        <v>0</v>
      </c>
      <c r="P1391" s="2"/>
      <c r="T1391" s="2"/>
      <c r="V1391" s="5">
        <v>515</v>
      </c>
      <c r="W1391" s="5">
        <v>600</v>
      </c>
    </row>
    <row r="1392" spans="1:23" x14ac:dyDescent="0.45">
      <c r="A1392">
        <f>VALUE(B1392&amp;20240619)</f>
        <v>27820240619</v>
      </c>
      <c r="B1392">
        <v>278</v>
      </c>
      <c r="C1392" t="s">
        <v>450</v>
      </c>
      <c r="D1392" s="5">
        <v>289819</v>
      </c>
      <c r="E1392" s="5">
        <v>252000</v>
      </c>
      <c r="F1392" s="2">
        <v>1.1500999999999999</v>
      </c>
      <c r="G1392">
        <v>37819</v>
      </c>
      <c r="I1392" s="5">
        <f>VLOOKUP($A1392,PowerBI売上速報!$A:$J,10,FALSE)</f>
        <v>289819</v>
      </c>
      <c r="J1392" s="5">
        <f>VLOOKUP($A1392,PowerBI売上速報!$A:$J,5,FALSE)*1000</f>
        <v>252000</v>
      </c>
      <c r="K1392" s="5">
        <f>D1392-I1392</f>
        <v>0</v>
      </c>
      <c r="L1392" s="5">
        <f>E1392-J1392</f>
        <v>0</v>
      </c>
      <c r="P1392" s="2"/>
      <c r="T1392" s="2"/>
      <c r="V1392" s="5">
        <v>640</v>
      </c>
      <c r="W1392" s="5">
        <v>600</v>
      </c>
    </row>
    <row r="1393" spans="1:25" x14ac:dyDescent="0.45">
      <c r="A1393">
        <f>VALUE(B1393&amp;20240620)</f>
        <v>27820240620</v>
      </c>
      <c r="B1393">
        <v>278</v>
      </c>
      <c r="C1393" t="s">
        <v>450</v>
      </c>
      <c r="D1393" s="5">
        <v>268325</v>
      </c>
      <c r="E1393" s="5">
        <v>252000</v>
      </c>
      <c r="F1393" s="2">
        <v>1.0648</v>
      </c>
      <c r="G1393">
        <v>16325</v>
      </c>
      <c r="I1393" s="5">
        <f>VLOOKUP($A1393,PowerBI売上速報!$A:$J,10,FALSE)</f>
        <v>268325</v>
      </c>
      <c r="J1393" s="5">
        <f>VLOOKUP($A1393,PowerBI売上速報!$A:$J,5,FALSE)*1000</f>
        <v>252000</v>
      </c>
      <c r="K1393" s="5">
        <f>D1393-I1393</f>
        <v>0</v>
      </c>
      <c r="L1393" s="5">
        <f>E1393-J1393</f>
        <v>0</v>
      </c>
      <c r="P1393" s="2"/>
      <c r="T1393" s="2"/>
      <c r="V1393" s="5">
        <v>584</v>
      </c>
      <c r="W1393" s="5">
        <v>600</v>
      </c>
    </row>
    <row r="1394" spans="1:25" x14ac:dyDescent="0.45">
      <c r="A1394">
        <f>VALUE(B1394&amp;20240621)</f>
        <v>27820240621</v>
      </c>
      <c r="B1394">
        <v>278</v>
      </c>
      <c r="C1394" t="s">
        <v>450</v>
      </c>
      <c r="D1394" s="5">
        <v>263499</v>
      </c>
      <c r="E1394" s="5">
        <v>252000</v>
      </c>
      <c r="F1394" s="2">
        <v>1.0456000000000001</v>
      </c>
      <c r="G1394">
        <v>11499</v>
      </c>
      <c r="I1394" s="5">
        <f>VLOOKUP($A1394,PowerBI売上速報!$A:$J,10,FALSE)</f>
        <v>263499</v>
      </c>
      <c r="J1394" s="5">
        <f>VLOOKUP($A1394,PowerBI売上速報!$A:$J,5,FALSE)*1000</f>
        <v>252000</v>
      </c>
      <c r="K1394" s="5">
        <f>D1394-I1394</f>
        <v>0</v>
      </c>
      <c r="L1394" s="5">
        <f>E1394-J1394</f>
        <v>0</v>
      </c>
      <c r="P1394" s="2"/>
      <c r="T1394" s="2"/>
      <c r="V1394" s="5">
        <v>591</v>
      </c>
      <c r="W1394" s="5">
        <v>600</v>
      </c>
      <c r="Y1394" s="2"/>
    </row>
    <row r="1395" spans="1:25" x14ac:dyDescent="0.45">
      <c r="A1395">
        <f>VALUE(B1395&amp;20240622)</f>
        <v>27820240622</v>
      </c>
      <c r="B1395">
        <v>278</v>
      </c>
      <c r="C1395" t="s">
        <v>450</v>
      </c>
      <c r="D1395" s="5">
        <v>315211</v>
      </c>
      <c r="E1395" s="5">
        <v>322000</v>
      </c>
      <c r="F1395" s="2">
        <v>0.97889999999999999</v>
      </c>
      <c r="G1395">
        <v>-6789</v>
      </c>
      <c r="I1395" s="5">
        <f>VLOOKUP($A1395,PowerBI売上速報!$A:$J,10,FALSE)</f>
        <v>315211</v>
      </c>
      <c r="J1395" s="5">
        <f>VLOOKUP($A1395,PowerBI売上速報!$A:$J,5,FALSE)*1000</f>
        <v>322000</v>
      </c>
      <c r="K1395" s="5">
        <f>D1395-I1395</f>
        <v>0</v>
      </c>
      <c r="L1395" s="5">
        <f>E1395-J1395</f>
        <v>0</v>
      </c>
      <c r="P1395" s="2"/>
      <c r="T1395" s="2"/>
      <c r="V1395" s="5">
        <v>645</v>
      </c>
      <c r="W1395" s="5">
        <v>707</v>
      </c>
      <c r="Y1395" s="2"/>
    </row>
    <row r="1396" spans="1:25" x14ac:dyDescent="0.45">
      <c r="A1396">
        <f>VALUE(B1396&amp;20240601)</f>
        <v>27920240601</v>
      </c>
      <c r="B1396">
        <v>279</v>
      </c>
      <c r="C1396" t="s">
        <v>451</v>
      </c>
      <c r="D1396" s="5">
        <v>423394</v>
      </c>
      <c r="E1396" s="5">
        <v>342000</v>
      </c>
      <c r="F1396" s="2">
        <v>1.238</v>
      </c>
      <c r="G1396">
        <v>81394</v>
      </c>
      <c r="I1396" s="5">
        <f>VLOOKUP($A1396,PowerBI売上速報!$A:$J,10,FALSE)</f>
        <v>423394</v>
      </c>
      <c r="J1396" s="5">
        <f>VLOOKUP($A1396,PowerBI売上速報!$A:$J,5,FALSE)*1000</f>
        <v>342000</v>
      </c>
      <c r="K1396" s="5">
        <f>D1396-I1396</f>
        <v>0</v>
      </c>
      <c r="L1396" s="5">
        <f>E1396-J1396</f>
        <v>0</v>
      </c>
      <c r="P1396" s="2"/>
      <c r="T1396" s="2"/>
      <c r="V1396" s="5">
        <v>814</v>
      </c>
      <c r="W1396" s="5">
        <v>716</v>
      </c>
    </row>
    <row r="1397" spans="1:25" x14ac:dyDescent="0.45">
      <c r="A1397">
        <f>VALUE(B1397&amp;20240602)</f>
        <v>27920240602</v>
      </c>
      <c r="B1397">
        <v>279</v>
      </c>
      <c r="C1397" t="s">
        <v>451</v>
      </c>
      <c r="D1397" s="5">
        <v>318286</v>
      </c>
      <c r="E1397" s="5">
        <v>282000</v>
      </c>
      <c r="F1397" s="2">
        <v>1.1287</v>
      </c>
      <c r="G1397">
        <v>36286</v>
      </c>
      <c r="I1397" s="5">
        <f>VLOOKUP($A1397,PowerBI売上速報!$A:$J,10,FALSE)</f>
        <v>318286</v>
      </c>
      <c r="J1397" s="5">
        <f>VLOOKUP($A1397,PowerBI売上速報!$A:$J,5,FALSE)*1000</f>
        <v>282000</v>
      </c>
      <c r="K1397" s="5">
        <f>D1397-I1397</f>
        <v>0</v>
      </c>
      <c r="L1397" s="5">
        <f>E1397-J1397</f>
        <v>0</v>
      </c>
      <c r="P1397" s="2"/>
      <c r="T1397" s="2"/>
      <c r="V1397" s="5">
        <v>589</v>
      </c>
      <c r="W1397" s="5">
        <v>571</v>
      </c>
    </row>
    <row r="1398" spans="1:25" x14ac:dyDescent="0.45">
      <c r="A1398">
        <f>VALUE(B1398&amp;20240603)</f>
        <v>27920240603</v>
      </c>
      <c r="B1398">
        <v>279</v>
      </c>
      <c r="C1398" t="s">
        <v>451</v>
      </c>
      <c r="D1398" s="5">
        <v>362281</v>
      </c>
      <c r="E1398" s="5">
        <v>315000</v>
      </c>
      <c r="F1398" s="2">
        <v>1.1500999999999999</v>
      </c>
      <c r="G1398">
        <v>47281</v>
      </c>
      <c r="I1398" s="5">
        <f>VLOOKUP($A1398,PowerBI売上速報!$A:$J,10,FALSE)</f>
        <v>362281</v>
      </c>
      <c r="J1398" s="5">
        <f>VLOOKUP($A1398,PowerBI売上速報!$A:$J,5,FALSE)*1000</f>
        <v>315000</v>
      </c>
      <c r="K1398" s="5">
        <f>D1398-I1398</f>
        <v>0</v>
      </c>
      <c r="L1398" s="5">
        <f>E1398-J1398</f>
        <v>0</v>
      </c>
      <c r="P1398" s="2"/>
      <c r="T1398" s="2"/>
      <c r="V1398" s="5">
        <v>789</v>
      </c>
      <c r="W1398" s="5">
        <v>717</v>
      </c>
    </row>
    <row r="1399" spans="1:25" x14ac:dyDescent="0.45">
      <c r="A1399">
        <f>VALUE(B1399&amp;20240604)</f>
        <v>27920240604</v>
      </c>
      <c r="B1399">
        <v>279</v>
      </c>
      <c r="C1399" t="s">
        <v>451</v>
      </c>
      <c r="D1399" s="5">
        <v>343074</v>
      </c>
      <c r="E1399" s="5">
        <v>315000</v>
      </c>
      <c r="F1399" s="2">
        <v>1.0891</v>
      </c>
      <c r="G1399">
        <v>28074</v>
      </c>
      <c r="I1399" s="5">
        <f>VLOOKUP($A1399,PowerBI売上速報!$A:$J,10,FALSE)</f>
        <v>343074</v>
      </c>
      <c r="J1399" s="5">
        <f>VLOOKUP($A1399,PowerBI売上速報!$A:$J,5,FALSE)*1000</f>
        <v>315000</v>
      </c>
      <c r="K1399" s="5">
        <f>D1399-I1399</f>
        <v>0</v>
      </c>
      <c r="L1399" s="5">
        <f>E1399-J1399</f>
        <v>0</v>
      </c>
      <c r="P1399" s="2"/>
      <c r="T1399" s="2"/>
      <c r="V1399" s="5">
        <v>740</v>
      </c>
      <c r="W1399" s="5">
        <v>717</v>
      </c>
    </row>
    <row r="1400" spans="1:25" x14ac:dyDescent="0.45">
      <c r="A1400">
        <f>VALUE(B1400&amp;20240605)</f>
        <v>27920240605</v>
      </c>
      <c r="B1400">
        <v>279</v>
      </c>
      <c r="C1400" t="s">
        <v>451</v>
      </c>
      <c r="D1400" s="5">
        <v>369267</v>
      </c>
      <c r="E1400" s="5">
        <v>315000</v>
      </c>
      <c r="F1400" s="2">
        <v>1.1722999999999999</v>
      </c>
      <c r="G1400">
        <v>54267</v>
      </c>
      <c r="I1400" s="5">
        <f>VLOOKUP($A1400,PowerBI売上速報!$A:$J,10,FALSE)</f>
        <v>369267</v>
      </c>
      <c r="J1400" s="5">
        <f>VLOOKUP($A1400,PowerBI売上速報!$A:$J,5,FALSE)*1000</f>
        <v>315000</v>
      </c>
      <c r="K1400" s="5">
        <f>D1400-I1400</f>
        <v>0</v>
      </c>
      <c r="L1400" s="5">
        <f>E1400-J1400</f>
        <v>0</v>
      </c>
      <c r="P1400" s="2"/>
      <c r="T1400" s="2"/>
      <c r="V1400" s="5">
        <v>783</v>
      </c>
      <c r="W1400" s="5">
        <v>717</v>
      </c>
    </row>
    <row r="1401" spans="1:25" x14ac:dyDescent="0.45">
      <c r="A1401">
        <f>VALUE(B1401&amp;20240606)</f>
        <v>27920240606</v>
      </c>
      <c r="B1401">
        <v>279</v>
      </c>
      <c r="C1401" t="s">
        <v>451</v>
      </c>
      <c r="D1401" s="5">
        <v>388385</v>
      </c>
      <c r="E1401" s="5">
        <v>315000</v>
      </c>
      <c r="F1401" s="2">
        <v>1.2330000000000001</v>
      </c>
      <c r="G1401">
        <v>73385</v>
      </c>
      <c r="I1401" s="5">
        <f>VLOOKUP($A1401,PowerBI売上速報!$A:$J,10,FALSE)</f>
        <v>388385</v>
      </c>
      <c r="J1401" s="5">
        <f>VLOOKUP($A1401,PowerBI売上速報!$A:$J,5,FALSE)*1000</f>
        <v>315000</v>
      </c>
      <c r="K1401" s="5">
        <f>D1401-I1401</f>
        <v>0</v>
      </c>
      <c r="L1401" s="5">
        <f>E1401-J1401</f>
        <v>0</v>
      </c>
      <c r="P1401" s="2"/>
      <c r="T1401" s="2"/>
      <c r="V1401" s="5">
        <v>816</v>
      </c>
      <c r="W1401" s="5">
        <v>717</v>
      </c>
    </row>
    <row r="1402" spans="1:25" x14ac:dyDescent="0.45">
      <c r="A1402">
        <f>VALUE(B1402&amp;20240607)</f>
        <v>27920240607</v>
      </c>
      <c r="B1402">
        <v>279</v>
      </c>
      <c r="C1402" t="s">
        <v>451</v>
      </c>
      <c r="D1402" s="5">
        <v>404574</v>
      </c>
      <c r="E1402" s="5">
        <v>315000</v>
      </c>
      <c r="F1402" s="2">
        <v>1.2844</v>
      </c>
      <c r="G1402">
        <v>89574</v>
      </c>
      <c r="I1402" s="5">
        <f>VLOOKUP($A1402,PowerBI売上速報!$A:$J,10,FALSE)</f>
        <v>404574</v>
      </c>
      <c r="J1402" s="5">
        <f>VLOOKUP($A1402,PowerBI売上速報!$A:$J,5,FALSE)*1000</f>
        <v>315000</v>
      </c>
      <c r="K1402" s="5">
        <f>D1402-I1402</f>
        <v>0</v>
      </c>
      <c r="L1402" s="5">
        <f>E1402-J1402</f>
        <v>0</v>
      </c>
      <c r="P1402" s="2"/>
      <c r="T1402" s="2"/>
      <c r="V1402" s="5">
        <v>861</v>
      </c>
      <c r="W1402" s="5">
        <v>717</v>
      </c>
    </row>
    <row r="1403" spans="1:25" x14ac:dyDescent="0.45">
      <c r="A1403">
        <f>VALUE(B1403&amp;20240608)</f>
        <v>27920240608</v>
      </c>
      <c r="B1403">
        <v>279</v>
      </c>
      <c r="C1403" t="s">
        <v>451</v>
      </c>
      <c r="D1403" s="5">
        <v>412983</v>
      </c>
      <c r="E1403" s="5">
        <v>342000</v>
      </c>
      <c r="F1403" s="2">
        <v>1.2076</v>
      </c>
      <c r="G1403">
        <v>70983</v>
      </c>
      <c r="I1403" s="5">
        <f>VLOOKUP($A1403,PowerBI売上速報!$A:$J,10,FALSE)</f>
        <v>412983</v>
      </c>
      <c r="J1403" s="5">
        <f>VLOOKUP($A1403,PowerBI売上速報!$A:$J,5,FALSE)*1000</f>
        <v>342000</v>
      </c>
      <c r="K1403" s="5">
        <f>D1403-I1403</f>
        <v>0</v>
      </c>
      <c r="L1403" s="5">
        <f>E1403-J1403</f>
        <v>0</v>
      </c>
      <c r="P1403" s="2"/>
      <c r="T1403" s="2"/>
      <c r="V1403" s="5">
        <v>762</v>
      </c>
      <c r="W1403" s="5">
        <v>713</v>
      </c>
    </row>
    <row r="1404" spans="1:25" x14ac:dyDescent="0.45">
      <c r="A1404">
        <f>VALUE(B1404&amp;20240609)</f>
        <v>27920240609</v>
      </c>
      <c r="B1404">
        <v>279</v>
      </c>
      <c r="C1404" t="s">
        <v>451</v>
      </c>
      <c r="D1404" s="5">
        <v>584976</v>
      </c>
      <c r="E1404" s="5">
        <v>282000</v>
      </c>
      <c r="F1404" s="2">
        <v>2.0743999999999998</v>
      </c>
      <c r="G1404">
        <v>302976</v>
      </c>
      <c r="I1404" s="5">
        <f>VLOOKUP($A1404,PowerBI売上速報!$A:$J,10,FALSE)</f>
        <v>584976</v>
      </c>
      <c r="J1404" s="5">
        <f>VLOOKUP($A1404,PowerBI売上速報!$A:$J,5,FALSE)*1000</f>
        <v>282000</v>
      </c>
      <c r="K1404" s="5">
        <f>D1404-I1404</f>
        <v>0</v>
      </c>
      <c r="L1404" s="5">
        <f>E1404-J1404</f>
        <v>0</v>
      </c>
      <c r="P1404" s="2"/>
      <c r="T1404" s="2"/>
      <c r="V1404" s="5">
        <v>865</v>
      </c>
      <c r="W1404" s="5">
        <v>571</v>
      </c>
    </row>
    <row r="1405" spans="1:25" x14ac:dyDescent="0.45">
      <c r="A1405">
        <f>VALUE(B1405&amp;20240610)</f>
        <v>27920240610</v>
      </c>
      <c r="B1405">
        <v>279</v>
      </c>
      <c r="C1405" t="s">
        <v>451</v>
      </c>
      <c r="D1405" s="5">
        <v>388264</v>
      </c>
      <c r="E1405" s="5">
        <v>315000</v>
      </c>
      <c r="F1405" s="2">
        <v>1.2325999999999999</v>
      </c>
      <c r="G1405">
        <v>73264</v>
      </c>
      <c r="I1405" s="5">
        <f>VLOOKUP($A1405,PowerBI売上速報!$A:$J,10,FALSE)</f>
        <v>388264</v>
      </c>
      <c r="J1405" s="5">
        <f>VLOOKUP($A1405,PowerBI売上速報!$A:$J,5,FALSE)*1000</f>
        <v>315000</v>
      </c>
      <c r="K1405" s="5">
        <f>D1405-I1405</f>
        <v>0</v>
      </c>
      <c r="L1405" s="5">
        <f>E1405-J1405</f>
        <v>0</v>
      </c>
      <c r="P1405" s="2"/>
      <c r="T1405" s="2"/>
      <c r="V1405" s="5">
        <v>850</v>
      </c>
      <c r="W1405" s="5">
        <v>717</v>
      </c>
    </row>
    <row r="1406" spans="1:25" x14ac:dyDescent="0.45">
      <c r="A1406">
        <f>VALUE(B1406&amp;20240611)</f>
        <v>27920240611</v>
      </c>
      <c r="B1406">
        <v>279</v>
      </c>
      <c r="C1406" t="s">
        <v>451</v>
      </c>
      <c r="D1406" s="5">
        <v>380562</v>
      </c>
      <c r="E1406" s="5">
        <v>315000</v>
      </c>
      <c r="F1406" s="2">
        <v>1.2081</v>
      </c>
      <c r="G1406">
        <v>65562</v>
      </c>
      <c r="I1406" s="5">
        <f>VLOOKUP($A1406,PowerBI売上速報!$A:$J,10,FALSE)</f>
        <v>380562</v>
      </c>
      <c r="J1406" s="5">
        <f>VLOOKUP($A1406,PowerBI売上速報!$A:$J,5,FALSE)*1000</f>
        <v>315000</v>
      </c>
      <c r="K1406" s="5">
        <f>D1406-I1406</f>
        <v>0</v>
      </c>
      <c r="L1406" s="5">
        <f>E1406-J1406</f>
        <v>0</v>
      </c>
      <c r="P1406" s="2"/>
      <c r="T1406" s="2"/>
      <c r="V1406" s="5">
        <v>828</v>
      </c>
      <c r="W1406" s="5">
        <v>717</v>
      </c>
    </row>
    <row r="1407" spans="1:25" x14ac:dyDescent="0.45">
      <c r="A1407">
        <f>VALUE(B1407&amp;20240612)</f>
        <v>27920240612</v>
      </c>
      <c r="B1407">
        <v>279</v>
      </c>
      <c r="C1407" t="s">
        <v>451</v>
      </c>
      <c r="D1407" s="5">
        <v>392357</v>
      </c>
      <c r="E1407" s="5">
        <v>315000</v>
      </c>
      <c r="F1407" s="2">
        <v>1.2456</v>
      </c>
      <c r="G1407">
        <v>77357</v>
      </c>
      <c r="I1407" s="5">
        <f>VLOOKUP($A1407,PowerBI売上速報!$A:$J,10,FALSE)</f>
        <v>392357</v>
      </c>
      <c r="J1407" s="5">
        <f>VLOOKUP($A1407,PowerBI売上速報!$A:$J,5,FALSE)*1000</f>
        <v>315000</v>
      </c>
      <c r="K1407" s="5">
        <f>D1407-I1407</f>
        <v>0</v>
      </c>
      <c r="L1407" s="5">
        <f>E1407-J1407</f>
        <v>0</v>
      </c>
      <c r="P1407" s="2"/>
      <c r="T1407" s="2"/>
      <c r="V1407" s="5">
        <v>821</v>
      </c>
      <c r="W1407" s="5">
        <v>717</v>
      </c>
    </row>
    <row r="1408" spans="1:25" x14ac:dyDescent="0.45">
      <c r="A1408">
        <f>VALUE(B1408&amp;20240613)</f>
        <v>27920240613</v>
      </c>
      <c r="B1408">
        <v>279</v>
      </c>
      <c r="C1408" t="s">
        <v>451</v>
      </c>
      <c r="D1408" s="5">
        <v>389813</v>
      </c>
      <c r="E1408" s="5">
        <v>315000</v>
      </c>
      <c r="F1408" s="2">
        <v>1.2375</v>
      </c>
      <c r="G1408">
        <v>74813</v>
      </c>
      <c r="I1408" s="5">
        <f>VLOOKUP($A1408,PowerBI売上速報!$A:$J,10,FALSE)</f>
        <v>389813</v>
      </c>
      <c r="J1408" s="5">
        <f>VLOOKUP($A1408,PowerBI売上速報!$A:$J,5,FALSE)*1000</f>
        <v>315000</v>
      </c>
      <c r="K1408" s="5">
        <f>D1408-I1408</f>
        <v>0</v>
      </c>
      <c r="L1408" s="5">
        <f>E1408-J1408</f>
        <v>0</v>
      </c>
      <c r="P1408" s="2"/>
      <c r="T1408" s="2"/>
      <c r="V1408" s="5">
        <v>834</v>
      </c>
      <c r="W1408" s="5">
        <v>717</v>
      </c>
    </row>
    <row r="1409" spans="1:25" x14ac:dyDescent="0.45">
      <c r="A1409">
        <f>VALUE(B1409&amp;20240614)</f>
        <v>27920240614</v>
      </c>
      <c r="B1409">
        <v>279</v>
      </c>
      <c r="C1409" t="s">
        <v>451</v>
      </c>
      <c r="D1409" s="5">
        <v>393544</v>
      </c>
      <c r="E1409" s="5">
        <v>315000</v>
      </c>
      <c r="F1409" s="2">
        <v>1.2493000000000001</v>
      </c>
      <c r="G1409">
        <v>78544</v>
      </c>
      <c r="I1409" s="5">
        <f>VLOOKUP($A1409,PowerBI売上速報!$A:$J,10,FALSE)</f>
        <v>393544</v>
      </c>
      <c r="J1409" s="5">
        <f>VLOOKUP($A1409,PowerBI売上速報!$A:$J,5,FALSE)*1000</f>
        <v>315000</v>
      </c>
      <c r="K1409" s="5">
        <f>D1409-I1409</f>
        <v>0</v>
      </c>
      <c r="L1409" s="5">
        <f>E1409-J1409</f>
        <v>0</v>
      </c>
      <c r="P1409" s="2"/>
      <c r="T1409" s="2"/>
      <c r="V1409" s="5">
        <v>844</v>
      </c>
      <c r="W1409" s="5">
        <v>717</v>
      </c>
    </row>
    <row r="1410" spans="1:25" x14ac:dyDescent="0.45">
      <c r="A1410">
        <f>VALUE(B1410&amp;20240615)</f>
        <v>27920240615</v>
      </c>
      <c r="B1410">
        <v>279</v>
      </c>
      <c r="C1410" t="s">
        <v>451</v>
      </c>
      <c r="D1410" s="5">
        <v>345175</v>
      </c>
      <c r="E1410" s="5">
        <v>342000</v>
      </c>
      <c r="F1410" s="2">
        <v>1.0093000000000001</v>
      </c>
      <c r="G1410">
        <v>3175</v>
      </c>
      <c r="I1410" s="5">
        <f>VLOOKUP($A1410,PowerBI売上速報!$A:$J,10,FALSE)</f>
        <v>345175</v>
      </c>
      <c r="J1410" s="5">
        <f>VLOOKUP($A1410,PowerBI売上速報!$A:$J,5,FALSE)*1000</f>
        <v>342000</v>
      </c>
      <c r="K1410" s="5">
        <f>D1410-I1410</f>
        <v>0</v>
      </c>
      <c r="L1410" s="5">
        <f>E1410-J1410</f>
        <v>0</v>
      </c>
      <c r="P1410" s="2"/>
      <c r="T1410" s="2"/>
      <c r="V1410" s="5">
        <v>704</v>
      </c>
      <c r="W1410" s="5">
        <v>713</v>
      </c>
    </row>
    <row r="1411" spans="1:25" x14ac:dyDescent="0.45">
      <c r="A1411">
        <f>VALUE(B1411&amp;20240616)</f>
        <v>27920240616</v>
      </c>
      <c r="B1411">
        <v>279</v>
      </c>
      <c r="C1411" t="s">
        <v>451</v>
      </c>
      <c r="D1411" s="5">
        <v>338773</v>
      </c>
      <c r="E1411" s="5">
        <v>282000</v>
      </c>
      <c r="F1411" s="2">
        <v>1.2013</v>
      </c>
      <c r="G1411">
        <v>56773</v>
      </c>
      <c r="I1411" s="5">
        <f>VLOOKUP($A1411,PowerBI売上速報!$A:$J,10,FALSE)</f>
        <v>338773</v>
      </c>
      <c r="J1411" s="5">
        <f>VLOOKUP($A1411,PowerBI売上速報!$A:$J,5,FALSE)*1000</f>
        <v>282000</v>
      </c>
      <c r="K1411" s="5">
        <f>D1411-I1411</f>
        <v>0</v>
      </c>
      <c r="L1411" s="5">
        <f>E1411-J1411</f>
        <v>0</v>
      </c>
      <c r="P1411" s="2"/>
      <c r="T1411" s="2"/>
      <c r="V1411" s="5">
        <v>655</v>
      </c>
      <c r="W1411" s="5">
        <v>571</v>
      </c>
    </row>
    <row r="1412" spans="1:25" x14ac:dyDescent="0.45">
      <c r="A1412">
        <f>VALUE(B1412&amp;20240617)</f>
        <v>27920240617</v>
      </c>
      <c r="B1412">
        <v>279</v>
      </c>
      <c r="C1412" t="s">
        <v>451</v>
      </c>
      <c r="D1412" s="5">
        <v>411567</v>
      </c>
      <c r="E1412" s="5">
        <v>315000</v>
      </c>
      <c r="F1412" s="2">
        <v>1.3066</v>
      </c>
      <c r="G1412">
        <v>96567</v>
      </c>
      <c r="I1412" s="5">
        <f>VLOOKUP($A1412,PowerBI売上速報!$A:$J,10,FALSE)</f>
        <v>411567</v>
      </c>
      <c r="J1412" s="5">
        <f>VLOOKUP($A1412,PowerBI売上速報!$A:$J,5,FALSE)*1000</f>
        <v>315000</v>
      </c>
      <c r="K1412" s="5">
        <f>D1412-I1412</f>
        <v>0</v>
      </c>
      <c r="L1412" s="5">
        <f>E1412-J1412</f>
        <v>0</v>
      </c>
      <c r="P1412" s="2"/>
      <c r="T1412" s="2"/>
      <c r="V1412" s="5">
        <v>860</v>
      </c>
      <c r="W1412" s="5">
        <v>717</v>
      </c>
    </row>
    <row r="1413" spans="1:25" x14ac:dyDescent="0.45">
      <c r="A1413">
        <f>VALUE(B1413&amp;20240618)</f>
        <v>27920240618</v>
      </c>
      <c r="B1413">
        <v>279</v>
      </c>
      <c r="C1413" t="s">
        <v>451</v>
      </c>
      <c r="D1413" s="5">
        <v>348206</v>
      </c>
      <c r="E1413" s="5">
        <v>315000</v>
      </c>
      <c r="F1413" s="2">
        <v>1.1053999999999999</v>
      </c>
      <c r="G1413">
        <v>33206</v>
      </c>
      <c r="I1413" s="5">
        <f>VLOOKUP($A1413,PowerBI売上速報!$A:$J,10,FALSE)</f>
        <v>348206</v>
      </c>
      <c r="J1413" s="5">
        <f>VLOOKUP($A1413,PowerBI売上速報!$A:$J,5,FALSE)*1000</f>
        <v>315000</v>
      </c>
      <c r="K1413" s="5">
        <f>D1413-I1413</f>
        <v>0</v>
      </c>
      <c r="L1413" s="5">
        <f>E1413-J1413</f>
        <v>0</v>
      </c>
      <c r="P1413" s="2"/>
      <c r="T1413" s="2"/>
      <c r="V1413" s="5">
        <v>726</v>
      </c>
      <c r="W1413" s="5">
        <v>717</v>
      </c>
    </row>
    <row r="1414" spans="1:25" x14ac:dyDescent="0.45">
      <c r="A1414">
        <f>VALUE(B1414&amp;20240619)</f>
        <v>27920240619</v>
      </c>
      <c r="B1414">
        <v>279</v>
      </c>
      <c r="C1414" t="s">
        <v>451</v>
      </c>
      <c r="D1414" s="5">
        <v>361137</v>
      </c>
      <c r="E1414" s="5">
        <v>315000</v>
      </c>
      <c r="F1414" s="2">
        <v>1.1465000000000001</v>
      </c>
      <c r="G1414">
        <v>46137</v>
      </c>
      <c r="I1414" s="5">
        <f>VLOOKUP($A1414,PowerBI売上速報!$A:$J,10,FALSE)</f>
        <v>361137</v>
      </c>
      <c r="J1414" s="5">
        <f>VLOOKUP($A1414,PowerBI売上速報!$A:$J,5,FALSE)*1000</f>
        <v>315000</v>
      </c>
      <c r="K1414" s="5">
        <f>D1414-I1414</f>
        <v>0</v>
      </c>
      <c r="L1414" s="5">
        <f>E1414-J1414</f>
        <v>0</v>
      </c>
      <c r="P1414" s="2"/>
      <c r="T1414" s="2"/>
      <c r="V1414" s="5">
        <v>780</v>
      </c>
      <c r="W1414" s="5">
        <v>717</v>
      </c>
    </row>
    <row r="1415" spans="1:25" x14ac:dyDescent="0.45">
      <c r="A1415">
        <f>VALUE(B1415&amp;20240620)</f>
        <v>27920240620</v>
      </c>
      <c r="B1415">
        <v>279</v>
      </c>
      <c r="C1415" t="s">
        <v>451</v>
      </c>
      <c r="D1415" s="5">
        <v>355900</v>
      </c>
      <c r="E1415" s="5">
        <v>315000</v>
      </c>
      <c r="F1415" s="2">
        <v>1.1297999999999999</v>
      </c>
      <c r="G1415">
        <v>40900</v>
      </c>
      <c r="I1415" s="5">
        <f>VLOOKUP($A1415,PowerBI売上速報!$A:$J,10,FALSE)</f>
        <v>355900</v>
      </c>
      <c r="J1415" s="5">
        <f>VLOOKUP($A1415,PowerBI売上速報!$A:$J,5,FALSE)*1000</f>
        <v>315000</v>
      </c>
      <c r="K1415" s="5">
        <f>D1415-I1415</f>
        <v>0</v>
      </c>
      <c r="L1415" s="5">
        <f>E1415-J1415</f>
        <v>0</v>
      </c>
      <c r="P1415" s="2"/>
      <c r="T1415" s="2"/>
      <c r="V1415" s="5">
        <v>783</v>
      </c>
      <c r="W1415" s="5">
        <v>717</v>
      </c>
    </row>
    <row r="1416" spans="1:25" x14ac:dyDescent="0.45">
      <c r="A1416">
        <f>VALUE(B1416&amp;20240621)</f>
        <v>27920240621</v>
      </c>
      <c r="B1416">
        <v>279</v>
      </c>
      <c r="C1416" t="s">
        <v>451</v>
      </c>
      <c r="D1416" s="5">
        <v>421713</v>
      </c>
      <c r="E1416" s="5">
        <v>315000</v>
      </c>
      <c r="F1416" s="2">
        <v>1.3388</v>
      </c>
      <c r="G1416">
        <v>106713</v>
      </c>
      <c r="I1416" s="5">
        <f>VLOOKUP($A1416,PowerBI売上速報!$A:$J,10,FALSE)</f>
        <v>421713</v>
      </c>
      <c r="J1416" s="5">
        <f>VLOOKUP($A1416,PowerBI売上速報!$A:$J,5,FALSE)*1000</f>
        <v>315000</v>
      </c>
      <c r="K1416" s="5">
        <f>D1416-I1416</f>
        <v>0</v>
      </c>
      <c r="L1416" s="5">
        <f>E1416-J1416</f>
        <v>0</v>
      </c>
      <c r="P1416" s="2"/>
      <c r="T1416" s="2"/>
      <c r="V1416" s="5">
        <v>888</v>
      </c>
      <c r="W1416" s="5">
        <v>717</v>
      </c>
      <c r="Y1416" s="2"/>
    </row>
    <row r="1417" spans="1:25" x14ac:dyDescent="0.45">
      <c r="A1417">
        <f>VALUE(B1417&amp;20240622)</f>
        <v>27920240622</v>
      </c>
      <c r="B1417">
        <v>279</v>
      </c>
      <c r="C1417" t="s">
        <v>451</v>
      </c>
      <c r="D1417" s="5">
        <v>388797</v>
      </c>
      <c r="E1417" s="5">
        <v>342000</v>
      </c>
      <c r="F1417" s="2">
        <v>1.1368</v>
      </c>
      <c r="G1417">
        <v>46797</v>
      </c>
      <c r="I1417" s="5">
        <f>VLOOKUP($A1417,PowerBI売上速報!$A:$J,10,FALSE)</f>
        <v>388797</v>
      </c>
      <c r="J1417" s="5">
        <f>VLOOKUP($A1417,PowerBI売上速報!$A:$J,5,FALSE)*1000</f>
        <v>342000</v>
      </c>
      <c r="K1417" s="5">
        <f>D1417-I1417</f>
        <v>0</v>
      </c>
      <c r="L1417" s="5">
        <f>E1417-J1417</f>
        <v>0</v>
      </c>
      <c r="P1417" s="2"/>
      <c r="T1417" s="2"/>
      <c r="V1417" s="5">
        <v>790</v>
      </c>
      <c r="W1417" s="5">
        <v>713</v>
      </c>
      <c r="Y1417" s="2"/>
    </row>
    <row r="1418" spans="1:25" x14ac:dyDescent="0.45">
      <c r="A1418">
        <f>VALUE(B1418&amp;20240601)</f>
        <v>28020240601</v>
      </c>
      <c r="B1418">
        <v>280</v>
      </c>
      <c r="C1418" t="s">
        <v>452</v>
      </c>
      <c r="D1418" s="5">
        <v>220467</v>
      </c>
      <c r="E1418" s="5">
        <v>216000</v>
      </c>
      <c r="F1418" s="2">
        <v>1.0206999999999999</v>
      </c>
      <c r="G1418">
        <v>4467</v>
      </c>
      <c r="I1418" s="5">
        <f>VLOOKUP($A1418,PowerBI売上速報!$A:$J,10,FALSE)</f>
        <v>220467</v>
      </c>
      <c r="J1418" s="5">
        <f>VLOOKUP($A1418,PowerBI売上速報!$A:$J,5,FALSE)*1000</f>
        <v>216000</v>
      </c>
      <c r="K1418" s="5">
        <f>D1418-I1418</f>
        <v>0</v>
      </c>
      <c r="L1418" s="5">
        <f>E1418-J1418</f>
        <v>0</v>
      </c>
      <c r="P1418" s="2"/>
      <c r="T1418" s="2"/>
      <c r="V1418" s="5">
        <v>526</v>
      </c>
      <c r="W1418" s="5">
        <v>517</v>
      </c>
    </row>
    <row r="1419" spans="1:25" x14ac:dyDescent="0.45">
      <c r="A1419">
        <f>VALUE(B1419&amp;20240602)</f>
        <v>28020240602</v>
      </c>
      <c r="B1419">
        <v>280</v>
      </c>
      <c r="C1419" t="s">
        <v>452</v>
      </c>
      <c r="D1419" s="5">
        <v>159694</v>
      </c>
      <c r="E1419" s="5">
        <v>204000</v>
      </c>
      <c r="F1419" s="2">
        <v>0.78280000000000005</v>
      </c>
      <c r="G1419">
        <v>-44306</v>
      </c>
      <c r="I1419" s="5">
        <f>VLOOKUP($A1419,PowerBI売上速報!$A:$J,10,FALSE)</f>
        <v>159694</v>
      </c>
      <c r="J1419" s="5">
        <f>VLOOKUP($A1419,PowerBI売上速報!$A:$J,5,FALSE)*1000</f>
        <v>204000</v>
      </c>
      <c r="K1419" s="5">
        <f>D1419-I1419</f>
        <v>0</v>
      </c>
      <c r="L1419" s="5">
        <f>E1419-J1419</f>
        <v>0</v>
      </c>
      <c r="P1419" s="2"/>
      <c r="T1419" s="2"/>
      <c r="V1419" s="5">
        <v>370</v>
      </c>
      <c r="W1419" s="5">
        <v>482</v>
      </c>
    </row>
    <row r="1420" spans="1:25" x14ac:dyDescent="0.45">
      <c r="A1420">
        <f>VALUE(B1420&amp;20240603)</f>
        <v>28020240603</v>
      </c>
      <c r="B1420">
        <v>280</v>
      </c>
      <c r="C1420" t="s">
        <v>452</v>
      </c>
      <c r="D1420" s="5">
        <v>173524</v>
      </c>
      <c r="E1420" s="5">
        <v>177000</v>
      </c>
      <c r="F1420" s="2">
        <v>0.98040000000000005</v>
      </c>
      <c r="G1420">
        <v>-3476</v>
      </c>
      <c r="I1420" s="5">
        <f>VLOOKUP($A1420,PowerBI売上速報!$A:$J,10,FALSE)</f>
        <v>173524</v>
      </c>
      <c r="J1420" s="5">
        <f>VLOOKUP($A1420,PowerBI売上速報!$A:$J,5,FALSE)*1000</f>
        <v>177000</v>
      </c>
      <c r="K1420" s="5">
        <f>D1420-I1420</f>
        <v>0</v>
      </c>
      <c r="L1420" s="5">
        <f>E1420-J1420</f>
        <v>0</v>
      </c>
      <c r="P1420" s="2"/>
      <c r="T1420" s="2"/>
      <c r="V1420" s="5">
        <v>407</v>
      </c>
      <c r="W1420" s="5">
        <v>443</v>
      </c>
    </row>
    <row r="1421" spans="1:25" x14ac:dyDescent="0.45">
      <c r="A1421">
        <f>VALUE(B1421&amp;20240604)</f>
        <v>28020240604</v>
      </c>
      <c r="B1421">
        <v>280</v>
      </c>
      <c r="C1421" t="s">
        <v>452</v>
      </c>
      <c r="D1421" s="5">
        <v>173833</v>
      </c>
      <c r="E1421" s="5">
        <v>177000</v>
      </c>
      <c r="F1421" s="2">
        <v>0.98209999999999997</v>
      </c>
      <c r="G1421">
        <v>-3167</v>
      </c>
      <c r="I1421" s="5">
        <f>VLOOKUP($A1421,PowerBI売上速報!$A:$J,10,FALSE)</f>
        <v>173833</v>
      </c>
      <c r="J1421" s="5">
        <f>VLOOKUP($A1421,PowerBI売上速報!$A:$J,5,FALSE)*1000</f>
        <v>177000</v>
      </c>
      <c r="K1421" s="5">
        <f>D1421-I1421</f>
        <v>0</v>
      </c>
      <c r="L1421" s="5">
        <f>E1421-J1421</f>
        <v>0</v>
      </c>
      <c r="P1421" s="2"/>
      <c r="T1421" s="2"/>
      <c r="V1421" s="5">
        <v>414</v>
      </c>
      <c r="W1421" s="5">
        <v>443</v>
      </c>
    </row>
    <row r="1422" spans="1:25" x14ac:dyDescent="0.45">
      <c r="A1422">
        <f>VALUE(B1422&amp;20240605)</f>
        <v>28020240605</v>
      </c>
      <c r="B1422">
        <v>280</v>
      </c>
      <c r="C1422" t="s">
        <v>452</v>
      </c>
      <c r="D1422" s="5">
        <v>164968</v>
      </c>
      <c r="E1422" s="5">
        <v>177000</v>
      </c>
      <c r="F1422" s="2">
        <v>0.93200000000000005</v>
      </c>
      <c r="G1422">
        <v>-12032</v>
      </c>
      <c r="I1422" s="5">
        <f>VLOOKUP($A1422,PowerBI売上速報!$A:$J,10,FALSE)</f>
        <v>164968</v>
      </c>
      <c r="J1422" s="5">
        <f>VLOOKUP($A1422,PowerBI売上速報!$A:$J,5,FALSE)*1000</f>
        <v>177000</v>
      </c>
      <c r="K1422" s="5">
        <f>D1422-I1422</f>
        <v>0</v>
      </c>
      <c r="L1422" s="5">
        <f>E1422-J1422</f>
        <v>0</v>
      </c>
      <c r="P1422" s="2"/>
      <c r="T1422" s="2"/>
      <c r="V1422" s="5">
        <v>397</v>
      </c>
      <c r="W1422" s="5">
        <v>443</v>
      </c>
    </row>
    <row r="1423" spans="1:25" x14ac:dyDescent="0.45">
      <c r="A1423">
        <f>VALUE(B1423&amp;20240606)</f>
        <v>28020240606</v>
      </c>
      <c r="B1423">
        <v>280</v>
      </c>
      <c r="C1423" t="s">
        <v>452</v>
      </c>
      <c r="D1423" s="5">
        <v>172495</v>
      </c>
      <c r="E1423" s="5">
        <v>177000</v>
      </c>
      <c r="F1423" s="2">
        <v>0.97450000000000003</v>
      </c>
      <c r="G1423">
        <v>-4505</v>
      </c>
      <c r="I1423" s="5">
        <f>VLOOKUP($A1423,PowerBI売上速報!$A:$J,10,FALSE)</f>
        <v>172495</v>
      </c>
      <c r="J1423" s="5">
        <f>VLOOKUP($A1423,PowerBI売上速報!$A:$J,5,FALSE)*1000</f>
        <v>177000</v>
      </c>
      <c r="K1423" s="5">
        <f>D1423-I1423</f>
        <v>0</v>
      </c>
      <c r="L1423" s="5">
        <f>E1423-J1423</f>
        <v>0</v>
      </c>
      <c r="P1423" s="2"/>
      <c r="T1423" s="2"/>
      <c r="V1423" s="5">
        <v>398</v>
      </c>
      <c r="W1423" s="5">
        <v>443</v>
      </c>
    </row>
    <row r="1424" spans="1:25" x14ac:dyDescent="0.45">
      <c r="A1424">
        <f>VALUE(B1424&amp;20240607)</f>
        <v>28020240607</v>
      </c>
      <c r="B1424">
        <v>280</v>
      </c>
      <c r="C1424" t="s">
        <v>452</v>
      </c>
      <c r="D1424" s="5">
        <v>199772</v>
      </c>
      <c r="E1424" s="5">
        <v>177000</v>
      </c>
      <c r="F1424" s="2">
        <v>1.1287</v>
      </c>
      <c r="G1424">
        <v>22772</v>
      </c>
      <c r="I1424" s="5">
        <f>VLOOKUP($A1424,PowerBI売上速報!$A:$J,10,FALSE)</f>
        <v>199772</v>
      </c>
      <c r="J1424" s="5">
        <f>VLOOKUP($A1424,PowerBI売上速報!$A:$J,5,FALSE)*1000</f>
        <v>177000</v>
      </c>
      <c r="K1424" s="5">
        <f>D1424-I1424</f>
        <v>0</v>
      </c>
      <c r="L1424" s="5">
        <f>E1424-J1424</f>
        <v>0</v>
      </c>
      <c r="P1424" s="2"/>
      <c r="T1424" s="2"/>
      <c r="V1424" s="5">
        <v>450</v>
      </c>
      <c r="W1424" s="5">
        <v>443</v>
      </c>
    </row>
    <row r="1425" spans="1:25" x14ac:dyDescent="0.45">
      <c r="A1425">
        <f>VALUE(B1425&amp;20240608)</f>
        <v>28020240608</v>
      </c>
      <c r="B1425">
        <v>280</v>
      </c>
      <c r="C1425" t="s">
        <v>452</v>
      </c>
      <c r="D1425" s="5">
        <v>225056</v>
      </c>
      <c r="E1425" s="5">
        <v>216000</v>
      </c>
      <c r="F1425" s="2">
        <v>1.0419</v>
      </c>
      <c r="G1425">
        <v>9056</v>
      </c>
      <c r="I1425" s="5">
        <f>VLOOKUP($A1425,PowerBI売上速報!$A:$J,10,FALSE)</f>
        <v>225056</v>
      </c>
      <c r="J1425" s="5">
        <f>VLOOKUP($A1425,PowerBI売上速報!$A:$J,5,FALSE)*1000</f>
        <v>216000</v>
      </c>
      <c r="K1425" s="5">
        <f>D1425-I1425</f>
        <v>0</v>
      </c>
      <c r="L1425" s="5">
        <f>E1425-J1425</f>
        <v>0</v>
      </c>
      <c r="P1425" s="2"/>
      <c r="T1425" s="2"/>
      <c r="V1425" s="5">
        <v>485</v>
      </c>
      <c r="W1425" s="5">
        <v>510</v>
      </c>
    </row>
    <row r="1426" spans="1:25" x14ac:dyDescent="0.45">
      <c r="A1426">
        <f>VALUE(B1426&amp;20240609)</f>
        <v>28020240609</v>
      </c>
      <c r="B1426">
        <v>280</v>
      </c>
      <c r="C1426" t="s">
        <v>452</v>
      </c>
      <c r="D1426" s="5">
        <v>183911</v>
      </c>
      <c r="E1426" s="5">
        <v>204000</v>
      </c>
      <c r="F1426" s="2">
        <v>0.90149999999999997</v>
      </c>
      <c r="G1426">
        <v>-20089</v>
      </c>
      <c r="I1426" s="5">
        <f>VLOOKUP($A1426,PowerBI売上速報!$A:$J,10,FALSE)</f>
        <v>183911</v>
      </c>
      <c r="J1426" s="5">
        <f>VLOOKUP($A1426,PowerBI売上速報!$A:$J,5,FALSE)*1000</f>
        <v>204000</v>
      </c>
      <c r="K1426" s="5">
        <f>D1426-I1426</f>
        <v>0</v>
      </c>
      <c r="L1426" s="5">
        <f>E1426-J1426</f>
        <v>0</v>
      </c>
      <c r="P1426" s="2"/>
      <c r="T1426" s="2"/>
      <c r="V1426" s="5">
        <v>399</v>
      </c>
      <c r="W1426" s="5">
        <v>482</v>
      </c>
    </row>
    <row r="1427" spans="1:25" x14ac:dyDescent="0.45">
      <c r="A1427">
        <f>VALUE(B1427&amp;20240610)</f>
        <v>28020240610</v>
      </c>
      <c r="B1427">
        <v>280</v>
      </c>
      <c r="C1427" t="s">
        <v>452</v>
      </c>
      <c r="D1427" s="5">
        <v>184730</v>
      </c>
      <c r="E1427" s="5">
        <v>177000</v>
      </c>
      <c r="F1427" s="2">
        <v>1.0437000000000001</v>
      </c>
      <c r="G1427">
        <v>7730</v>
      </c>
      <c r="I1427" s="5">
        <f>VLOOKUP($A1427,PowerBI売上速報!$A:$J,10,FALSE)</f>
        <v>184730</v>
      </c>
      <c r="J1427" s="5">
        <f>VLOOKUP($A1427,PowerBI売上速報!$A:$J,5,FALSE)*1000</f>
        <v>177000</v>
      </c>
      <c r="K1427" s="5">
        <f>D1427-I1427</f>
        <v>0</v>
      </c>
      <c r="L1427" s="5">
        <f>E1427-J1427</f>
        <v>0</v>
      </c>
      <c r="P1427" s="2"/>
      <c r="T1427" s="2"/>
      <c r="V1427" s="5">
        <v>419</v>
      </c>
      <c r="W1427" s="5">
        <v>443</v>
      </c>
    </row>
    <row r="1428" spans="1:25" x14ac:dyDescent="0.45">
      <c r="A1428">
        <f>VALUE(B1428&amp;20240611)</f>
        <v>28020240611</v>
      </c>
      <c r="B1428">
        <v>280</v>
      </c>
      <c r="C1428" t="s">
        <v>452</v>
      </c>
      <c r="D1428" s="5">
        <v>188354</v>
      </c>
      <c r="E1428" s="5">
        <v>177000</v>
      </c>
      <c r="F1428" s="2">
        <v>1.0641</v>
      </c>
      <c r="G1428">
        <v>11354</v>
      </c>
      <c r="I1428" s="5">
        <f>VLOOKUP($A1428,PowerBI売上速報!$A:$J,10,FALSE)</f>
        <v>188354</v>
      </c>
      <c r="J1428" s="5">
        <f>VLOOKUP($A1428,PowerBI売上速報!$A:$J,5,FALSE)*1000</f>
        <v>177000</v>
      </c>
      <c r="K1428" s="5">
        <f>D1428-I1428</f>
        <v>0</v>
      </c>
      <c r="L1428" s="5">
        <f>E1428-J1428</f>
        <v>0</v>
      </c>
      <c r="P1428" s="2"/>
      <c r="T1428" s="2"/>
      <c r="V1428" s="5">
        <v>436</v>
      </c>
      <c r="W1428" s="5">
        <v>443</v>
      </c>
    </row>
    <row r="1429" spans="1:25" x14ac:dyDescent="0.45">
      <c r="A1429">
        <f>VALUE(B1429&amp;20240612)</f>
        <v>28020240612</v>
      </c>
      <c r="B1429">
        <v>280</v>
      </c>
      <c r="C1429" t="s">
        <v>452</v>
      </c>
      <c r="D1429" s="5">
        <v>189918</v>
      </c>
      <c r="E1429" s="5">
        <v>177000</v>
      </c>
      <c r="F1429" s="2">
        <v>1.073</v>
      </c>
      <c r="G1429">
        <v>12918</v>
      </c>
      <c r="I1429" s="5">
        <f>VLOOKUP($A1429,PowerBI売上速報!$A:$J,10,FALSE)</f>
        <v>189918</v>
      </c>
      <c r="J1429" s="5">
        <f>VLOOKUP($A1429,PowerBI売上速報!$A:$J,5,FALSE)*1000</f>
        <v>177000</v>
      </c>
      <c r="K1429" s="5">
        <f>D1429-I1429</f>
        <v>0</v>
      </c>
      <c r="L1429" s="5">
        <f>E1429-J1429</f>
        <v>0</v>
      </c>
      <c r="P1429" s="2"/>
      <c r="T1429" s="2"/>
      <c r="V1429" s="5">
        <v>436</v>
      </c>
      <c r="W1429" s="5">
        <v>443</v>
      </c>
    </row>
    <row r="1430" spans="1:25" x14ac:dyDescent="0.45">
      <c r="A1430">
        <f>VALUE(B1430&amp;20240613)</f>
        <v>28020240613</v>
      </c>
      <c r="B1430">
        <v>280</v>
      </c>
      <c r="C1430" t="s">
        <v>452</v>
      </c>
      <c r="D1430" s="5">
        <v>190875</v>
      </c>
      <c r="E1430" s="5">
        <v>177000</v>
      </c>
      <c r="F1430" s="2">
        <v>1.0784</v>
      </c>
      <c r="G1430">
        <v>13875</v>
      </c>
      <c r="I1430" s="5">
        <f>VLOOKUP($A1430,PowerBI売上速報!$A:$J,10,FALSE)</f>
        <v>190875</v>
      </c>
      <c r="J1430" s="5">
        <f>VLOOKUP($A1430,PowerBI売上速報!$A:$J,5,FALSE)*1000</f>
        <v>177000</v>
      </c>
      <c r="K1430" s="5">
        <f>D1430-I1430</f>
        <v>0</v>
      </c>
      <c r="L1430" s="5">
        <f>E1430-J1430</f>
        <v>0</v>
      </c>
      <c r="P1430" s="2"/>
      <c r="T1430" s="2"/>
      <c r="V1430" s="5">
        <v>431</v>
      </c>
      <c r="W1430" s="5">
        <v>443</v>
      </c>
    </row>
    <row r="1431" spans="1:25" x14ac:dyDescent="0.45">
      <c r="A1431">
        <f>VALUE(B1431&amp;20240614)</f>
        <v>28020240614</v>
      </c>
      <c r="B1431">
        <v>280</v>
      </c>
      <c r="C1431" t="s">
        <v>452</v>
      </c>
      <c r="D1431" s="5">
        <v>221109</v>
      </c>
      <c r="E1431" s="5">
        <v>177000</v>
      </c>
      <c r="F1431" s="2">
        <v>1.2492000000000001</v>
      </c>
      <c r="G1431">
        <v>44109</v>
      </c>
      <c r="I1431" s="5">
        <f>VLOOKUP($A1431,PowerBI売上速報!$A:$J,10,FALSE)</f>
        <v>221109</v>
      </c>
      <c r="J1431" s="5">
        <f>VLOOKUP($A1431,PowerBI売上速報!$A:$J,5,FALSE)*1000</f>
        <v>177000</v>
      </c>
      <c r="K1431" s="5">
        <f>D1431-I1431</f>
        <v>0</v>
      </c>
      <c r="L1431" s="5">
        <f>E1431-J1431</f>
        <v>0</v>
      </c>
      <c r="P1431" s="2"/>
      <c r="T1431" s="2"/>
      <c r="V1431" s="5">
        <v>499</v>
      </c>
      <c r="W1431" s="5">
        <v>443</v>
      </c>
    </row>
    <row r="1432" spans="1:25" x14ac:dyDescent="0.45">
      <c r="A1432">
        <f>VALUE(B1432&amp;20240615)</f>
        <v>28020240615</v>
      </c>
      <c r="B1432">
        <v>280</v>
      </c>
      <c r="C1432" t="s">
        <v>452</v>
      </c>
      <c r="D1432" s="5">
        <v>225184</v>
      </c>
      <c r="E1432" s="5">
        <v>216000</v>
      </c>
      <c r="F1432" s="2">
        <v>1.0425</v>
      </c>
      <c r="G1432">
        <v>9184</v>
      </c>
      <c r="I1432" s="5">
        <f>VLOOKUP($A1432,PowerBI売上速報!$A:$J,10,FALSE)</f>
        <v>225184</v>
      </c>
      <c r="J1432" s="5">
        <f>VLOOKUP($A1432,PowerBI売上速報!$A:$J,5,FALSE)*1000</f>
        <v>216000</v>
      </c>
      <c r="K1432" s="5">
        <f>D1432-I1432</f>
        <v>0</v>
      </c>
      <c r="L1432" s="5">
        <f>E1432-J1432</f>
        <v>0</v>
      </c>
      <c r="P1432" s="2"/>
      <c r="T1432" s="2"/>
      <c r="V1432" s="5">
        <v>507</v>
      </c>
      <c r="W1432" s="5">
        <v>510</v>
      </c>
    </row>
    <row r="1433" spans="1:25" x14ac:dyDescent="0.45">
      <c r="A1433">
        <f>VALUE(B1433&amp;20240616)</f>
        <v>28020240616</v>
      </c>
      <c r="B1433">
        <v>280</v>
      </c>
      <c r="C1433" t="s">
        <v>452</v>
      </c>
      <c r="D1433" s="5">
        <v>215954</v>
      </c>
      <c r="E1433" s="5">
        <v>204000</v>
      </c>
      <c r="F1433" s="2">
        <v>1.0586</v>
      </c>
      <c r="G1433">
        <v>11954</v>
      </c>
      <c r="I1433" s="5">
        <f>VLOOKUP($A1433,PowerBI売上速報!$A:$J,10,FALSE)</f>
        <v>215954</v>
      </c>
      <c r="J1433" s="5">
        <f>VLOOKUP($A1433,PowerBI売上速報!$A:$J,5,FALSE)*1000</f>
        <v>204000</v>
      </c>
      <c r="K1433" s="5">
        <f>D1433-I1433</f>
        <v>0</v>
      </c>
      <c r="L1433" s="5">
        <f>E1433-J1433</f>
        <v>0</v>
      </c>
      <c r="P1433" s="2"/>
      <c r="T1433" s="2"/>
      <c r="V1433" s="5">
        <v>470</v>
      </c>
      <c r="W1433" s="5">
        <v>482</v>
      </c>
    </row>
    <row r="1434" spans="1:25" x14ac:dyDescent="0.45">
      <c r="A1434">
        <f>VALUE(B1434&amp;20240617)</f>
        <v>28020240617</v>
      </c>
      <c r="B1434">
        <v>280</v>
      </c>
      <c r="C1434" t="s">
        <v>452</v>
      </c>
      <c r="D1434" s="5">
        <v>175521</v>
      </c>
      <c r="E1434" s="5">
        <v>177000</v>
      </c>
      <c r="F1434" s="2">
        <v>0.99160000000000004</v>
      </c>
      <c r="G1434">
        <v>-1479</v>
      </c>
      <c r="I1434" s="5">
        <f>VLOOKUP($A1434,PowerBI売上速報!$A:$J,10,FALSE)</f>
        <v>175521</v>
      </c>
      <c r="J1434" s="5">
        <f>VLOOKUP($A1434,PowerBI売上速報!$A:$J,5,FALSE)*1000</f>
        <v>177000</v>
      </c>
      <c r="K1434" s="5">
        <f>D1434-I1434</f>
        <v>0</v>
      </c>
      <c r="L1434" s="5">
        <f>E1434-J1434</f>
        <v>0</v>
      </c>
      <c r="P1434" s="2"/>
      <c r="T1434" s="2"/>
      <c r="V1434" s="5">
        <v>433</v>
      </c>
      <c r="W1434" s="5">
        <v>443</v>
      </c>
    </row>
    <row r="1435" spans="1:25" x14ac:dyDescent="0.45">
      <c r="A1435">
        <f>VALUE(B1435&amp;20240618)</f>
        <v>28020240618</v>
      </c>
      <c r="B1435">
        <v>280</v>
      </c>
      <c r="C1435" t="s">
        <v>452</v>
      </c>
      <c r="D1435" s="5">
        <v>166389</v>
      </c>
      <c r="E1435" s="5">
        <v>177000</v>
      </c>
      <c r="F1435" s="2">
        <v>0.94010000000000005</v>
      </c>
      <c r="G1435">
        <v>-10611</v>
      </c>
      <c r="I1435" s="5">
        <f>VLOOKUP($A1435,PowerBI売上速報!$A:$J,10,FALSE)</f>
        <v>166389</v>
      </c>
      <c r="J1435" s="5">
        <f>VLOOKUP($A1435,PowerBI売上速報!$A:$J,5,FALSE)*1000</f>
        <v>177000</v>
      </c>
      <c r="K1435" s="5">
        <f>D1435-I1435</f>
        <v>0</v>
      </c>
      <c r="L1435" s="5">
        <f>E1435-J1435</f>
        <v>0</v>
      </c>
      <c r="P1435" s="2"/>
      <c r="T1435" s="2"/>
      <c r="V1435" s="5">
        <v>382</v>
      </c>
      <c r="W1435" s="5">
        <v>443</v>
      </c>
    </row>
    <row r="1436" spans="1:25" x14ac:dyDescent="0.45">
      <c r="A1436">
        <f>VALUE(B1436&amp;20240619)</f>
        <v>28020240619</v>
      </c>
      <c r="B1436">
        <v>280</v>
      </c>
      <c r="C1436" t="s">
        <v>452</v>
      </c>
      <c r="D1436" s="5">
        <v>203266</v>
      </c>
      <c r="E1436" s="5">
        <v>177000</v>
      </c>
      <c r="F1436" s="2">
        <v>1.1484000000000001</v>
      </c>
      <c r="G1436">
        <v>26266</v>
      </c>
      <c r="I1436" s="5">
        <f>VLOOKUP($A1436,PowerBI売上速報!$A:$J,10,FALSE)</f>
        <v>203266</v>
      </c>
      <c r="J1436" s="5">
        <f>VLOOKUP($A1436,PowerBI売上速報!$A:$J,5,FALSE)*1000</f>
        <v>177000</v>
      </c>
      <c r="K1436" s="5">
        <f>D1436-I1436</f>
        <v>0</v>
      </c>
      <c r="L1436" s="5">
        <f>E1436-J1436</f>
        <v>0</v>
      </c>
      <c r="P1436" s="2"/>
      <c r="T1436" s="2"/>
      <c r="V1436" s="5">
        <v>479</v>
      </c>
      <c r="W1436" s="5">
        <v>443</v>
      </c>
    </row>
    <row r="1437" spans="1:25" x14ac:dyDescent="0.45">
      <c r="A1437">
        <f>VALUE(B1437&amp;20240620)</f>
        <v>28020240620</v>
      </c>
      <c r="B1437">
        <v>280</v>
      </c>
      <c r="C1437" t="s">
        <v>452</v>
      </c>
      <c r="D1437" s="5">
        <v>195193</v>
      </c>
      <c r="E1437" s="5">
        <v>177000</v>
      </c>
      <c r="F1437" s="2">
        <v>1.1028</v>
      </c>
      <c r="G1437">
        <v>18193</v>
      </c>
      <c r="I1437" s="5">
        <f>VLOOKUP($A1437,PowerBI売上速報!$A:$J,10,FALSE)</f>
        <v>195193</v>
      </c>
      <c r="J1437" s="5">
        <f>VLOOKUP($A1437,PowerBI売上速報!$A:$J,5,FALSE)*1000</f>
        <v>177000</v>
      </c>
      <c r="K1437" s="5">
        <f>D1437-I1437</f>
        <v>0</v>
      </c>
      <c r="L1437" s="5">
        <f>E1437-J1437</f>
        <v>0</v>
      </c>
      <c r="P1437" s="2"/>
      <c r="T1437" s="2"/>
      <c r="V1437" s="5">
        <v>441</v>
      </c>
      <c r="W1437" s="5">
        <v>443</v>
      </c>
    </row>
    <row r="1438" spans="1:25" x14ac:dyDescent="0.45">
      <c r="A1438">
        <f>VALUE(B1438&amp;20240621)</f>
        <v>28020240621</v>
      </c>
      <c r="B1438">
        <v>280</v>
      </c>
      <c r="C1438" t="s">
        <v>452</v>
      </c>
      <c r="D1438" s="5">
        <v>202796</v>
      </c>
      <c r="E1438" s="5">
        <v>177000</v>
      </c>
      <c r="F1438" s="2">
        <v>1.1456999999999999</v>
      </c>
      <c r="G1438">
        <v>25796</v>
      </c>
      <c r="I1438" s="5">
        <f>VLOOKUP($A1438,PowerBI売上速報!$A:$J,10,FALSE)</f>
        <v>202796</v>
      </c>
      <c r="J1438" s="5">
        <f>VLOOKUP($A1438,PowerBI売上速報!$A:$J,5,FALSE)*1000</f>
        <v>177000</v>
      </c>
      <c r="K1438" s="5">
        <f>D1438-I1438</f>
        <v>0</v>
      </c>
      <c r="L1438" s="5">
        <f>E1438-J1438</f>
        <v>0</v>
      </c>
      <c r="P1438" s="2"/>
      <c r="T1438" s="2"/>
      <c r="V1438" s="5">
        <v>449</v>
      </c>
      <c r="W1438" s="5">
        <v>443</v>
      </c>
      <c r="Y1438" s="2"/>
    </row>
    <row r="1439" spans="1:25" x14ac:dyDescent="0.45">
      <c r="A1439">
        <f>VALUE(B1439&amp;20240622)</f>
        <v>28020240622</v>
      </c>
      <c r="B1439">
        <v>280</v>
      </c>
      <c r="C1439" t="s">
        <v>452</v>
      </c>
      <c r="D1439" s="5">
        <v>256942</v>
      </c>
      <c r="E1439" s="5">
        <v>216000</v>
      </c>
      <c r="F1439" s="2">
        <v>1.1895</v>
      </c>
      <c r="G1439">
        <v>40942</v>
      </c>
      <c r="I1439" s="5">
        <f>VLOOKUP($A1439,PowerBI売上速報!$A:$J,10,FALSE)</f>
        <v>256942</v>
      </c>
      <c r="J1439" s="5">
        <f>VLOOKUP($A1439,PowerBI売上速報!$A:$J,5,FALSE)*1000</f>
        <v>216000</v>
      </c>
      <c r="K1439" s="5">
        <f>D1439-I1439</f>
        <v>0</v>
      </c>
      <c r="L1439" s="5">
        <f>E1439-J1439</f>
        <v>0</v>
      </c>
      <c r="P1439" s="2"/>
      <c r="T1439" s="2"/>
      <c r="V1439" s="5">
        <v>562</v>
      </c>
      <c r="W1439" s="5">
        <v>510</v>
      </c>
      <c r="Y1439" s="2"/>
    </row>
    <row r="1440" spans="1:25" x14ac:dyDescent="0.45">
      <c r="A1440">
        <f>VALUE(B1440&amp;20240601)</f>
        <v>30120240601</v>
      </c>
      <c r="B1440">
        <v>301</v>
      </c>
      <c r="C1440" t="s">
        <v>453</v>
      </c>
      <c r="D1440" s="5">
        <v>429838</v>
      </c>
      <c r="E1440" s="5">
        <v>410000</v>
      </c>
      <c r="F1440" s="2">
        <v>1.0484</v>
      </c>
      <c r="G1440">
        <v>19838</v>
      </c>
      <c r="I1440" s="5">
        <f>VLOOKUP($A1440,PowerBI売上速報!$A:$J,10,FALSE)</f>
        <v>429838</v>
      </c>
      <c r="J1440" s="5">
        <f>VLOOKUP($A1440,PowerBI売上速報!$A:$J,5,FALSE)*1000</f>
        <v>410000</v>
      </c>
      <c r="K1440" s="5">
        <f>D1440-I1440</f>
        <v>0</v>
      </c>
      <c r="L1440" s="5">
        <f>E1440-J1440</f>
        <v>0</v>
      </c>
      <c r="P1440" s="2"/>
      <c r="T1440" s="2"/>
      <c r="V1440" s="5">
        <v>988</v>
      </c>
      <c r="W1440" s="5">
        <v>936</v>
      </c>
    </row>
    <row r="1441" spans="1:23" x14ac:dyDescent="0.45">
      <c r="A1441">
        <f>VALUE(B1441&amp;20240602)</f>
        <v>30120240602</v>
      </c>
      <c r="B1441">
        <v>301</v>
      </c>
      <c r="C1441" t="s">
        <v>453</v>
      </c>
      <c r="D1441" s="5">
        <v>370481</v>
      </c>
      <c r="E1441" s="5">
        <v>370000</v>
      </c>
      <c r="F1441" s="2">
        <v>1.0013000000000001</v>
      </c>
      <c r="G1441">
        <v>481</v>
      </c>
      <c r="I1441" s="5">
        <f>VLOOKUP($A1441,PowerBI売上速報!$A:$J,10,FALSE)</f>
        <v>370481</v>
      </c>
      <c r="J1441" s="5">
        <f>VLOOKUP($A1441,PowerBI売上速報!$A:$J,5,FALSE)*1000</f>
        <v>370000</v>
      </c>
      <c r="K1441" s="5">
        <f>D1441-I1441</f>
        <v>0</v>
      </c>
      <c r="L1441" s="5">
        <f>E1441-J1441</f>
        <v>0</v>
      </c>
      <c r="P1441" s="2"/>
      <c r="T1441" s="2"/>
      <c r="V1441" s="5">
        <v>851</v>
      </c>
      <c r="W1441" s="5">
        <v>850</v>
      </c>
    </row>
    <row r="1442" spans="1:23" x14ac:dyDescent="0.45">
      <c r="A1442">
        <f>VALUE(B1442&amp;20240603)</f>
        <v>30120240603</v>
      </c>
      <c r="B1442">
        <v>301</v>
      </c>
      <c r="C1442" t="s">
        <v>453</v>
      </c>
      <c r="D1442" s="5">
        <v>432867</v>
      </c>
      <c r="E1442" s="5">
        <v>377000</v>
      </c>
      <c r="F1442" s="2">
        <v>1.1482000000000001</v>
      </c>
      <c r="G1442">
        <v>55867</v>
      </c>
      <c r="I1442" s="5">
        <f>VLOOKUP($A1442,PowerBI売上速報!$A:$J,10,FALSE)</f>
        <v>432867</v>
      </c>
      <c r="J1442" s="5">
        <f>VLOOKUP($A1442,PowerBI売上速報!$A:$J,5,FALSE)*1000</f>
        <v>377000</v>
      </c>
      <c r="K1442" s="5">
        <f>D1442-I1442</f>
        <v>0</v>
      </c>
      <c r="L1442" s="5">
        <f>E1442-J1442</f>
        <v>0</v>
      </c>
      <c r="P1442" s="2"/>
      <c r="T1442" s="2"/>
      <c r="V1442" s="5">
        <v>994</v>
      </c>
      <c r="W1442" s="5">
        <v>909</v>
      </c>
    </row>
    <row r="1443" spans="1:23" x14ac:dyDescent="0.45">
      <c r="A1443">
        <f>VALUE(B1443&amp;20240604)</f>
        <v>30120240604</v>
      </c>
      <c r="B1443">
        <v>301</v>
      </c>
      <c r="C1443" t="s">
        <v>453</v>
      </c>
      <c r="D1443" s="5">
        <v>427411</v>
      </c>
      <c r="E1443" s="5">
        <v>377000</v>
      </c>
      <c r="F1443" s="2">
        <v>1.1336999999999999</v>
      </c>
      <c r="G1443">
        <v>50411</v>
      </c>
      <c r="I1443" s="5">
        <f>VLOOKUP($A1443,PowerBI売上速報!$A:$J,10,FALSE)</f>
        <v>427411</v>
      </c>
      <c r="J1443" s="5">
        <f>VLOOKUP($A1443,PowerBI売上速報!$A:$J,5,FALSE)*1000</f>
        <v>377000</v>
      </c>
      <c r="K1443" s="5">
        <f>D1443-I1443</f>
        <v>0</v>
      </c>
      <c r="L1443" s="5">
        <f>E1443-J1443</f>
        <v>0</v>
      </c>
      <c r="P1443" s="2"/>
      <c r="T1443" s="2"/>
      <c r="V1443" s="5">
        <v>972</v>
      </c>
      <c r="W1443" s="5">
        <v>909</v>
      </c>
    </row>
    <row r="1444" spans="1:23" x14ac:dyDescent="0.45">
      <c r="A1444">
        <f>VALUE(B1444&amp;20240605)</f>
        <v>30120240605</v>
      </c>
      <c r="B1444">
        <v>301</v>
      </c>
      <c r="C1444" t="s">
        <v>453</v>
      </c>
      <c r="D1444" s="5">
        <v>435636</v>
      </c>
      <c r="E1444" s="5">
        <v>377000</v>
      </c>
      <c r="F1444" s="2">
        <v>1.1555</v>
      </c>
      <c r="G1444">
        <v>58636</v>
      </c>
      <c r="I1444" s="5">
        <f>VLOOKUP($A1444,PowerBI売上速報!$A:$J,10,FALSE)</f>
        <v>435636</v>
      </c>
      <c r="J1444" s="5">
        <f>VLOOKUP($A1444,PowerBI売上速報!$A:$J,5,FALSE)*1000</f>
        <v>377000</v>
      </c>
      <c r="K1444" s="5">
        <f>D1444-I1444</f>
        <v>0</v>
      </c>
      <c r="L1444" s="5">
        <f>E1444-J1444</f>
        <v>0</v>
      </c>
      <c r="P1444" s="2"/>
      <c r="T1444" s="2"/>
      <c r="V1444" s="5">
        <v>1001</v>
      </c>
      <c r="W1444" s="5">
        <v>909</v>
      </c>
    </row>
    <row r="1445" spans="1:23" x14ac:dyDescent="0.45">
      <c r="A1445">
        <f>VALUE(B1445&amp;20240606)</f>
        <v>30120240606</v>
      </c>
      <c r="B1445">
        <v>301</v>
      </c>
      <c r="C1445" t="s">
        <v>453</v>
      </c>
      <c r="D1445" s="5">
        <v>410947</v>
      </c>
      <c r="E1445" s="5">
        <v>377000</v>
      </c>
      <c r="F1445" s="2">
        <v>1.0900000000000001</v>
      </c>
      <c r="G1445">
        <v>33947</v>
      </c>
      <c r="I1445" s="5">
        <f>VLOOKUP($A1445,PowerBI売上速報!$A:$J,10,FALSE)</f>
        <v>410947</v>
      </c>
      <c r="J1445" s="5">
        <f>VLOOKUP($A1445,PowerBI売上速報!$A:$J,5,FALSE)*1000</f>
        <v>377000</v>
      </c>
      <c r="K1445" s="5">
        <f>D1445-I1445</f>
        <v>0</v>
      </c>
      <c r="L1445" s="5">
        <f>E1445-J1445</f>
        <v>0</v>
      </c>
      <c r="P1445" s="2"/>
      <c r="T1445" s="2"/>
      <c r="V1445" s="5">
        <v>946</v>
      </c>
      <c r="W1445" s="5">
        <v>909</v>
      </c>
    </row>
    <row r="1446" spans="1:23" x14ac:dyDescent="0.45">
      <c r="A1446">
        <f>VALUE(B1446&amp;20240607)</f>
        <v>30120240607</v>
      </c>
      <c r="B1446">
        <v>301</v>
      </c>
      <c r="C1446" t="s">
        <v>453</v>
      </c>
      <c r="D1446" s="5">
        <v>436985</v>
      </c>
      <c r="E1446" s="5">
        <v>377000</v>
      </c>
      <c r="F1446" s="2">
        <v>1.1591</v>
      </c>
      <c r="G1446">
        <v>59985</v>
      </c>
      <c r="I1446" s="5">
        <f>VLOOKUP($A1446,PowerBI売上速報!$A:$J,10,FALSE)</f>
        <v>436985</v>
      </c>
      <c r="J1446" s="5">
        <f>VLOOKUP($A1446,PowerBI売上速報!$A:$J,5,FALSE)*1000</f>
        <v>377000</v>
      </c>
      <c r="K1446" s="5">
        <f>D1446-I1446</f>
        <v>0</v>
      </c>
      <c r="L1446" s="5">
        <f>E1446-J1446</f>
        <v>0</v>
      </c>
      <c r="P1446" s="2"/>
      <c r="T1446" s="2"/>
      <c r="V1446" s="5">
        <v>976</v>
      </c>
      <c r="W1446" s="5">
        <v>909</v>
      </c>
    </row>
    <row r="1447" spans="1:23" x14ac:dyDescent="0.45">
      <c r="A1447">
        <f>VALUE(B1447&amp;20240608)</f>
        <v>30120240608</v>
      </c>
      <c r="B1447">
        <v>301</v>
      </c>
      <c r="C1447" t="s">
        <v>453</v>
      </c>
      <c r="D1447" s="5">
        <v>469795</v>
      </c>
      <c r="E1447" s="5">
        <v>410000</v>
      </c>
      <c r="F1447" s="2">
        <v>1.1457999999999999</v>
      </c>
      <c r="G1447">
        <v>59795</v>
      </c>
      <c r="I1447" s="5">
        <f>VLOOKUP($A1447,PowerBI売上速報!$A:$J,10,FALSE)</f>
        <v>469795</v>
      </c>
      <c r="J1447" s="5">
        <f>VLOOKUP($A1447,PowerBI売上速報!$A:$J,5,FALSE)*1000</f>
        <v>410000</v>
      </c>
      <c r="K1447" s="5">
        <f>D1447-I1447</f>
        <v>0</v>
      </c>
      <c r="L1447" s="5">
        <f>E1447-J1447</f>
        <v>0</v>
      </c>
      <c r="P1447" s="2"/>
      <c r="T1447" s="2"/>
      <c r="V1447" s="5">
        <v>1010</v>
      </c>
      <c r="W1447" s="5">
        <v>938</v>
      </c>
    </row>
    <row r="1448" spans="1:23" x14ac:dyDescent="0.45">
      <c r="A1448">
        <f>VALUE(B1448&amp;20240609)</f>
        <v>30120240609</v>
      </c>
      <c r="B1448">
        <v>301</v>
      </c>
      <c r="C1448" t="s">
        <v>453</v>
      </c>
      <c r="D1448" s="5">
        <v>386700</v>
      </c>
      <c r="E1448" s="5">
        <v>370000</v>
      </c>
      <c r="F1448" s="2">
        <v>1.0450999999999999</v>
      </c>
      <c r="G1448">
        <v>16700</v>
      </c>
      <c r="I1448" s="5">
        <f>VLOOKUP($A1448,PowerBI売上速報!$A:$J,10,FALSE)</f>
        <v>386700</v>
      </c>
      <c r="J1448" s="5">
        <f>VLOOKUP($A1448,PowerBI売上速報!$A:$J,5,FALSE)*1000</f>
        <v>370000</v>
      </c>
      <c r="K1448" s="5">
        <f>D1448-I1448</f>
        <v>0</v>
      </c>
      <c r="L1448" s="5">
        <f>E1448-J1448</f>
        <v>0</v>
      </c>
      <c r="P1448" s="2"/>
      <c r="T1448" s="2"/>
      <c r="V1448" s="5">
        <v>844</v>
      </c>
      <c r="W1448" s="5">
        <v>850</v>
      </c>
    </row>
    <row r="1449" spans="1:23" x14ac:dyDescent="0.45">
      <c r="A1449">
        <f>VALUE(B1449&amp;20240610)</f>
        <v>30120240610</v>
      </c>
      <c r="B1449">
        <v>301</v>
      </c>
      <c r="C1449" t="s">
        <v>453</v>
      </c>
      <c r="D1449" s="5">
        <v>456887</v>
      </c>
      <c r="E1449" s="5">
        <v>377000</v>
      </c>
      <c r="F1449" s="2">
        <v>1.2119</v>
      </c>
      <c r="G1449">
        <v>79887</v>
      </c>
      <c r="I1449" s="5">
        <f>VLOOKUP($A1449,PowerBI売上速報!$A:$J,10,FALSE)</f>
        <v>456887</v>
      </c>
      <c r="J1449" s="5">
        <f>VLOOKUP($A1449,PowerBI売上速報!$A:$J,5,FALSE)*1000</f>
        <v>377000</v>
      </c>
      <c r="K1449" s="5">
        <f>D1449-I1449</f>
        <v>0</v>
      </c>
      <c r="L1449" s="5">
        <f>E1449-J1449</f>
        <v>0</v>
      </c>
      <c r="P1449" s="2"/>
      <c r="T1449" s="2"/>
      <c r="V1449" s="5">
        <v>1031</v>
      </c>
      <c r="W1449" s="5">
        <v>909</v>
      </c>
    </row>
    <row r="1450" spans="1:23" x14ac:dyDescent="0.45">
      <c r="A1450">
        <f>VALUE(B1450&amp;20240611)</f>
        <v>30120240611</v>
      </c>
      <c r="B1450">
        <v>301</v>
      </c>
      <c r="C1450" t="s">
        <v>453</v>
      </c>
      <c r="D1450" s="5">
        <v>440593</v>
      </c>
      <c r="E1450" s="5">
        <v>377000</v>
      </c>
      <c r="F1450" s="2">
        <v>1.1687000000000001</v>
      </c>
      <c r="G1450">
        <v>63593</v>
      </c>
      <c r="I1450" s="5">
        <f>VLOOKUP($A1450,PowerBI売上速報!$A:$J,10,FALSE)</f>
        <v>440593</v>
      </c>
      <c r="J1450" s="5">
        <f>VLOOKUP($A1450,PowerBI売上速報!$A:$J,5,FALSE)*1000</f>
        <v>377000</v>
      </c>
      <c r="K1450" s="5">
        <f>D1450-I1450</f>
        <v>0</v>
      </c>
      <c r="L1450" s="5">
        <f>E1450-J1450</f>
        <v>0</v>
      </c>
      <c r="P1450" s="2"/>
      <c r="T1450" s="2"/>
      <c r="V1450" s="5">
        <v>989</v>
      </c>
      <c r="W1450" s="5">
        <v>909</v>
      </c>
    </row>
    <row r="1451" spans="1:23" x14ac:dyDescent="0.45">
      <c r="A1451">
        <f>VALUE(B1451&amp;20240612)</f>
        <v>30120240612</v>
      </c>
      <c r="B1451">
        <v>301</v>
      </c>
      <c r="C1451" t="s">
        <v>453</v>
      </c>
      <c r="D1451" s="5">
        <v>449551</v>
      </c>
      <c r="E1451" s="5">
        <v>377000</v>
      </c>
      <c r="F1451" s="2">
        <v>1.1923999999999999</v>
      </c>
      <c r="G1451">
        <v>72551</v>
      </c>
      <c r="I1451" s="5">
        <f>VLOOKUP($A1451,PowerBI売上速報!$A:$J,10,FALSE)</f>
        <v>449551</v>
      </c>
      <c r="J1451" s="5">
        <f>VLOOKUP($A1451,PowerBI売上速報!$A:$J,5,FALSE)*1000</f>
        <v>377000</v>
      </c>
      <c r="K1451" s="5">
        <f>D1451-I1451</f>
        <v>0</v>
      </c>
      <c r="L1451" s="5">
        <f>E1451-J1451</f>
        <v>0</v>
      </c>
      <c r="P1451" s="2"/>
      <c r="T1451" s="2"/>
      <c r="V1451" s="5">
        <v>1043</v>
      </c>
      <c r="W1451" s="5">
        <v>909</v>
      </c>
    </row>
    <row r="1452" spans="1:23" x14ac:dyDescent="0.45">
      <c r="A1452">
        <f>VALUE(B1452&amp;20240613)</f>
        <v>30120240613</v>
      </c>
      <c r="B1452">
        <v>301</v>
      </c>
      <c r="C1452" t="s">
        <v>453</v>
      </c>
      <c r="D1452" s="5">
        <v>450526</v>
      </c>
      <c r="E1452" s="5">
        <v>377000</v>
      </c>
      <c r="F1452" s="2">
        <v>1.1950000000000001</v>
      </c>
      <c r="G1452">
        <v>73526</v>
      </c>
      <c r="I1452" s="5">
        <f>VLOOKUP($A1452,PowerBI売上速報!$A:$J,10,FALSE)</f>
        <v>450526</v>
      </c>
      <c r="J1452" s="5">
        <f>VLOOKUP($A1452,PowerBI売上速報!$A:$J,5,FALSE)*1000</f>
        <v>377000</v>
      </c>
      <c r="K1452" s="5">
        <f>D1452-I1452</f>
        <v>0</v>
      </c>
      <c r="L1452" s="5">
        <f>E1452-J1452</f>
        <v>0</v>
      </c>
      <c r="P1452" s="2"/>
      <c r="T1452" s="2"/>
      <c r="V1452" s="5">
        <v>1015</v>
      </c>
      <c r="W1452" s="5">
        <v>909</v>
      </c>
    </row>
    <row r="1453" spans="1:23" x14ac:dyDescent="0.45">
      <c r="A1453">
        <f>VALUE(B1453&amp;20240614)</f>
        <v>30120240614</v>
      </c>
      <c r="B1453">
        <v>301</v>
      </c>
      <c r="C1453" t="s">
        <v>453</v>
      </c>
      <c r="D1453" s="5">
        <v>507604</v>
      </c>
      <c r="E1453" s="5">
        <v>377000</v>
      </c>
      <c r="F1453" s="2">
        <v>1.3464</v>
      </c>
      <c r="G1453">
        <v>130604</v>
      </c>
      <c r="I1453" s="5">
        <f>VLOOKUP($A1453,PowerBI売上速報!$A:$J,10,FALSE)</f>
        <v>507604</v>
      </c>
      <c r="J1453" s="5">
        <f>VLOOKUP($A1453,PowerBI売上速報!$A:$J,5,FALSE)*1000</f>
        <v>377000</v>
      </c>
      <c r="K1453" s="5">
        <f>D1453-I1453</f>
        <v>0</v>
      </c>
      <c r="L1453" s="5">
        <f>E1453-J1453</f>
        <v>0</v>
      </c>
      <c r="P1453" s="2"/>
      <c r="T1453" s="2"/>
      <c r="V1453" s="5">
        <v>1110</v>
      </c>
      <c r="W1453" s="5">
        <v>909</v>
      </c>
    </row>
    <row r="1454" spans="1:23" x14ac:dyDescent="0.45">
      <c r="A1454">
        <f>VALUE(B1454&amp;20240615)</f>
        <v>30120240615</v>
      </c>
      <c r="B1454">
        <v>301</v>
      </c>
      <c r="C1454" t="s">
        <v>453</v>
      </c>
      <c r="D1454" s="5">
        <v>485458</v>
      </c>
      <c r="E1454" s="5">
        <v>410000</v>
      </c>
      <c r="F1454" s="2">
        <v>1.1839999999999999</v>
      </c>
      <c r="G1454">
        <v>75458</v>
      </c>
      <c r="I1454" s="5">
        <f>VLOOKUP($A1454,PowerBI売上速報!$A:$J,10,FALSE)</f>
        <v>485458</v>
      </c>
      <c r="J1454" s="5">
        <f>VLOOKUP($A1454,PowerBI売上速報!$A:$J,5,FALSE)*1000</f>
        <v>410000</v>
      </c>
      <c r="K1454" s="5">
        <f>D1454-I1454</f>
        <v>0</v>
      </c>
      <c r="L1454" s="5">
        <f>E1454-J1454</f>
        <v>0</v>
      </c>
      <c r="P1454" s="2"/>
      <c r="T1454" s="2"/>
      <c r="V1454" s="5">
        <v>1044</v>
      </c>
      <c r="W1454" s="5">
        <v>938</v>
      </c>
    </row>
    <row r="1455" spans="1:23" x14ac:dyDescent="0.45">
      <c r="A1455">
        <f>VALUE(B1455&amp;20240616)</f>
        <v>30120240616</v>
      </c>
      <c r="B1455">
        <v>301</v>
      </c>
      <c r="C1455" t="s">
        <v>453</v>
      </c>
      <c r="D1455" s="5">
        <v>447359</v>
      </c>
      <c r="E1455" s="5">
        <v>370000</v>
      </c>
      <c r="F1455" s="2">
        <v>1.2091000000000001</v>
      </c>
      <c r="G1455">
        <v>77359</v>
      </c>
      <c r="I1455" s="5">
        <f>VLOOKUP($A1455,PowerBI売上速報!$A:$J,10,FALSE)</f>
        <v>447359</v>
      </c>
      <c r="J1455" s="5">
        <f>VLOOKUP($A1455,PowerBI売上速報!$A:$J,5,FALSE)*1000</f>
        <v>370000</v>
      </c>
      <c r="K1455" s="5">
        <f>D1455-I1455</f>
        <v>0</v>
      </c>
      <c r="L1455" s="5">
        <f>E1455-J1455</f>
        <v>0</v>
      </c>
      <c r="P1455" s="2"/>
      <c r="T1455" s="2"/>
      <c r="V1455" s="5">
        <v>935</v>
      </c>
      <c r="W1455" s="5">
        <v>850</v>
      </c>
    </row>
    <row r="1456" spans="1:23" x14ac:dyDescent="0.45">
      <c r="A1456">
        <f>VALUE(B1456&amp;20240617)</f>
        <v>30120240617</v>
      </c>
      <c r="B1456">
        <v>301</v>
      </c>
      <c r="C1456" t="s">
        <v>453</v>
      </c>
      <c r="D1456" s="5">
        <v>460774</v>
      </c>
      <c r="E1456" s="5">
        <v>377000</v>
      </c>
      <c r="F1456" s="2">
        <v>1.2222</v>
      </c>
      <c r="G1456">
        <v>83774</v>
      </c>
      <c r="I1456" s="5">
        <f>VLOOKUP($A1456,PowerBI売上速報!$A:$J,10,FALSE)</f>
        <v>460774</v>
      </c>
      <c r="J1456" s="5">
        <f>VLOOKUP($A1456,PowerBI売上速報!$A:$J,5,FALSE)*1000</f>
        <v>377000</v>
      </c>
      <c r="K1456" s="5">
        <f>D1456-I1456</f>
        <v>0</v>
      </c>
      <c r="L1456" s="5">
        <f>E1456-J1456</f>
        <v>0</v>
      </c>
      <c r="P1456" s="2"/>
      <c r="T1456" s="2"/>
      <c r="V1456" s="5">
        <v>1040</v>
      </c>
      <c r="W1456" s="5">
        <v>909</v>
      </c>
    </row>
    <row r="1457" spans="1:25" x14ac:dyDescent="0.45">
      <c r="A1457">
        <f>VALUE(B1457&amp;20240618)</f>
        <v>30120240618</v>
      </c>
      <c r="B1457">
        <v>301</v>
      </c>
      <c r="C1457" t="s">
        <v>453</v>
      </c>
      <c r="D1457" s="5">
        <v>334540</v>
      </c>
      <c r="E1457" s="5">
        <v>377000</v>
      </c>
      <c r="F1457" s="2">
        <v>0.88739999999999997</v>
      </c>
      <c r="G1457">
        <v>-42460</v>
      </c>
      <c r="I1457" s="5">
        <f>VLOOKUP($A1457,PowerBI売上速報!$A:$J,10,FALSE)</f>
        <v>334540</v>
      </c>
      <c r="J1457" s="5">
        <f>VLOOKUP($A1457,PowerBI売上速報!$A:$J,5,FALSE)*1000</f>
        <v>377000</v>
      </c>
      <c r="K1457" s="5">
        <f>D1457-I1457</f>
        <v>0</v>
      </c>
      <c r="L1457" s="5">
        <f>E1457-J1457</f>
        <v>0</v>
      </c>
      <c r="P1457" s="2"/>
      <c r="T1457" s="2"/>
      <c r="V1457" s="5">
        <v>780</v>
      </c>
      <c r="W1457" s="5">
        <v>909</v>
      </c>
    </row>
    <row r="1458" spans="1:25" x14ac:dyDescent="0.45">
      <c r="A1458">
        <f>VALUE(B1458&amp;20240619)</f>
        <v>30120240619</v>
      </c>
      <c r="B1458">
        <v>301</v>
      </c>
      <c r="C1458" t="s">
        <v>453</v>
      </c>
      <c r="D1458" s="5">
        <v>462415</v>
      </c>
      <c r="E1458" s="5">
        <v>377000</v>
      </c>
      <c r="F1458" s="2">
        <v>1.2265999999999999</v>
      </c>
      <c r="G1458">
        <v>85415</v>
      </c>
      <c r="I1458" s="5">
        <f>VLOOKUP($A1458,PowerBI売上速報!$A:$J,10,FALSE)</f>
        <v>462415</v>
      </c>
      <c r="J1458" s="5">
        <f>VLOOKUP($A1458,PowerBI売上速報!$A:$J,5,FALSE)*1000</f>
        <v>377000</v>
      </c>
      <c r="K1458" s="5">
        <f>D1458-I1458</f>
        <v>0</v>
      </c>
      <c r="L1458" s="5">
        <f>E1458-J1458</f>
        <v>0</v>
      </c>
      <c r="P1458" s="2"/>
      <c r="T1458" s="2"/>
      <c r="V1458" s="5">
        <v>1032</v>
      </c>
      <c r="W1458" s="5">
        <v>909</v>
      </c>
    </row>
    <row r="1459" spans="1:25" x14ac:dyDescent="0.45">
      <c r="A1459">
        <f>VALUE(B1459&amp;20240620)</f>
        <v>30120240620</v>
      </c>
      <c r="B1459">
        <v>301</v>
      </c>
      <c r="C1459" t="s">
        <v>453</v>
      </c>
      <c r="D1459" s="5">
        <v>433741</v>
      </c>
      <c r="E1459" s="5">
        <v>377000</v>
      </c>
      <c r="F1459" s="2">
        <v>1.1505000000000001</v>
      </c>
      <c r="G1459">
        <v>56741</v>
      </c>
      <c r="I1459" s="5">
        <f>VLOOKUP($A1459,PowerBI売上速報!$A:$J,10,FALSE)</f>
        <v>433741</v>
      </c>
      <c r="J1459" s="5">
        <f>VLOOKUP($A1459,PowerBI売上速報!$A:$J,5,FALSE)*1000</f>
        <v>377000</v>
      </c>
      <c r="K1459" s="5">
        <f>D1459-I1459</f>
        <v>0</v>
      </c>
      <c r="L1459" s="5">
        <f>E1459-J1459</f>
        <v>0</v>
      </c>
      <c r="P1459" s="2"/>
      <c r="T1459" s="2"/>
      <c r="V1459" s="5">
        <v>996</v>
      </c>
      <c r="W1459" s="5">
        <v>909</v>
      </c>
    </row>
    <row r="1460" spans="1:25" x14ac:dyDescent="0.45">
      <c r="A1460">
        <f>VALUE(B1460&amp;20240621)</f>
        <v>30120240621</v>
      </c>
      <c r="B1460">
        <v>301</v>
      </c>
      <c r="C1460" t="s">
        <v>453</v>
      </c>
      <c r="D1460" s="5">
        <v>442450</v>
      </c>
      <c r="E1460" s="5">
        <v>377000</v>
      </c>
      <c r="F1460" s="2">
        <v>1.1736</v>
      </c>
      <c r="G1460">
        <v>65450</v>
      </c>
      <c r="I1460" s="5">
        <f>VLOOKUP($A1460,PowerBI売上速報!$A:$J,10,FALSE)</f>
        <v>442450</v>
      </c>
      <c r="J1460" s="5">
        <f>VLOOKUP($A1460,PowerBI売上速報!$A:$J,5,FALSE)*1000</f>
        <v>377000</v>
      </c>
      <c r="K1460" s="5">
        <f>D1460-I1460</f>
        <v>0</v>
      </c>
      <c r="L1460" s="5">
        <f>E1460-J1460</f>
        <v>0</v>
      </c>
      <c r="P1460" s="2"/>
      <c r="T1460" s="2"/>
      <c r="V1460" s="5">
        <v>962</v>
      </c>
      <c r="W1460" s="5">
        <v>909</v>
      </c>
      <c r="Y1460" s="2"/>
    </row>
    <row r="1461" spans="1:25" x14ac:dyDescent="0.45">
      <c r="A1461">
        <f>VALUE(B1461&amp;20240622)</f>
        <v>30120240622</v>
      </c>
      <c r="B1461">
        <v>301</v>
      </c>
      <c r="C1461" t="s">
        <v>453</v>
      </c>
      <c r="D1461" s="5">
        <v>520606</v>
      </c>
      <c r="E1461" s="5">
        <v>410000</v>
      </c>
      <c r="F1461" s="2">
        <v>1.2698</v>
      </c>
      <c r="G1461">
        <v>110606</v>
      </c>
      <c r="I1461" s="5">
        <f>VLOOKUP($A1461,PowerBI売上速報!$A:$J,10,FALSE)</f>
        <v>520606</v>
      </c>
      <c r="J1461" s="5">
        <f>VLOOKUP($A1461,PowerBI売上速報!$A:$J,5,FALSE)*1000</f>
        <v>410000</v>
      </c>
      <c r="K1461" s="5">
        <f>D1461-I1461</f>
        <v>0</v>
      </c>
      <c r="L1461" s="5">
        <f>E1461-J1461</f>
        <v>0</v>
      </c>
      <c r="P1461" s="2"/>
      <c r="T1461" s="2"/>
      <c r="V1461" s="5">
        <v>1075</v>
      </c>
      <c r="W1461" s="5">
        <v>938</v>
      </c>
      <c r="Y1461" s="2"/>
    </row>
    <row r="1462" spans="1:25" x14ac:dyDescent="0.45">
      <c r="A1462">
        <f>VALUE(B1462&amp;20240601)</f>
        <v>30420240601</v>
      </c>
      <c r="B1462">
        <v>304</v>
      </c>
      <c r="C1462" t="s">
        <v>454</v>
      </c>
      <c r="D1462" s="5">
        <v>298262</v>
      </c>
      <c r="E1462" s="5">
        <v>309000</v>
      </c>
      <c r="F1462" s="2">
        <v>0.96519999999999995</v>
      </c>
      <c r="G1462">
        <v>-10738</v>
      </c>
      <c r="I1462" s="5">
        <f>VLOOKUP($A1462,PowerBI売上速報!$A:$J,10,FALSE)</f>
        <v>298262</v>
      </c>
      <c r="J1462" s="5">
        <f>VLOOKUP($A1462,PowerBI売上速報!$A:$J,5,FALSE)*1000</f>
        <v>309000</v>
      </c>
      <c r="K1462" s="5">
        <f>D1462-I1462</f>
        <v>0</v>
      </c>
      <c r="L1462" s="5">
        <f>E1462-J1462</f>
        <v>0</v>
      </c>
      <c r="P1462" s="2"/>
      <c r="T1462" s="2"/>
      <c r="V1462" s="5">
        <v>664</v>
      </c>
      <c r="W1462" s="5">
        <v>689</v>
      </c>
    </row>
    <row r="1463" spans="1:25" x14ac:dyDescent="0.45">
      <c r="A1463">
        <f>VALUE(B1463&amp;20240602)</f>
        <v>30420240602</v>
      </c>
      <c r="B1463">
        <v>304</v>
      </c>
      <c r="C1463" t="s">
        <v>454</v>
      </c>
      <c r="D1463" s="5">
        <v>240441</v>
      </c>
      <c r="E1463" s="5">
        <v>289000</v>
      </c>
      <c r="F1463" s="2">
        <v>0.83199999999999996</v>
      </c>
      <c r="G1463">
        <v>-48559</v>
      </c>
      <c r="I1463" s="5">
        <f>VLOOKUP($A1463,PowerBI売上速報!$A:$J,10,FALSE)</f>
        <v>240441</v>
      </c>
      <c r="J1463" s="5">
        <f>VLOOKUP($A1463,PowerBI売上速報!$A:$J,5,FALSE)*1000</f>
        <v>289000</v>
      </c>
      <c r="K1463" s="5">
        <f>D1463-I1463</f>
        <v>0</v>
      </c>
      <c r="L1463" s="5">
        <f>E1463-J1463</f>
        <v>0</v>
      </c>
      <c r="P1463" s="2"/>
      <c r="T1463" s="2"/>
      <c r="V1463" s="5">
        <v>495</v>
      </c>
      <c r="W1463" s="5">
        <v>639</v>
      </c>
    </row>
    <row r="1464" spans="1:25" x14ac:dyDescent="0.45">
      <c r="A1464">
        <f>VALUE(B1464&amp;20240603)</f>
        <v>30420240603</v>
      </c>
      <c r="B1464">
        <v>304</v>
      </c>
      <c r="C1464" t="s">
        <v>454</v>
      </c>
      <c r="D1464" s="5">
        <v>204105</v>
      </c>
      <c r="E1464" s="5">
        <v>199000</v>
      </c>
      <c r="F1464" s="2">
        <v>1.0257000000000001</v>
      </c>
      <c r="G1464">
        <v>5105</v>
      </c>
      <c r="I1464" s="5">
        <f>VLOOKUP($A1464,PowerBI売上速報!$A:$J,10,FALSE)</f>
        <v>204105</v>
      </c>
      <c r="J1464" s="5">
        <f>VLOOKUP($A1464,PowerBI売上速報!$A:$J,5,FALSE)*1000</f>
        <v>199000</v>
      </c>
      <c r="K1464" s="5">
        <f>D1464-I1464</f>
        <v>0</v>
      </c>
      <c r="L1464" s="5">
        <f>E1464-J1464</f>
        <v>0</v>
      </c>
      <c r="P1464" s="2"/>
      <c r="T1464" s="2"/>
      <c r="V1464" s="5">
        <v>448</v>
      </c>
      <c r="W1464" s="5">
        <v>479</v>
      </c>
    </row>
    <row r="1465" spans="1:25" x14ac:dyDescent="0.45">
      <c r="A1465">
        <f>VALUE(B1465&amp;20240604)</f>
        <v>30420240604</v>
      </c>
      <c r="B1465">
        <v>304</v>
      </c>
      <c r="C1465" t="s">
        <v>454</v>
      </c>
      <c r="D1465" s="5">
        <v>208940</v>
      </c>
      <c r="E1465" s="5">
        <v>199000</v>
      </c>
      <c r="F1465" s="2">
        <v>1.0499000000000001</v>
      </c>
      <c r="G1465">
        <v>9940</v>
      </c>
      <c r="I1465" s="5">
        <f>VLOOKUP($A1465,PowerBI売上速報!$A:$J,10,FALSE)</f>
        <v>208940</v>
      </c>
      <c r="J1465" s="5">
        <f>VLOOKUP($A1465,PowerBI売上速報!$A:$J,5,FALSE)*1000</f>
        <v>199000</v>
      </c>
      <c r="K1465" s="5">
        <f>D1465-I1465</f>
        <v>0</v>
      </c>
      <c r="L1465" s="5">
        <f>E1465-J1465</f>
        <v>0</v>
      </c>
      <c r="P1465" s="2"/>
      <c r="T1465" s="2"/>
      <c r="V1465" s="5">
        <v>463</v>
      </c>
      <c r="W1465" s="5">
        <v>479</v>
      </c>
    </row>
    <row r="1466" spans="1:25" x14ac:dyDescent="0.45">
      <c r="A1466">
        <f>VALUE(B1466&amp;20240605)</f>
        <v>30420240605</v>
      </c>
      <c r="B1466">
        <v>304</v>
      </c>
      <c r="C1466" t="s">
        <v>454</v>
      </c>
      <c r="D1466" s="5">
        <v>250007</v>
      </c>
      <c r="E1466" s="5">
        <v>199000</v>
      </c>
      <c r="F1466" s="2">
        <v>1.2563</v>
      </c>
      <c r="G1466">
        <v>51007</v>
      </c>
      <c r="I1466" s="5">
        <f>VLOOKUP($A1466,PowerBI売上速報!$A:$J,10,FALSE)</f>
        <v>250007</v>
      </c>
      <c r="J1466" s="5">
        <f>VLOOKUP($A1466,PowerBI売上速報!$A:$J,5,FALSE)*1000</f>
        <v>199000</v>
      </c>
      <c r="K1466" s="5">
        <f>D1466-I1466</f>
        <v>0</v>
      </c>
      <c r="L1466" s="5">
        <f>E1466-J1466</f>
        <v>0</v>
      </c>
      <c r="P1466" s="2"/>
      <c r="T1466" s="2"/>
      <c r="V1466" s="5">
        <v>552</v>
      </c>
      <c r="W1466" s="5">
        <v>479</v>
      </c>
    </row>
    <row r="1467" spans="1:25" x14ac:dyDescent="0.45">
      <c r="A1467">
        <f>VALUE(B1467&amp;20240606)</f>
        <v>30420240606</v>
      </c>
      <c r="B1467">
        <v>304</v>
      </c>
      <c r="C1467" t="s">
        <v>454</v>
      </c>
      <c r="D1467" s="5">
        <v>220133</v>
      </c>
      <c r="E1467" s="5">
        <v>199000</v>
      </c>
      <c r="F1467" s="2">
        <v>1.1062000000000001</v>
      </c>
      <c r="G1467">
        <v>21133</v>
      </c>
      <c r="I1467" s="5">
        <f>VLOOKUP($A1467,PowerBI売上速報!$A:$J,10,FALSE)</f>
        <v>220133</v>
      </c>
      <c r="J1467" s="5">
        <f>VLOOKUP($A1467,PowerBI売上速報!$A:$J,5,FALSE)*1000</f>
        <v>199000</v>
      </c>
      <c r="K1467" s="5">
        <f>D1467-I1467</f>
        <v>0</v>
      </c>
      <c r="L1467" s="5">
        <f>E1467-J1467</f>
        <v>0</v>
      </c>
      <c r="P1467" s="2"/>
      <c r="T1467" s="2"/>
      <c r="V1467" s="5">
        <v>499</v>
      </c>
      <c r="W1467" s="5">
        <v>479</v>
      </c>
    </row>
    <row r="1468" spans="1:25" x14ac:dyDescent="0.45">
      <c r="A1468">
        <f>VALUE(B1468&amp;20240607)</f>
        <v>30420240607</v>
      </c>
      <c r="B1468">
        <v>304</v>
      </c>
      <c r="C1468" t="s">
        <v>454</v>
      </c>
      <c r="D1468" s="5">
        <v>230775</v>
      </c>
      <c r="E1468" s="5">
        <v>199000</v>
      </c>
      <c r="F1468" s="2">
        <v>1.1597</v>
      </c>
      <c r="G1468">
        <v>31775</v>
      </c>
      <c r="I1468" s="5">
        <f>VLOOKUP($A1468,PowerBI売上速報!$A:$J,10,FALSE)</f>
        <v>230775</v>
      </c>
      <c r="J1468" s="5">
        <f>VLOOKUP($A1468,PowerBI売上速報!$A:$J,5,FALSE)*1000</f>
        <v>199000</v>
      </c>
      <c r="K1468" s="5">
        <f>D1468-I1468</f>
        <v>0</v>
      </c>
      <c r="L1468" s="5">
        <f>E1468-J1468</f>
        <v>0</v>
      </c>
      <c r="P1468" s="2"/>
      <c r="T1468" s="2"/>
      <c r="V1468" s="5">
        <v>520</v>
      </c>
      <c r="W1468" s="5">
        <v>479</v>
      </c>
    </row>
    <row r="1469" spans="1:25" x14ac:dyDescent="0.45">
      <c r="A1469">
        <f>VALUE(B1469&amp;20240608)</f>
        <v>30420240608</v>
      </c>
      <c r="B1469">
        <v>304</v>
      </c>
      <c r="C1469" t="s">
        <v>454</v>
      </c>
      <c r="D1469" s="5">
        <v>290840</v>
      </c>
      <c r="E1469" s="5">
        <v>309000</v>
      </c>
      <c r="F1469" s="2">
        <v>0.94120000000000004</v>
      </c>
      <c r="G1469">
        <v>-18160</v>
      </c>
      <c r="I1469" s="5">
        <f>VLOOKUP($A1469,PowerBI売上速報!$A:$J,10,FALSE)</f>
        <v>290840</v>
      </c>
      <c r="J1469" s="5">
        <f>VLOOKUP($A1469,PowerBI売上速報!$A:$J,5,FALSE)*1000</f>
        <v>309000</v>
      </c>
      <c r="K1469" s="5">
        <f>D1469-I1469</f>
        <v>0</v>
      </c>
      <c r="L1469" s="5">
        <f>E1469-J1469</f>
        <v>0</v>
      </c>
      <c r="P1469" s="2"/>
      <c r="T1469" s="2"/>
      <c r="V1469" s="5">
        <v>636</v>
      </c>
      <c r="W1469" s="5">
        <v>693</v>
      </c>
    </row>
    <row r="1470" spans="1:25" x14ac:dyDescent="0.45">
      <c r="A1470">
        <f>VALUE(B1470&amp;20240609)</f>
        <v>30420240609</v>
      </c>
      <c r="B1470">
        <v>304</v>
      </c>
      <c r="C1470" t="s">
        <v>454</v>
      </c>
      <c r="D1470" s="5">
        <v>298462</v>
      </c>
      <c r="E1470" s="5">
        <v>289000</v>
      </c>
      <c r="F1470" s="2">
        <v>1.0327</v>
      </c>
      <c r="G1470">
        <v>9462</v>
      </c>
      <c r="I1470" s="5">
        <f>VLOOKUP($A1470,PowerBI売上速報!$A:$J,10,FALSE)</f>
        <v>298462</v>
      </c>
      <c r="J1470" s="5">
        <f>VLOOKUP($A1470,PowerBI売上速報!$A:$J,5,FALSE)*1000</f>
        <v>289000</v>
      </c>
      <c r="K1470" s="5">
        <f>D1470-I1470</f>
        <v>0</v>
      </c>
      <c r="L1470" s="5">
        <f>E1470-J1470</f>
        <v>0</v>
      </c>
      <c r="P1470" s="2"/>
      <c r="T1470" s="2"/>
      <c r="V1470" s="5">
        <v>619</v>
      </c>
      <c r="W1470" s="5">
        <v>639</v>
      </c>
    </row>
    <row r="1471" spans="1:25" x14ac:dyDescent="0.45">
      <c r="A1471">
        <f>VALUE(B1471&amp;20240610)</f>
        <v>30420240610</v>
      </c>
      <c r="B1471">
        <v>304</v>
      </c>
      <c r="C1471" t="s">
        <v>454</v>
      </c>
      <c r="D1471" s="5">
        <v>221388</v>
      </c>
      <c r="E1471" s="5">
        <v>199000</v>
      </c>
      <c r="F1471" s="2">
        <v>1.1125</v>
      </c>
      <c r="G1471">
        <v>22388</v>
      </c>
      <c r="I1471" s="5">
        <f>VLOOKUP($A1471,PowerBI売上速報!$A:$J,10,FALSE)</f>
        <v>221388</v>
      </c>
      <c r="J1471" s="5">
        <f>VLOOKUP($A1471,PowerBI売上速報!$A:$J,5,FALSE)*1000</f>
        <v>199000</v>
      </c>
      <c r="K1471" s="5">
        <f>D1471-I1471</f>
        <v>0</v>
      </c>
      <c r="L1471" s="5">
        <f>E1471-J1471</f>
        <v>0</v>
      </c>
      <c r="P1471" s="2"/>
      <c r="T1471" s="2"/>
      <c r="V1471" s="5">
        <v>495</v>
      </c>
      <c r="W1471" s="5">
        <v>479</v>
      </c>
    </row>
    <row r="1472" spans="1:25" x14ac:dyDescent="0.45">
      <c r="A1472">
        <f>VALUE(B1472&amp;20240611)</f>
        <v>30420240611</v>
      </c>
      <c r="B1472">
        <v>304</v>
      </c>
      <c r="C1472" t="s">
        <v>454</v>
      </c>
      <c r="D1472" s="5">
        <v>230336</v>
      </c>
      <c r="E1472" s="5">
        <v>199000</v>
      </c>
      <c r="F1472" s="2">
        <v>1.1575</v>
      </c>
      <c r="G1472">
        <v>31336</v>
      </c>
      <c r="I1472" s="5">
        <f>VLOOKUP($A1472,PowerBI売上速報!$A:$J,10,FALSE)</f>
        <v>230336</v>
      </c>
      <c r="J1472" s="5">
        <f>VLOOKUP($A1472,PowerBI売上速報!$A:$J,5,FALSE)*1000</f>
        <v>199000</v>
      </c>
      <c r="K1472" s="5">
        <f>D1472-I1472</f>
        <v>0</v>
      </c>
      <c r="L1472" s="5">
        <f>E1472-J1472</f>
        <v>0</v>
      </c>
      <c r="P1472" s="2"/>
      <c r="T1472" s="2"/>
      <c r="V1472" s="5">
        <v>533</v>
      </c>
      <c r="W1472" s="5">
        <v>479</v>
      </c>
    </row>
    <row r="1473" spans="1:25" x14ac:dyDescent="0.45">
      <c r="A1473">
        <f>VALUE(B1473&amp;20240612)</f>
        <v>30420240612</v>
      </c>
      <c r="B1473">
        <v>304</v>
      </c>
      <c r="C1473" t="s">
        <v>454</v>
      </c>
      <c r="D1473" s="5">
        <v>246207</v>
      </c>
      <c r="E1473" s="5">
        <v>199000</v>
      </c>
      <c r="F1473" s="2">
        <v>1.2372000000000001</v>
      </c>
      <c r="G1473">
        <v>47207</v>
      </c>
      <c r="I1473" s="5">
        <f>VLOOKUP($A1473,PowerBI売上速報!$A:$J,10,FALSE)</f>
        <v>246207</v>
      </c>
      <c r="J1473" s="5">
        <f>VLOOKUP($A1473,PowerBI売上速報!$A:$J,5,FALSE)*1000</f>
        <v>199000</v>
      </c>
      <c r="K1473" s="5">
        <f>D1473-I1473</f>
        <v>0</v>
      </c>
      <c r="L1473" s="5">
        <f>E1473-J1473</f>
        <v>0</v>
      </c>
      <c r="P1473" s="2"/>
      <c r="T1473" s="2"/>
      <c r="V1473" s="5">
        <v>549</v>
      </c>
      <c r="W1473" s="5">
        <v>479</v>
      </c>
    </row>
    <row r="1474" spans="1:25" x14ac:dyDescent="0.45">
      <c r="A1474">
        <f>VALUE(B1474&amp;20240613)</f>
        <v>30420240613</v>
      </c>
      <c r="B1474">
        <v>304</v>
      </c>
      <c r="C1474" t="s">
        <v>454</v>
      </c>
      <c r="D1474" s="5">
        <v>237457</v>
      </c>
      <c r="E1474" s="5">
        <v>199000</v>
      </c>
      <c r="F1474" s="2">
        <v>1.1933</v>
      </c>
      <c r="G1474">
        <v>38457</v>
      </c>
      <c r="I1474" s="5">
        <f>VLOOKUP($A1474,PowerBI売上速報!$A:$J,10,FALSE)</f>
        <v>237457</v>
      </c>
      <c r="J1474" s="5">
        <f>VLOOKUP($A1474,PowerBI売上速報!$A:$J,5,FALSE)*1000</f>
        <v>199000</v>
      </c>
      <c r="K1474" s="5">
        <f>D1474-I1474</f>
        <v>0</v>
      </c>
      <c r="L1474" s="5">
        <f>E1474-J1474</f>
        <v>0</v>
      </c>
      <c r="P1474" s="2"/>
      <c r="T1474" s="2"/>
      <c r="V1474" s="5">
        <v>509</v>
      </c>
      <c r="W1474" s="5">
        <v>479</v>
      </c>
    </row>
    <row r="1475" spans="1:25" x14ac:dyDescent="0.45">
      <c r="A1475">
        <f>VALUE(B1475&amp;20240614)</f>
        <v>30420240614</v>
      </c>
      <c r="B1475">
        <v>304</v>
      </c>
      <c r="C1475" t="s">
        <v>454</v>
      </c>
      <c r="D1475" s="5">
        <v>257400</v>
      </c>
      <c r="E1475" s="5">
        <v>199000</v>
      </c>
      <c r="F1475" s="2">
        <v>1.2935000000000001</v>
      </c>
      <c r="G1475">
        <v>58400</v>
      </c>
      <c r="I1475" s="5">
        <f>VLOOKUP($A1475,PowerBI売上速報!$A:$J,10,FALSE)</f>
        <v>257400</v>
      </c>
      <c r="J1475" s="5">
        <f>VLOOKUP($A1475,PowerBI売上速報!$A:$J,5,FALSE)*1000</f>
        <v>199000</v>
      </c>
      <c r="K1475" s="5">
        <f>D1475-I1475</f>
        <v>0</v>
      </c>
      <c r="L1475" s="5">
        <f>E1475-J1475</f>
        <v>0</v>
      </c>
      <c r="P1475" s="2"/>
      <c r="T1475" s="2"/>
      <c r="V1475" s="5">
        <v>585</v>
      </c>
      <c r="W1475" s="5">
        <v>479</v>
      </c>
    </row>
    <row r="1476" spans="1:25" x14ac:dyDescent="0.45">
      <c r="A1476">
        <f>VALUE(B1476&amp;20240615)</f>
        <v>30420240615</v>
      </c>
      <c r="B1476">
        <v>304</v>
      </c>
      <c r="C1476" t="s">
        <v>454</v>
      </c>
      <c r="D1476" s="5">
        <v>343313</v>
      </c>
      <c r="E1476" s="5">
        <v>309000</v>
      </c>
      <c r="F1476" s="2">
        <v>1.111</v>
      </c>
      <c r="G1476">
        <v>34313</v>
      </c>
      <c r="I1476" s="5">
        <f>VLOOKUP($A1476,PowerBI売上速報!$A:$J,10,FALSE)</f>
        <v>343313</v>
      </c>
      <c r="J1476" s="5">
        <f>VLOOKUP($A1476,PowerBI売上速報!$A:$J,5,FALSE)*1000</f>
        <v>309000</v>
      </c>
      <c r="K1476" s="5">
        <f>D1476-I1476</f>
        <v>0</v>
      </c>
      <c r="L1476" s="5">
        <f>E1476-J1476</f>
        <v>0</v>
      </c>
      <c r="P1476" s="2"/>
      <c r="T1476" s="2"/>
      <c r="V1476" s="5">
        <v>712</v>
      </c>
      <c r="W1476" s="5">
        <v>693</v>
      </c>
    </row>
    <row r="1477" spans="1:25" x14ac:dyDescent="0.45">
      <c r="A1477">
        <f>VALUE(B1477&amp;20240616)</f>
        <v>30420240616</v>
      </c>
      <c r="B1477">
        <v>304</v>
      </c>
      <c r="C1477" t="s">
        <v>454</v>
      </c>
      <c r="D1477" s="5">
        <v>301996</v>
      </c>
      <c r="E1477" s="5">
        <v>289000</v>
      </c>
      <c r="F1477" s="2">
        <v>1.0449999999999999</v>
      </c>
      <c r="G1477">
        <v>12996</v>
      </c>
      <c r="I1477" s="5">
        <f>VLOOKUP($A1477,PowerBI売上速報!$A:$J,10,FALSE)</f>
        <v>301996</v>
      </c>
      <c r="J1477" s="5">
        <f>VLOOKUP($A1477,PowerBI売上速報!$A:$J,5,FALSE)*1000</f>
        <v>289000</v>
      </c>
      <c r="K1477" s="5">
        <f>D1477-I1477</f>
        <v>0</v>
      </c>
      <c r="L1477" s="5">
        <f>E1477-J1477</f>
        <v>0</v>
      </c>
      <c r="P1477" s="2"/>
      <c r="T1477" s="2"/>
      <c r="V1477" s="5">
        <v>626</v>
      </c>
      <c r="W1477" s="5">
        <v>639</v>
      </c>
    </row>
    <row r="1478" spans="1:25" x14ac:dyDescent="0.45">
      <c r="A1478">
        <f>VALUE(B1478&amp;20240617)</f>
        <v>30420240617</v>
      </c>
      <c r="B1478">
        <v>304</v>
      </c>
      <c r="C1478" t="s">
        <v>454</v>
      </c>
      <c r="D1478" s="5">
        <v>275669</v>
      </c>
      <c r="E1478" s="5">
        <v>199000</v>
      </c>
      <c r="F1478" s="2">
        <v>1.3853</v>
      </c>
      <c r="G1478">
        <v>76669</v>
      </c>
      <c r="I1478" s="5">
        <f>VLOOKUP($A1478,PowerBI売上速報!$A:$J,10,FALSE)</f>
        <v>275669</v>
      </c>
      <c r="J1478" s="5">
        <f>VLOOKUP($A1478,PowerBI売上速報!$A:$J,5,FALSE)*1000</f>
        <v>199000</v>
      </c>
      <c r="K1478" s="5">
        <f>D1478-I1478</f>
        <v>0</v>
      </c>
      <c r="L1478" s="5">
        <f>E1478-J1478</f>
        <v>0</v>
      </c>
      <c r="P1478" s="2"/>
      <c r="T1478" s="2"/>
      <c r="V1478" s="5">
        <v>570</v>
      </c>
      <c r="W1478" s="5">
        <v>479</v>
      </c>
    </row>
    <row r="1479" spans="1:25" x14ac:dyDescent="0.45">
      <c r="A1479">
        <f>VALUE(B1479&amp;20240618)</f>
        <v>30420240618</v>
      </c>
      <c r="B1479">
        <v>304</v>
      </c>
      <c r="C1479" t="s">
        <v>454</v>
      </c>
      <c r="D1479" s="5">
        <v>132821</v>
      </c>
      <c r="E1479" s="5">
        <v>199000</v>
      </c>
      <c r="F1479" s="2">
        <v>0.66739999999999999</v>
      </c>
      <c r="G1479">
        <v>-66179</v>
      </c>
      <c r="I1479" s="5">
        <f>VLOOKUP($A1479,PowerBI売上速報!$A:$J,10,FALSE)</f>
        <v>132821</v>
      </c>
      <c r="J1479" s="5">
        <f>VLOOKUP($A1479,PowerBI売上速報!$A:$J,5,FALSE)*1000</f>
        <v>199000</v>
      </c>
      <c r="K1479" s="5">
        <f>D1479-I1479</f>
        <v>0</v>
      </c>
      <c r="L1479" s="5">
        <f>E1479-J1479</f>
        <v>0</v>
      </c>
      <c r="P1479" s="2"/>
      <c r="T1479" s="2"/>
      <c r="V1479" s="5">
        <v>299</v>
      </c>
      <c r="W1479" s="5">
        <v>479</v>
      </c>
    </row>
    <row r="1480" spans="1:25" x14ac:dyDescent="0.45">
      <c r="A1480">
        <f>VALUE(B1480&amp;20240619)</f>
        <v>30420240619</v>
      </c>
      <c r="B1480">
        <v>304</v>
      </c>
      <c r="C1480" t="s">
        <v>454</v>
      </c>
      <c r="D1480" s="5">
        <v>243935</v>
      </c>
      <c r="E1480" s="5">
        <v>199000</v>
      </c>
      <c r="F1480" s="2">
        <v>1.2258</v>
      </c>
      <c r="G1480">
        <v>44935</v>
      </c>
      <c r="I1480" s="5">
        <f>VLOOKUP($A1480,PowerBI売上速報!$A:$J,10,FALSE)</f>
        <v>243935</v>
      </c>
      <c r="J1480" s="5">
        <f>VLOOKUP($A1480,PowerBI売上速報!$A:$J,5,FALSE)*1000</f>
        <v>199000</v>
      </c>
      <c r="K1480" s="5">
        <f>D1480-I1480</f>
        <v>0</v>
      </c>
      <c r="L1480" s="5">
        <f>E1480-J1480</f>
        <v>0</v>
      </c>
      <c r="P1480" s="2"/>
      <c r="T1480" s="2"/>
      <c r="V1480" s="5">
        <v>533</v>
      </c>
      <c r="W1480" s="5">
        <v>479</v>
      </c>
    </row>
    <row r="1481" spans="1:25" x14ac:dyDescent="0.45">
      <c r="A1481">
        <f>VALUE(B1481&amp;20240620)</f>
        <v>30420240620</v>
      </c>
      <c r="B1481">
        <v>304</v>
      </c>
      <c r="C1481" t="s">
        <v>454</v>
      </c>
      <c r="D1481" s="5">
        <v>250686</v>
      </c>
      <c r="E1481" s="5">
        <v>199000</v>
      </c>
      <c r="F1481" s="2">
        <v>1.2597</v>
      </c>
      <c r="G1481">
        <v>51686</v>
      </c>
      <c r="I1481" s="5">
        <f>VLOOKUP($A1481,PowerBI売上速報!$A:$J,10,FALSE)</f>
        <v>250686</v>
      </c>
      <c r="J1481" s="5">
        <f>VLOOKUP($A1481,PowerBI売上速報!$A:$J,5,FALSE)*1000</f>
        <v>199000</v>
      </c>
      <c r="K1481" s="5">
        <f>D1481-I1481</f>
        <v>0</v>
      </c>
      <c r="L1481" s="5">
        <f>E1481-J1481</f>
        <v>0</v>
      </c>
      <c r="P1481" s="2"/>
      <c r="T1481" s="2"/>
      <c r="V1481" s="5">
        <v>549</v>
      </c>
      <c r="W1481" s="5">
        <v>479</v>
      </c>
    </row>
    <row r="1482" spans="1:25" x14ac:dyDescent="0.45">
      <c r="A1482">
        <f>VALUE(B1482&amp;20240621)</f>
        <v>30420240621</v>
      </c>
      <c r="B1482">
        <v>304</v>
      </c>
      <c r="C1482" t="s">
        <v>454</v>
      </c>
      <c r="D1482" s="5">
        <v>192790</v>
      </c>
      <c r="E1482" s="5">
        <v>199000</v>
      </c>
      <c r="F1482" s="2">
        <v>0.96879999999999999</v>
      </c>
      <c r="G1482">
        <v>-6210</v>
      </c>
      <c r="I1482" s="5">
        <f>VLOOKUP($A1482,PowerBI売上速報!$A:$J,10,FALSE)</f>
        <v>192790</v>
      </c>
      <c r="J1482" s="5">
        <f>VLOOKUP($A1482,PowerBI売上速報!$A:$J,5,FALSE)*1000</f>
        <v>199000</v>
      </c>
      <c r="K1482" s="5">
        <f>D1482-I1482</f>
        <v>0</v>
      </c>
      <c r="L1482" s="5">
        <f>E1482-J1482</f>
        <v>0</v>
      </c>
      <c r="P1482" s="2"/>
      <c r="T1482" s="2"/>
      <c r="V1482" s="5">
        <v>433</v>
      </c>
      <c r="W1482" s="5">
        <v>479</v>
      </c>
      <c r="Y1482" s="2"/>
    </row>
    <row r="1483" spans="1:25" x14ac:dyDescent="0.45">
      <c r="A1483">
        <f>VALUE(B1483&amp;20240622)</f>
        <v>30420240622</v>
      </c>
      <c r="B1483">
        <v>304</v>
      </c>
      <c r="C1483" t="s">
        <v>454</v>
      </c>
      <c r="D1483" s="5">
        <v>343547</v>
      </c>
      <c r="E1483" s="5">
        <v>309000</v>
      </c>
      <c r="F1483" s="2">
        <v>1.1117999999999999</v>
      </c>
      <c r="G1483">
        <v>34547</v>
      </c>
      <c r="I1483" s="5">
        <f>VLOOKUP($A1483,PowerBI売上速報!$A:$J,10,FALSE)</f>
        <v>343547</v>
      </c>
      <c r="J1483" s="5">
        <f>VLOOKUP($A1483,PowerBI売上速報!$A:$J,5,FALSE)*1000</f>
        <v>309000</v>
      </c>
      <c r="K1483" s="5">
        <f>D1483-I1483</f>
        <v>0</v>
      </c>
      <c r="L1483" s="5">
        <f>E1483-J1483</f>
        <v>0</v>
      </c>
      <c r="P1483" s="2"/>
      <c r="T1483" s="2"/>
      <c r="V1483" s="5">
        <v>716</v>
      </c>
      <c r="W1483" s="5">
        <v>693</v>
      </c>
      <c r="Y1483" s="2"/>
    </row>
    <row r="1484" spans="1:25" x14ac:dyDescent="0.45">
      <c r="A1484">
        <f>VALUE(B1484&amp;20240601)</f>
        <v>30620240601</v>
      </c>
      <c r="B1484">
        <v>306</v>
      </c>
      <c r="C1484" t="s">
        <v>455</v>
      </c>
      <c r="D1484" s="5">
        <v>320967</v>
      </c>
      <c r="E1484" s="5">
        <v>333000</v>
      </c>
      <c r="F1484" s="2">
        <v>0.96389999999999998</v>
      </c>
      <c r="G1484">
        <v>-12033</v>
      </c>
      <c r="I1484" s="5">
        <f>VLOOKUP($A1484,PowerBI売上速報!$A:$J,10,FALSE)</f>
        <v>320967</v>
      </c>
      <c r="J1484" s="5">
        <f>VLOOKUP($A1484,PowerBI売上速報!$A:$J,5,FALSE)*1000</f>
        <v>333000</v>
      </c>
      <c r="K1484" s="5">
        <f>D1484-I1484</f>
        <v>0</v>
      </c>
      <c r="L1484" s="5">
        <f>E1484-J1484</f>
        <v>0</v>
      </c>
      <c r="P1484" s="2"/>
      <c r="T1484" s="2"/>
      <c r="V1484" s="5">
        <v>748</v>
      </c>
      <c r="W1484" s="5">
        <v>758</v>
      </c>
    </row>
    <row r="1485" spans="1:25" x14ac:dyDescent="0.45">
      <c r="A1485">
        <f>VALUE(B1485&amp;20240602)</f>
        <v>30620240602</v>
      </c>
      <c r="B1485">
        <v>306</v>
      </c>
      <c r="C1485" t="s">
        <v>455</v>
      </c>
      <c r="D1485" s="5">
        <v>282094</v>
      </c>
      <c r="E1485" s="5">
        <v>321000</v>
      </c>
      <c r="F1485" s="2">
        <v>0.87880000000000003</v>
      </c>
      <c r="G1485">
        <v>-38906</v>
      </c>
      <c r="I1485" s="5">
        <f>VLOOKUP($A1485,PowerBI売上速報!$A:$J,10,FALSE)</f>
        <v>282094</v>
      </c>
      <c r="J1485" s="5">
        <f>VLOOKUP($A1485,PowerBI売上速報!$A:$J,5,FALSE)*1000</f>
        <v>321000</v>
      </c>
      <c r="K1485" s="5">
        <f>D1485-I1485</f>
        <v>0</v>
      </c>
      <c r="L1485" s="5">
        <f>E1485-J1485</f>
        <v>0</v>
      </c>
      <c r="P1485" s="2"/>
      <c r="T1485" s="2"/>
      <c r="V1485" s="5">
        <v>623</v>
      </c>
      <c r="W1485" s="5">
        <v>730</v>
      </c>
    </row>
    <row r="1486" spans="1:25" x14ac:dyDescent="0.45">
      <c r="A1486">
        <f>VALUE(B1486&amp;20240603)</f>
        <v>30620240603</v>
      </c>
      <c r="B1486">
        <v>306</v>
      </c>
      <c r="C1486" t="s">
        <v>455</v>
      </c>
      <c r="D1486" s="5">
        <v>270084</v>
      </c>
      <c r="E1486" s="5">
        <v>257000</v>
      </c>
      <c r="F1486" s="2">
        <v>1.0508999999999999</v>
      </c>
      <c r="G1486">
        <v>13084</v>
      </c>
      <c r="I1486" s="5">
        <f>VLOOKUP($A1486,PowerBI売上速報!$A:$J,10,FALSE)</f>
        <v>270084</v>
      </c>
      <c r="J1486" s="5">
        <f>VLOOKUP($A1486,PowerBI売上速報!$A:$J,5,FALSE)*1000</f>
        <v>257000</v>
      </c>
      <c r="K1486" s="5">
        <f>D1486-I1486</f>
        <v>0</v>
      </c>
      <c r="L1486" s="5">
        <f>E1486-J1486</f>
        <v>0</v>
      </c>
      <c r="P1486" s="2"/>
      <c r="T1486" s="2"/>
      <c r="V1486" s="5">
        <v>636</v>
      </c>
      <c r="W1486" s="5">
        <v>638</v>
      </c>
    </row>
    <row r="1487" spans="1:25" x14ac:dyDescent="0.45">
      <c r="A1487">
        <f>VALUE(B1487&amp;20240604)</f>
        <v>30620240604</v>
      </c>
      <c r="B1487">
        <v>306</v>
      </c>
      <c r="C1487" t="s">
        <v>455</v>
      </c>
      <c r="D1487" s="5">
        <v>295321</v>
      </c>
      <c r="E1487" s="5">
        <v>257000</v>
      </c>
      <c r="F1487" s="2">
        <v>1.1491</v>
      </c>
      <c r="G1487">
        <v>38321</v>
      </c>
      <c r="I1487" s="5">
        <f>VLOOKUP($A1487,PowerBI売上速報!$A:$J,10,FALSE)</f>
        <v>295321</v>
      </c>
      <c r="J1487" s="5">
        <f>VLOOKUP($A1487,PowerBI売上速報!$A:$J,5,FALSE)*1000</f>
        <v>257000</v>
      </c>
      <c r="K1487" s="5">
        <f>D1487-I1487</f>
        <v>0</v>
      </c>
      <c r="L1487" s="5">
        <f>E1487-J1487</f>
        <v>0</v>
      </c>
      <c r="P1487" s="2"/>
      <c r="T1487" s="2"/>
      <c r="V1487" s="5">
        <v>681</v>
      </c>
      <c r="W1487" s="5">
        <v>638</v>
      </c>
    </row>
    <row r="1488" spans="1:25" x14ac:dyDescent="0.45">
      <c r="A1488">
        <f>VALUE(B1488&amp;20240605)</f>
        <v>30620240605</v>
      </c>
      <c r="B1488">
        <v>306</v>
      </c>
      <c r="C1488" t="s">
        <v>455</v>
      </c>
      <c r="D1488" s="5">
        <v>301962</v>
      </c>
      <c r="E1488" s="5">
        <v>257000</v>
      </c>
      <c r="F1488" s="2">
        <v>1.1749000000000001</v>
      </c>
      <c r="G1488">
        <v>44962</v>
      </c>
      <c r="I1488" s="5">
        <f>VLOOKUP($A1488,PowerBI売上速報!$A:$J,10,FALSE)</f>
        <v>301962</v>
      </c>
      <c r="J1488" s="5">
        <f>VLOOKUP($A1488,PowerBI売上速報!$A:$J,5,FALSE)*1000</f>
        <v>257000</v>
      </c>
      <c r="K1488" s="5">
        <f>D1488-I1488</f>
        <v>0</v>
      </c>
      <c r="L1488" s="5">
        <f>E1488-J1488</f>
        <v>0</v>
      </c>
      <c r="P1488" s="2"/>
      <c r="T1488" s="2"/>
      <c r="V1488" s="5">
        <v>690</v>
      </c>
      <c r="W1488" s="5">
        <v>638</v>
      </c>
    </row>
    <row r="1489" spans="1:25" x14ac:dyDescent="0.45">
      <c r="A1489">
        <f>VALUE(B1489&amp;20240606)</f>
        <v>30620240606</v>
      </c>
      <c r="B1489">
        <v>306</v>
      </c>
      <c r="C1489" t="s">
        <v>455</v>
      </c>
      <c r="D1489" s="5">
        <v>295726</v>
      </c>
      <c r="E1489" s="5">
        <v>257000</v>
      </c>
      <c r="F1489" s="2">
        <v>1.1507000000000001</v>
      </c>
      <c r="G1489">
        <v>38726</v>
      </c>
      <c r="I1489" s="5">
        <f>VLOOKUP($A1489,PowerBI売上速報!$A:$J,10,FALSE)</f>
        <v>295726</v>
      </c>
      <c r="J1489" s="5">
        <f>VLOOKUP($A1489,PowerBI売上速報!$A:$J,5,FALSE)*1000</f>
        <v>257000</v>
      </c>
      <c r="K1489" s="5">
        <f>D1489-I1489</f>
        <v>0</v>
      </c>
      <c r="L1489" s="5">
        <f>E1489-J1489</f>
        <v>0</v>
      </c>
      <c r="P1489" s="2"/>
      <c r="T1489" s="2"/>
      <c r="V1489" s="5">
        <v>689</v>
      </c>
      <c r="W1489" s="5">
        <v>638</v>
      </c>
    </row>
    <row r="1490" spans="1:25" x14ac:dyDescent="0.45">
      <c r="A1490">
        <f>VALUE(B1490&amp;20240607)</f>
        <v>30620240607</v>
      </c>
      <c r="B1490">
        <v>306</v>
      </c>
      <c r="C1490" t="s">
        <v>455</v>
      </c>
      <c r="D1490" s="5">
        <v>318691</v>
      </c>
      <c r="E1490" s="5">
        <v>257000</v>
      </c>
      <c r="F1490" s="2">
        <v>1.24</v>
      </c>
      <c r="G1490">
        <v>61691</v>
      </c>
      <c r="I1490" s="5">
        <f>VLOOKUP($A1490,PowerBI売上速報!$A:$J,10,FALSE)</f>
        <v>318691</v>
      </c>
      <c r="J1490" s="5">
        <f>VLOOKUP($A1490,PowerBI売上速報!$A:$J,5,FALSE)*1000</f>
        <v>257000</v>
      </c>
      <c r="K1490" s="5">
        <f>D1490-I1490</f>
        <v>0</v>
      </c>
      <c r="L1490" s="5">
        <f>E1490-J1490</f>
        <v>0</v>
      </c>
      <c r="P1490" s="2"/>
      <c r="T1490" s="2"/>
      <c r="V1490" s="5">
        <v>747</v>
      </c>
      <c r="W1490" s="5">
        <v>638</v>
      </c>
    </row>
    <row r="1491" spans="1:25" x14ac:dyDescent="0.45">
      <c r="A1491">
        <f>VALUE(B1491&amp;20240608)</f>
        <v>30620240608</v>
      </c>
      <c r="B1491">
        <v>306</v>
      </c>
      <c r="C1491" t="s">
        <v>455</v>
      </c>
      <c r="D1491" s="5">
        <v>399259</v>
      </c>
      <c r="E1491" s="5">
        <v>333000</v>
      </c>
      <c r="F1491" s="2">
        <v>1.1990000000000001</v>
      </c>
      <c r="G1491">
        <v>66259</v>
      </c>
      <c r="I1491" s="5">
        <f>VLOOKUP($A1491,PowerBI売上速報!$A:$J,10,FALSE)</f>
        <v>399259</v>
      </c>
      <c r="J1491" s="5">
        <f>VLOOKUP($A1491,PowerBI売上速報!$A:$J,5,FALSE)*1000</f>
        <v>333000</v>
      </c>
      <c r="K1491" s="5">
        <f>D1491-I1491</f>
        <v>0</v>
      </c>
      <c r="L1491" s="5">
        <f>E1491-J1491</f>
        <v>0</v>
      </c>
      <c r="P1491" s="2"/>
      <c r="T1491" s="2"/>
      <c r="V1491" s="5">
        <v>829</v>
      </c>
      <c r="W1491" s="5">
        <v>772</v>
      </c>
    </row>
    <row r="1492" spans="1:25" x14ac:dyDescent="0.45">
      <c r="A1492">
        <f>VALUE(B1492&amp;20240609)</f>
        <v>30620240609</v>
      </c>
      <c r="B1492">
        <v>306</v>
      </c>
      <c r="C1492" t="s">
        <v>455</v>
      </c>
      <c r="D1492" s="5">
        <v>325376</v>
      </c>
      <c r="E1492" s="5">
        <v>321000</v>
      </c>
      <c r="F1492" s="2">
        <v>1.0136000000000001</v>
      </c>
      <c r="G1492">
        <v>4376</v>
      </c>
      <c r="I1492" s="5">
        <f>VLOOKUP($A1492,PowerBI売上速報!$A:$J,10,FALSE)</f>
        <v>325376</v>
      </c>
      <c r="J1492" s="5">
        <f>VLOOKUP($A1492,PowerBI売上速報!$A:$J,5,FALSE)*1000</f>
        <v>321000</v>
      </c>
      <c r="K1492" s="5">
        <f>D1492-I1492</f>
        <v>0</v>
      </c>
      <c r="L1492" s="5">
        <f>E1492-J1492</f>
        <v>0</v>
      </c>
      <c r="P1492" s="2"/>
      <c r="T1492" s="2"/>
      <c r="V1492" s="5">
        <v>693</v>
      </c>
      <c r="W1492" s="5">
        <v>730</v>
      </c>
    </row>
    <row r="1493" spans="1:25" x14ac:dyDescent="0.45">
      <c r="A1493">
        <f>VALUE(B1493&amp;20240610)</f>
        <v>30620240610</v>
      </c>
      <c r="B1493">
        <v>306</v>
      </c>
      <c r="C1493" t="s">
        <v>455</v>
      </c>
      <c r="D1493" s="5">
        <v>267792</v>
      </c>
      <c r="E1493" s="5">
        <v>257000</v>
      </c>
      <c r="F1493" s="2">
        <v>1.042</v>
      </c>
      <c r="G1493">
        <v>10792</v>
      </c>
      <c r="I1493" s="5">
        <f>VLOOKUP($A1493,PowerBI売上速報!$A:$J,10,FALSE)</f>
        <v>267792</v>
      </c>
      <c r="J1493" s="5">
        <f>VLOOKUP($A1493,PowerBI売上速報!$A:$J,5,FALSE)*1000</f>
        <v>257000</v>
      </c>
      <c r="K1493" s="5">
        <f>D1493-I1493</f>
        <v>0</v>
      </c>
      <c r="L1493" s="5">
        <f>E1493-J1493</f>
        <v>0</v>
      </c>
      <c r="P1493" s="2"/>
      <c r="T1493" s="2"/>
      <c r="V1493" s="5">
        <v>625</v>
      </c>
      <c r="W1493" s="5">
        <v>638</v>
      </c>
    </row>
    <row r="1494" spans="1:25" x14ac:dyDescent="0.45">
      <c r="A1494">
        <f>VALUE(B1494&amp;20240611)</f>
        <v>30620240611</v>
      </c>
      <c r="B1494">
        <v>306</v>
      </c>
      <c r="C1494" t="s">
        <v>455</v>
      </c>
      <c r="D1494" s="5">
        <v>283146</v>
      </c>
      <c r="E1494" s="5">
        <v>257000</v>
      </c>
      <c r="F1494" s="2">
        <v>1.1016999999999999</v>
      </c>
      <c r="G1494">
        <v>26146</v>
      </c>
      <c r="I1494" s="5">
        <f>VLOOKUP($A1494,PowerBI売上速報!$A:$J,10,FALSE)</f>
        <v>283146</v>
      </c>
      <c r="J1494" s="5">
        <f>VLOOKUP($A1494,PowerBI売上速報!$A:$J,5,FALSE)*1000</f>
        <v>257000</v>
      </c>
      <c r="K1494" s="5">
        <f>D1494-I1494</f>
        <v>0</v>
      </c>
      <c r="L1494" s="5">
        <f>E1494-J1494</f>
        <v>0</v>
      </c>
      <c r="P1494" s="2"/>
      <c r="T1494" s="2"/>
      <c r="V1494" s="5">
        <v>663</v>
      </c>
      <c r="W1494" s="5">
        <v>638</v>
      </c>
    </row>
    <row r="1495" spans="1:25" x14ac:dyDescent="0.45">
      <c r="A1495">
        <f>VALUE(B1495&amp;20240612)</f>
        <v>30620240612</v>
      </c>
      <c r="B1495">
        <v>306</v>
      </c>
      <c r="C1495" t="s">
        <v>455</v>
      </c>
      <c r="D1495" s="5">
        <v>268019</v>
      </c>
      <c r="E1495" s="5">
        <v>257000</v>
      </c>
      <c r="F1495" s="2">
        <v>1.0428999999999999</v>
      </c>
      <c r="G1495">
        <v>11019</v>
      </c>
      <c r="I1495" s="5">
        <f>VLOOKUP($A1495,PowerBI売上速報!$A:$J,10,FALSE)</f>
        <v>268019</v>
      </c>
      <c r="J1495" s="5">
        <f>VLOOKUP($A1495,PowerBI売上速報!$A:$J,5,FALSE)*1000</f>
        <v>257000</v>
      </c>
      <c r="K1495" s="5">
        <f>D1495-I1495</f>
        <v>0</v>
      </c>
      <c r="L1495" s="5">
        <f>E1495-J1495</f>
        <v>0</v>
      </c>
      <c r="P1495" s="2"/>
      <c r="T1495" s="2"/>
      <c r="V1495" s="5">
        <v>642</v>
      </c>
      <c r="W1495" s="5">
        <v>638</v>
      </c>
    </row>
    <row r="1496" spans="1:25" x14ac:dyDescent="0.45">
      <c r="A1496">
        <f>VALUE(B1496&amp;20240613)</f>
        <v>30620240613</v>
      </c>
      <c r="B1496">
        <v>306</v>
      </c>
      <c r="C1496" t="s">
        <v>455</v>
      </c>
      <c r="D1496" s="5">
        <v>295565</v>
      </c>
      <c r="E1496" s="5">
        <v>257000</v>
      </c>
      <c r="F1496" s="2">
        <v>1.1500999999999999</v>
      </c>
      <c r="G1496">
        <v>38565</v>
      </c>
      <c r="I1496" s="5">
        <f>VLOOKUP($A1496,PowerBI売上速報!$A:$J,10,FALSE)</f>
        <v>295565</v>
      </c>
      <c r="J1496" s="5">
        <f>VLOOKUP($A1496,PowerBI売上速報!$A:$J,5,FALSE)*1000</f>
        <v>257000</v>
      </c>
      <c r="K1496" s="5">
        <f>D1496-I1496</f>
        <v>0</v>
      </c>
      <c r="L1496" s="5">
        <f>E1496-J1496</f>
        <v>0</v>
      </c>
      <c r="P1496" s="2"/>
      <c r="T1496" s="2"/>
      <c r="V1496" s="5">
        <v>687</v>
      </c>
      <c r="W1496" s="5">
        <v>638</v>
      </c>
    </row>
    <row r="1497" spans="1:25" x14ac:dyDescent="0.45">
      <c r="A1497">
        <f>VALUE(B1497&amp;20240614)</f>
        <v>30620240614</v>
      </c>
      <c r="B1497">
        <v>306</v>
      </c>
      <c r="C1497" t="s">
        <v>455</v>
      </c>
      <c r="D1497" s="5">
        <v>325908</v>
      </c>
      <c r="E1497" s="5">
        <v>257000</v>
      </c>
      <c r="F1497" s="2">
        <v>1.2681</v>
      </c>
      <c r="G1497">
        <v>68908</v>
      </c>
      <c r="I1497" s="5">
        <f>VLOOKUP($A1497,PowerBI売上速報!$A:$J,10,FALSE)</f>
        <v>325908</v>
      </c>
      <c r="J1497" s="5">
        <f>VLOOKUP($A1497,PowerBI売上速報!$A:$J,5,FALSE)*1000</f>
        <v>257000</v>
      </c>
      <c r="K1497" s="5">
        <f>D1497-I1497</f>
        <v>0</v>
      </c>
      <c r="L1497" s="5">
        <f>E1497-J1497</f>
        <v>0</v>
      </c>
      <c r="P1497" s="2"/>
      <c r="T1497" s="2"/>
      <c r="V1497" s="5">
        <v>768</v>
      </c>
      <c r="W1497" s="5">
        <v>638</v>
      </c>
    </row>
    <row r="1498" spans="1:25" x14ac:dyDescent="0.45">
      <c r="A1498">
        <f>VALUE(B1498&amp;20240615)</f>
        <v>30620240615</v>
      </c>
      <c r="B1498">
        <v>306</v>
      </c>
      <c r="C1498" t="s">
        <v>455</v>
      </c>
      <c r="D1498" s="5">
        <v>326545</v>
      </c>
      <c r="E1498" s="5">
        <v>333000</v>
      </c>
      <c r="F1498" s="2">
        <v>0.98060000000000003</v>
      </c>
      <c r="G1498">
        <v>-6455</v>
      </c>
      <c r="I1498" s="5">
        <f>VLOOKUP($A1498,PowerBI売上速報!$A:$J,10,FALSE)</f>
        <v>326545</v>
      </c>
      <c r="J1498" s="5">
        <f>VLOOKUP($A1498,PowerBI売上速報!$A:$J,5,FALSE)*1000</f>
        <v>333000</v>
      </c>
      <c r="K1498" s="5">
        <f>D1498-I1498</f>
        <v>0</v>
      </c>
      <c r="L1498" s="5">
        <f>E1498-J1498</f>
        <v>0</v>
      </c>
      <c r="P1498" s="2"/>
      <c r="T1498" s="2"/>
      <c r="V1498" s="5">
        <v>727</v>
      </c>
      <c r="W1498" s="5">
        <v>772</v>
      </c>
    </row>
    <row r="1499" spans="1:25" x14ac:dyDescent="0.45">
      <c r="A1499">
        <f>VALUE(B1499&amp;20240616)</f>
        <v>30620240616</v>
      </c>
      <c r="B1499">
        <v>306</v>
      </c>
      <c r="C1499" t="s">
        <v>455</v>
      </c>
      <c r="D1499" s="5">
        <v>330363</v>
      </c>
      <c r="E1499" s="5">
        <v>321000</v>
      </c>
      <c r="F1499" s="2">
        <v>1.0291999999999999</v>
      </c>
      <c r="G1499">
        <v>9363</v>
      </c>
      <c r="I1499" s="5">
        <f>VLOOKUP($A1499,PowerBI売上速報!$A:$J,10,FALSE)</f>
        <v>330363</v>
      </c>
      <c r="J1499" s="5">
        <f>VLOOKUP($A1499,PowerBI売上速報!$A:$J,5,FALSE)*1000</f>
        <v>321000</v>
      </c>
      <c r="K1499" s="5">
        <f>D1499-I1499</f>
        <v>0</v>
      </c>
      <c r="L1499" s="5">
        <f>E1499-J1499</f>
        <v>0</v>
      </c>
      <c r="P1499" s="2"/>
      <c r="T1499" s="2"/>
      <c r="V1499" s="5">
        <v>733</v>
      </c>
      <c r="W1499" s="5">
        <v>730</v>
      </c>
    </row>
    <row r="1500" spans="1:25" x14ac:dyDescent="0.45">
      <c r="A1500">
        <f>VALUE(B1500&amp;20240617)</f>
        <v>30620240617</v>
      </c>
      <c r="B1500">
        <v>306</v>
      </c>
      <c r="C1500" t="s">
        <v>455</v>
      </c>
      <c r="D1500" s="5">
        <v>296385</v>
      </c>
      <c r="E1500" s="5">
        <v>257000</v>
      </c>
      <c r="F1500" s="2">
        <v>1.1532</v>
      </c>
      <c r="G1500">
        <v>39385</v>
      </c>
      <c r="I1500" s="5">
        <f>VLOOKUP($A1500,PowerBI売上速報!$A:$J,10,FALSE)</f>
        <v>296385</v>
      </c>
      <c r="J1500" s="5">
        <f>VLOOKUP($A1500,PowerBI売上速報!$A:$J,5,FALSE)*1000</f>
        <v>257000</v>
      </c>
      <c r="K1500" s="5">
        <f>D1500-I1500</f>
        <v>0</v>
      </c>
      <c r="L1500" s="5">
        <f>E1500-J1500</f>
        <v>0</v>
      </c>
      <c r="P1500" s="2"/>
      <c r="T1500" s="2"/>
      <c r="V1500" s="5">
        <v>675</v>
      </c>
      <c r="W1500" s="5">
        <v>638</v>
      </c>
    </row>
    <row r="1501" spans="1:25" x14ac:dyDescent="0.45">
      <c r="A1501">
        <f>VALUE(B1501&amp;20240618)</f>
        <v>30620240618</v>
      </c>
      <c r="B1501">
        <v>306</v>
      </c>
      <c r="C1501" t="s">
        <v>455</v>
      </c>
      <c r="D1501" s="5">
        <v>189927</v>
      </c>
      <c r="E1501" s="5">
        <v>257000</v>
      </c>
      <c r="F1501" s="2">
        <v>0.73899999999999999</v>
      </c>
      <c r="G1501">
        <v>-67073</v>
      </c>
      <c r="I1501" s="5">
        <f>VLOOKUP($A1501,PowerBI売上速報!$A:$J,10,FALSE)</f>
        <v>189927</v>
      </c>
      <c r="J1501" s="5">
        <f>VLOOKUP($A1501,PowerBI売上速報!$A:$J,5,FALSE)*1000</f>
        <v>257000</v>
      </c>
      <c r="K1501" s="5">
        <f>D1501-I1501</f>
        <v>0</v>
      </c>
      <c r="L1501" s="5">
        <f>E1501-J1501</f>
        <v>0</v>
      </c>
      <c r="P1501" s="2"/>
      <c r="T1501" s="2"/>
      <c r="V1501" s="5">
        <v>455</v>
      </c>
      <c r="W1501" s="5">
        <v>638</v>
      </c>
    </row>
    <row r="1502" spans="1:25" x14ac:dyDescent="0.45">
      <c r="A1502">
        <f>VALUE(B1502&amp;20240619)</f>
        <v>30620240619</v>
      </c>
      <c r="B1502">
        <v>306</v>
      </c>
      <c r="C1502" t="s">
        <v>455</v>
      </c>
      <c r="D1502" s="5">
        <v>302169</v>
      </c>
      <c r="E1502" s="5">
        <v>257000</v>
      </c>
      <c r="F1502" s="2">
        <v>1.1758</v>
      </c>
      <c r="G1502">
        <v>45169</v>
      </c>
      <c r="I1502" s="5">
        <f>VLOOKUP($A1502,PowerBI売上速報!$A:$J,10,FALSE)</f>
        <v>302169</v>
      </c>
      <c r="J1502" s="5">
        <f>VLOOKUP($A1502,PowerBI売上速報!$A:$J,5,FALSE)*1000</f>
        <v>257000</v>
      </c>
      <c r="K1502" s="5">
        <f>D1502-I1502</f>
        <v>0</v>
      </c>
      <c r="L1502" s="5">
        <f>E1502-J1502</f>
        <v>0</v>
      </c>
      <c r="P1502" s="2"/>
      <c r="T1502" s="2"/>
      <c r="V1502" s="5">
        <v>702</v>
      </c>
      <c r="W1502" s="5">
        <v>638</v>
      </c>
    </row>
    <row r="1503" spans="1:25" x14ac:dyDescent="0.45">
      <c r="A1503">
        <f>VALUE(B1503&amp;20240620)</f>
        <v>30620240620</v>
      </c>
      <c r="B1503">
        <v>306</v>
      </c>
      <c r="C1503" t="s">
        <v>455</v>
      </c>
      <c r="D1503" s="5">
        <v>296072</v>
      </c>
      <c r="E1503" s="5">
        <v>257000</v>
      </c>
      <c r="F1503" s="2">
        <v>1.1519999999999999</v>
      </c>
      <c r="G1503">
        <v>39072</v>
      </c>
      <c r="I1503" s="5">
        <f>VLOOKUP($A1503,PowerBI売上速報!$A:$J,10,FALSE)</f>
        <v>296072</v>
      </c>
      <c r="J1503" s="5">
        <f>VLOOKUP($A1503,PowerBI売上速報!$A:$J,5,FALSE)*1000</f>
        <v>257000</v>
      </c>
      <c r="K1503" s="5">
        <f>D1503-I1503</f>
        <v>0</v>
      </c>
      <c r="L1503" s="5">
        <f>E1503-J1503</f>
        <v>0</v>
      </c>
      <c r="P1503" s="2"/>
      <c r="T1503" s="2"/>
      <c r="V1503" s="5">
        <v>707</v>
      </c>
      <c r="W1503" s="5">
        <v>638</v>
      </c>
    </row>
    <row r="1504" spans="1:25" x14ac:dyDescent="0.45">
      <c r="A1504">
        <f>VALUE(B1504&amp;20240621)</f>
        <v>30620240621</v>
      </c>
      <c r="B1504">
        <v>306</v>
      </c>
      <c r="C1504" t="s">
        <v>455</v>
      </c>
      <c r="D1504" s="5">
        <v>256581</v>
      </c>
      <c r="E1504" s="5">
        <v>257000</v>
      </c>
      <c r="F1504" s="2">
        <v>0.99839999999999995</v>
      </c>
      <c r="G1504">
        <v>-419</v>
      </c>
      <c r="I1504" s="5">
        <f>VLOOKUP($A1504,PowerBI売上速報!$A:$J,10,FALSE)</f>
        <v>256581</v>
      </c>
      <c r="J1504" s="5">
        <f>VLOOKUP($A1504,PowerBI売上速報!$A:$J,5,FALSE)*1000</f>
        <v>257000</v>
      </c>
      <c r="K1504" s="5">
        <f>D1504-I1504</f>
        <v>0</v>
      </c>
      <c r="L1504" s="5">
        <f>E1504-J1504</f>
        <v>0</v>
      </c>
      <c r="P1504" s="2"/>
      <c r="T1504" s="2"/>
      <c r="V1504" s="5">
        <v>616</v>
      </c>
      <c r="W1504" s="5">
        <v>638</v>
      </c>
      <c r="Y1504" s="2"/>
    </row>
    <row r="1505" spans="1:25" x14ac:dyDescent="0.45">
      <c r="A1505">
        <f>VALUE(B1505&amp;20240622)</f>
        <v>30620240622</v>
      </c>
      <c r="B1505">
        <v>306</v>
      </c>
      <c r="C1505" t="s">
        <v>455</v>
      </c>
      <c r="D1505" s="5">
        <v>383302</v>
      </c>
      <c r="E1505" s="5">
        <v>333000</v>
      </c>
      <c r="F1505" s="2">
        <v>1.1511</v>
      </c>
      <c r="G1505">
        <v>50302</v>
      </c>
      <c r="I1505" s="5">
        <f>VLOOKUP($A1505,PowerBI売上速報!$A:$J,10,FALSE)</f>
        <v>383302</v>
      </c>
      <c r="J1505" s="5">
        <f>VLOOKUP($A1505,PowerBI売上速報!$A:$J,5,FALSE)*1000</f>
        <v>333000</v>
      </c>
      <c r="K1505" s="5">
        <f>D1505-I1505</f>
        <v>0</v>
      </c>
      <c r="L1505" s="5">
        <f>E1505-J1505</f>
        <v>0</v>
      </c>
      <c r="P1505" s="2"/>
      <c r="T1505" s="2"/>
      <c r="V1505" s="5">
        <v>828</v>
      </c>
      <c r="W1505" s="5">
        <v>772</v>
      </c>
      <c r="Y1505" s="2"/>
    </row>
    <row r="1506" spans="1:25" x14ac:dyDescent="0.45">
      <c r="A1506">
        <f>VALUE(B1506&amp;20240601)</f>
        <v>30820240601</v>
      </c>
      <c r="B1506">
        <v>308</v>
      </c>
      <c r="C1506" t="s">
        <v>456</v>
      </c>
      <c r="D1506" s="5">
        <v>125714</v>
      </c>
      <c r="E1506" s="5">
        <v>126000</v>
      </c>
      <c r="F1506" s="2">
        <v>0.99770000000000003</v>
      </c>
      <c r="G1506">
        <v>-286</v>
      </c>
      <c r="I1506" s="5">
        <f>VLOOKUP($A1506,PowerBI売上速報!$A:$J,10,FALSE)</f>
        <v>125714</v>
      </c>
      <c r="J1506" s="5">
        <f>VLOOKUP($A1506,PowerBI売上速報!$A:$J,5,FALSE)*1000</f>
        <v>126000</v>
      </c>
      <c r="K1506" s="5">
        <f>D1506-I1506</f>
        <v>0</v>
      </c>
      <c r="L1506" s="5">
        <f>E1506-J1506</f>
        <v>0</v>
      </c>
      <c r="P1506" s="2"/>
      <c r="T1506" s="2"/>
      <c r="V1506" s="5">
        <v>291</v>
      </c>
      <c r="W1506" s="5">
        <v>287</v>
      </c>
    </row>
    <row r="1507" spans="1:25" x14ac:dyDescent="0.45">
      <c r="A1507">
        <f>VALUE(B1507&amp;20240602)</f>
        <v>30820240602</v>
      </c>
      <c r="B1507">
        <v>308</v>
      </c>
      <c r="C1507" t="s">
        <v>456</v>
      </c>
      <c r="D1507" s="5">
        <v>100055</v>
      </c>
      <c r="E1507" s="5">
        <v>103000</v>
      </c>
      <c r="F1507" s="2">
        <v>0.97140000000000004</v>
      </c>
      <c r="G1507">
        <v>-2945</v>
      </c>
      <c r="I1507" s="5">
        <f>VLOOKUP($A1507,PowerBI売上速報!$A:$J,10,FALSE)</f>
        <v>100055</v>
      </c>
      <c r="J1507" s="5">
        <f>VLOOKUP($A1507,PowerBI売上速報!$A:$J,5,FALSE)*1000</f>
        <v>103000</v>
      </c>
      <c r="K1507" s="5">
        <f>D1507-I1507</f>
        <v>0</v>
      </c>
      <c r="L1507" s="5">
        <f>E1507-J1507</f>
        <v>0</v>
      </c>
      <c r="P1507" s="2"/>
      <c r="T1507" s="2"/>
      <c r="V1507" s="5">
        <v>222</v>
      </c>
      <c r="W1507" s="5">
        <v>235</v>
      </c>
    </row>
    <row r="1508" spans="1:25" x14ac:dyDescent="0.45">
      <c r="A1508">
        <f>VALUE(B1508&amp;20240603)</f>
        <v>30820240603</v>
      </c>
      <c r="B1508">
        <v>308</v>
      </c>
      <c r="C1508" t="s">
        <v>456</v>
      </c>
      <c r="D1508" s="5">
        <v>131514</v>
      </c>
      <c r="E1508" s="5">
        <v>121000</v>
      </c>
      <c r="F1508" s="2">
        <v>1.0869</v>
      </c>
      <c r="G1508">
        <v>10514</v>
      </c>
      <c r="I1508" s="5">
        <f>VLOOKUP($A1508,PowerBI売上速報!$A:$J,10,FALSE)</f>
        <v>131514</v>
      </c>
      <c r="J1508" s="5">
        <f>VLOOKUP($A1508,PowerBI売上速報!$A:$J,5,FALSE)*1000</f>
        <v>121000</v>
      </c>
      <c r="K1508" s="5">
        <f>D1508-I1508</f>
        <v>0</v>
      </c>
      <c r="L1508" s="5">
        <f>E1508-J1508</f>
        <v>0</v>
      </c>
      <c r="P1508" s="2"/>
      <c r="T1508" s="2"/>
      <c r="V1508" s="5">
        <v>320</v>
      </c>
      <c r="W1508" s="5">
        <v>302</v>
      </c>
    </row>
    <row r="1509" spans="1:25" x14ac:dyDescent="0.45">
      <c r="A1509">
        <f>VALUE(B1509&amp;20240604)</f>
        <v>30820240604</v>
      </c>
      <c r="B1509">
        <v>308</v>
      </c>
      <c r="C1509" t="s">
        <v>456</v>
      </c>
      <c r="D1509" s="5">
        <v>121884</v>
      </c>
      <c r="E1509" s="5">
        <v>121000</v>
      </c>
      <c r="F1509" s="2">
        <v>1.0073000000000001</v>
      </c>
      <c r="G1509">
        <v>884</v>
      </c>
      <c r="I1509" s="5">
        <f>VLOOKUP($A1509,PowerBI売上速報!$A:$J,10,FALSE)</f>
        <v>121884</v>
      </c>
      <c r="J1509" s="5">
        <f>VLOOKUP($A1509,PowerBI売上速報!$A:$J,5,FALSE)*1000</f>
        <v>121000</v>
      </c>
      <c r="K1509" s="5">
        <f>D1509-I1509</f>
        <v>0</v>
      </c>
      <c r="L1509" s="5">
        <f>E1509-J1509</f>
        <v>0</v>
      </c>
      <c r="P1509" s="2"/>
      <c r="T1509" s="2"/>
      <c r="V1509" s="5">
        <v>280</v>
      </c>
      <c r="W1509" s="5">
        <v>302</v>
      </c>
    </row>
    <row r="1510" spans="1:25" x14ac:dyDescent="0.45">
      <c r="A1510">
        <f>VALUE(B1510&amp;20240605)</f>
        <v>30820240605</v>
      </c>
      <c r="B1510">
        <v>308</v>
      </c>
      <c r="C1510" t="s">
        <v>456</v>
      </c>
      <c r="D1510" s="5">
        <v>128249</v>
      </c>
      <c r="E1510" s="5">
        <v>121000</v>
      </c>
      <c r="F1510" s="2">
        <v>1.0599000000000001</v>
      </c>
      <c r="G1510">
        <v>7249</v>
      </c>
      <c r="I1510" s="5">
        <f>VLOOKUP($A1510,PowerBI売上速報!$A:$J,10,FALSE)</f>
        <v>128249</v>
      </c>
      <c r="J1510" s="5">
        <f>VLOOKUP($A1510,PowerBI売上速報!$A:$J,5,FALSE)*1000</f>
        <v>121000</v>
      </c>
      <c r="K1510" s="5">
        <f>D1510-I1510</f>
        <v>0</v>
      </c>
      <c r="L1510" s="5">
        <f>E1510-J1510</f>
        <v>0</v>
      </c>
      <c r="P1510" s="2"/>
      <c r="T1510" s="2"/>
      <c r="V1510" s="5">
        <v>316</v>
      </c>
      <c r="W1510" s="5">
        <v>302</v>
      </c>
    </row>
    <row r="1511" spans="1:25" x14ac:dyDescent="0.45">
      <c r="A1511">
        <f>VALUE(B1511&amp;20240606)</f>
        <v>30820240606</v>
      </c>
      <c r="B1511">
        <v>308</v>
      </c>
      <c r="C1511" t="s">
        <v>456</v>
      </c>
      <c r="D1511" s="5">
        <v>125685</v>
      </c>
      <c r="E1511" s="5">
        <v>121000</v>
      </c>
      <c r="F1511" s="2">
        <v>1.0387</v>
      </c>
      <c r="G1511">
        <v>4685</v>
      </c>
      <c r="I1511" s="5">
        <f>VLOOKUP($A1511,PowerBI売上速報!$A:$J,10,FALSE)</f>
        <v>125685</v>
      </c>
      <c r="J1511" s="5">
        <f>VLOOKUP($A1511,PowerBI売上速報!$A:$J,5,FALSE)*1000</f>
        <v>121000</v>
      </c>
      <c r="K1511" s="5">
        <f>D1511-I1511</f>
        <v>0</v>
      </c>
      <c r="L1511" s="5">
        <f>E1511-J1511</f>
        <v>0</v>
      </c>
      <c r="P1511" s="2"/>
      <c r="T1511" s="2"/>
      <c r="V1511" s="5">
        <v>298</v>
      </c>
      <c r="W1511" s="5">
        <v>302</v>
      </c>
    </row>
    <row r="1512" spans="1:25" x14ac:dyDescent="0.45">
      <c r="A1512">
        <f>VALUE(B1512&amp;20240607)</f>
        <v>30820240607</v>
      </c>
      <c r="B1512">
        <v>308</v>
      </c>
      <c r="C1512" t="s">
        <v>456</v>
      </c>
      <c r="D1512" s="5">
        <v>136681</v>
      </c>
      <c r="E1512" s="5">
        <v>121000</v>
      </c>
      <c r="F1512" s="2">
        <v>1.1295999999999999</v>
      </c>
      <c r="G1512">
        <v>15681</v>
      </c>
      <c r="I1512" s="5">
        <f>VLOOKUP($A1512,PowerBI売上速報!$A:$J,10,FALSE)</f>
        <v>136681</v>
      </c>
      <c r="J1512" s="5">
        <f>VLOOKUP($A1512,PowerBI売上速報!$A:$J,5,FALSE)*1000</f>
        <v>121000</v>
      </c>
      <c r="K1512" s="5">
        <f>D1512-I1512</f>
        <v>0</v>
      </c>
      <c r="L1512" s="5">
        <f>E1512-J1512</f>
        <v>0</v>
      </c>
      <c r="P1512" s="2"/>
      <c r="T1512" s="2"/>
      <c r="V1512" s="5">
        <v>321</v>
      </c>
      <c r="W1512" s="5">
        <v>302</v>
      </c>
    </row>
    <row r="1513" spans="1:25" x14ac:dyDescent="0.45">
      <c r="A1513">
        <f>VALUE(B1513&amp;20240608)</f>
        <v>30820240608</v>
      </c>
      <c r="B1513">
        <v>308</v>
      </c>
      <c r="C1513" t="s">
        <v>456</v>
      </c>
      <c r="D1513" s="5">
        <v>111892</v>
      </c>
      <c r="E1513" s="5">
        <v>126000</v>
      </c>
      <c r="F1513" s="2">
        <v>0.88800000000000001</v>
      </c>
      <c r="G1513">
        <v>-14108</v>
      </c>
      <c r="I1513" s="5">
        <f>VLOOKUP($A1513,PowerBI売上速報!$A:$J,10,FALSE)</f>
        <v>111892</v>
      </c>
      <c r="J1513" s="5">
        <f>VLOOKUP($A1513,PowerBI売上速報!$A:$J,5,FALSE)*1000</f>
        <v>126000</v>
      </c>
      <c r="K1513" s="5">
        <f>D1513-I1513</f>
        <v>0</v>
      </c>
      <c r="L1513" s="5">
        <f>E1513-J1513</f>
        <v>0</v>
      </c>
      <c r="P1513" s="2"/>
      <c r="T1513" s="2"/>
      <c r="V1513" s="5">
        <v>255</v>
      </c>
      <c r="W1513" s="5">
        <v>292</v>
      </c>
    </row>
    <row r="1514" spans="1:25" x14ac:dyDescent="0.45">
      <c r="A1514">
        <f>VALUE(B1514&amp;20240609)</f>
        <v>30820240609</v>
      </c>
      <c r="B1514">
        <v>308</v>
      </c>
      <c r="C1514" t="s">
        <v>456</v>
      </c>
      <c r="D1514" s="5">
        <v>106345</v>
      </c>
      <c r="E1514" s="5">
        <v>103000</v>
      </c>
      <c r="F1514" s="2">
        <v>1.0325</v>
      </c>
      <c r="G1514">
        <v>3345</v>
      </c>
      <c r="I1514" s="5">
        <f>VLOOKUP($A1514,PowerBI売上速報!$A:$J,10,FALSE)</f>
        <v>106345</v>
      </c>
      <c r="J1514" s="5">
        <f>VLOOKUP($A1514,PowerBI売上速報!$A:$J,5,FALSE)*1000</f>
        <v>103000</v>
      </c>
      <c r="K1514" s="5">
        <f>D1514-I1514</f>
        <v>0</v>
      </c>
      <c r="L1514" s="5">
        <f>E1514-J1514</f>
        <v>0</v>
      </c>
      <c r="P1514" s="2"/>
      <c r="T1514" s="2"/>
      <c r="V1514" s="5">
        <v>231</v>
      </c>
      <c r="W1514" s="5">
        <v>235</v>
      </c>
    </row>
    <row r="1515" spans="1:25" x14ac:dyDescent="0.45">
      <c r="A1515">
        <f>VALUE(B1515&amp;20240610)</f>
        <v>30820240610</v>
      </c>
      <c r="B1515">
        <v>308</v>
      </c>
      <c r="C1515" t="s">
        <v>456</v>
      </c>
      <c r="D1515" s="5">
        <v>139974</v>
      </c>
      <c r="E1515" s="5">
        <v>121000</v>
      </c>
      <c r="F1515" s="2">
        <v>1.1568000000000001</v>
      </c>
      <c r="G1515">
        <v>18974</v>
      </c>
      <c r="I1515" s="5">
        <f>VLOOKUP($A1515,PowerBI売上速報!$A:$J,10,FALSE)</f>
        <v>139974</v>
      </c>
      <c r="J1515" s="5">
        <f>VLOOKUP($A1515,PowerBI売上速報!$A:$J,5,FALSE)*1000</f>
        <v>121000</v>
      </c>
      <c r="K1515" s="5">
        <f>D1515-I1515</f>
        <v>0</v>
      </c>
      <c r="L1515" s="5">
        <f>E1515-J1515</f>
        <v>0</v>
      </c>
      <c r="P1515" s="2"/>
      <c r="T1515" s="2"/>
      <c r="V1515" s="5">
        <v>324</v>
      </c>
      <c r="W1515" s="5">
        <v>302</v>
      </c>
    </row>
    <row r="1516" spans="1:25" x14ac:dyDescent="0.45">
      <c r="A1516">
        <f>VALUE(B1516&amp;20240611)</f>
        <v>30820240611</v>
      </c>
      <c r="B1516">
        <v>308</v>
      </c>
      <c r="C1516" t="s">
        <v>456</v>
      </c>
      <c r="D1516" s="5">
        <v>148266</v>
      </c>
      <c r="E1516" s="5">
        <v>121000</v>
      </c>
      <c r="F1516" s="2">
        <v>1.2253000000000001</v>
      </c>
      <c r="G1516">
        <v>27266</v>
      </c>
      <c r="I1516" s="5">
        <f>VLOOKUP($A1516,PowerBI売上速報!$A:$J,10,FALSE)</f>
        <v>148266</v>
      </c>
      <c r="J1516" s="5">
        <f>VLOOKUP($A1516,PowerBI売上速報!$A:$J,5,FALSE)*1000</f>
        <v>121000</v>
      </c>
      <c r="K1516" s="5">
        <f>D1516-I1516</f>
        <v>0</v>
      </c>
      <c r="L1516" s="5">
        <f>E1516-J1516</f>
        <v>0</v>
      </c>
      <c r="P1516" s="2"/>
      <c r="T1516" s="2"/>
      <c r="V1516" s="5">
        <v>349</v>
      </c>
      <c r="W1516" s="5">
        <v>302</v>
      </c>
    </row>
    <row r="1517" spans="1:25" x14ac:dyDescent="0.45">
      <c r="A1517">
        <f>VALUE(B1517&amp;20240612)</f>
        <v>30820240612</v>
      </c>
      <c r="B1517">
        <v>308</v>
      </c>
      <c r="C1517" t="s">
        <v>456</v>
      </c>
      <c r="D1517" s="5">
        <v>141359</v>
      </c>
      <c r="E1517" s="5">
        <v>121000</v>
      </c>
      <c r="F1517" s="2">
        <v>1.1682999999999999</v>
      </c>
      <c r="G1517">
        <v>20359</v>
      </c>
      <c r="I1517" s="5">
        <f>VLOOKUP($A1517,PowerBI売上速報!$A:$J,10,FALSE)</f>
        <v>141359</v>
      </c>
      <c r="J1517" s="5">
        <f>VLOOKUP($A1517,PowerBI売上速報!$A:$J,5,FALSE)*1000</f>
        <v>121000</v>
      </c>
      <c r="K1517" s="5">
        <f>D1517-I1517</f>
        <v>0</v>
      </c>
      <c r="L1517" s="5">
        <f>E1517-J1517</f>
        <v>0</v>
      </c>
      <c r="P1517" s="2"/>
      <c r="T1517" s="2"/>
      <c r="V1517" s="5">
        <v>331</v>
      </c>
      <c r="W1517" s="5">
        <v>302</v>
      </c>
    </row>
    <row r="1518" spans="1:25" x14ac:dyDescent="0.45">
      <c r="A1518">
        <f>VALUE(B1518&amp;20240613)</f>
        <v>30820240613</v>
      </c>
      <c r="B1518">
        <v>308</v>
      </c>
      <c r="C1518" t="s">
        <v>456</v>
      </c>
      <c r="D1518" s="5">
        <v>134796</v>
      </c>
      <c r="E1518" s="5">
        <v>121000</v>
      </c>
      <c r="F1518" s="2">
        <v>1.1140000000000001</v>
      </c>
      <c r="G1518">
        <v>13796</v>
      </c>
      <c r="I1518" s="5">
        <f>VLOOKUP($A1518,PowerBI売上速報!$A:$J,10,FALSE)</f>
        <v>134796</v>
      </c>
      <c r="J1518" s="5">
        <f>VLOOKUP($A1518,PowerBI売上速報!$A:$J,5,FALSE)*1000</f>
        <v>121000</v>
      </c>
      <c r="K1518" s="5">
        <f>D1518-I1518</f>
        <v>0</v>
      </c>
      <c r="L1518" s="5">
        <f>E1518-J1518</f>
        <v>0</v>
      </c>
      <c r="P1518" s="2"/>
      <c r="T1518" s="2"/>
      <c r="V1518" s="5">
        <v>317</v>
      </c>
      <c r="W1518" s="5">
        <v>302</v>
      </c>
    </row>
    <row r="1519" spans="1:25" x14ac:dyDescent="0.45">
      <c r="A1519">
        <f>VALUE(B1519&amp;20240614)</f>
        <v>30820240614</v>
      </c>
      <c r="B1519">
        <v>308</v>
      </c>
      <c r="C1519" t="s">
        <v>456</v>
      </c>
      <c r="D1519" s="5">
        <v>162167</v>
      </c>
      <c r="E1519" s="5">
        <v>121000</v>
      </c>
      <c r="F1519" s="2">
        <v>1.3402000000000001</v>
      </c>
      <c r="G1519">
        <v>41167</v>
      </c>
      <c r="I1519" s="5">
        <f>VLOOKUP($A1519,PowerBI売上速報!$A:$J,10,FALSE)</f>
        <v>162167</v>
      </c>
      <c r="J1519" s="5">
        <f>VLOOKUP($A1519,PowerBI売上速報!$A:$J,5,FALSE)*1000</f>
        <v>121000</v>
      </c>
      <c r="K1519" s="5">
        <f>D1519-I1519</f>
        <v>0</v>
      </c>
      <c r="L1519" s="5">
        <f>E1519-J1519</f>
        <v>0</v>
      </c>
      <c r="P1519" s="2"/>
      <c r="T1519" s="2"/>
      <c r="V1519" s="5">
        <v>355</v>
      </c>
      <c r="W1519" s="5">
        <v>302</v>
      </c>
    </row>
    <row r="1520" spans="1:25" x14ac:dyDescent="0.45">
      <c r="A1520">
        <f>VALUE(B1520&amp;20240615)</f>
        <v>30820240615</v>
      </c>
      <c r="B1520">
        <v>308</v>
      </c>
      <c r="C1520" t="s">
        <v>456</v>
      </c>
      <c r="D1520" s="5">
        <v>138081</v>
      </c>
      <c r="E1520" s="5">
        <v>126000</v>
      </c>
      <c r="F1520" s="2">
        <v>1.0959000000000001</v>
      </c>
      <c r="G1520">
        <v>12081</v>
      </c>
      <c r="I1520" s="5">
        <f>VLOOKUP($A1520,PowerBI売上速報!$A:$J,10,FALSE)</f>
        <v>138081</v>
      </c>
      <c r="J1520" s="5">
        <f>VLOOKUP($A1520,PowerBI売上速報!$A:$J,5,FALSE)*1000</f>
        <v>126000</v>
      </c>
      <c r="K1520" s="5">
        <f>D1520-I1520</f>
        <v>0</v>
      </c>
      <c r="L1520" s="5">
        <f>E1520-J1520</f>
        <v>0</v>
      </c>
      <c r="P1520" s="2"/>
      <c r="T1520" s="2"/>
      <c r="V1520" s="5">
        <v>308</v>
      </c>
      <c r="W1520" s="5">
        <v>292</v>
      </c>
    </row>
    <row r="1521" spans="1:25" x14ac:dyDescent="0.45">
      <c r="A1521">
        <f>VALUE(B1521&amp;20240616)</f>
        <v>30820240616</v>
      </c>
      <c r="B1521">
        <v>308</v>
      </c>
      <c r="C1521" t="s">
        <v>456</v>
      </c>
      <c r="D1521" s="5">
        <v>151899</v>
      </c>
      <c r="E1521" s="5">
        <v>103000</v>
      </c>
      <c r="F1521" s="2">
        <v>1.4746999999999999</v>
      </c>
      <c r="G1521">
        <v>48899</v>
      </c>
      <c r="I1521" s="5">
        <f>VLOOKUP($A1521,PowerBI売上速報!$A:$J,10,FALSE)</f>
        <v>151899</v>
      </c>
      <c r="J1521" s="5">
        <f>VLOOKUP($A1521,PowerBI売上速報!$A:$J,5,FALSE)*1000</f>
        <v>103000</v>
      </c>
      <c r="K1521" s="5">
        <f>D1521-I1521</f>
        <v>0</v>
      </c>
      <c r="L1521" s="5">
        <f>E1521-J1521</f>
        <v>0</v>
      </c>
      <c r="P1521" s="2"/>
      <c r="T1521" s="2"/>
      <c r="V1521" s="5">
        <v>273</v>
      </c>
      <c r="W1521" s="5">
        <v>235</v>
      </c>
    </row>
    <row r="1522" spans="1:25" x14ac:dyDescent="0.45">
      <c r="A1522">
        <f>VALUE(B1522&amp;20240617)</f>
        <v>30820240617</v>
      </c>
      <c r="B1522">
        <v>308</v>
      </c>
      <c r="C1522" t="s">
        <v>456</v>
      </c>
      <c r="D1522" s="5">
        <v>141101</v>
      </c>
      <c r="E1522" s="5">
        <v>121000</v>
      </c>
      <c r="F1522" s="2">
        <v>1.1660999999999999</v>
      </c>
      <c r="G1522">
        <v>20101</v>
      </c>
      <c r="I1522" s="5">
        <f>VLOOKUP($A1522,PowerBI売上速報!$A:$J,10,FALSE)</f>
        <v>141101</v>
      </c>
      <c r="J1522" s="5">
        <f>VLOOKUP($A1522,PowerBI売上速報!$A:$J,5,FALSE)*1000</f>
        <v>121000</v>
      </c>
      <c r="K1522" s="5">
        <f>D1522-I1522</f>
        <v>0</v>
      </c>
      <c r="L1522" s="5">
        <f>E1522-J1522</f>
        <v>0</v>
      </c>
      <c r="P1522" s="2"/>
      <c r="T1522" s="2"/>
      <c r="V1522" s="5">
        <v>340</v>
      </c>
      <c r="W1522" s="5">
        <v>302</v>
      </c>
    </row>
    <row r="1523" spans="1:25" x14ac:dyDescent="0.45">
      <c r="A1523">
        <f>VALUE(B1523&amp;20240618)</f>
        <v>30820240618</v>
      </c>
      <c r="B1523">
        <v>308</v>
      </c>
      <c r="C1523" t="s">
        <v>456</v>
      </c>
      <c r="D1523" s="5">
        <v>113408</v>
      </c>
      <c r="E1523" s="5">
        <v>121000</v>
      </c>
      <c r="F1523" s="2">
        <v>0.93730000000000002</v>
      </c>
      <c r="G1523">
        <v>-7592</v>
      </c>
      <c r="I1523" s="5">
        <f>VLOOKUP($A1523,PowerBI売上速報!$A:$J,10,FALSE)</f>
        <v>113408</v>
      </c>
      <c r="J1523" s="5">
        <f>VLOOKUP($A1523,PowerBI売上速報!$A:$J,5,FALSE)*1000</f>
        <v>121000</v>
      </c>
      <c r="K1523" s="5">
        <f>D1523-I1523</f>
        <v>0</v>
      </c>
      <c r="L1523" s="5">
        <f>E1523-J1523</f>
        <v>0</v>
      </c>
      <c r="P1523" s="2"/>
      <c r="T1523" s="2"/>
      <c r="V1523" s="5">
        <v>251</v>
      </c>
      <c r="W1523" s="5">
        <v>302</v>
      </c>
    </row>
    <row r="1524" spans="1:25" x14ac:dyDescent="0.45">
      <c r="A1524">
        <f>VALUE(B1524&amp;20240619)</f>
        <v>30820240619</v>
      </c>
      <c r="B1524">
        <v>308</v>
      </c>
      <c r="C1524" t="s">
        <v>456</v>
      </c>
      <c r="D1524" s="5">
        <v>153903</v>
      </c>
      <c r="E1524" s="5">
        <v>121000</v>
      </c>
      <c r="F1524" s="2">
        <v>1.2719</v>
      </c>
      <c r="G1524">
        <v>32903</v>
      </c>
      <c r="I1524" s="5">
        <f>VLOOKUP($A1524,PowerBI売上速報!$A:$J,10,FALSE)</f>
        <v>153903</v>
      </c>
      <c r="J1524" s="5">
        <f>VLOOKUP($A1524,PowerBI売上速報!$A:$J,5,FALSE)*1000</f>
        <v>121000</v>
      </c>
      <c r="K1524" s="5">
        <f>D1524-I1524</f>
        <v>0</v>
      </c>
      <c r="L1524" s="5">
        <f>E1524-J1524</f>
        <v>0</v>
      </c>
      <c r="P1524" s="2"/>
      <c r="T1524" s="2"/>
      <c r="V1524" s="5">
        <v>362</v>
      </c>
      <c r="W1524" s="5">
        <v>302</v>
      </c>
    </row>
    <row r="1525" spans="1:25" x14ac:dyDescent="0.45">
      <c r="A1525">
        <f>VALUE(B1525&amp;20240620)</f>
        <v>30820240620</v>
      </c>
      <c r="B1525">
        <v>308</v>
      </c>
      <c r="C1525" t="s">
        <v>456</v>
      </c>
      <c r="D1525" s="5">
        <v>153399</v>
      </c>
      <c r="E1525" s="5">
        <v>121000</v>
      </c>
      <c r="F1525" s="2">
        <v>1.2678</v>
      </c>
      <c r="G1525">
        <v>32399</v>
      </c>
      <c r="I1525" s="5">
        <f>VLOOKUP($A1525,PowerBI売上速報!$A:$J,10,FALSE)</f>
        <v>153399</v>
      </c>
      <c r="J1525" s="5">
        <f>VLOOKUP($A1525,PowerBI売上速報!$A:$J,5,FALSE)*1000</f>
        <v>121000</v>
      </c>
      <c r="K1525" s="5">
        <f>D1525-I1525</f>
        <v>0</v>
      </c>
      <c r="L1525" s="5">
        <f>E1525-J1525</f>
        <v>0</v>
      </c>
      <c r="P1525" s="2"/>
      <c r="T1525" s="2"/>
      <c r="V1525" s="5">
        <v>326</v>
      </c>
      <c r="W1525" s="5">
        <v>302</v>
      </c>
    </row>
    <row r="1526" spans="1:25" x14ac:dyDescent="0.45">
      <c r="A1526">
        <f>VALUE(B1526&amp;20240621)</f>
        <v>30820240621</v>
      </c>
      <c r="B1526">
        <v>308</v>
      </c>
      <c r="C1526" t="s">
        <v>456</v>
      </c>
      <c r="D1526" s="5">
        <v>137172</v>
      </c>
      <c r="E1526" s="5">
        <v>121000</v>
      </c>
      <c r="F1526" s="2">
        <v>1.1336999999999999</v>
      </c>
      <c r="G1526">
        <v>16172</v>
      </c>
      <c r="I1526" s="5">
        <f>VLOOKUP($A1526,PowerBI売上速報!$A:$J,10,FALSE)</f>
        <v>137172</v>
      </c>
      <c r="J1526" s="5">
        <f>VLOOKUP($A1526,PowerBI売上速報!$A:$J,5,FALSE)*1000</f>
        <v>121000</v>
      </c>
      <c r="K1526" s="5">
        <f>D1526-I1526</f>
        <v>0</v>
      </c>
      <c r="L1526" s="5">
        <f>E1526-J1526</f>
        <v>0</v>
      </c>
      <c r="P1526" s="2"/>
      <c r="T1526" s="2"/>
      <c r="V1526" s="5">
        <v>291</v>
      </c>
      <c r="W1526" s="5">
        <v>302</v>
      </c>
      <c r="Y1526" s="2"/>
    </row>
    <row r="1527" spans="1:25" x14ac:dyDescent="0.45">
      <c r="A1527">
        <f>VALUE(B1527&amp;20240622)</f>
        <v>30820240622</v>
      </c>
      <c r="B1527">
        <v>308</v>
      </c>
      <c r="C1527" t="s">
        <v>456</v>
      </c>
      <c r="D1527" s="5">
        <v>134023</v>
      </c>
      <c r="E1527" s="5">
        <v>126000</v>
      </c>
      <c r="F1527" s="2">
        <v>1.0637000000000001</v>
      </c>
      <c r="G1527">
        <v>8023</v>
      </c>
      <c r="I1527" s="5">
        <f>VLOOKUP($A1527,PowerBI売上速報!$A:$J,10,FALSE)</f>
        <v>134023</v>
      </c>
      <c r="J1527" s="5">
        <f>VLOOKUP($A1527,PowerBI売上速報!$A:$J,5,FALSE)*1000</f>
        <v>126000</v>
      </c>
      <c r="K1527" s="5">
        <f>D1527-I1527</f>
        <v>0</v>
      </c>
      <c r="L1527" s="5">
        <f>E1527-J1527</f>
        <v>0</v>
      </c>
      <c r="P1527" s="2"/>
      <c r="T1527" s="2"/>
      <c r="V1527" s="5">
        <v>289</v>
      </c>
      <c r="W1527" s="5">
        <v>292</v>
      </c>
      <c r="Y1527" s="2"/>
    </row>
    <row r="1528" spans="1:25" x14ac:dyDescent="0.45">
      <c r="A1528">
        <f>VALUE(B1528&amp;20240601)</f>
        <v>31020240601</v>
      </c>
      <c r="B1528">
        <v>310</v>
      </c>
      <c r="C1528" t="s">
        <v>457</v>
      </c>
      <c r="D1528" s="5">
        <v>262959</v>
      </c>
      <c r="E1528" s="5">
        <v>238000</v>
      </c>
      <c r="F1528" s="2">
        <v>1.1049</v>
      </c>
      <c r="G1528">
        <v>24959</v>
      </c>
      <c r="I1528" s="5">
        <f>VLOOKUP($A1528,PowerBI売上速報!$A:$J,10,FALSE)</f>
        <v>262959</v>
      </c>
      <c r="J1528" s="5">
        <f>VLOOKUP($A1528,PowerBI売上速報!$A:$J,5,FALSE)*1000</f>
        <v>238000</v>
      </c>
      <c r="K1528" s="5">
        <f>D1528-I1528</f>
        <v>0</v>
      </c>
      <c r="L1528" s="5">
        <f>E1528-J1528</f>
        <v>0</v>
      </c>
      <c r="P1528" s="2"/>
      <c r="T1528" s="2"/>
      <c r="V1528" s="5">
        <v>554</v>
      </c>
      <c r="W1528" s="5">
        <v>558</v>
      </c>
    </row>
    <row r="1529" spans="1:25" x14ac:dyDescent="0.45">
      <c r="A1529">
        <f>VALUE(B1529&amp;20240602)</f>
        <v>31020240602</v>
      </c>
      <c r="B1529">
        <v>310</v>
      </c>
      <c r="C1529" t="s">
        <v>457</v>
      </c>
      <c r="D1529" s="5">
        <v>190890</v>
      </c>
      <c r="E1529" s="5">
        <v>190000</v>
      </c>
      <c r="F1529" s="2">
        <v>1.0046999999999999</v>
      </c>
      <c r="G1529">
        <v>890</v>
      </c>
      <c r="I1529" s="5">
        <f>VLOOKUP($A1529,PowerBI売上速報!$A:$J,10,FALSE)</f>
        <v>190890</v>
      </c>
      <c r="J1529" s="5">
        <f>VLOOKUP($A1529,PowerBI売上速報!$A:$J,5,FALSE)*1000</f>
        <v>190000</v>
      </c>
      <c r="K1529" s="5">
        <f>D1529-I1529</f>
        <v>0</v>
      </c>
      <c r="L1529" s="5">
        <f>E1529-J1529</f>
        <v>0</v>
      </c>
      <c r="P1529" s="2"/>
      <c r="T1529" s="2"/>
      <c r="V1529" s="5">
        <v>418</v>
      </c>
      <c r="W1529" s="5">
        <v>443</v>
      </c>
    </row>
    <row r="1530" spans="1:25" x14ac:dyDescent="0.45">
      <c r="A1530">
        <f>VALUE(B1530&amp;20240603)</f>
        <v>31020240603</v>
      </c>
      <c r="B1530">
        <v>310</v>
      </c>
      <c r="C1530" t="s">
        <v>457</v>
      </c>
      <c r="D1530" s="5">
        <v>264211</v>
      </c>
      <c r="E1530" s="5">
        <v>264000</v>
      </c>
      <c r="F1530" s="2">
        <v>1.0007999999999999</v>
      </c>
      <c r="G1530">
        <v>211</v>
      </c>
      <c r="I1530" s="5">
        <f>VLOOKUP($A1530,PowerBI売上速報!$A:$J,10,FALSE)</f>
        <v>264211</v>
      </c>
      <c r="J1530" s="5">
        <f>VLOOKUP($A1530,PowerBI売上速報!$A:$J,5,FALSE)*1000</f>
        <v>264000</v>
      </c>
      <c r="K1530" s="5">
        <f>D1530-I1530</f>
        <v>0</v>
      </c>
      <c r="L1530" s="5">
        <f>E1530-J1530</f>
        <v>0</v>
      </c>
      <c r="P1530" s="2"/>
      <c r="T1530" s="2"/>
      <c r="V1530" s="5">
        <v>602</v>
      </c>
      <c r="W1530" s="5">
        <v>634</v>
      </c>
    </row>
    <row r="1531" spans="1:25" x14ac:dyDescent="0.45">
      <c r="A1531">
        <f>VALUE(B1531&amp;20240604)</f>
        <v>31020240604</v>
      </c>
      <c r="B1531">
        <v>310</v>
      </c>
      <c r="C1531" t="s">
        <v>457</v>
      </c>
      <c r="D1531" s="5">
        <v>270460</v>
      </c>
      <c r="E1531" s="5">
        <v>264000</v>
      </c>
      <c r="F1531" s="2">
        <v>1.0245</v>
      </c>
      <c r="G1531">
        <v>6460</v>
      </c>
      <c r="I1531" s="5">
        <f>VLOOKUP($A1531,PowerBI売上速報!$A:$J,10,FALSE)</f>
        <v>270460</v>
      </c>
      <c r="J1531" s="5">
        <f>VLOOKUP($A1531,PowerBI売上速報!$A:$J,5,FALSE)*1000</f>
        <v>264000</v>
      </c>
      <c r="K1531" s="5">
        <f>D1531-I1531</f>
        <v>0</v>
      </c>
      <c r="L1531" s="5">
        <f>E1531-J1531</f>
        <v>0</v>
      </c>
      <c r="P1531" s="2"/>
      <c r="T1531" s="2"/>
      <c r="V1531" s="5">
        <v>611</v>
      </c>
      <c r="W1531" s="5">
        <v>634</v>
      </c>
    </row>
    <row r="1532" spans="1:25" x14ac:dyDescent="0.45">
      <c r="A1532">
        <f>VALUE(B1532&amp;20240605)</f>
        <v>31020240605</v>
      </c>
      <c r="B1532">
        <v>310</v>
      </c>
      <c r="C1532" t="s">
        <v>457</v>
      </c>
      <c r="D1532" s="5">
        <v>291855</v>
      </c>
      <c r="E1532" s="5">
        <v>264000</v>
      </c>
      <c r="F1532" s="2">
        <v>1.1054999999999999</v>
      </c>
      <c r="G1532">
        <v>27855</v>
      </c>
      <c r="I1532" s="5">
        <f>VLOOKUP($A1532,PowerBI売上速報!$A:$J,10,FALSE)</f>
        <v>291855</v>
      </c>
      <c r="J1532" s="5">
        <f>VLOOKUP($A1532,PowerBI売上速報!$A:$J,5,FALSE)*1000</f>
        <v>264000</v>
      </c>
      <c r="K1532" s="5">
        <f>D1532-I1532</f>
        <v>0</v>
      </c>
      <c r="L1532" s="5">
        <f>E1532-J1532</f>
        <v>0</v>
      </c>
      <c r="P1532" s="2"/>
      <c r="T1532" s="2"/>
      <c r="V1532" s="5">
        <v>635</v>
      </c>
      <c r="W1532" s="5">
        <v>634</v>
      </c>
    </row>
    <row r="1533" spans="1:25" x14ac:dyDescent="0.45">
      <c r="A1533">
        <f>VALUE(B1533&amp;20240606)</f>
        <v>31020240606</v>
      </c>
      <c r="B1533">
        <v>310</v>
      </c>
      <c r="C1533" t="s">
        <v>457</v>
      </c>
      <c r="D1533" s="5">
        <v>277232</v>
      </c>
      <c r="E1533" s="5">
        <v>264000</v>
      </c>
      <c r="F1533" s="2">
        <v>1.0501</v>
      </c>
      <c r="G1533">
        <v>13232</v>
      </c>
      <c r="I1533" s="5">
        <f>VLOOKUP($A1533,PowerBI売上速報!$A:$J,10,FALSE)</f>
        <v>277232</v>
      </c>
      <c r="J1533" s="5">
        <f>VLOOKUP($A1533,PowerBI売上速報!$A:$J,5,FALSE)*1000</f>
        <v>264000</v>
      </c>
      <c r="K1533" s="5">
        <f>D1533-I1533</f>
        <v>0</v>
      </c>
      <c r="L1533" s="5">
        <f>E1533-J1533</f>
        <v>0</v>
      </c>
      <c r="P1533" s="2"/>
      <c r="T1533" s="2"/>
      <c r="V1533" s="5">
        <v>617</v>
      </c>
      <c r="W1533" s="5">
        <v>634</v>
      </c>
    </row>
    <row r="1534" spans="1:25" x14ac:dyDescent="0.45">
      <c r="A1534">
        <f>VALUE(B1534&amp;20240607)</f>
        <v>31020240607</v>
      </c>
      <c r="B1534">
        <v>310</v>
      </c>
      <c r="C1534" t="s">
        <v>457</v>
      </c>
      <c r="D1534" s="5">
        <v>280183</v>
      </c>
      <c r="E1534" s="5">
        <v>264000</v>
      </c>
      <c r="F1534" s="2">
        <v>1.0612999999999999</v>
      </c>
      <c r="G1534">
        <v>16183</v>
      </c>
      <c r="I1534" s="5">
        <f>VLOOKUP($A1534,PowerBI売上速報!$A:$J,10,FALSE)</f>
        <v>280183</v>
      </c>
      <c r="J1534" s="5">
        <f>VLOOKUP($A1534,PowerBI売上速報!$A:$J,5,FALSE)*1000</f>
        <v>264000</v>
      </c>
      <c r="K1534" s="5">
        <f>D1534-I1534</f>
        <v>0</v>
      </c>
      <c r="L1534" s="5">
        <f>E1534-J1534</f>
        <v>0</v>
      </c>
      <c r="P1534" s="2"/>
      <c r="T1534" s="2"/>
      <c r="V1534" s="5">
        <v>625</v>
      </c>
      <c r="W1534" s="5">
        <v>634</v>
      </c>
    </row>
    <row r="1535" spans="1:25" x14ac:dyDescent="0.45">
      <c r="A1535">
        <f>VALUE(B1535&amp;20240608)</f>
        <v>31020240608</v>
      </c>
      <c r="B1535">
        <v>310</v>
      </c>
      <c r="C1535" t="s">
        <v>457</v>
      </c>
      <c r="D1535" s="5">
        <v>261561</v>
      </c>
      <c r="E1535" s="5">
        <v>238000</v>
      </c>
      <c r="F1535" s="2">
        <v>1.099</v>
      </c>
      <c r="G1535">
        <v>23561</v>
      </c>
      <c r="I1535" s="5">
        <f>VLOOKUP($A1535,PowerBI売上速報!$A:$J,10,FALSE)</f>
        <v>261561</v>
      </c>
      <c r="J1535" s="5">
        <f>VLOOKUP($A1535,PowerBI売上速報!$A:$J,5,FALSE)*1000</f>
        <v>238000</v>
      </c>
      <c r="K1535" s="5">
        <f>D1535-I1535</f>
        <v>0</v>
      </c>
      <c r="L1535" s="5">
        <f>E1535-J1535</f>
        <v>0</v>
      </c>
      <c r="P1535" s="2"/>
      <c r="T1535" s="2"/>
      <c r="V1535" s="5">
        <v>565</v>
      </c>
      <c r="W1535" s="5">
        <v>554</v>
      </c>
    </row>
    <row r="1536" spans="1:25" x14ac:dyDescent="0.45">
      <c r="A1536">
        <f>VALUE(B1536&amp;20240609)</f>
        <v>31020240609</v>
      </c>
      <c r="B1536">
        <v>310</v>
      </c>
      <c r="C1536" t="s">
        <v>457</v>
      </c>
      <c r="D1536" s="5">
        <v>203299</v>
      </c>
      <c r="E1536" s="5">
        <v>190000</v>
      </c>
      <c r="F1536" s="2">
        <v>1.07</v>
      </c>
      <c r="G1536">
        <v>13299</v>
      </c>
      <c r="I1536" s="5">
        <f>VLOOKUP($A1536,PowerBI売上速報!$A:$J,10,FALSE)</f>
        <v>203299</v>
      </c>
      <c r="J1536" s="5">
        <f>VLOOKUP($A1536,PowerBI売上速報!$A:$J,5,FALSE)*1000</f>
        <v>190000</v>
      </c>
      <c r="K1536" s="5">
        <f>D1536-I1536</f>
        <v>0</v>
      </c>
      <c r="L1536" s="5">
        <f>E1536-J1536</f>
        <v>0</v>
      </c>
      <c r="P1536" s="2"/>
      <c r="T1536" s="2"/>
      <c r="V1536" s="5">
        <v>448</v>
      </c>
      <c r="W1536" s="5">
        <v>443</v>
      </c>
    </row>
    <row r="1537" spans="1:25" x14ac:dyDescent="0.45">
      <c r="A1537">
        <f>VALUE(B1537&amp;20240610)</f>
        <v>31020240610</v>
      </c>
      <c r="B1537">
        <v>310</v>
      </c>
      <c r="C1537" t="s">
        <v>457</v>
      </c>
      <c r="D1537" s="5">
        <v>262489</v>
      </c>
      <c r="E1537" s="5">
        <v>264000</v>
      </c>
      <c r="F1537" s="2">
        <v>0.99429999999999996</v>
      </c>
      <c r="G1537">
        <v>-1511</v>
      </c>
      <c r="I1537" s="5">
        <f>VLOOKUP($A1537,PowerBI売上速報!$A:$J,10,FALSE)</f>
        <v>262489</v>
      </c>
      <c r="J1537" s="5">
        <f>VLOOKUP($A1537,PowerBI売上速報!$A:$J,5,FALSE)*1000</f>
        <v>264000</v>
      </c>
      <c r="K1537" s="5">
        <f>D1537-I1537</f>
        <v>0</v>
      </c>
      <c r="L1537" s="5">
        <f>E1537-J1537</f>
        <v>0</v>
      </c>
      <c r="P1537" s="2"/>
      <c r="T1537" s="2"/>
      <c r="V1537" s="5">
        <v>567</v>
      </c>
      <c r="W1537" s="5">
        <v>634</v>
      </c>
    </row>
    <row r="1538" spans="1:25" x14ac:dyDescent="0.45">
      <c r="A1538">
        <f>VALUE(B1538&amp;20240611)</f>
        <v>31020240611</v>
      </c>
      <c r="B1538">
        <v>310</v>
      </c>
      <c r="C1538" t="s">
        <v>457</v>
      </c>
      <c r="D1538" s="5">
        <v>277422</v>
      </c>
      <c r="E1538" s="5">
        <v>264000</v>
      </c>
      <c r="F1538" s="2">
        <v>1.0508</v>
      </c>
      <c r="G1538">
        <v>13422</v>
      </c>
      <c r="I1538" s="5">
        <f>VLOOKUP($A1538,PowerBI売上速報!$A:$J,10,FALSE)</f>
        <v>277422</v>
      </c>
      <c r="J1538" s="5">
        <f>VLOOKUP($A1538,PowerBI売上速報!$A:$J,5,FALSE)*1000</f>
        <v>264000</v>
      </c>
      <c r="K1538" s="5">
        <f>D1538-I1538</f>
        <v>0</v>
      </c>
      <c r="L1538" s="5">
        <f>E1538-J1538</f>
        <v>0</v>
      </c>
      <c r="P1538" s="2"/>
      <c r="T1538" s="2"/>
      <c r="V1538" s="5">
        <v>622</v>
      </c>
      <c r="W1538" s="5">
        <v>634</v>
      </c>
    </row>
    <row r="1539" spans="1:25" x14ac:dyDescent="0.45">
      <c r="A1539">
        <f>VALUE(B1539&amp;20240612)</f>
        <v>31020240612</v>
      </c>
      <c r="B1539">
        <v>310</v>
      </c>
      <c r="C1539" t="s">
        <v>457</v>
      </c>
      <c r="D1539" s="5">
        <v>277485</v>
      </c>
      <c r="E1539" s="5">
        <v>264000</v>
      </c>
      <c r="F1539" s="2">
        <v>1.0510999999999999</v>
      </c>
      <c r="G1539">
        <v>13485</v>
      </c>
      <c r="I1539" s="5">
        <f>VLOOKUP($A1539,PowerBI売上速報!$A:$J,10,FALSE)</f>
        <v>277485</v>
      </c>
      <c r="J1539" s="5">
        <f>VLOOKUP($A1539,PowerBI売上速報!$A:$J,5,FALSE)*1000</f>
        <v>264000</v>
      </c>
      <c r="K1539" s="5">
        <f>D1539-I1539</f>
        <v>0</v>
      </c>
      <c r="L1539" s="5">
        <f>E1539-J1539</f>
        <v>0</v>
      </c>
      <c r="P1539" s="2"/>
      <c r="T1539" s="2"/>
      <c r="V1539" s="5">
        <v>609</v>
      </c>
      <c r="W1539" s="5">
        <v>634</v>
      </c>
    </row>
    <row r="1540" spans="1:25" x14ac:dyDescent="0.45">
      <c r="A1540">
        <f>VALUE(B1540&amp;20240613)</f>
        <v>31020240613</v>
      </c>
      <c r="B1540">
        <v>310</v>
      </c>
      <c r="C1540" t="s">
        <v>457</v>
      </c>
      <c r="D1540" s="5">
        <v>257863</v>
      </c>
      <c r="E1540" s="5">
        <v>264000</v>
      </c>
      <c r="F1540" s="2">
        <v>0.9768</v>
      </c>
      <c r="G1540">
        <v>-6137</v>
      </c>
      <c r="I1540" s="5">
        <f>VLOOKUP($A1540,PowerBI売上速報!$A:$J,10,FALSE)</f>
        <v>257863</v>
      </c>
      <c r="J1540" s="5">
        <f>VLOOKUP($A1540,PowerBI売上速報!$A:$J,5,FALSE)*1000</f>
        <v>264000</v>
      </c>
      <c r="K1540" s="5">
        <f>D1540-I1540</f>
        <v>0</v>
      </c>
      <c r="L1540" s="5">
        <f>E1540-J1540</f>
        <v>0</v>
      </c>
      <c r="P1540" s="2"/>
      <c r="T1540" s="2"/>
      <c r="V1540" s="5">
        <v>593</v>
      </c>
      <c r="W1540" s="5">
        <v>634</v>
      </c>
    </row>
    <row r="1541" spans="1:25" x14ac:dyDescent="0.45">
      <c r="A1541">
        <f>VALUE(B1541&amp;20240614)</f>
        <v>31020240614</v>
      </c>
      <c r="B1541">
        <v>310</v>
      </c>
      <c r="C1541" t="s">
        <v>457</v>
      </c>
      <c r="D1541" s="5">
        <v>300340</v>
      </c>
      <c r="E1541" s="5">
        <v>264000</v>
      </c>
      <c r="F1541" s="2">
        <v>1.1376999999999999</v>
      </c>
      <c r="G1541">
        <v>36340</v>
      </c>
      <c r="I1541" s="5">
        <f>VLOOKUP($A1541,PowerBI売上速報!$A:$J,10,FALSE)</f>
        <v>300340</v>
      </c>
      <c r="J1541" s="5">
        <f>VLOOKUP($A1541,PowerBI売上速報!$A:$J,5,FALSE)*1000</f>
        <v>264000</v>
      </c>
      <c r="K1541" s="5">
        <f>D1541-I1541</f>
        <v>0</v>
      </c>
      <c r="L1541" s="5">
        <f>E1541-J1541</f>
        <v>0</v>
      </c>
      <c r="P1541" s="2"/>
      <c r="T1541" s="2"/>
      <c r="V1541" s="5">
        <v>661</v>
      </c>
      <c r="W1541" s="5">
        <v>634</v>
      </c>
    </row>
    <row r="1542" spans="1:25" x14ac:dyDescent="0.45">
      <c r="A1542">
        <f>VALUE(B1542&amp;20240615)</f>
        <v>31020240615</v>
      </c>
      <c r="B1542">
        <v>310</v>
      </c>
      <c r="C1542" t="s">
        <v>457</v>
      </c>
      <c r="D1542" s="5">
        <v>253968</v>
      </c>
      <c r="E1542" s="5">
        <v>238000</v>
      </c>
      <c r="F1542" s="2">
        <v>1.0670999999999999</v>
      </c>
      <c r="G1542">
        <v>15968</v>
      </c>
      <c r="I1542" s="5">
        <f>VLOOKUP($A1542,PowerBI売上速報!$A:$J,10,FALSE)</f>
        <v>253968</v>
      </c>
      <c r="J1542" s="5">
        <f>VLOOKUP($A1542,PowerBI売上速報!$A:$J,5,FALSE)*1000</f>
        <v>238000</v>
      </c>
      <c r="K1542" s="5">
        <f>D1542-I1542</f>
        <v>0</v>
      </c>
      <c r="L1542" s="5">
        <f>E1542-J1542</f>
        <v>0</v>
      </c>
      <c r="P1542" s="2"/>
      <c r="T1542" s="2"/>
      <c r="V1542" s="5">
        <v>541</v>
      </c>
      <c r="W1542" s="5">
        <v>554</v>
      </c>
    </row>
    <row r="1543" spans="1:25" x14ac:dyDescent="0.45">
      <c r="A1543">
        <f>VALUE(B1543&amp;20240616)</f>
        <v>31020240616</v>
      </c>
      <c r="B1543">
        <v>310</v>
      </c>
      <c r="C1543" t="s">
        <v>457</v>
      </c>
      <c r="D1543" s="5">
        <v>213121</v>
      </c>
      <c r="E1543" s="5">
        <v>190000</v>
      </c>
      <c r="F1543" s="2">
        <v>1.1216999999999999</v>
      </c>
      <c r="G1543">
        <v>23121</v>
      </c>
      <c r="I1543" s="5">
        <f>VLOOKUP($A1543,PowerBI売上速報!$A:$J,10,FALSE)</f>
        <v>213121</v>
      </c>
      <c r="J1543" s="5">
        <f>VLOOKUP($A1543,PowerBI売上速報!$A:$J,5,FALSE)*1000</f>
        <v>190000</v>
      </c>
      <c r="K1543" s="5">
        <f>D1543-I1543</f>
        <v>0</v>
      </c>
      <c r="L1543" s="5">
        <f>E1543-J1543</f>
        <v>0</v>
      </c>
      <c r="P1543" s="2"/>
      <c r="T1543" s="2"/>
      <c r="V1543" s="5">
        <v>455</v>
      </c>
      <c r="W1543" s="5">
        <v>443</v>
      </c>
    </row>
    <row r="1544" spans="1:25" x14ac:dyDescent="0.45">
      <c r="A1544">
        <f>VALUE(B1544&amp;20240617)</f>
        <v>31020240617</v>
      </c>
      <c r="B1544">
        <v>310</v>
      </c>
      <c r="C1544" t="s">
        <v>457</v>
      </c>
      <c r="D1544" s="5">
        <v>283423</v>
      </c>
      <c r="E1544" s="5">
        <v>264000</v>
      </c>
      <c r="F1544" s="2">
        <v>1.0736000000000001</v>
      </c>
      <c r="G1544">
        <v>19423</v>
      </c>
      <c r="I1544" s="5">
        <f>VLOOKUP($A1544,PowerBI売上速報!$A:$J,10,FALSE)</f>
        <v>283423</v>
      </c>
      <c r="J1544" s="5">
        <f>VLOOKUP($A1544,PowerBI売上速報!$A:$J,5,FALSE)*1000</f>
        <v>264000</v>
      </c>
      <c r="K1544" s="5">
        <f>D1544-I1544</f>
        <v>0</v>
      </c>
      <c r="L1544" s="5">
        <f>E1544-J1544</f>
        <v>0</v>
      </c>
      <c r="P1544" s="2"/>
      <c r="T1544" s="2"/>
      <c r="V1544" s="5">
        <v>635</v>
      </c>
      <c r="W1544" s="5">
        <v>634</v>
      </c>
    </row>
    <row r="1545" spans="1:25" x14ac:dyDescent="0.45">
      <c r="A1545">
        <f>VALUE(B1545&amp;20240618)</f>
        <v>31020240618</v>
      </c>
      <c r="B1545">
        <v>310</v>
      </c>
      <c r="C1545" t="s">
        <v>457</v>
      </c>
      <c r="D1545" s="5">
        <v>203954</v>
      </c>
      <c r="E1545" s="5">
        <v>264000</v>
      </c>
      <c r="F1545" s="2">
        <v>0.77259999999999995</v>
      </c>
      <c r="G1545">
        <v>-60046</v>
      </c>
      <c r="I1545" s="5">
        <f>VLOOKUP($A1545,PowerBI売上速報!$A:$J,10,FALSE)</f>
        <v>203954</v>
      </c>
      <c r="J1545" s="5">
        <f>VLOOKUP($A1545,PowerBI売上速報!$A:$J,5,FALSE)*1000</f>
        <v>264000</v>
      </c>
      <c r="K1545" s="5">
        <f>D1545-I1545</f>
        <v>0</v>
      </c>
      <c r="L1545" s="5">
        <f>E1545-J1545</f>
        <v>0</v>
      </c>
      <c r="P1545" s="2"/>
      <c r="T1545" s="2"/>
      <c r="V1545" s="5">
        <v>447</v>
      </c>
      <c r="W1545" s="5">
        <v>634</v>
      </c>
    </row>
    <row r="1546" spans="1:25" x14ac:dyDescent="0.45">
      <c r="A1546">
        <f>VALUE(B1546&amp;20240619)</f>
        <v>31020240619</v>
      </c>
      <c r="B1546">
        <v>310</v>
      </c>
      <c r="C1546" t="s">
        <v>457</v>
      </c>
      <c r="D1546" s="5">
        <v>307578</v>
      </c>
      <c r="E1546" s="5">
        <v>264000</v>
      </c>
      <c r="F1546" s="2">
        <v>1.1651</v>
      </c>
      <c r="G1546">
        <v>43578</v>
      </c>
      <c r="I1546" s="5">
        <f>VLOOKUP($A1546,PowerBI売上速報!$A:$J,10,FALSE)</f>
        <v>307578</v>
      </c>
      <c r="J1546" s="5">
        <f>VLOOKUP($A1546,PowerBI売上速報!$A:$J,5,FALSE)*1000</f>
        <v>264000</v>
      </c>
      <c r="K1546" s="5">
        <f>D1546-I1546</f>
        <v>0</v>
      </c>
      <c r="L1546" s="5">
        <f>E1546-J1546</f>
        <v>0</v>
      </c>
      <c r="P1546" s="2"/>
      <c r="T1546" s="2"/>
      <c r="V1546" s="5">
        <v>671</v>
      </c>
      <c r="W1546" s="5">
        <v>634</v>
      </c>
    </row>
    <row r="1547" spans="1:25" x14ac:dyDescent="0.45">
      <c r="A1547">
        <f>VALUE(B1547&amp;20240620)</f>
        <v>31020240620</v>
      </c>
      <c r="B1547">
        <v>310</v>
      </c>
      <c r="C1547" t="s">
        <v>457</v>
      </c>
      <c r="D1547" s="5">
        <v>280719</v>
      </c>
      <c r="E1547" s="5">
        <v>264000</v>
      </c>
      <c r="F1547" s="2">
        <v>1.0632999999999999</v>
      </c>
      <c r="G1547">
        <v>16719</v>
      </c>
      <c r="I1547" s="5">
        <f>VLOOKUP($A1547,PowerBI売上速報!$A:$J,10,FALSE)</f>
        <v>280719</v>
      </c>
      <c r="J1547" s="5">
        <f>VLOOKUP($A1547,PowerBI売上速報!$A:$J,5,FALSE)*1000</f>
        <v>264000</v>
      </c>
      <c r="K1547" s="5">
        <f>D1547-I1547</f>
        <v>0</v>
      </c>
      <c r="L1547" s="5">
        <f>E1547-J1547</f>
        <v>0</v>
      </c>
      <c r="P1547" s="2"/>
      <c r="T1547" s="2"/>
      <c r="V1547" s="5">
        <v>628</v>
      </c>
      <c r="W1547" s="5">
        <v>634</v>
      </c>
    </row>
    <row r="1548" spans="1:25" x14ac:dyDescent="0.45">
      <c r="A1548">
        <f>VALUE(B1548&amp;20240621)</f>
        <v>31020240621</v>
      </c>
      <c r="B1548">
        <v>310</v>
      </c>
      <c r="C1548" t="s">
        <v>457</v>
      </c>
      <c r="D1548" s="5">
        <v>258698</v>
      </c>
      <c r="E1548" s="5">
        <v>264000</v>
      </c>
      <c r="F1548" s="2">
        <v>0.97989999999999999</v>
      </c>
      <c r="G1548">
        <v>-5302</v>
      </c>
      <c r="I1548" s="5">
        <f>VLOOKUP($A1548,PowerBI売上速報!$A:$J,10,FALSE)</f>
        <v>258698</v>
      </c>
      <c r="J1548" s="5">
        <f>VLOOKUP($A1548,PowerBI売上速報!$A:$J,5,FALSE)*1000</f>
        <v>264000</v>
      </c>
      <c r="K1548" s="5">
        <f>D1548-I1548</f>
        <v>0</v>
      </c>
      <c r="L1548" s="5">
        <f>E1548-J1548</f>
        <v>0</v>
      </c>
      <c r="P1548" s="2"/>
      <c r="T1548" s="2"/>
      <c r="V1548" s="5">
        <v>558</v>
      </c>
      <c r="W1548" s="5">
        <v>634</v>
      </c>
      <c r="Y1548" s="2"/>
    </row>
    <row r="1549" spans="1:25" x14ac:dyDescent="0.45">
      <c r="A1549">
        <f>VALUE(B1549&amp;20240622)</f>
        <v>31020240622</v>
      </c>
      <c r="B1549">
        <v>310</v>
      </c>
      <c r="C1549" t="s">
        <v>457</v>
      </c>
      <c r="D1549" s="5">
        <v>266670</v>
      </c>
      <c r="E1549" s="5">
        <v>238000</v>
      </c>
      <c r="F1549" s="2">
        <v>1.1205000000000001</v>
      </c>
      <c r="G1549">
        <v>28670</v>
      </c>
      <c r="I1549" s="5">
        <f>VLOOKUP($A1549,PowerBI売上速報!$A:$J,10,FALSE)</f>
        <v>266670</v>
      </c>
      <c r="J1549" s="5">
        <f>VLOOKUP($A1549,PowerBI売上速報!$A:$J,5,FALSE)*1000</f>
        <v>238000</v>
      </c>
      <c r="K1549" s="5">
        <f>D1549-I1549</f>
        <v>0</v>
      </c>
      <c r="L1549" s="5">
        <f>E1549-J1549</f>
        <v>0</v>
      </c>
      <c r="P1549" s="2"/>
      <c r="T1549" s="2"/>
      <c r="V1549" s="5">
        <v>574</v>
      </c>
      <c r="W1549" s="5">
        <v>554</v>
      </c>
      <c r="Y1549" s="2"/>
    </row>
    <row r="1550" spans="1:25" x14ac:dyDescent="0.45">
      <c r="A1550">
        <f>VALUE(B1550&amp;20240601)</f>
        <v>31320240601</v>
      </c>
      <c r="B1550">
        <v>313</v>
      </c>
      <c r="C1550" t="s">
        <v>458</v>
      </c>
      <c r="D1550" s="5">
        <v>238983</v>
      </c>
      <c r="E1550" s="5">
        <v>263000</v>
      </c>
      <c r="F1550" s="2">
        <v>0.90869999999999995</v>
      </c>
      <c r="G1550">
        <v>-24017</v>
      </c>
      <c r="I1550" s="5">
        <f>VLOOKUP($A1550,PowerBI売上速報!$A:$J,10,FALSE)</f>
        <v>238983</v>
      </c>
      <c r="J1550" s="5">
        <f>VLOOKUP($A1550,PowerBI売上速報!$A:$J,5,FALSE)*1000</f>
        <v>263000</v>
      </c>
      <c r="K1550" s="5">
        <f>D1550-I1550</f>
        <v>0</v>
      </c>
      <c r="L1550" s="5">
        <f>E1550-J1550</f>
        <v>0</v>
      </c>
      <c r="P1550" s="2"/>
      <c r="T1550" s="2"/>
      <c r="V1550" s="5">
        <v>466</v>
      </c>
      <c r="W1550" s="5">
        <v>546</v>
      </c>
    </row>
    <row r="1551" spans="1:25" x14ac:dyDescent="0.45">
      <c r="A1551">
        <f>VALUE(B1551&amp;20240602)</f>
        <v>31320240602</v>
      </c>
      <c r="B1551">
        <v>313</v>
      </c>
      <c r="C1551" t="s">
        <v>458</v>
      </c>
      <c r="D1551" s="5">
        <v>190127</v>
      </c>
      <c r="E1551" s="5">
        <v>214000</v>
      </c>
      <c r="F1551" s="2">
        <v>0.88839999999999997</v>
      </c>
      <c r="G1551">
        <v>-23873</v>
      </c>
      <c r="I1551" s="5">
        <f>VLOOKUP($A1551,PowerBI売上速報!$A:$J,10,FALSE)</f>
        <v>190127</v>
      </c>
      <c r="J1551" s="5">
        <f>VLOOKUP($A1551,PowerBI売上速報!$A:$J,5,FALSE)*1000</f>
        <v>214000</v>
      </c>
      <c r="K1551" s="5">
        <f>D1551-I1551</f>
        <v>0</v>
      </c>
      <c r="L1551" s="5">
        <f>E1551-J1551</f>
        <v>0</v>
      </c>
      <c r="P1551" s="2"/>
      <c r="T1551" s="2"/>
      <c r="V1551" s="5">
        <v>345</v>
      </c>
      <c r="W1551" s="5">
        <v>419</v>
      </c>
    </row>
    <row r="1552" spans="1:25" x14ac:dyDescent="0.45">
      <c r="A1552">
        <f>VALUE(B1552&amp;20240603)</f>
        <v>31320240603</v>
      </c>
      <c r="B1552">
        <v>313</v>
      </c>
      <c r="C1552" t="s">
        <v>458</v>
      </c>
      <c r="D1552" s="5">
        <v>440240</v>
      </c>
      <c r="E1552" s="5">
        <v>485000</v>
      </c>
      <c r="F1552" s="2">
        <v>0.90769999999999995</v>
      </c>
      <c r="G1552">
        <v>-44760</v>
      </c>
      <c r="I1552" s="5">
        <f>VLOOKUP($A1552,PowerBI売上速報!$A:$J,10,FALSE)</f>
        <v>440240</v>
      </c>
      <c r="J1552" s="5">
        <f>VLOOKUP($A1552,PowerBI売上速報!$A:$J,5,FALSE)*1000</f>
        <v>485000</v>
      </c>
      <c r="K1552" s="5">
        <f>D1552-I1552</f>
        <v>0</v>
      </c>
      <c r="L1552" s="5">
        <f>E1552-J1552</f>
        <v>0</v>
      </c>
      <c r="P1552" s="2"/>
      <c r="T1552" s="2"/>
      <c r="V1552" s="5">
        <v>961</v>
      </c>
      <c r="W1552" s="5">
        <v>1089</v>
      </c>
    </row>
    <row r="1553" spans="1:23" x14ac:dyDescent="0.45">
      <c r="A1553">
        <f>VALUE(B1553&amp;20240604)</f>
        <v>31320240604</v>
      </c>
      <c r="B1553">
        <v>313</v>
      </c>
      <c r="C1553" t="s">
        <v>458</v>
      </c>
      <c r="D1553" s="5">
        <v>458861</v>
      </c>
      <c r="E1553" s="5">
        <v>485000</v>
      </c>
      <c r="F1553" s="2">
        <v>0.94610000000000005</v>
      </c>
      <c r="G1553">
        <v>-26139</v>
      </c>
      <c r="I1553" s="5">
        <f>VLOOKUP($A1553,PowerBI売上速報!$A:$J,10,FALSE)</f>
        <v>458861</v>
      </c>
      <c r="J1553" s="5">
        <f>VLOOKUP($A1553,PowerBI売上速報!$A:$J,5,FALSE)*1000</f>
        <v>485000</v>
      </c>
      <c r="K1553" s="5">
        <f>D1553-I1553</f>
        <v>0</v>
      </c>
      <c r="L1553" s="5">
        <f>E1553-J1553</f>
        <v>0</v>
      </c>
      <c r="P1553" s="2"/>
      <c r="T1553" s="2"/>
      <c r="V1553" s="5">
        <v>1053</v>
      </c>
      <c r="W1553" s="5">
        <v>1089</v>
      </c>
    </row>
    <row r="1554" spans="1:23" x14ac:dyDescent="0.45">
      <c r="A1554">
        <f>VALUE(B1554&amp;20240605)</f>
        <v>31320240605</v>
      </c>
      <c r="B1554">
        <v>313</v>
      </c>
      <c r="C1554" t="s">
        <v>458</v>
      </c>
      <c r="D1554" s="5">
        <v>423502</v>
      </c>
      <c r="E1554" s="5">
        <v>485000</v>
      </c>
      <c r="F1554" s="2">
        <v>0.87319999999999998</v>
      </c>
      <c r="G1554">
        <v>-61498</v>
      </c>
      <c r="I1554" s="5">
        <f>VLOOKUP($A1554,PowerBI売上速報!$A:$J,10,FALSE)</f>
        <v>423502</v>
      </c>
      <c r="J1554" s="5">
        <f>VLOOKUP($A1554,PowerBI売上速報!$A:$J,5,FALSE)*1000</f>
        <v>485000</v>
      </c>
      <c r="K1554" s="5">
        <f>D1554-I1554</f>
        <v>0</v>
      </c>
      <c r="L1554" s="5">
        <f>E1554-J1554</f>
        <v>0</v>
      </c>
      <c r="P1554" s="2"/>
      <c r="T1554" s="2"/>
      <c r="V1554" s="5">
        <v>928</v>
      </c>
      <c r="W1554" s="5">
        <v>1089</v>
      </c>
    </row>
    <row r="1555" spans="1:23" x14ac:dyDescent="0.45">
      <c r="A1555">
        <f>VALUE(B1555&amp;20240606)</f>
        <v>31320240606</v>
      </c>
      <c r="B1555">
        <v>313</v>
      </c>
      <c r="C1555" t="s">
        <v>458</v>
      </c>
      <c r="D1555" s="5">
        <v>467266</v>
      </c>
      <c r="E1555" s="5">
        <v>485000</v>
      </c>
      <c r="F1555" s="2">
        <v>0.96340000000000003</v>
      </c>
      <c r="G1555">
        <v>-17734</v>
      </c>
      <c r="I1555" s="5">
        <f>VLOOKUP($A1555,PowerBI売上速報!$A:$J,10,FALSE)</f>
        <v>467266</v>
      </c>
      <c r="J1555" s="5">
        <f>VLOOKUP($A1555,PowerBI売上速報!$A:$J,5,FALSE)*1000</f>
        <v>485000</v>
      </c>
      <c r="K1555" s="5">
        <f>D1555-I1555</f>
        <v>0</v>
      </c>
      <c r="L1555" s="5">
        <f>E1555-J1555</f>
        <v>0</v>
      </c>
      <c r="P1555" s="2"/>
      <c r="T1555" s="2"/>
      <c r="V1555" s="5">
        <v>1035</v>
      </c>
      <c r="W1555" s="5">
        <v>1089</v>
      </c>
    </row>
    <row r="1556" spans="1:23" x14ac:dyDescent="0.45">
      <c r="A1556">
        <f>VALUE(B1556&amp;20240607)</f>
        <v>31320240607</v>
      </c>
      <c r="B1556">
        <v>313</v>
      </c>
      <c r="C1556" t="s">
        <v>458</v>
      </c>
      <c r="D1556" s="5">
        <v>458356</v>
      </c>
      <c r="E1556" s="5">
        <v>485000</v>
      </c>
      <c r="F1556" s="2">
        <v>0.94510000000000005</v>
      </c>
      <c r="G1556">
        <v>-26644</v>
      </c>
      <c r="I1556" s="5">
        <f>VLOOKUP($A1556,PowerBI売上速報!$A:$J,10,FALSE)</f>
        <v>458356</v>
      </c>
      <c r="J1556" s="5">
        <f>VLOOKUP($A1556,PowerBI売上速報!$A:$J,5,FALSE)*1000</f>
        <v>485000</v>
      </c>
      <c r="K1556" s="5">
        <f>D1556-I1556</f>
        <v>0</v>
      </c>
      <c r="L1556" s="5">
        <f>E1556-J1556</f>
        <v>0</v>
      </c>
      <c r="P1556" s="2"/>
      <c r="T1556" s="2"/>
      <c r="V1556" s="5">
        <v>1030</v>
      </c>
      <c r="W1556" s="5">
        <v>1089</v>
      </c>
    </row>
    <row r="1557" spans="1:23" x14ac:dyDescent="0.45">
      <c r="A1557">
        <f>VALUE(B1557&amp;20240608)</f>
        <v>31320240608</v>
      </c>
      <c r="B1557">
        <v>313</v>
      </c>
      <c r="C1557" t="s">
        <v>458</v>
      </c>
      <c r="D1557" s="5">
        <v>227317</v>
      </c>
      <c r="E1557" s="5">
        <v>263000</v>
      </c>
      <c r="F1557" s="2">
        <v>0.86429999999999996</v>
      </c>
      <c r="G1557">
        <v>-35683</v>
      </c>
      <c r="I1557" s="5">
        <f>VLOOKUP($A1557,PowerBI売上速報!$A:$J,10,FALSE)</f>
        <v>227317</v>
      </c>
      <c r="J1557" s="5">
        <f>VLOOKUP($A1557,PowerBI売上速報!$A:$J,5,FALSE)*1000</f>
        <v>263000</v>
      </c>
      <c r="K1557" s="5">
        <f>D1557-I1557</f>
        <v>0</v>
      </c>
      <c r="L1557" s="5">
        <f>E1557-J1557</f>
        <v>0</v>
      </c>
      <c r="P1557" s="2"/>
      <c r="T1557" s="2"/>
      <c r="V1557" s="5">
        <v>464</v>
      </c>
      <c r="W1557" s="5">
        <v>538</v>
      </c>
    </row>
    <row r="1558" spans="1:23" x14ac:dyDescent="0.45">
      <c r="A1558">
        <f>VALUE(B1558&amp;20240609)</f>
        <v>31320240609</v>
      </c>
      <c r="B1558">
        <v>313</v>
      </c>
      <c r="C1558" t="s">
        <v>458</v>
      </c>
      <c r="D1558" s="5">
        <v>183614</v>
      </c>
      <c r="E1558" s="5">
        <v>214000</v>
      </c>
      <c r="F1558" s="2">
        <v>0.85799999999999998</v>
      </c>
      <c r="G1558">
        <v>-30386</v>
      </c>
      <c r="I1558" s="5">
        <f>VLOOKUP($A1558,PowerBI売上速報!$A:$J,10,FALSE)</f>
        <v>183614</v>
      </c>
      <c r="J1558" s="5">
        <f>VLOOKUP($A1558,PowerBI売上速報!$A:$J,5,FALSE)*1000</f>
        <v>214000</v>
      </c>
      <c r="K1558" s="5">
        <f>D1558-I1558</f>
        <v>0</v>
      </c>
      <c r="L1558" s="5">
        <f>E1558-J1558</f>
        <v>0</v>
      </c>
      <c r="P1558" s="2"/>
      <c r="T1558" s="2"/>
      <c r="V1558" s="5">
        <v>321</v>
      </c>
      <c r="W1558" s="5">
        <v>419</v>
      </c>
    </row>
    <row r="1559" spans="1:23" x14ac:dyDescent="0.45">
      <c r="A1559">
        <f>VALUE(B1559&amp;20240610)</f>
        <v>31320240610</v>
      </c>
      <c r="B1559">
        <v>313</v>
      </c>
      <c r="C1559" t="s">
        <v>458</v>
      </c>
      <c r="D1559" s="5">
        <v>467493</v>
      </c>
      <c r="E1559" s="5">
        <v>485000</v>
      </c>
      <c r="F1559" s="2">
        <v>0.96389999999999998</v>
      </c>
      <c r="G1559">
        <v>-17507</v>
      </c>
      <c r="I1559" s="5">
        <f>VLOOKUP($A1559,PowerBI売上速報!$A:$J,10,FALSE)</f>
        <v>467493</v>
      </c>
      <c r="J1559" s="5">
        <f>VLOOKUP($A1559,PowerBI売上速報!$A:$J,5,FALSE)*1000</f>
        <v>485000</v>
      </c>
      <c r="K1559" s="5">
        <f>D1559-I1559</f>
        <v>0</v>
      </c>
      <c r="L1559" s="5">
        <f>E1559-J1559</f>
        <v>0</v>
      </c>
      <c r="P1559" s="2"/>
      <c r="T1559" s="2"/>
      <c r="V1559" s="5">
        <v>1029</v>
      </c>
      <c r="W1559" s="5">
        <v>1089</v>
      </c>
    </row>
    <row r="1560" spans="1:23" x14ac:dyDescent="0.45">
      <c r="A1560">
        <f>VALUE(B1560&amp;20240611)</f>
        <v>31320240611</v>
      </c>
      <c r="B1560">
        <v>313</v>
      </c>
      <c r="C1560" t="s">
        <v>458</v>
      </c>
      <c r="D1560" s="5">
        <v>525457</v>
      </c>
      <c r="E1560" s="5">
        <v>485000</v>
      </c>
      <c r="F1560" s="2">
        <v>1.0833999999999999</v>
      </c>
      <c r="G1560">
        <v>40457</v>
      </c>
      <c r="I1560" s="5">
        <f>VLOOKUP($A1560,PowerBI売上速報!$A:$J,10,FALSE)</f>
        <v>525457</v>
      </c>
      <c r="J1560" s="5">
        <f>VLOOKUP($A1560,PowerBI売上速報!$A:$J,5,FALSE)*1000</f>
        <v>485000</v>
      </c>
      <c r="K1560" s="5">
        <f>D1560-I1560</f>
        <v>0</v>
      </c>
      <c r="L1560" s="5">
        <f>E1560-J1560</f>
        <v>0</v>
      </c>
      <c r="P1560" s="2"/>
      <c r="T1560" s="2"/>
      <c r="V1560" s="5">
        <v>1110</v>
      </c>
      <c r="W1560" s="5">
        <v>1089</v>
      </c>
    </row>
    <row r="1561" spans="1:23" x14ac:dyDescent="0.45">
      <c r="A1561">
        <f>VALUE(B1561&amp;20240612)</f>
        <v>31320240612</v>
      </c>
      <c r="B1561">
        <v>313</v>
      </c>
      <c r="C1561" t="s">
        <v>458</v>
      </c>
      <c r="D1561" s="5">
        <v>484777</v>
      </c>
      <c r="E1561" s="5">
        <v>485000</v>
      </c>
      <c r="F1561" s="2">
        <v>0.99950000000000006</v>
      </c>
      <c r="G1561">
        <v>-223</v>
      </c>
      <c r="I1561" s="5">
        <f>VLOOKUP($A1561,PowerBI売上速報!$A:$J,10,FALSE)</f>
        <v>484777</v>
      </c>
      <c r="J1561" s="5">
        <f>VLOOKUP($A1561,PowerBI売上速報!$A:$J,5,FALSE)*1000</f>
        <v>485000</v>
      </c>
      <c r="K1561" s="5">
        <f>D1561-I1561</f>
        <v>0</v>
      </c>
      <c r="L1561" s="5">
        <f>E1561-J1561</f>
        <v>0</v>
      </c>
      <c r="P1561" s="2"/>
      <c r="T1561" s="2"/>
      <c r="V1561" s="5">
        <v>1041</v>
      </c>
      <c r="W1561" s="5">
        <v>1089</v>
      </c>
    </row>
    <row r="1562" spans="1:23" x14ac:dyDescent="0.45">
      <c r="A1562">
        <f>VALUE(B1562&amp;20240613)</f>
        <v>31320240613</v>
      </c>
      <c r="B1562">
        <v>313</v>
      </c>
      <c r="C1562" t="s">
        <v>458</v>
      </c>
      <c r="D1562" s="5">
        <v>516704</v>
      </c>
      <c r="E1562" s="5">
        <v>485000</v>
      </c>
      <c r="F1562" s="2">
        <v>1.0653999999999999</v>
      </c>
      <c r="G1562">
        <v>31704</v>
      </c>
      <c r="I1562" s="5">
        <f>VLOOKUP($A1562,PowerBI売上速報!$A:$J,10,FALSE)</f>
        <v>516704</v>
      </c>
      <c r="J1562" s="5">
        <f>VLOOKUP($A1562,PowerBI売上速報!$A:$J,5,FALSE)*1000</f>
        <v>485000</v>
      </c>
      <c r="K1562" s="5">
        <f>D1562-I1562</f>
        <v>0</v>
      </c>
      <c r="L1562" s="5">
        <f>E1562-J1562</f>
        <v>0</v>
      </c>
      <c r="P1562" s="2"/>
      <c r="T1562" s="2"/>
      <c r="V1562" s="5">
        <v>1081</v>
      </c>
      <c r="W1562" s="5">
        <v>1089</v>
      </c>
    </row>
    <row r="1563" spans="1:23" x14ac:dyDescent="0.45">
      <c r="A1563">
        <f>VALUE(B1563&amp;20240614)</f>
        <v>31320240614</v>
      </c>
      <c r="B1563">
        <v>313</v>
      </c>
      <c r="C1563" t="s">
        <v>458</v>
      </c>
      <c r="D1563" s="5">
        <v>503996</v>
      </c>
      <c r="E1563" s="5">
        <v>485000</v>
      </c>
      <c r="F1563" s="2">
        <v>1.0391999999999999</v>
      </c>
      <c r="G1563">
        <v>18996</v>
      </c>
      <c r="I1563" s="5">
        <f>VLOOKUP($A1563,PowerBI売上速報!$A:$J,10,FALSE)</f>
        <v>503996</v>
      </c>
      <c r="J1563" s="5">
        <f>VLOOKUP($A1563,PowerBI売上速報!$A:$J,5,FALSE)*1000</f>
        <v>485000</v>
      </c>
      <c r="K1563" s="5">
        <f>D1563-I1563</f>
        <v>0</v>
      </c>
      <c r="L1563" s="5">
        <f>E1563-J1563</f>
        <v>0</v>
      </c>
      <c r="P1563" s="2"/>
      <c r="T1563" s="2"/>
      <c r="V1563" s="5">
        <v>1068</v>
      </c>
      <c r="W1563" s="5">
        <v>1089</v>
      </c>
    </row>
    <row r="1564" spans="1:23" x14ac:dyDescent="0.45">
      <c r="A1564">
        <f>VALUE(B1564&amp;20240615)</f>
        <v>31320240615</v>
      </c>
      <c r="B1564">
        <v>313</v>
      </c>
      <c r="C1564" t="s">
        <v>458</v>
      </c>
      <c r="D1564" s="5">
        <v>210004</v>
      </c>
      <c r="E1564" s="5">
        <v>263000</v>
      </c>
      <c r="F1564" s="2">
        <v>0.79849999999999999</v>
      </c>
      <c r="G1564">
        <v>-52996</v>
      </c>
      <c r="I1564" s="5">
        <f>VLOOKUP($A1564,PowerBI売上速報!$A:$J,10,FALSE)</f>
        <v>210004</v>
      </c>
      <c r="J1564" s="5">
        <f>VLOOKUP($A1564,PowerBI売上速報!$A:$J,5,FALSE)*1000</f>
        <v>263000</v>
      </c>
      <c r="K1564" s="5">
        <f>D1564-I1564</f>
        <v>0</v>
      </c>
      <c r="L1564" s="5">
        <f>E1564-J1564</f>
        <v>0</v>
      </c>
      <c r="P1564" s="2"/>
      <c r="T1564" s="2"/>
      <c r="V1564" s="5">
        <v>426</v>
      </c>
      <c r="W1564" s="5">
        <v>538</v>
      </c>
    </row>
    <row r="1565" spans="1:23" x14ac:dyDescent="0.45">
      <c r="A1565">
        <f>VALUE(B1565&amp;20240616)</f>
        <v>31320240616</v>
      </c>
      <c r="B1565">
        <v>313</v>
      </c>
      <c r="C1565" t="s">
        <v>458</v>
      </c>
      <c r="D1565" s="5">
        <v>197523</v>
      </c>
      <c r="E1565" s="5">
        <v>214000</v>
      </c>
      <c r="F1565" s="2">
        <v>0.92300000000000004</v>
      </c>
      <c r="G1565">
        <v>-16477</v>
      </c>
      <c r="I1565" s="5">
        <f>VLOOKUP($A1565,PowerBI売上速報!$A:$J,10,FALSE)</f>
        <v>197523</v>
      </c>
      <c r="J1565" s="5">
        <f>VLOOKUP($A1565,PowerBI売上速報!$A:$J,5,FALSE)*1000</f>
        <v>214000</v>
      </c>
      <c r="K1565" s="5">
        <f>D1565-I1565</f>
        <v>0</v>
      </c>
      <c r="L1565" s="5">
        <f>E1565-J1565</f>
        <v>0</v>
      </c>
      <c r="P1565" s="2"/>
      <c r="T1565" s="2"/>
      <c r="V1565" s="5">
        <v>391</v>
      </c>
      <c r="W1565" s="5">
        <v>419</v>
      </c>
    </row>
    <row r="1566" spans="1:23" x14ac:dyDescent="0.45">
      <c r="A1566">
        <f>VALUE(B1566&amp;20240617)</f>
        <v>31320240617</v>
      </c>
      <c r="B1566">
        <v>313</v>
      </c>
      <c r="C1566" t="s">
        <v>458</v>
      </c>
      <c r="D1566" s="5">
        <v>482483</v>
      </c>
      <c r="E1566" s="5">
        <v>485000</v>
      </c>
      <c r="F1566" s="2">
        <v>0.99480000000000002</v>
      </c>
      <c r="G1566">
        <v>-2517</v>
      </c>
      <c r="I1566" s="5">
        <f>VLOOKUP($A1566,PowerBI売上速報!$A:$J,10,FALSE)</f>
        <v>482483</v>
      </c>
      <c r="J1566" s="5">
        <f>VLOOKUP($A1566,PowerBI売上速報!$A:$J,5,FALSE)*1000</f>
        <v>485000</v>
      </c>
      <c r="K1566" s="5">
        <f>D1566-I1566</f>
        <v>0</v>
      </c>
      <c r="L1566" s="5">
        <f>E1566-J1566</f>
        <v>0</v>
      </c>
      <c r="P1566" s="2"/>
      <c r="T1566" s="2"/>
      <c r="V1566" s="5">
        <v>1020</v>
      </c>
      <c r="W1566" s="5">
        <v>1089</v>
      </c>
    </row>
    <row r="1567" spans="1:23" x14ac:dyDescent="0.45">
      <c r="A1567">
        <f>VALUE(B1567&amp;20240618)</f>
        <v>31320240618</v>
      </c>
      <c r="B1567">
        <v>313</v>
      </c>
      <c r="C1567" t="s">
        <v>458</v>
      </c>
      <c r="D1567" s="5">
        <v>396859</v>
      </c>
      <c r="E1567" s="5">
        <v>485000</v>
      </c>
      <c r="F1567" s="2">
        <v>0.81830000000000003</v>
      </c>
      <c r="G1567">
        <v>-88141</v>
      </c>
      <c r="I1567" s="5">
        <f>VLOOKUP($A1567,PowerBI売上速報!$A:$J,10,FALSE)</f>
        <v>396859</v>
      </c>
      <c r="J1567" s="5">
        <f>VLOOKUP($A1567,PowerBI売上速報!$A:$J,5,FALSE)*1000</f>
        <v>485000</v>
      </c>
      <c r="K1567" s="5">
        <f>D1567-I1567</f>
        <v>0</v>
      </c>
      <c r="L1567" s="5">
        <f>E1567-J1567</f>
        <v>0</v>
      </c>
      <c r="P1567" s="2"/>
      <c r="T1567" s="2"/>
      <c r="V1567" s="5">
        <v>862</v>
      </c>
      <c r="W1567" s="5">
        <v>1089</v>
      </c>
    </row>
    <row r="1568" spans="1:23" x14ac:dyDescent="0.45">
      <c r="A1568">
        <f>VALUE(B1568&amp;20240619)</f>
        <v>31320240619</v>
      </c>
      <c r="B1568">
        <v>313</v>
      </c>
      <c r="C1568" t="s">
        <v>458</v>
      </c>
      <c r="D1568" s="5">
        <v>507464</v>
      </c>
      <c r="E1568" s="5">
        <v>485000</v>
      </c>
      <c r="F1568" s="2">
        <v>1.0463</v>
      </c>
      <c r="G1568">
        <v>22464</v>
      </c>
      <c r="I1568" s="5">
        <f>VLOOKUP($A1568,PowerBI売上速報!$A:$J,10,FALSE)</f>
        <v>507464</v>
      </c>
      <c r="J1568" s="5">
        <f>VLOOKUP($A1568,PowerBI売上速報!$A:$J,5,FALSE)*1000</f>
        <v>485000</v>
      </c>
      <c r="K1568" s="5">
        <f>D1568-I1568</f>
        <v>0</v>
      </c>
      <c r="L1568" s="5">
        <f>E1568-J1568</f>
        <v>0</v>
      </c>
      <c r="P1568" s="2"/>
      <c r="T1568" s="2"/>
      <c r="V1568" s="5">
        <v>1087</v>
      </c>
      <c r="W1568" s="5">
        <v>1089</v>
      </c>
    </row>
    <row r="1569" spans="1:25" x14ac:dyDescent="0.45">
      <c r="A1569">
        <f>VALUE(B1569&amp;20240620)</f>
        <v>31320240620</v>
      </c>
      <c r="B1569">
        <v>313</v>
      </c>
      <c r="C1569" t="s">
        <v>458</v>
      </c>
      <c r="D1569" s="5">
        <v>497060</v>
      </c>
      <c r="E1569" s="5">
        <v>485000</v>
      </c>
      <c r="F1569" s="2">
        <v>1.0248999999999999</v>
      </c>
      <c r="G1569">
        <v>12060</v>
      </c>
      <c r="I1569" s="5">
        <f>VLOOKUP($A1569,PowerBI売上速報!$A:$J,10,FALSE)</f>
        <v>497060</v>
      </c>
      <c r="J1569" s="5">
        <f>VLOOKUP($A1569,PowerBI売上速報!$A:$J,5,FALSE)*1000</f>
        <v>485000</v>
      </c>
      <c r="K1569" s="5">
        <f>D1569-I1569</f>
        <v>0</v>
      </c>
      <c r="L1569" s="5">
        <f>E1569-J1569</f>
        <v>0</v>
      </c>
      <c r="P1569" s="2"/>
      <c r="T1569" s="2"/>
      <c r="V1569" s="5">
        <v>1074</v>
      </c>
      <c r="W1569" s="5">
        <v>1089</v>
      </c>
    </row>
    <row r="1570" spans="1:25" x14ac:dyDescent="0.45">
      <c r="A1570">
        <f>VALUE(B1570&amp;20240621)</f>
        <v>31320240621</v>
      </c>
      <c r="B1570">
        <v>313</v>
      </c>
      <c r="C1570" t="s">
        <v>458</v>
      </c>
      <c r="D1570" s="5">
        <v>415657</v>
      </c>
      <c r="E1570" s="5">
        <v>485000</v>
      </c>
      <c r="F1570" s="2">
        <v>0.85699999999999998</v>
      </c>
      <c r="G1570">
        <v>-69343</v>
      </c>
      <c r="I1570" s="5">
        <f>VLOOKUP($A1570,PowerBI売上速報!$A:$J,10,FALSE)</f>
        <v>415657</v>
      </c>
      <c r="J1570" s="5">
        <f>VLOOKUP($A1570,PowerBI売上速報!$A:$J,5,FALSE)*1000</f>
        <v>485000</v>
      </c>
      <c r="K1570" s="5">
        <f>D1570-I1570</f>
        <v>0</v>
      </c>
      <c r="L1570" s="5">
        <f>E1570-J1570</f>
        <v>0</v>
      </c>
      <c r="P1570" s="2"/>
      <c r="T1570" s="2"/>
      <c r="V1570" s="5">
        <v>886</v>
      </c>
      <c r="W1570" s="5">
        <v>1089</v>
      </c>
      <c r="Y1570" s="2"/>
    </row>
    <row r="1571" spans="1:25" x14ac:dyDescent="0.45">
      <c r="A1571">
        <f>VALUE(B1571&amp;20240622)</f>
        <v>31320240622</v>
      </c>
      <c r="B1571">
        <v>313</v>
      </c>
      <c r="C1571" t="s">
        <v>458</v>
      </c>
      <c r="D1571" s="5">
        <v>267750</v>
      </c>
      <c r="E1571" s="5">
        <v>263000</v>
      </c>
      <c r="F1571" s="2">
        <v>1.0181</v>
      </c>
      <c r="G1571">
        <v>4750</v>
      </c>
      <c r="I1571" s="5">
        <f>VLOOKUP($A1571,PowerBI売上速報!$A:$J,10,FALSE)</f>
        <v>267750</v>
      </c>
      <c r="J1571" s="5">
        <f>VLOOKUP($A1571,PowerBI売上速報!$A:$J,5,FALSE)*1000</f>
        <v>263000</v>
      </c>
      <c r="K1571" s="5">
        <f>D1571-I1571</f>
        <v>0</v>
      </c>
      <c r="L1571" s="5">
        <f>E1571-J1571</f>
        <v>0</v>
      </c>
      <c r="P1571" s="2"/>
      <c r="T1571" s="2"/>
      <c r="V1571" s="5">
        <v>540</v>
      </c>
      <c r="W1571" s="5">
        <v>538</v>
      </c>
      <c r="Y1571" s="2"/>
    </row>
    <row r="1572" spans="1:25" x14ac:dyDescent="0.45">
      <c r="A1572">
        <f>VALUE(B1572&amp;20240601)</f>
        <v>31420240601</v>
      </c>
      <c r="B1572">
        <v>314</v>
      </c>
      <c r="C1572" t="s">
        <v>459</v>
      </c>
      <c r="D1572" s="5">
        <v>125163</v>
      </c>
      <c r="E1572" s="5">
        <v>125000</v>
      </c>
      <c r="F1572" s="2">
        <v>1.0013000000000001</v>
      </c>
      <c r="G1572">
        <v>163</v>
      </c>
      <c r="I1572" s="5">
        <f>VLOOKUP($A1572,PowerBI売上速報!$A:$J,10,FALSE)</f>
        <v>125163</v>
      </c>
      <c r="J1572" s="5">
        <f>VLOOKUP($A1572,PowerBI売上速報!$A:$J,5,FALSE)*1000</f>
        <v>125000</v>
      </c>
      <c r="K1572" s="5">
        <f>D1572-I1572</f>
        <v>0</v>
      </c>
      <c r="L1572" s="5">
        <f>E1572-J1572</f>
        <v>0</v>
      </c>
      <c r="P1572" s="2"/>
      <c r="T1572" s="2"/>
      <c r="V1572" s="5">
        <v>300</v>
      </c>
      <c r="W1572" s="5">
        <v>303</v>
      </c>
    </row>
    <row r="1573" spans="1:25" x14ac:dyDescent="0.45">
      <c r="A1573">
        <f>VALUE(B1573&amp;20240602)</f>
        <v>31420240602</v>
      </c>
      <c r="B1573">
        <v>314</v>
      </c>
      <c r="C1573" t="s">
        <v>459</v>
      </c>
      <c r="D1573" s="5">
        <v>99109</v>
      </c>
      <c r="E1573" s="5">
        <v>113000</v>
      </c>
      <c r="F1573" s="2">
        <v>0.87709999999999999</v>
      </c>
      <c r="G1573">
        <v>-13891</v>
      </c>
      <c r="I1573" s="5">
        <f>VLOOKUP($A1573,PowerBI売上速報!$A:$J,10,FALSE)</f>
        <v>99109</v>
      </c>
      <c r="J1573" s="5">
        <f>VLOOKUP($A1573,PowerBI売上速報!$A:$J,5,FALSE)*1000</f>
        <v>113000</v>
      </c>
      <c r="K1573" s="5">
        <f>D1573-I1573</f>
        <v>0</v>
      </c>
      <c r="L1573" s="5">
        <f>E1573-J1573</f>
        <v>0</v>
      </c>
      <c r="P1573" s="2"/>
      <c r="T1573" s="2"/>
      <c r="V1573" s="5">
        <v>214</v>
      </c>
      <c r="W1573" s="5">
        <v>268</v>
      </c>
    </row>
    <row r="1574" spans="1:25" x14ac:dyDescent="0.45">
      <c r="A1574">
        <f>VALUE(B1574&amp;20240603)</f>
        <v>31420240603</v>
      </c>
      <c r="B1574">
        <v>314</v>
      </c>
      <c r="C1574" t="s">
        <v>459</v>
      </c>
      <c r="D1574" s="5">
        <v>115700</v>
      </c>
      <c r="E1574" s="5">
        <v>122000</v>
      </c>
      <c r="F1574" s="2">
        <v>0.94840000000000002</v>
      </c>
      <c r="G1574">
        <v>-6300</v>
      </c>
      <c r="I1574" s="5">
        <f>VLOOKUP($A1574,PowerBI売上速報!$A:$J,10,FALSE)</f>
        <v>115700</v>
      </c>
      <c r="J1574" s="5">
        <f>VLOOKUP($A1574,PowerBI売上速報!$A:$J,5,FALSE)*1000</f>
        <v>122000</v>
      </c>
      <c r="K1574" s="5">
        <f>D1574-I1574</f>
        <v>0</v>
      </c>
      <c r="L1574" s="5">
        <f>E1574-J1574</f>
        <v>0</v>
      </c>
      <c r="P1574" s="2"/>
      <c r="T1574" s="2"/>
      <c r="V1574" s="5">
        <v>283</v>
      </c>
      <c r="W1574" s="5">
        <v>317</v>
      </c>
    </row>
    <row r="1575" spans="1:25" x14ac:dyDescent="0.45">
      <c r="A1575">
        <f>VALUE(B1575&amp;20240604)</f>
        <v>31420240604</v>
      </c>
      <c r="B1575">
        <v>314</v>
      </c>
      <c r="C1575" t="s">
        <v>459</v>
      </c>
      <c r="D1575" s="5">
        <v>114302</v>
      </c>
      <c r="E1575" s="5">
        <v>122000</v>
      </c>
      <c r="F1575" s="2">
        <v>0.93689999999999996</v>
      </c>
      <c r="G1575">
        <v>-7698</v>
      </c>
      <c r="I1575" s="5">
        <f>VLOOKUP($A1575,PowerBI売上速報!$A:$J,10,FALSE)</f>
        <v>114302</v>
      </c>
      <c r="J1575" s="5">
        <f>VLOOKUP($A1575,PowerBI売上速報!$A:$J,5,FALSE)*1000</f>
        <v>122000</v>
      </c>
      <c r="K1575" s="5">
        <f>D1575-I1575</f>
        <v>0</v>
      </c>
      <c r="L1575" s="5">
        <f>E1575-J1575</f>
        <v>0</v>
      </c>
      <c r="P1575" s="2"/>
      <c r="T1575" s="2"/>
      <c r="V1575" s="5">
        <v>294</v>
      </c>
      <c r="W1575" s="5">
        <v>317</v>
      </c>
    </row>
    <row r="1576" spans="1:25" x14ac:dyDescent="0.45">
      <c r="A1576">
        <f>VALUE(B1576&amp;20240605)</f>
        <v>31420240605</v>
      </c>
      <c r="B1576">
        <v>314</v>
      </c>
      <c r="C1576" t="s">
        <v>459</v>
      </c>
      <c r="D1576" s="5">
        <v>129801</v>
      </c>
      <c r="E1576" s="5">
        <v>122000</v>
      </c>
      <c r="F1576" s="2">
        <v>1.0639000000000001</v>
      </c>
      <c r="G1576">
        <v>7801</v>
      </c>
      <c r="I1576" s="5">
        <f>VLOOKUP($A1576,PowerBI売上速報!$A:$J,10,FALSE)</f>
        <v>129801</v>
      </c>
      <c r="J1576" s="5">
        <f>VLOOKUP($A1576,PowerBI売上速報!$A:$J,5,FALSE)*1000</f>
        <v>122000</v>
      </c>
      <c r="K1576" s="5">
        <f>D1576-I1576</f>
        <v>0</v>
      </c>
      <c r="L1576" s="5">
        <f>E1576-J1576</f>
        <v>0</v>
      </c>
      <c r="P1576" s="2"/>
      <c r="T1576" s="2"/>
      <c r="V1576" s="5">
        <v>322</v>
      </c>
      <c r="W1576" s="5">
        <v>317</v>
      </c>
    </row>
    <row r="1577" spans="1:25" x14ac:dyDescent="0.45">
      <c r="A1577">
        <f>VALUE(B1577&amp;20240606)</f>
        <v>31420240606</v>
      </c>
      <c r="B1577">
        <v>314</v>
      </c>
      <c r="C1577" t="s">
        <v>459</v>
      </c>
      <c r="D1577" s="5">
        <v>127563</v>
      </c>
      <c r="E1577" s="5">
        <v>122000</v>
      </c>
      <c r="F1577" s="2">
        <v>1.0456000000000001</v>
      </c>
      <c r="G1577">
        <v>5563</v>
      </c>
      <c r="I1577" s="5">
        <f>VLOOKUP($A1577,PowerBI売上速報!$A:$J,10,FALSE)</f>
        <v>127563</v>
      </c>
      <c r="J1577" s="5">
        <f>VLOOKUP($A1577,PowerBI売上速報!$A:$J,5,FALSE)*1000</f>
        <v>122000</v>
      </c>
      <c r="K1577" s="5">
        <f>D1577-I1577</f>
        <v>0</v>
      </c>
      <c r="L1577" s="5">
        <f>E1577-J1577</f>
        <v>0</v>
      </c>
      <c r="P1577" s="2"/>
      <c r="T1577" s="2"/>
      <c r="V1577" s="5">
        <v>315</v>
      </c>
      <c r="W1577" s="5">
        <v>317</v>
      </c>
    </row>
    <row r="1578" spans="1:25" x14ac:dyDescent="0.45">
      <c r="A1578">
        <f>VALUE(B1578&amp;20240607)</f>
        <v>31420240607</v>
      </c>
      <c r="B1578">
        <v>314</v>
      </c>
      <c r="C1578" t="s">
        <v>459</v>
      </c>
      <c r="D1578" s="5">
        <v>137989</v>
      </c>
      <c r="E1578" s="5">
        <v>122000</v>
      </c>
      <c r="F1578" s="2">
        <v>1.1311</v>
      </c>
      <c r="G1578">
        <v>15989</v>
      </c>
      <c r="I1578" s="5">
        <f>VLOOKUP($A1578,PowerBI売上速報!$A:$J,10,FALSE)</f>
        <v>137989</v>
      </c>
      <c r="J1578" s="5">
        <f>VLOOKUP($A1578,PowerBI売上速報!$A:$J,5,FALSE)*1000</f>
        <v>122000</v>
      </c>
      <c r="K1578" s="5">
        <f>D1578-I1578</f>
        <v>0</v>
      </c>
      <c r="L1578" s="5">
        <f>E1578-J1578</f>
        <v>0</v>
      </c>
      <c r="P1578" s="2"/>
      <c r="T1578" s="2"/>
      <c r="V1578" s="5">
        <v>338</v>
      </c>
      <c r="W1578" s="5">
        <v>317</v>
      </c>
    </row>
    <row r="1579" spans="1:25" x14ac:dyDescent="0.45">
      <c r="A1579">
        <f>VALUE(B1579&amp;20240608)</f>
        <v>31420240608</v>
      </c>
      <c r="B1579">
        <v>314</v>
      </c>
      <c r="C1579" t="s">
        <v>459</v>
      </c>
      <c r="D1579" s="5">
        <v>112656</v>
      </c>
      <c r="E1579" s="5">
        <v>125000</v>
      </c>
      <c r="F1579" s="2">
        <v>0.9012</v>
      </c>
      <c r="G1579">
        <v>-12344</v>
      </c>
      <c r="I1579" s="5">
        <f>VLOOKUP($A1579,PowerBI売上速報!$A:$J,10,FALSE)</f>
        <v>112656</v>
      </c>
      <c r="J1579" s="5">
        <f>VLOOKUP($A1579,PowerBI売上速報!$A:$J,5,FALSE)*1000</f>
        <v>125000</v>
      </c>
      <c r="K1579" s="5">
        <f>D1579-I1579</f>
        <v>0</v>
      </c>
      <c r="L1579" s="5">
        <f>E1579-J1579</f>
        <v>0</v>
      </c>
      <c r="P1579" s="2"/>
      <c r="T1579" s="2"/>
      <c r="V1579" s="5">
        <v>272</v>
      </c>
      <c r="W1579" s="5">
        <v>308</v>
      </c>
    </row>
    <row r="1580" spans="1:25" x14ac:dyDescent="0.45">
      <c r="A1580">
        <f>VALUE(B1580&amp;20240609)</f>
        <v>31420240609</v>
      </c>
      <c r="B1580">
        <v>314</v>
      </c>
      <c r="C1580" t="s">
        <v>459</v>
      </c>
      <c r="D1580" s="5">
        <v>104798</v>
      </c>
      <c r="E1580" s="5">
        <v>113000</v>
      </c>
      <c r="F1580" s="2">
        <v>0.9274</v>
      </c>
      <c r="G1580">
        <v>-8202</v>
      </c>
      <c r="I1580" s="5">
        <f>VLOOKUP($A1580,PowerBI売上速報!$A:$J,10,FALSE)</f>
        <v>104798</v>
      </c>
      <c r="J1580" s="5">
        <f>VLOOKUP($A1580,PowerBI売上速報!$A:$J,5,FALSE)*1000</f>
        <v>113000</v>
      </c>
      <c r="K1580" s="5">
        <f>D1580-I1580</f>
        <v>0</v>
      </c>
      <c r="L1580" s="5">
        <f>E1580-J1580</f>
        <v>0</v>
      </c>
      <c r="P1580" s="2"/>
      <c r="T1580" s="2"/>
      <c r="V1580" s="5">
        <v>235</v>
      </c>
      <c r="W1580" s="5">
        <v>268</v>
      </c>
    </row>
    <row r="1581" spans="1:25" x14ac:dyDescent="0.45">
      <c r="A1581">
        <f>VALUE(B1581&amp;20240610)</f>
        <v>31420240610</v>
      </c>
      <c r="B1581">
        <v>314</v>
      </c>
      <c r="C1581" t="s">
        <v>459</v>
      </c>
      <c r="D1581" s="5">
        <v>144420</v>
      </c>
      <c r="E1581" s="5">
        <v>122000</v>
      </c>
      <c r="F1581" s="2">
        <v>1.1838</v>
      </c>
      <c r="G1581">
        <v>22420</v>
      </c>
      <c r="I1581" s="5">
        <f>VLOOKUP($A1581,PowerBI売上速報!$A:$J,10,FALSE)</f>
        <v>144420</v>
      </c>
      <c r="J1581" s="5">
        <f>VLOOKUP($A1581,PowerBI売上速報!$A:$J,5,FALSE)*1000</f>
        <v>122000</v>
      </c>
      <c r="K1581" s="5">
        <f>D1581-I1581</f>
        <v>0</v>
      </c>
      <c r="L1581" s="5">
        <f>E1581-J1581</f>
        <v>0</v>
      </c>
      <c r="P1581" s="2"/>
      <c r="T1581" s="2"/>
      <c r="V1581" s="5">
        <v>350</v>
      </c>
      <c r="W1581" s="5">
        <v>317</v>
      </c>
    </row>
    <row r="1582" spans="1:25" x14ac:dyDescent="0.45">
      <c r="A1582">
        <f>VALUE(B1582&amp;20240611)</f>
        <v>31420240611</v>
      </c>
      <c r="B1582">
        <v>314</v>
      </c>
      <c r="C1582" t="s">
        <v>459</v>
      </c>
      <c r="D1582" s="5">
        <v>146855</v>
      </c>
      <c r="E1582" s="5">
        <v>122000</v>
      </c>
      <c r="F1582" s="2">
        <v>1.2037</v>
      </c>
      <c r="G1582">
        <v>24855</v>
      </c>
      <c r="I1582" s="5">
        <f>VLOOKUP($A1582,PowerBI売上速報!$A:$J,10,FALSE)</f>
        <v>146855</v>
      </c>
      <c r="J1582" s="5">
        <f>VLOOKUP($A1582,PowerBI売上速報!$A:$J,5,FALSE)*1000</f>
        <v>122000</v>
      </c>
      <c r="K1582" s="5">
        <f>D1582-I1582</f>
        <v>0</v>
      </c>
      <c r="L1582" s="5">
        <f>E1582-J1582</f>
        <v>0</v>
      </c>
      <c r="P1582" s="2"/>
      <c r="T1582" s="2"/>
      <c r="V1582" s="5">
        <v>363</v>
      </c>
      <c r="W1582" s="5">
        <v>317</v>
      </c>
    </row>
    <row r="1583" spans="1:25" x14ac:dyDescent="0.45">
      <c r="A1583">
        <f>VALUE(B1583&amp;20240612)</f>
        <v>31420240612</v>
      </c>
      <c r="B1583">
        <v>314</v>
      </c>
      <c r="C1583" t="s">
        <v>459</v>
      </c>
      <c r="D1583" s="5">
        <v>133424</v>
      </c>
      <c r="E1583" s="5">
        <v>122000</v>
      </c>
      <c r="F1583" s="2">
        <v>1.0935999999999999</v>
      </c>
      <c r="G1583">
        <v>11424</v>
      </c>
      <c r="I1583" s="5">
        <f>VLOOKUP($A1583,PowerBI売上速報!$A:$J,10,FALSE)</f>
        <v>133424</v>
      </c>
      <c r="J1583" s="5">
        <f>VLOOKUP($A1583,PowerBI売上速報!$A:$J,5,FALSE)*1000</f>
        <v>122000</v>
      </c>
      <c r="K1583" s="5">
        <f>D1583-I1583</f>
        <v>0</v>
      </c>
      <c r="L1583" s="5">
        <f>E1583-J1583</f>
        <v>0</v>
      </c>
      <c r="P1583" s="2"/>
      <c r="T1583" s="2"/>
      <c r="V1583" s="5">
        <v>334</v>
      </c>
      <c r="W1583" s="5">
        <v>317</v>
      </c>
    </row>
    <row r="1584" spans="1:25" x14ac:dyDescent="0.45">
      <c r="A1584">
        <f>VALUE(B1584&amp;20240613)</f>
        <v>31420240613</v>
      </c>
      <c r="B1584">
        <v>314</v>
      </c>
      <c r="C1584" t="s">
        <v>459</v>
      </c>
      <c r="D1584" s="5">
        <v>133725</v>
      </c>
      <c r="E1584" s="5">
        <v>122000</v>
      </c>
      <c r="F1584" s="2">
        <v>1.0961000000000001</v>
      </c>
      <c r="G1584">
        <v>11725</v>
      </c>
      <c r="I1584" s="5">
        <f>VLOOKUP($A1584,PowerBI売上速報!$A:$J,10,FALSE)</f>
        <v>133725</v>
      </c>
      <c r="J1584" s="5">
        <f>VLOOKUP($A1584,PowerBI売上速報!$A:$J,5,FALSE)*1000</f>
        <v>122000</v>
      </c>
      <c r="K1584" s="5">
        <f>D1584-I1584</f>
        <v>0</v>
      </c>
      <c r="L1584" s="5">
        <f>E1584-J1584</f>
        <v>0</v>
      </c>
      <c r="P1584" s="2"/>
      <c r="T1584" s="2"/>
      <c r="V1584" s="5">
        <v>333</v>
      </c>
      <c r="W1584" s="5">
        <v>317</v>
      </c>
    </row>
    <row r="1585" spans="1:25" x14ac:dyDescent="0.45">
      <c r="A1585">
        <f>VALUE(B1585&amp;20240614)</f>
        <v>31420240614</v>
      </c>
      <c r="B1585">
        <v>314</v>
      </c>
      <c r="C1585" t="s">
        <v>459</v>
      </c>
      <c r="D1585" s="5">
        <v>157439</v>
      </c>
      <c r="E1585" s="5">
        <v>122000</v>
      </c>
      <c r="F1585" s="2">
        <v>1.2905</v>
      </c>
      <c r="G1585">
        <v>35439</v>
      </c>
      <c r="I1585" s="5">
        <f>VLOOKUP($A1585,PowerBI売上速報!$A:$J,10,FALSE)</f>
        <v>157439</v>
      </c>
      <c r="J1585" s="5">
        <f>VLOOKUP($A1585,PowerBI売上速報!$A:$J,5,FALSE)*1000</f>
        <v>122000</v>
      </c>
      <c r="K1585" s="5">
        <f>D1585-I1585</f>
        <v>0</v>
      </c>
      <c r="L1585" s="5">
        <f>E1585-J1585</f>
        <v>0</v>
      </c>
      <c r="P1585" s="2"/>
      <c r="T1585" s="2"/>
      <c r="V1585" s="5">
        <v>384</v>
      </c>
      <c r="W1585" s="5">
        <v>317</v>
      </c>
    </row>
    <row r="1586" spans="1:25" x14ac:dyDescent="0.45">
      <c r="A1586">
        <f>VALUE(B1586&amp;20240615)</f>
        <v>31420240615</v>
      </c>
      <c r="B1586">
        <v>314</v>
      </c>
      <c r="C1586" t="s">
        <v>459</v>
      </c>
      <c r="D1586" s="5">
        <v>128214</v>
      </c>
      <c r="E1586" s="5">
        <v>125000</v>
      </c>
      <c r="F1586" s="2">
        <v>1.0257000000000001</v>
      </c>
      <c r="G1586">
        <v>3214</v>
      </c>
      <c r="I1586" s="5">
        <f>VLOOKUP($A1586,PowerBI売上速報!$A:$J,10,FALSE)</f>
        <v>128214</v>
      </c>
      <c r="J1586" s="5">
        <f>VLOOKUP($A1586,PowerBI売上速報!$A:$J,5,FALSE)*1000</f>
        <v>125000</v>
      </c>
      <c r="K1586" s="5">
        <f>D1586-I1586</f>
        <v>0</v>
      </c>
      <c r="L1586" s="5">
        <f>E1586-J1586</f>
        <v>0</v>
      </c>
      <c r="P1586" s="2"/>
      <c r="T1586" s="2"/>
      <c r="V1586" s="5">
        <v>289</v>
      </c>
      <c r="W1586" s="5">
        <v>308</v>
      </c>
    </row>
    <row r="1587" spans="1:25" x14ac:dyDescent="0.45">
      <c r="A1587">
        <f>VALUE(B1587&amp;20240616)</f>
        <v>31420240616</v>
      </c>
      <c r="B1587">
        <v>314</v>
      </c>
      <c r="C1587" t="s">
        <v>459</v>
      </c>
      <c r="D1587" s="5">
        <v>109184</v>
      </c>
      <c r="E1587" s="5">
        <v>113000</v>
      </c>
      <c r="F1587" s="2">
        <v>0.96619999999999995</v>
      </c>
      <c r="G1587">
        <v>-3816</v>
      </c>
      <c r="I1587" s="5">
        <f>VLOOKUP($A1587,PowerBI売上速報!$A:$J,10,FALSE)</f>
        <v>109184</v>
      </c>
      <c r="J1587" s="5">
        <f>VLOOKUP($A1587,PowerBI売上速報!$A:$J,5,FALSE)*1000</f>
        <v>113000</v>
      </c>
      <c r="K1587" s="5">
        <f>D1587-I1587</f>
        <v>0</v>
      </c>
      <c r="L1587" s="5">
        <f>E1587-J1587</f>
        <v>0</v>
      </c>
      <c r="P1587" s="2"/>
      <c r="T1587" s="2"/>
      <c r="V1587" s="5">
        <v>263</v>
      </c>
      <c r="W1587" s="5">
        <v>268</v>
      </c>
    </row>
    <row r="1588" spans="1:25" x14ac:dyDescent="0.45">
      <c r="A1588">
        <f>VALUE(B1588&amp;20240617)</f>
        <v>31420240617</v>
      </c>
      <c r="B1588">
        <v>314</v>
      </c>
      <c r="C1588" t="s">
        <v>459</v>
      </c>
      <c r="D1588" s="5">
        <v>140563</v>
      </c>
      <c r="E1588" s="5">
        <v>122000</v>
      </c>
      <c r="F1588" s="2">
        <v>1.1521999999999999</v>
      </c>
      <c r="G1588">
        <v>18563</v>
      </c>
      <c r="I1588" s="5">
        <f>VLOOKUP($A1588,PowerBI売上速報!$A:$J,10,FALSE)</f>
        <v>140563</v>
      </c>
      <c r="J1588" s="5">
        <f>VLOOKUP($A1588,PowerBI売上速報!$A:$J,5,FALSE)*1000</f>
        <v>122000</v>
      </c>
      <c r="K1588" s="5">
        <f>D1588-I1588</f>
        <v>0</v>
      </c>
      <c r="L1588" s="5">
        <f>E1588-J1588</f>
        <v>0</v>
      </c>
      <c r="P1588" s="2"/>
      <c r="T1588" s="2"/>
      <c r="V1588" s="5">
        <v>342</v>
      </c>
      <c r="W1588" s="5">
        <v>317</v>
      </c>
    </row>
    <row r="1589" spans="1:25" x14ac:dyDescent="0.45">
      <c r="A1589">
        <f>VALUE(B1589&amp;20240618)</f>
        <v>31420240618</v>
      </c>
      <c r="B1589">
        <v>314</v>
      </c>
      <c r="C1589" t="s">
        <v>459</v>
      </c>
      <c r="D1589" s="5">
        <v>94294</v>
      </c>
      <c r="E1589" s="5">
        <v>122000</v>
      </c>
      <c r="F1589" s="2">
        <v>0.77290000000000003</v>
      </c>
      <c r="G1589">
        <v>-27706</v>
      </c>
      <c r="I1589" s="5">
        <f>VLOOKUP($A1589,PowerBI売上速報!$A:$J,10,FALSE)</f>
        <v>94294</v>
      </c>
      <c r="J1589" s="5">
        <f>VLOOKUP($A1589,PowerBI売上速報!$A:$J,5,FALSE)*1000</f>
        <v>122000</v>
      </c>
      <c r="K1589" s="5">
        <f>D1589-I1589</f>
        <v>0</v>
      </c>
      <c r="L1589" s="5">
        <f>E1589-J1589</f>
        <v>0</v>
      </c>
      <c r="P1589" s="2"/>
      <c r="T1589" s="2"/>
      <c r="V1589" s="5">
        <v>242</v>
      </c>
      <c r="W1589" s="5">
        <v>317</v>
      </c>
    </row>
    <row r="1590" spans="1:25" x14ac:dyDescent="0.45">
      <c r="A1590">
        <f>VALUE(B1590&amp;20240619)</f>
        <v>31420240619</v>
      </c>
      <c r="B1590">
        <v>314</v>
      </c>
      <c r="C1590" t="s">
        <v>459</v>
      </c>
      <c r="D1590" s="5">
        <v>142886</v>
      </c>
      <c r="E1590" s="5">
        <v>122000</v>
      </c>
      <c r="F1590" s="2">
        <v>1.1712</v>
      </c>
      <c r="G1590">
        <v>20886</v>
      </c>
      <c r="I1590" s="5">
        <f>VLOOKUP($A1590,PowerBI売上速報!$A:$J,10,FALSE)</f>
        <v>142886</v>
      </c>
      <c r="J1590" s="5">
        <f>VLOOKUP($A1590,PowerBI売上速報!$A:$J,5,FALSE)*1000</f>
        <v>122000</v>
      </c>
      <c r="K1590" s="5">
        <f>D1590-I1590</f>
        <v>0</v>
      </c>
      <c r="L1590" s="5">
        <f>E1590-J1590</f>
        <v>0</v>
      </c>
      <c r="P1590" s="2"/>
      <c r="T1590" s="2"/>
      <c r="V1590" s="5">
        <v>342</v>
      </c>
      <c r="W1590" s="5">
        <v>317</v>
      </c>
    </row>
    <row r="1591" spans="1:25" x14ac:dyDescent="0.45">
      <c r="A1591">
        <f>VALUE(B1591&amp;20240620)</f>
        <v>31420240620</v>
      </c>
      <c r="B1591">
        <v>314</v>
      </c>
      <c r="C1591" t="s">
        <v>459</v>
      </c>
      <c r="D1591" s="5">
        <v>144924</v>
      </c>
      <c r="E1591" s="5">
        <v>122000</v>
      </c>
      <c r="F1591" s="2">
        <v>1.1879</v>
      </c>
      <c r="G1591">
        <v>22924</v>
      </c>
      <c r="I1591" s="5">
        <f>VLOOKUP($A1591,PowerBI売上速報!$A:$J,10,FALSE)</f>
        <v>144924</v>
      </c>
      <c r="J1591" s="5">
        <f>VLOOKUP($A1591,PowerBI売上速報!$A:$J,5,FALSE)*1000</f>
        <v>122000</v>
      </c>
      <c r="K1591" s="5">
        <f>D1591-I1591</f>
        <v>0</v>
      </c>
      <c r="L1591" s="5">
        <f>E1591-J1591</f>
        <v>0</v>
      </c>
      <c r="P1591" s="2"/>
      <c r="T1591" s="2"/>
      <c r="V1591" s="5">
        <v>350</v>
      </c>
      <c r="W1591" s="5">
        <v>317</v>
      </c>
    </row>
    <row r="1592" spans="1:25" x14ac:dyDescent="0.45">
      <c r="A1592">
        <f>VALUE(B1592&amp;20240621)</f>
        <v>31420240621</v>
      </c>
      <c r="B1592">
        <v>314</v>
      </c>
      <c r="C1592" t="s">
        <v>459</v>
      </c>
      <c r="D1592" s="5">
        <v>125545</v>
      </c>
      <c r="E1592" s="5">
        <v>122000</v>
      </c>
      <c r="F1592" s="2">
        <v>1.0290999999999999</v>
      </c>
      <c r="G1592">
        <v>3545</v>
      </c>
      <c r="I1592" s="5">
        <f>VLOOKUP($A1592,PowerBI売上速報!$A:$J,10,FALSE)</f>
        <v>125545</v>
      </c>
      <c r="J1592" s="5">
        <f>VLOOKUP($A1592,PowerBI売上速報!$A:$J,5,FALSE)*1000</f>
        <v>122000</v>
      </c>
      <c r="K1592" s="5">
        <f>D1592-I1592</f>
        <v>0</v>
      </c>
      <c r="L1592" s="5">
        <f>E1592-J1592</f>
        <v>0</v>
      </c>
      <c r="P1592" s="2"/>
      <c r="T1592" s="2"/>
      <c r="V1592" s="5">
        <v>302</v>
      </c>
      <c r="W1592" s="5">
        <v>317</v>
      </c>
      <c r="Y1592" s="2"/>
    </row>
    <row r="1593" spans="1:25" x14ac:dyDescent="0.45">
      <c r="A1593">
        <f>VALUE(B1593&amp;20240622)</f>
        <v>31420240622</v>
      </c>
      <c r="B1593">
        <v>314</v>
      </c>
      <c r="C1593" t="s">
        <v>459</v>
      </c>
      <c r="D1593" s="5">
        <v>126111</v>
      </c>
      <c r="E1593" s="5">
        <v>125000</v>
      </c>
      <c r="F1593" s="2">
        <v>1.0088999999999999</v>
      </c>
      <c r="G1593">
        <v>1111</v>
      </c>
      <c r="I1593" s="5">
        <f>VLOOKUP($A1593,PowerBI売上速報!$A:$J,10,FALSE)</f>
        <v>126111</v>
      </c>
      <c r="J1593" s="5">
        <f>VLOOKUP($A1593,PowerBI売上速報!$A:$J,5,FALSE)*1000</f>
        <v>125000</v>
      </c>
      <c r="K1593" s="5">
        <f>D1593-I1593</f>
        <v>0</v>
      </c>
      <c r="L1593" s="5">
        <f>E1593-J1593</f>
        <v>0</v>
      </c>
      <c r="P1593" s="2"/>
      <c r="T1593" s="2"/>
      <c r="V1593" s="5">
        <v>302</v>
      </c>
      <c r="W1593" s="5">
        <v>308</v>
      </c>
      <c r="Y1593" s="2"/>
    </row>
    <row r="1594" spans="1:25" x14ac:dyDescent="0.45">
      <c r="A1594">
        <f>VALUE(B1594&amp;20240601)</f>
        <v>31520240601</v>
      </c>
      <c r="B1594">
        <v>315</v>
      </c>
      <c r="C1594" t="s">
        <v>460</v>
      </c>
      <c r="D1594" s="5">
        <v>417477</v>
      </c>
      <c r="E1594" s="5">
        <v>431000</v>
      </c>
      <c r="F1594" s="2">
        <v>0.96860000000000002</v>
      </c>
      <c r="G1594">
        <v>-13523</v>
      </c>
      <c r="I1594" s="5">
        <f>VLOOKUP($A1594,PowerBI売上速報!$A:$J,10,FALSE)</f>
        <v>417477</v>
      </c>
      <c r="J1594" s="5">
        <f>VLOOKUP($A1594,PowerBI売上速報!$A:$J,5,FALSE)*1000</f>
        <v>431000</v>
      </c>
      <c r="K1594" s="5">
        <f>D1594-I1594</f>
        <v>0</v>
      </c>
      <c r="L1594" s="5">
        <f>E1594-J1594</f>
        <v>0</v>
      </c>
      <c r="P1594" s="2"/>
      <c r="T1594" s="2"/>
      <c r="V1594" s="5">
        <v>793</v>
      </c>
      <c r="W1594" s="5">
        <v>849</v>
      </c>
    </row>
    <row r="1595" spans="1:25" x14ac:dyDescent="0.45">
      <c r="A1595">
        <f>VALUE(B1595&amp;20240602)</f>
        <v>31520240602</v>
      </c>
      <c r="B1595">
        <v>315</v>
      </c>
      <c r="C1595" t="s">
        <v>460</v>
      </c>
      <c r="D1595" s="5">
        <v>333729</v>
      </c>
      <c r="E1595" s="5">
        <v>399000</v>
      </c>
      <c r="F1595" s="2">
        <v>0.83640000000000003</v>
      </c>
      <c r="G1595">
        <v>-65271</v>
      </c>
      <c r="I1595" s="5">
        <f>VLOOKUP($A1595,PowerBI売上速報!$A:$J,10,FALSE)</f>
        <v>333729</v>
      </c>
      <c r="J1595" s="5">
        <f>VLOOKUP($A1595,PowerBI売上速報!$A:$J,5,FALSE)*1000</f>
        <v>399000</v>
      </c>
      <c r="K1595" s="5">
        <f>D1595-I1595</f>
        <v>0</v>
      </c>
      <c r="L1595" s="5">
        <f>E1595-J1595</f>
        <v>0</v>
      </c>
      <c r="P1595" s="2"/>
      <c r="T1595" s="2"/>
      <c r="V1595" s="5">
        <v>625</v>
      </c>
      <c r="W1595" s="5">
        <v>772</v>
      </c>
    </row>
    <row r="1596" spans="1:25" x14ac:dyDescent="0.45">
      <c r="A1596">
        <f>VALUE(B1596&amp;20240603)</f>
        <v>31520240603</v>
      </c>
      <c r="B1596">
        <v>315</v>
      </c>
      <c r="C1596" t="s">
        <v>460</v>
      </c>
      <c r="D1596" s="5">
        <v>378228</v>
      </c>
      <c r="E1596" s="5">
        <v>393000</v>
      </c>
      <c r="F1596" s="2">
        <v>0.96240000000000003</v>
      </c>
      <c r="G1596">
        <v>-14772</v>
      </c>
      <c r="I1596" s="5">
        <f>VLOOKUP($A1596,PowerBI売上速報!$A:$J,10,FALSE)</f>
        <v>378228</v>
      </c>
      <c r="J1596" s="5">
        <f>VLOOKUP($A1596,PowerBI売上速報!$A:$J,5,FALSE)*1000</f>
        <v>393000</v>
      </c>
      <c r="K1596" s="5">
        <f>D1596-I1596</f>
        <v>0</v>
      </c>
      <c r="L1596" s="5">
        <f>E1596-J1596</f>
        <v>0</v>
      </c>
      <c r="P1596" s="2"/>
      <c r="T1596" s="2"/>
      <c r="V1596" s="5">
        <v>796</v>
      </c>
      <c r="W1596" s="5">
        <v>847</v>
      </c>
    </row>
    <row r="1597" spans="1:25" x14ac:dyDescent="0.45">
      <c r="A1597">
        <f>VALUE(B1597&amp;20240604)</f>
        <v>31520240604</v>
      </c>
      <c r="B1597">
        <v>315</v>
      </c>
      <c r="C1597" t="s">
        <v>460</v>
      </c>
      <c r="D1597" s="5">
        <v>393260</v>
      </c>
      <c r="E1597" s="5">
        <v>393000</v>
      </c>
      <c r="F1597" s="2">
        <v>1.0006999999999999</v>
      </c>
      <c r="G1597">
        <v>260</v>
      </c>
      <c r="I1597" s="5">
        <f>VLOOKUP($A1597,PowerBI売上速報!$A:$J,10,FALSE)</f>
        <v>393260</v>
      </c>
      <c r="J1597" s="5">
        <f>VLOOKUP($A1597,PowerBI売上速報!$A:$J,5,FALSE)*1000</f>
        <v>393000</v>
      </c>
      <c r="K1597" s="5">
        <f>D1597-I1597</f>
        <v>0</v>
      </c>
      <c r="L1597" s="5">
        <f>E1597-J1597</f>
        <v>0</v>
      </c>
      <c r="P1597" s="2"/>
      <c r="T1597" s="2"/>
      <c r="V1597" s="5">
        <v>834</v>
      </c>
      <c r="W1597" s="5">
        <v>847</v>
      </c>
    </row>
    <row r="1598" spans="1:25" x14ac:dyDescent="0.45">
      <c r="A1598">
        <f>VALUE(B1598&amp;20240605)</f>
        <v>31520240605</v>
      </c>
      <c r="B1598">
        <v>315</v>
      </c>
      <c r="C1598" t="s">
        <v>460</v>
      </c>
      <c r="D1598" s="5">
        <v>416122</v>
      </c>
      <c r="E1598" s="5">
        <v>393000</v>
      </c>
      <c r="F1598" s="2">
        <v>1.0588</v>
      </c>
      <c r="G1598">
        <v>23122</v>
      </c>
      <c r="I1598" s="5">
        <f>VLOOKUP($A1598,PowerBI売上速報!$A:$J,10,FALSE)</f>
        <v>416122</v>
      </c>
      <c r="J1598" s="5">
        <f>VLOOKUP($A1598,PowerBI売上速報!$A:$J,5,FALSE)*1000</f>
        <v>393000</v>
      </c>
      <c r="K1598" s="5">
        <f>D1598-I1598</f>
        <v>0</v>
      </c>
      <c r="L1598" s="5">
        <f>E1598-J1598</f>
        <v>0</v>
      </c>
      <c r="P1598" s="2"/>
      <c r="T1598" s="2"/>
      <c r="V1598" s="5">
        <v>886</v>
      </c>
      <c r="W1598" s="5">
        <v>847</v>
      </c>
    </row>
    <row r="1599" spans="1:25" x14ac:dyDescent="0.45">
      <c r="A1599">
        <f>VALUE(B1599&amp;20240606)</f>
        <v>31520240606</v>
      </c>
      <c r="B1599">
        <v>315</v>
      </c>
      <c r="C1599" t="s">
        <v>460</v>
      </c>
      <c r="D1599" s="5">
        <v>412838</v>
      </c>
      <c r="E1599" s="5">
        <v>393000</v>
      </c>
      <c r="F1599" s="2">
        <v>1.0505</v>
      </c>
      <c r="G1599">
        <v>19838</v>
      </c>
      <c r="I1599" s="5">
        <f>VLOOKUP($A1599,PowerBI売上速報!$A:$J,10,FALSE)</f>
        <v>412838</v>
      </c>
      <c r="J1599" s="5">
        <f>VLOOKUP($A1599,PowerBI売上速報!$A:$J,5,FALSE)*1000</f>
        <v>393000</v>
      </c>
      <c r="K1599" s="5">
        <f>D1599-I1599</f>
        <v>0</v>
      </c>
      <c r="L1599" s="5">
        <f>E1599-J1599</f>
        <v>0</v>
      </c>
      <c r="P1599" s="2"/>
      <c r="T1599" s="2"/>
      <c r="V1599" s="5">
        <v>865</v>
      </c>
      <c r="W1599" s="5">
        <v>847</v>
      </c>
    </row>
    <row r="1600" spans="1:25" x14ac:dyDescent="0.45">
      <c r="A1600">
        <f>VALUE(B1600&amp;20240607)</f>
        <v>31520240607</v>
      </c>
      <c r="B1600">
        <v>315</v>
      </c>
      <c r="C1600" t="s">
        <v>460</v>
      </c>
      <c r="D1600" s="5">
        <v>431184</v>
      </c>
      <c r="E1600" s="5">
        <v>393000</v>
      </c>
      <c r="F1600" s="2">
        <v>1.0972</v>
      </c>
      <c r="G1600">
        <v>38184</v>
      </c>
      <c r="I1600" s="5">
        <f>VLOOKUP($A1600,PowerBI売上速報!$A:$J,10,FALSE)</f>
        <v>431184</v>
      </c>
      <c r="J1600" s="5">
        <f>VLOOKUP($A1600,PowerBI売上速報!$A:$J,5,FALSE)*1000</f>
        <v>393000</v>
      </c>
      <c r="K1600" s="5">
        <f>D1600-I1600</f>
        <v>0</v>
      </c>
      <c r="L1600" s="5">
        <f>E1600-J1600</f>
        <v>0</v>
      </c>
      <c r="P1600" s="2"/>
      <c r="T1600" s="2"/>
      <c r="V1600" s="5">
        <v>901</v>
      </c>
      <c r="W1600" s="5">
        <v>847</v>
      </c>
    </row>
    <row r="1601" spans="1:25" x14ac:dyDescent="0.45">
      <c r="A1601">
        <f>VALUE(B1601&amp;20240608)</f>
        <v>31520240608</v>
      </c>
      <c r="B1601">
        <v>315</v>
      </c>
      <c r="C1601" t="s">
        <v>460</v>
      </c>
      <c r="D1601" s="5">
        <v>424752</v>
      </c>
      <c r="E1601" s="5">
        <v>431000</v>
      </c>
      <c r="F1601" s="2">
        <v>0.98550000000000004</v>
      </c>
      <c r="G1601">
        <v>-6248</v>
      </c>
      <c r="I1601" s="5">
        <f>VLOOKUP($A1601,PowerBI売上速報!$A:$J,10,FALSE)</f>
        <v>424752</v>
      </c>
      <c r="J1601" s="5">
        <f>VLOOKUP($A1601,PowerBI売上速報!$A:$J,5,FALSE)*1000</f>
        <v>431000</v>
      </c>
      <c r="K1601" s="5">
        <f>D1601-I1601</f>
        <v>0</v>
      </c>
      <c r="L1601" s="5">
        <f>E1601-J1601</f>
        <v>0</v>
      </c>
      <c r="P1601" s="2"/>
      <c r="T1601" s="2"/>
      <c r="V1601" s="5">
        <v>812</v>
      </c>
      <c r="W1601" s="5">
        <v>843</v>
      </c>
    </row>
    <row r="1602" spans="1:25" x14ac:dyDescent="0.45">
      <c r="A1602">
        <f>VALUE(B1602&amp;20240609)</f>
        <v>31520240609</v>
      </c>
      <c r="B1602">
        <v>315</v>
      </c>
      <c r="C1602" t="s">
        <v>460</v>
      </c>
      <c r="D1602" s="5">
        <v>351433</v>
      </c>
      <c r="E1602" s="5">
        <v>399000</v>
      </c>
      <c r="F1602" s="2">
        <v>0.88080000000000003</v>
      </c>
      <c r="G1602">
        <v>-47567</v>
      </c>
      <c r="I1602" s="5">
        <f>VLOOKUP($A1602,PowerBI売上速報!$A:$J,10,FALSE)</f>
        <v>351433</v>
      </c>
      <c r="J1602" s="5">
        <f>VLOOKUP($A1602,PowerBI売上速報!$A:$J,5,FALSE)*1000</f>
        <v>399000</v>
      </c>
      <c r="K1602" s="5">
        <f>D1602-I1602</f>
        <v>0</v>
      </c>
      <c r="L1602" s="5">
        <f>E1602-J1602</f>
        <v>0</v>
      </c>
      <c r="P1602" s="2"/>
      <c r="T1602" s="2"/>
      <c r="V1602" s="5">
        <v>658</v>
      </c>
      <c r="W1602" s="5">
        <v>772</v>
      </c>
    </row>
    <row r="1603" spans="1:25" x14ac:dyDescent="0.45">
      <c r="A1603">
        <f>VALUE(B1603&amp;20240610)</f>
        <v>31520240610</v>
      </c>
      <c r="B1603">
        <v>315</v>
      </c>
      <c r="C1603" t="s">
        <v>460</v>
      </c>
      <c r="D1603" s="5">
        <v>395569</v>
      </c>
      <c r="E1603" s="5">
        <v>393000</v>
      </c>
      <c r="F1603" s="2">
        <v>1.0065</v>
      </c>
      <c r="G1603">
        <v>2569</v>
      </c>
      <c r="I1603" s="5">
        <f>VLOOKUP($A1603,PowerBI売上速報!$A:$J,10,FALSE)</f>
        <v>395569</v>
      </c>
      <c r="J1603" s="5">
        <f>VLOOKUP($A1603,PowerBI売上速報!$A:$J,5,FALSE)*1000</f>
        <v>393000</v>
      </c>
      <c r="K1603" s="5">
        <f>D1603-I1603</f>
        <v>0</v>
      </c>
      <c r="L1603" s="5">
        <f>E1603-J1603</f>
        <v>0</v>
      </c>
      <c r="P1603" s="2"/>
      <c r="T1603" s="2"/>
      <c r="V1603" s="5">
        <v>817</v>
      </c>
      <c r="W1603" s="5">
        <v>847</v>
      </c>
    </row>
    <row r="1604" spans="1:25" x14ac:dyDescent="0.45">
      <c r="A1604">
        <f>VALUE(B1604&amp;20240611)</f>
        <v>31520240611</v>
      </c>
      <c r="B1604">
        <v>315</v>
      </c>
      <c r="C1604" t="s">
        <v>460</v>
      </c>
      <c r="D1604" s="5">
        <v>416547</v>
      </c>
      <c r="E1604" s="5">
        <v>393000</v>
      </c>
      <c r="F1604" s="2">
        <v>1.0599000000000001</v>
      </c>
      <c r="G1604">
        <v>23547</v>
      </c>
      <c r="I1604" s="5">
        <f>VLOOKUP($A1604,PowerBI売上速報!$A:$J,10,FALSE)</f>
        <v>416547</v>
      </c>
      <c r="J1604" s="5">
        <f>VLOOKUP($A1604,PowerBI売上速報!$A:$J,5,FALSE)*1000</f>
        <v>393000</v>
      </c>
      <c r="K1604" s="5">
        <f>D1604-I1604</f>
        <v>0</v>
      </c>
      <c r="L1604" s="5">
        <f>E1604-J1604</f>
        <v>0</v>
      </c>
      <c r="P1604" s="2"/>
      <c r="T1604" s="2"/>
      <c r="V1604" s="5">
        <v>870</v>
      </c>
      <c r="W1604" s="5">
        <v>847</v>
      </c>
    </row>
    <row r="1605" spans="1:25" x14ac:dyDescent="0.45">
      <c r="A1605">
        <f>VALUE(B1605&amp;20240612)</f>
        <v>31520240612</v>
      </c>
      <c r="B1605">
        <v>315</v>
      </c>
      <c r="C1605" t="s">
        <v>460</v>
      </c>
      <c r="D1605" s="5">
        <v>424441</v>
      </c>
      <c r="E1605" s="5">
        <v>393000</v>
      </c>
      <c r="F1605" s="2">
        <v>1.08</v>
      </c>
      <c r="G1605">
        <v>31441</v>
      </c>
      <c r="I1605" s="5">
        <f>VLOOKUP($A1605,PowerBI売上速報!$A:$J,10,FALSE)</f>
        <v>424441</v>
      </c>
      <c r="J1605" s="5">
        <f>VLOOKUP($A1605,PowerBI売上速報!$A:$J,5,FALSE)*1000</f>
        <v>393000</v>
      </c>
      <c r="K1605" s="5">
        <f>D1605-I1605</f>
        <v>0</v>
      </c>
      <c r="L1605" s="5">
        <f>E1605-J1605</f>
        <v>0</v>
      </c>
      <c r="P1605" s="2"/>
      <c r="T1605" s="2"/>
      <c r="V1605" s="5">
        <v>875</v>
      </c>
      <c r="W1605" s="5">
        <v>847</v>
      </c>
    </row>
    <row r="1606" spans="1:25" x14ac:dyDescent="0.45">
      <c r="A1606">
        <f>VALUE(B1606&amp;20240613)</f>
        <v>31520240613</v>
      </c>
      <c r="B1606">
        <v>315</v>
      </c>
      <c r="C1606" t="s">
        <v>460</v>
      </c>
      <c r="D1606" s="5">
        <v>421720</v>
      </c>
      <c r="E1606" s="5">
        <v>393000</v>
      </c>
      <c r="F1606" s="2">
        <v>1.0730999999999999</v>
      </c>
      <c r="G1606">
        <v>28720</v>
      </c>
      <c r="I1606" s="5">
        <f>VLOOKUP($A1606,PowerBI売上速報!$A:$J,10,FALSE)</f>
        <v>421720</v>
      </c>
      <c r="J1606" s="5">
        <f>VLOOKUP($A1606,PowerBI売上速報!$A:$J,5,FALSE)*1000</f>
        <v>393000</v>
      </c>
      <c r="K1606" s="5">
        <f>D1606-I1606</f>
        <v>0</v>
      </c>
      <c r="L1606" s="5">
        <f>E1606-J1606</f>
        <v>0</v>
      </c>
      <c r="P1606" s="2"/>
      <c r="T1606" s="2"/>
      <c r="V1606" s="5">
        <v>862</v>
      </c>
      <c r="W1606" s="5">
        <v>847</v>
      </c>
    </row>
    <row r="1607" spans="1:25" x14ac:dyDescent="0.45">
      <c r="A1607">
        <f>VALUE(B1607&amp;20240614)</f>
        <v>31520240614</v>
      </c>
      <c r="B1607">
        <v>315</v>
      </c>
      <c r="C1607" t="s">
        <v>460</v>
      </c>
      <c r="D1607" s="5">
        <v>462209</v>
      </c>
      <c r="E1607" s="5">
        <v>393000</v>
      </c>
      <c r="F1607" s="2">
        <v>1.1760999999999999</v>
      </c>
      <c r="G1607">
        <v>69209</v>
      </c>
      <c r="I1607" s="5">
        <f>VLOOKUP($A1607,PowerBI売上速報!$A:$J,10,FALSE)</f>
        <v>462209</v>
      </c>
      <c r="J1607" s="5">
        <f>VLOOKUP($A1607,PowerBI売上速報!$A:$J,5,FALSE)*1000</f>
        <v>393000</v>
      </c>
      <c r="K1607" s="5">
        <f>D1607-I1607</f>
        <v>0</v>
      </c>
      <c r="L1607" s="5">
        <f>E1607-J1607</f>
        <v>0</v>
      </c>
      <c r="P1607" s="2"/>
      <c r="T1607" s="2"/>
      <c r="V1607" s="5">
        <v>930</v>
      </c>
      <c r="W1607" s="5">
        <v>847</v>
      </c>
    </row>
    <row r="1608" spans="1:25" x14ac:dyDescent="0.45">
      <c r="A1608">
        <f>VALUE(B1608&amp;20240615)</f>
        <v>31520240615</v>
      </c>
      <c r="B1608">
        <v>315</v>
      </c>
      <c r="C1608" t="s">
        <v>460</v>
      </c>
      <c r="D1608" s="5">
        <v>424423</v>
      </c>
      <c r="E1608" s="5">
        <v>431000</v>
      </c>
      <c r="F1608" s="2">
        <v>0.98470000000000002</v>
      </c>
      <c r="G1608">
        <v>-6577</v>
      </c>
      <c r="I1608" s="5">
        <f>VLOOKUP($A1608,PowerBI売上速報!$A:$J,10,FALSE)</f>
        <v>424423</v>
      </c>
      <c r="J1608" s="5">
        <f>VLOOKUP($A1608,PowerBI売上速報!$A:$J,5,FALSE)*1000</f>
        <v>431000</v>
      </c>
      <c r="K1608" s="5">
        <f>D1608-I1608</f>
        <v>0</v>
      </c>
      <c r="L1608" s="5">
        <f>E1608-J1608</f>
        <v>0</v>
      </c>
      <c r="P1608" s="2"/>
      <c r="T1608" s="2"/>
      <c r="V1608" s="5">
        <v>765</v>
      </c>
      <c r="W1608" s="5">
        <v>843</v>
      </c>
    </row>
    <row r="1609" spans="1:25" x14ac:dyDescent="0.45">
      <c r="A1609">
        <f>VALUE(B1609&amp;20240616)</f>
        <v>31520240616</v>
      </c>
      <c r="B1609">
        <v>315</v>
      </c>
      <c r="C1609" t="s">
        <v>460</v>
      </c>
      <c r="D1609" s="5">
        <v>372409</v>
      </c>
      <c r="E1609" s="5">
        <v>399000</v>
      </c>
      <c r="F1609" s="2">
        <v>0.93340000000000001</v>
      </c>
      <c r="G1609">
        <v>-26591</v>
      </c>
      <c r="I1609" s="5">
        <f>VLOOKUP($A1609,PowerBI売上速報!$A:$J,10,FALSE)</f>
        <v>372409</v>
      </c>
      <c r="J1609" s="5">
        <f>VLOOKUP($A1609,PowerBI売上速報!$A:$J,5,FALSE)*1000</f>
        <v>399000</v>
      </c>
      <c r="K1609" s="5">
        <f>D1609-I1609</f>
        <v>0</v>
      </c>
      <c r="L1609" s="5">
        <f>E1609-J1609</f>
        <v>0</v>
      </c>
      <c r="P1609" s="2"/>
      <c r="T1609" s="2"/>
      <c r="V1609" s="5">
        <v>682</v>
      </c>
      <c r="W1609" s="5">
        <v>772</v>
      </c>
    </row>
    <row r="1610" spans="1:25" x14ac:dyDescent="0.45">
      <c r="A1610">
        <f>VALUE(B1610&amp;20240617)</f>
        <v>31520240617</v>
      </c>
      <c r="B1610">
        <v>315</v>
      </c>
      <c r="C1610" t="s">
        <v>460</v>
      </c>
      <c r="D1610" s="5">
        <v>360303</v>
      </c>
      <c r="E1610" s="5">
        <v>393000</v>
      </c>
      <c r="F1610" s="2">
        <v>0.91679999999999995</v>
      </c>
      <c r="G1610">
        <v>-32697</v>
      </c>
      <c r="I1610" s="5">
        <f>VLOOKUP($A1610,PowerBI売上速報!$A:$J,10,FALSE)</f>
        <v>360303</v>
      </c>
      <c r="J1610" s="5">
        <f>VLOOKUP($A1610,PowerBI売上速報!$A:$J,5,FALSE)*1000</f>
        <v>393000</v>
      </c>
      <c r="K1610" s="5">
        <f>D1610-I1610</f>
        <v>0</v>
      </c>
      <c r="L1610" s="5">
        <f>E1610-J1610</f>
        <v>0</v>
      </c>
      <c r="P1610" s="2"/>
      <c r="T1610" s="2"/>
      <c r="V1610" s="5">
        <v>753</v>
      </c>
      <c r="W1610" s="5">
        <v>847</v>
      </c>
    </row>
    <row r="1611" spans="1:25" x14ac:dyDescent="0.45">
      <c r="A1611">
        <f>VALUE(B1611&amp;20240618)</f>
        <v>31520240618</v>
      </c>
      <c r="B1611">
        <v>315</v>
      </c>
      <c r="C1611" t="s">
        <v>460</v>
      </c>
      <c r="D1611" s="5">
        <v>343835</v>
      </c>
      <c r="E1611" s="5">
        <v>393000</v>
      </c>
      <c r="F1611" s="2">
        <v>0.87490000000000001</v>
      </c>
      <c r="G1611">
        <v>-49165</v>
      </c>
      <c r="I1611" s="5">
        <f>VLOOKUP($A1611,PowerBI売上速報!$A:$J,10,FALSE)</f>
        <v>343835</v>
      </c>
      <c r="J1611" s="5">
        <f>VLOOKUP($A1611,PowerBI売上速報!$A:$J,5,FALSE)*1000</f>
        <v>393000</v>
      </c>
      <c r="K1611" s="5">
        <f>D1611-I1611</f>
        <v>0</v>
      </c>
      <c r="L1611" s="5">
        <f>E1611-J1611</f>
        <v>0</v>
      </c>
      <c r="P1611" s="2"/>
      <c r="T1611" s="2"/>
      <c r="V1611" s="5">
        <v>667</v>
      </c>
      <c r="W1611" s="5">
        <v>847</v>
      </c>
    </row>
    <row r="1612" spans="1:25" x14ac:dyDescent="0.45">
      <c r="A1612">
        <f>VALUE(B1612&amp;20240619)</f>
        <v>31520240619</v>
      </c>
      <c r="B1612">
        <v>315</v>
      </c>
      <c r="C1612" t="s">
        <v>460</v>
      </c>
      <c r="D1612" s="5">
        <v>404674</v>
      </c>
      <c r="E1612" s="5">
        <v>393000</v>
      </c>
      <c r="F1612" s="2">
        <v>1.0297000000000001</v>
      </c>
      <c r="G1612">
        <v>11674</v>
      </c>
      <c r="I1612" s="5">
        <f>VLOOKUP($A1612,PowerBI売上速報!$A:$J,10,FALSE)</f>
        <v>404674</v>
      </c>
      <c r="J1612" s="5">
        <f>VLOOKUP($A1612,PowerBI売上速報!$A:$J,5,FALSE)*1000</f>
        <v>393000</v>
      </c>
      <c r="K1612" s="5">
        <f>D1612-I1612</f>
        <v>0</v>
      </c>
      <c r="L1612" s="5">
        <f>E1612-J1612</f>
        <v>0</v>
      </c>
      <c r="P1612" s="2"/>
      <c r="T1612" s="2"/>
      <c r="V1612" s="5">
        <v>838</v>
      </c>
      <c r="W1612" s="5">
        <v>847</v>
      </c>
    </row>
    <row r="1613" spans="1:25" x14ac:dyDescent="0.45">
      <c r="A1613">
        <f>VALUE(B1613&amp;20240620)</f>
        <v>31520240620</v>
      </c>
      <c r="B1613">
        <v>315</v>
      </c>
      <c r="C1613" t="s">
        <v>460</v>
      </c>
      <c r="D1613" s="5">
        <v>391257</v>
      </c>
      <c r="E1613" s="5">
        <v>393000</v>
      </c>
      <c r="F1613" s="2">
        <v>0.99560000000000004</v>
      </c>
      <c r="G1613">
        <v>-1743</v>
      </c>
      <c r="I1613" s="5">
        <f>VLOOKUP($A1613,PowerBI売上速報!$A:$J,10,FALSE)</f>
        <v>391257</v>
      </c>
      <c r="J1613" s="5">
        <f>VLOOKUP($A1613,PowerBI売上速報!$A:$J,5,FALSE)*1000</f>
        <v>393000</v>
      </c>
      <c r="K1613" s="5">
        <f>D1613-I1613</f>
        <v>0</v>
      </c>
      <c r="L1613" s="5">
        <f>E1613-J1613</f>
        <v>0</v>
      </c>
      <c r="P1613" s="2"/>
      <c r="T1613" s="2"/>
      <c r="V1613" s="5">
        <v>819</v>
      </c>
      <c r="W1613" s="5">
        <v>847</v>
      </c>
    </row>
    <row r="1614" spans="1:25" x14ac:dyDescent="0.45">
      <c r="A1614">
        <f>VALUE(B1614&amp;20240621)</f>
        <v>31520240621</v>
      </c>
      <c r="B1614">
        <v>315</v>
      </c>
      <c r="C1614" t="s">
        <v>460</v>
      </c>
      <c r="D1614" s="5">
        <v>377103</v>
      </c>
      <c r="E1614" s="5">
        <v>393000</v>
      </c>
      <c r="F1614" s="2">
        <v>0.95950000000000002</v>
      </c>
      <c r="G1614">
        <v>-15897</v>
      </c>
      <c r="I1614" s="5">
        <f>VLOOKUP($A1614,PowerBI売上速報!$A:$J,10,FALSE)</f>
        <v>377103</v>
      </c>
      <c r="J1614" s="5">
        <f>VLOOKUP($A1614,PowerBI売上速報!$A:$J,5,FALSE)*1000</f>
        <v>393000</v>
      </c>
      <c r="K1614" s="5">
        <f>D1614-I1614</f>
        <v>0</v>
      </c>
      <c r="L1614" s="5">
        <f>E1614-J1614</f>
        <v>0</v>
      </c>
      <c r="P1614" s="2"/>
      <c r="T1614" s="2"/>
      <c r="V1614" s="5">
        <v>781</v>
      </c>
      <c r="W1614" s="5">
        <v>847</v>
      </c>
      <c r="Y1614" s="2"/>
    </row>
    <row r="1615" spans="1:25" x14ac:dyDescent="0.45">
      <c r="A1615">
        <f>VALUE(B1615&amp;20240622)</f>
        <v>31520240622</v>
      </c>
      <c r="B1615">
        <v>315</v>
      </c>
      <c r="C1615" t="s">
        <v>460</v>
      </c>
      <c r="D1615" s="5">
        <v>430143</v>
      </c>
      <c r="E1615" s="5">
        <v>431000</v>
      </c>
      <c r="F1615" s="2">
        <v>0.998</v>
      </c>
      <c r="G1615">
        <v>-857</v>
      </c>
      <c r="I1615" s="5">
        <f>VLOOKUP($A1615,PowerBI売上速報!$A:$J,10,FALSE)</f>
        <v>430143</v>
      </c>
      <c r="J1615" s="5">
        <f>VLOOKUP($A1615,PowerBI売上速報!$A:$J,5,FALSE)*1000</f>
        <v>431000</v>
      </c>
      <c r="K1615" s="5">
        <f>D1615-I1615</f>
        <v>0</v>
      </c>
      <c r="L1615" s="5">
        <f>E1615-J1615</f>
        <v>0</v>
      </c>
      <c r="P1615" s="2"/>
      <c r="T1615" s="2"/>
      <c r="V1615" s="5">
        <v>819</v>
      </c>
      <c r="W1615" s="5">
        <v>843</v>
      </c>
      <c r="Y1615" s="2"/>
    </row>
    <row r="1616" spans="1:25" x14ac:dyDescent="0.45">
      <c r="A1616">
        <f>VALUE(B1616&amp;20240601)</f>
        <v>31620240601</v>
      </c>
      <c r="B1616">
        <v>316</v>
      </c>
      <c r="C1616" t="s">
        <v>461</v>
      </c>
      <c r="D1616" s="5">
        <v>515958</v>
      </c>
      <c r="E1616" s="5">
        <v>497000</v>
      </c>
      <c r="F1616" s="2">
        <v>1.0381</v>
      </c>
      <c r="G1616">
        <v>18958</v>
      </c>
      <c r="I1616" s="5">
        <f>VLOOKUP($A1616,PowerBI売上速報!$A:$J,10,FALSE)</f>
        <v>515958</v>
      </c>
      <c r="J1616" s="5">
        <f>VLOOKUP($A1616,PowerBI売上速報!$A:$J,5,FALSE)*1000</f>
        <v>497000</v>
      </c>
      <c r="K1616" s="5">
        <f>D1616-I1616</f>
        <v>0</v>
      </c>
      <c r="L1616" s="5">
        <f>E1616-J1616</f>
        <v>0</v>
      </c>
      <c r="P1616" s="2"/>
      <c r="T1616" s="2"/>
      <c r="V1616" s="5">
        <v>841</v>
      </c>
      <c r="W1616" s="5">
        <v>852</v>
      </c>
    </row>
    <row r="1617" spans="1:23" x14ac:dyDescent="0.45">
      <c r="A1617">
        <f>VALUE(B1617&amp;20240602)</f>
        <v>31620240602</v>
      </c>
      <c r="B1617">
        <v>316</v>
      </c>
      <c r="C1617" t="s">
        <v>461</v>
      </c>
      <c r="D1617" s="5">
        <v>419182</v>
      </c>
      <c r="E1617" s="5">
        <v>447000</v>
      </c>
      <c r="F1617" s="2">
        <v>0.93779999999999997</v>
      </c>
      <c r="G1617">
        <v>-27818</v>
      </c>
      <c r="I1617" s="5">
        <f>VLOOKUP($A1617,PowerBI売上速報!$A:$J,10,FALSE)</f>
        <v>419182</v>
      </c>
      <c r="J1617" s="5">
        <f>VLOOKUP($A1617,PowerBI売上速報!$A:$J,5,FALSE)*1000</f>
        <v>447000</v>
      </c>
      <c r="K1617" s="5">
        <f>D1617-I1617</f>
        <v>0</v>
      </c>
      <c r="L1617" s="5">
        <f>E1617-J1617</f>
        <v>0</v>
      </c>
      <c r="P1617" s="2"/>
      <c r="T1617" s="2"/>
      <c r="V1617" s="5">
        <v>637</v>
      </c>
      <c r="W1617" s="5">
        <v>735</v>
      </c>
    </row>
    <row r="1618" spans="1:23" x14ac:dyDescent="0.45">
      <c r="A1618">
        <f>VALUE(B1618&amp;20240603)</f>
        <v>31620240603</v>
      </c>
      <c r="B1618">
        <v>316</v>
      </c>
      <c r="C1618" t="s">
        <v>461</v>
      </c>
      <c r="D1618" s="5">
        <v>480902</v>
      </c>
      <c r="E1618" s="5">
        <v>465000</v>
      </c>
      <c r="F1618" s="2">
        <v>1.0342</v>
      </c>
      <c r="G1618">
        <v>15902</v>
      </c>
      <c r="I1618" s="5">
        <f>VLOOKUP($A1618,PowerBI売上速報!$A:$J,10,FALSE)</f>
        <v>480902</v>
      </c>
      <c r="J1618" s="5">
        <f>VLOOKUP($A1618,PowerBI売上速報!$A:$J,5,FALSE)*1000</f>
        <v>465000</v>
      </c>
      <c r="K1618" s="5">
        <f>D1618-I1618</f>
        <v>0</v>
      </c>
      <c r="L1618" s="5">
        <f>E1618-J1618</f>
        <v>0</v>
      </c>
      <c r="P1618" s="2"/>
      <c r="T1618" s="2"/>
      <c r="V1618" s="5">
        <v>837</v>
      </c>
      <c r="W1618" s="5">
        <v>884</v>
      </c>
    </row>
    <row r="1619" spans="1:23" x14ac:dyDescent="0.45">
      <c r="A1619">
        <f>VALUE(B1619&amp;20240604)</f>
        <v>31620240604</v>
      </c>
      <c r="B1619">
        <v>316</v>
      </c>
      <c r="C1619" t="s">
        <v>461</v>
      </c>
      <c r="D1619" s="5">
        <v>498007</v>
      </c>
      <c r="E1619" s="5">
        <v>465000</v>
      </c>
      <c r="F1619" s="2">
        <v>1.071</v>
      </c>
      <c r="G1619">
        <v>33007</v>
      </c>
      <c r="I1619" s="5">
        <f>VLOOKUP($A1619,PowerBI売上速報!$A:$J,10,FALSE)</f>
        <v>498007</v>
      </c>
      <c r="J1619" s="5">
        <f>VLOOKUP($A1619,PowerBI売上速報!$A:$J,5,FALSE)*1000</f>
        <v>465000</v>
      </c>
      <c r="K1619" s="5">
        <f>D1619-I1619</f>
        <v>0</v>
      </c>
      <c r="L1619" s="5">
        <f>E1619-J1619</f>
        <v>0</v>
      </c>
      <c r="P1619" s="2"/>
      <c r="T1619" s="2"/>
      <c r="V1619" s="5">
        <v>874</v>
      </c>
      <c r="W1619" s="5">
        <v>884</v>
      </c>
    </row>
    <row r="1620" spans="1:23" x14ac:dyDescent="0.45">
      <c r="A1620">
        <f>VALUE(B1620&amp;20240605)</f>
        <v>31620240605</v>
      </c>
      <c r="B1620">
        <v>316</v>
      </c>
      <c r="C1620" t="s">
        <v>461</v>
      </c>
      <c r="D1620" s="5">
        <v>523375</v>
      </c>
      <c r="E1620" s="5">
        <v>465000</v>
      </c>
      <c r="F1620" s="2">
        <v>1.1254999999999999</v>
      </c>
      <c r="G1620">
        <v>58375</v>
      </c>
      <c r="I1620" s="5">
        <f>VLOOKUP($A1620,PowerBI売上速報!$A:$J,10,FALSE)</f>
        <v>523375</v>
      </c>
      <c r="J1620" s="5">
        <f>VLOOKUP($A1620,PowerBI売上速報!$A:$J,5,FALSE)*1000</f>
        <v>465000</v>
      </c>
      <c r="K1620" s="5">
        <f>D1620-I1620</f>
        <v>0</v>
      </c>
      <c r="L1620" s="5">
        <f>E1620-J1620</f>
        <v>0</v>
      </c>
      <c r="P1620" s="2"/>
      <c r="T1620" s="2"/>
      <c r="V1620" s="5">
        <v>927</v>
      </c>
      <c r="W1620" s="5">
        <v>884</v>
      </c>
    </row>
    <row r="1621" spans="1:23" x14ac:dyDescent="0.45">
      <c r="A1621">
        <f>VALUE(B1621&amp;20240606)</f>
        <v>31620240606</v>
      </c>
      <c r="B1621">
        <v>316</v>
      </c>
      <c r="C1621" t="s">
        <v>461</v>
      </c>
      <c r="D1621" s="5">
        <v>510699</v>
      </c>
      <c r="E1621" s="5">
        <v>465000</v>
      </c>
      <c r="F1621" s="2">
        <v>1.0983000000000001</v>
      </c>
      <c r="G1621">
        <v>45699</v>
      </c>
      <c r="I1621" s="5">
        <f>VLOOKUP($A1621,PowerBI売上速報!$A:$J,10,FALSE)</f>
        <v>510699</v>
      </c>
      <c r="J1621" s="5">
        <f>VLOOKUP($A1621,PowerBI売上速報!$A:$J,5,FALSE)*1000</f>
        <v>465000</v>
      </c>
      <c r="K1621" s="5">
        <f>D1621-I1621</f>
        <v>0</v>
      </c>
      <c r="L1621" s="5">
        <f>E1621-J1621</f>
        <v>0</v>
      </c>
      <c r="P1621" s="2"/>
      <c r="T1621" s="2"/>
      <c r="V1621" s="5">
        <v>919</v>
      </c>
      <c r="W1621" s="5">
        <v>884</v>
      </c>
    </row>
    <row r="1622" spans="1:23" x14ac:dyDescent="0.45">
      <c r="A1622">
        <f>VALUE(B1622&amp;20240607)</f>
        <v>31620240607</v>
      </c>
      <c r="B1622">
        <v>316</v>
      </c>
      <c r="C1622" t="s">
        <v>461</v>
      </c>
      <c r="D1622" s="5">
        <v>536263</v>
      </c>
      <c r="E1622" s="5">
        <v>465000</v>
      </c>
      <c r="F1622" s="2">
        <v>1.1533</v>
      </c>
      <c r="G1622">
        <v>71263</v>
      </c>
      <c r="I1622" s="5">
        <f>VLOOKUP($A1622,PowerBI売上速報!$A:$J,10,FALSE)</f>
        <v>536263</v>
      </c>
      <c r="J1622" s="5">
        <f>VLOOKUP($A1622,PowerBI売上速報!$A:$J,5,FALSE)*1000</f>
        <v>465000</v>
      </c>
      <c r="K1622" s="5">
        <f>D1622-I1622</f>
        <v>0</v>
      </c>
      <c r="L1622" s="5">
        <f>E1622-J1622</f>
        <v>0</v>
      </c>
      <c r="P1622" s="2"/>
      <c r="T1622" s="2"/>
      <c r="V1622" s="5">
        <v>940</v>
      </c>
      <c r="W1622" s="5">
        <v>884</v>
      </c>
    </row>
    <row r="1623" spans="1:23" x14ac:dyDescent="0.45">
      <c r="A1623">
        <f>VALUE(B1623&amp;20240608)</f>
        <v>31620240608</v>
      </c>
      <c r="B1623">
        <v>316</v>
      </c>
      <c r="C1623" t="s">
        <v>461</v>
      </c>
      <c r="D1623" s="5">
        <v>504789</v>
      </c>
      <c r="E1623" s="5">
        <v>497000</v>
      </c>
      <c r="F1623" s="2">
        <v>1.0157</v>
      </c>
      <c r="G1623">
        <v>7789</v>
      </c>
      <c r="I1623" s="5">
        <f>VLOOKUP($A1623,PowerBI売上速報!$A:$J,10,FALSE)</f>
        <v>504789</v>
      </c>
      <c r="J1623" s="5">
        <f>VLOOKUP($A1623,PowerBI売上速報!$A:$J,5,FALSE)*1000</f>
        <v>497000</v>
      </c>
      <c r="K1623" s="5">
        <f>D1623-I1623</f>
        <v>0</v>
      </c>
      <c r="L1623" s="5">
        <f>E1623-J1623</f>
        <v>0</v>
      </c>
      <c r="P1623" s="2"/>
      <c r="T1623" s="2"/>
      <c r="V1623" s="5">
        <v>802</v>
      </c>
      <c r="W1623" s="5">
        <v>845</v>
      </c>
    </row>
    <row r="1624" spans="1:23" x14ac:dyDescent="0.45">
      <c r="A1624">
        <f>VALUE(B1624&amp;20240609)</f>
        <v>31620240609</v>
      </c>
      <c r="B1624">
        <v>316</v>
      </c>
      <c r="C1624" t="s">
        <v>461</v>
      </c>
      <c r="D1624" s="5">
        <v>465011</v>
      </c>
      <c r="E1624" s="5">
        <v>447000</v>
      </c>
      <c r="F1624" s="2">
        <v>1.0403</v>
      </c>
      <c r="G1624">
        <v>18011</v>
      </c>
      <c r="I1624" s="5">
        <f>VLOOKUP($A1624,PowerBI売上速報!$A:$J,10,FALSE)</f>
        <v>465011</v>
      </c>
      <c r="J1624" s="5">
        <f>VLOOKUP($A1624,PowerBI売上速報!$A:$J,5,FALSE)*1000</f>
        <v>447000</v>
      </c>
      <c r="K1624" s="5">
        <f>D1624-I1624</f>
        <v>0</v>
      </c>
      <c r="L1624" s="5">
        <f>E1624-J1624</f>
        <v>0</v>
      </c>
      <c r="P1624" s="2"/>
      <c r="T1624" s="2"/>
      <c r="V1624" s="5">
        <v>743</v>
      </c>
      <c r="W1624" s="5">
        <v>735</v>
      </c>
    </row>
    <row r="1625" spans="1:23" x14ac:dyDescent="0.45">
      <c r="A1625">
        <f>VALUE(B1625&amp;20240610)</f>
        <v>31620240610</v>
      </c>
      <c r="B1625">
        <v>316</v>
      </c>
      <c r="C1625" t="s">
        <v>461</v>
      </c>
      <c r="D1625" s="5">
        <v>520005</v>
      </c>
      <c r="E1625" s="5">
        <v>465000</v>
      </c>
      <c r="F1625" s="2">
        <v>1.1183000000000001</v>
      </c>
      <c r="G1625">
        <v>55005</v>
      </c>
      <c r="I1625" s="5">
        <f>VLOOKUP($A1625,PowerBI売上速報!$A:$J,10,FALSE)</f>
        <v>520005</v>
      </c>
      <c r="J1625" s="5">
        <f>VLOOKUP($A1625,PowerBI売上速報!$A:$J,5,FALSE)*1000</f>
        <v>465000</v>
      </c>
      <c r="K1625" s="5">
        <f>D1625-I1625</f>
        <v>0</v>
      </c>
      <c r="L1625" s="5">
        <f>E1625-J1625</f>
        <v>0</v>
      </c>
      <c r="P1625" s="2"/>
      <c r="T1625" s="2"/>
      <c r="V1625" s="5">
        <v>920</v>
      </c>
      <c r="W1625" s="5">
        <v>884</v>
      </c>
    </row>
    <row r="1626" spans="1:23" x14ac:dyDescent="0.45">
      <c r="A1626">
        <f>VALUE(B1626&amp;20240611)</f>
        <v>31620240611</v>
      </c>
      <c r="B1626">
        <v>316</v>
      </c>
      <c r="C1626" t="s">
        <v>461</v>
      </c>
      <c r="D1626" s="5">
        <v>528162</v>
      </c>
      <c r="E1626" s="5">
        <v>465000</v>
      </c>
      <c r="F1626" s="2">
        <v>1.1357999999999999</v>
      </c>
      <c r="G1626">
        <v>63162</v>
      </c>
      <c r="I1626" s="5">
        <f>VLOOKUP($A1626,PowerBI売上速報!$A:$J,10,FALSE)</f>
        <v>528162</v>
      </c>
      <c r="J1626" s="5">
        <f>VLOOKUP($A1626,PowerBI売上速報!$A:$J,5,FALSE)*1000</f>
        <v>465000</v>
      </c>
      <c r="K1626" s="5">
        <f>D1626-I1626</f>
        <v>0</v>
      </c>
      <c r="L1626" s="5">
        <f>E1626-J1626</f>
        <v>0</v>
      </c>
      <c r="P1626" s="2"/>
      <c r="T1626" s="2"/>
      <c r="V1626" s="5">
        <v>934</v>
      </c>
      <c r="W1626" s="5">
        <v>884</v>
      </c>
    </row>
    <row r="1627" spans="1:23" x14ac:dyDescent="0.45">
      <c r="A1627">
        <f>VALUE(B1627&amp;20240612)</f>
        <v>31620240612</v>
      </c>
      <c r="B1627">
        <v>316</v>
      </c>
      <c r="C1627" t="s">
        <v>461</v>
      </c>
      <c r="D1627" s="5">
        <v>529124</v>
      </c>
      <c r="E1627" s="5">
        <v>465000</v>
      </c>
      <c r="F1627" s="2">
        <v>1.1378999999999999</v>
      </c>
      <c r="G1627">
        <v>64124</v>
      </c>
      <c r="I1627" s="5">
        <f>VLOOKUP($A1627,PowerBI売上速報!$A:$J,10,FALSE)</f>
        <v>529124</v>
      </c>
      <c r="J1627" s="5">
        <f>VLOOKUP($A1627,PowerBI売上速報!$A:$J,5,FALSE)*1000</f>
        <v>465000</v>
      </c>
      <c r="K1627" s="5">
        <f>D1627-I1627</f>
        <v>0</v>
      </c>
      <c r="L1627" s="5">
        <f>E1627-J1627</f>
        <v>0</v>
      </c>
      <c r="P1627" s="2"/>
      <c r="T1627" s="2"/>
      <c r="V1627" s="5">
        <v>961</v>
      </c>
      <c r="W1627" s="5">
        <v>884</v>
      </c>
    </row>
    <row r="1628" spans="1:23" x14ac:dyDescent="0.45">
      <c r="A1628">
        <f>VALUE(B1628&amp;20240613)</f>
        <v>31620240613</v>
      </c>
      <c r="B1628">
        <v>316</v>
      </c>
      <c r="C1628" t="s">
        <v>461</v>
      </c>
      <c r="D1628" s="5">
        <v>578361</v>
      </c>
      <c r="E1628" s="5">
        <v>465000</v>
      </c>
      <c r="F1628" s="2">
        <v>1.2438</v>
      </c>
      <c r="G1628">
        <v>113361</v>
      </c>
      <c r="I1628" s="5">
        <f>VLOOKUP($A1628,PowerBI売上速報!$A:$J,10,FALSE)</f>
        <v>578361</v>
      </c>
      <c r="J1628" s="5">
        <f>VLOOKUP($A1628,PowerBI売上速報!$A:$J,5,FALSE)*1000</f>
        <v>465000</v>
      </c>
      <c r="K1628" s="5">
        <f>D1628-I1628</f>
        <v>0</v>
      </c>
      <c r="L1628" s="5">
        <f>E1628-J1628</f>
        <v>0</v>
      </c>
      <c r="P1628" s="2"/>
      <c r="T1628" s="2"/>
      <c r="V1628" s="5">
        <v>991</v>
      </c>
      <c r="W1628" s="5">
        <v>884</v>
      </c>
    </row>
    <row r="1629" spans="1:23" x14ac:dyDescent="0.45">
      <c r="A1629">
        <f>VALUE(B1629&amp;20240614)</f>
        <v>31620240614</v>
      </c>
      <c r="B1629">
        <v>316</v>
      </c>
      <c r="C1629" t="s">
        <v>461</v>
      </c>
      <c r="D1629" s="5">
        <v>593343</v>
      </c>
      <c r="E1629" s="5">
        <v>465000</v>
      </c>
      <c r="F1629" s="2">
        <v>1.276</v>
      </c>
      <c r="G1629">
        <v>128343</v>
      </c>
      <c r="I1629" s="5">
        <f>VLOOKUP($A1629,PowerBI売上速報!$A:$J,10,FALSE)</f>
        <v>593343</v>
      </c>
      <c r="J1629" s="5">
        <f>VLOOKUP($A1629,PowerBI売上速報!$A:$J,5,FALSE)*1000</f>
        <v>465000</v>
      </c>
      <c r="K1629" s="5">
        <f>D1629-I1629</f>
        <v>0</v>
      </c>
      <c r="L1629" s="5">
        <f>E1629-J1629</f>
        <v>0</v>
      </c>
      <c r="P1629" s="2"/>
      <c r="T1629" s="2"/>
      <c r="V1629" s="5">
        <v>1043</v>
      </c>
      <c r="W1629" s="5">
        <v>884</v>
      </c>
    </row>
    <row r="1630" spans="1:23" x14ac:dyDescent="0.45">
      <c r="A1630">
        <f>VALUE(B1630&amp;20240615)</f>
        <v>31620240615</v>
      </c>
      <c r="B1630">
        <v>316</v>
      </c>
      <c r="C1630" t="s">
        <v>461</v>
      </c>
      <c r="D1630" s="5">
        <v>517558</v>
      </c>
      <c r="E1630" s="5">
        <v>497000</v>
      </c>
      <c r="F1630" s="2">
        <v>1.0414000000000001</v>
      </c>
      <c r="G1630">
        <v>20558</v>
      </c>
      <c r="I1630" s="5">
        <f>VLOOKUP($A1630,PowerBI売上速報!$A:$J,10,FALSE)</f>
        <v>517558</v>
      </c>
      <c r="J1630" s="5">
        <f>VLOOKUP($A1630,PowerBI売上速報!$A:$J,5,FALSE)*1000</f>
        <v>497000</v>
      </c>
      <c r="K1630" s="5">
        <f>D1630-I1630</f>
        <v>0</v>
      </c>
      <c r="L1630" s="5">
        <f>E1630-J1630</f>
        <v>0</v>
      </c>
      <c r="P1630" s="2"/>
      <c r="T1630" s="2"/>
      <c r="V1630" s="5">
        <v>800</v>
      </c>
      <c r="W1630" s="5">
        <v>845</v>
      </c>
    </row>
    <row r="1631" spans="1:23" x14ac:dyDescent="0.45">
      <c r="A1631">
        <f>VALUE(B1631&amp;20240616)</f>
        <v>31620240616</v>
      </c>
      <c r="B1631">
        <v>316</v>
      </c>
      <c r="C1631" t="s">
        <v>461</v>
      </c>
      <c r="D1631" s="5">
        <v>496078</v>
      </c>
      <c r="E1631" s="5">
        <v>447000</v>
      </c>
      <c r="F1631" s="2">
        <v>1.1097999999999999</v>
      </c>
      <c r="G1631">
        <v>49078</v>
      </c>
      <c r="I1631" s="5">
        <f>VLOOKUP($A1631,PowerBI売上速報!$A:$J,10,FALSE)</f>
        <v>496078</v>
      </c>
      <c r="J1631" s="5">
        <f>VLOOKUP($A1631,PowerBI売上速報!$A:$J,5,FALSE)*1000</f>
        <v>447000</v>
      </c>
      <c r="K1631" s="5">
        <f>D1631-I1631</f>
        <v>0</v>
      </c>
      <c r="L1631" s="5">
        <f>E1631-J1631</f>
        <v>0</v>
      </c>
      <c r="P1631" s="2"/>
      <c r="T1631" s="2"/>
      <c r="V1631" s="5">
        <v>751</v>
      </c>
      <c r="W1631" s="5">
        <v>735</v>
      </c>
    </row>
    <row r="1632" spans="1:23" x14ac:dyDescent="0.45">
      <c r="A1632">
        <f>VALUE(B1632&amp;20240617)</f>
        <v>31620240617</v>
      </c>
      <c r="B1632">
        <v>316</v>
      </c>
      <c r="C1632" t="s">
        <v>461</v>
      </c>
      <c r="D1632" s="5">
        <v>566975</v>
      </c>
      <c r="E1632" s="5">
        <v>465000</v>
      </c>
      <c r="F1632" s="2">
        <v>1.2193000000000001</v>
      </c>
      <c r="G1632">
        <v>101975</v>
      </c>
      <c r="I1632" s="5">
        <f>VLOOKUP($A1632,PowerBI売上速報!$A:$J,10,FALSE)</f>
        <v>566975</v>
      </c>
      <c r="J1632" s="5">
        <f>VLOOKUP($A1632,PowerBI売上速報!$A:$J,5,FALSE)*1000</f>
        <v>465000</v>
      </c>
      <c r="K1632" s="5">
        <f>D1632-I1632</f>
        <v>0</v>
      </c>
      <c r="L1632" s="5">
        <f>E1632-J1632</f>
        <v>0</v>
      </c>
      <c r="P1632" s="2"/>
      <c r="T1632" s="2"/>
      <c r="V1632" s="5">
        <v>958</v>
      </c>
      <c r="W1632" s="5">
        <v>884</v>
      </c>
    </row>
    <row r="1633" spans="1:25" x14ac:dyDescent="0.45">
      <c r="A1633">
        <f>VALUE(B1633&amp;20240618)</f>
        <v>31620240618</v>
      </c>
      <c r="B1633">
        <v>316</v>
      </c>
      <c r="C1633" t="s">
        <v>461</v>
      </c>
      <c r="D1633" s="5">
        <v>419431</v>
      </c>
      <c r="E1633" s="5">
        <v>465000</v>
      </c>
      <c r="F1633" s="2">
        <v>0.90200000000000002</v>
      </c>
      <c r="G1633">
        <v>-45569</v>
      </c>
      <c r="I1633" s="5">
        <f>VLOOKUP($A1633,PowerBI売上速報!$A:$J,10,FALSE)</f>
        <v>419431</v>
      </c>
      <c r="J1633" s="5">
        <f>VLOOKUP($A1633,PowerBI売上速報!$A:$J,5,FALSE)*1000</f>
        <v>465000</v>
      </c>
      <c r="K1633" s="5">
        <f>D1633-I1633</f>
        <v>0</v>
      </c>
      <c r="L1633" s="5">
        <f>E1633-J1633</f>
        <v>0</v>
      </c>
      <c r="P1633" s="2"/>
      <c r="T1633" s="2"/>
      <c r="V1633" s="5">
        <v>696</v>
      </c>
      <c r="W1633" s="5">
        <v>884</v>
      </c>
    </row>
    <row r="1634" spans="1:25" x14ac:dyDescent="0.45">
      <c r="A1634">
        <f>VALUE(B1634&amp;20240619)</f>
        <v>31620240619</v>
      </c>
      <c r="B1634">
        <v>316</v>
      </c>
      <c r="C1634" t="s">
        <v>461</v>
      </c>
      <c r="D1634" s="5">
        <v>550614</v>
      </c>
      <c r="E1634" s="5">
        <v>465000</v>
      </c>
      <c r="F1634" s="2">
        <v>1.1840999999999999</v>
      </c>
      <c r="G1634">
        <v>85614</v>
      </c>
      <c r="I1634" s="5">
        <f>VLOOKUP($A1634,PowerBI売上速報!$A:$J,10,FALSE)</f>
        <v>550614</v>
      </c>
      <c r="J1634" s="5">
        <f>VLOOKUP($A1634,PowerBI売上速報!$A:$J,5,FALSE)*1000</f>
        <v>465000</v>
      </c>
      <c r="K1634" s="5">
        <f>D1634-I1634</f>
        <v>0</v>
      </c>
      <c r="L1634" s="5">
        <f>E1634-J1634</f>
        <v>0</v>
      </c>
      <c r="P1634" s="2"/>
      <c r="T1634" s="2"/>
      <c r="V1634" s="5">
        <v>968</v>
      </c>
      <c r="W1634" s="5">
        <v>884</v>
      </c>
    </row>
    <row r="1635" spans="1:25" x14ac:dyDescent="0.45">
      <c r="A1635">
        <f>VALUE(B1635&amp;20240620)</f>
        <v>31620240620</v>
      </c>
      <c r="B1635">
        <v>316</v>
      </c>
      <c r="C1635" t="s">
        <v>461</v>
      </c>
      <c r="D1635" s="5">
        <v>535830</v>
      </c>
      <c r="E1635" s="5">
        <v>465000</v>
      </c>
      <c r="F1635" s="2">
        <v>1.1523000000000001</v>
      </c>
      <c r="G1635">
        <v>70830</v>
      </c>
      <c r="I1635" s="5">
        <f>VLOOKUP($A1635,PowerBI売上速報!$A:$J,10,FALSE)</f>
        <v>535830</v>
      </c>
      <c r="J1635" s="5">
        <f>VLOOKUP($A1635,PowerBI売上速報!$A:$J,5,FALSE)*1000</f>
        <v>465000</v>
      </c>
      <c r="K1635" s="5">
        <f>D1635-I1635</f>
        <v>0</v>
      </c>
      <c r="L1635" s="5">
        <f>E1635-J1635</f>
        <v>0</v>
      </c>
      <c r="P1635" s="2"/>
      <c r="T1635" s="2"/>
      <c r="V1635" s="5">
        <v>961</v>
      </c>
      <c r="W1635" s="5">
        <v>884</v>
      </c>
    </row>
    <row r="1636" spans="1:25" x14ac:dyDescent="0.45">
      <c r="A1636">
        <f>VALUE(B1636&amp;20240621)</f>
        <v>31620240621</v>
      </c>
      <c r="B1636">
        <v>316</v>
      </c>
      <c r="C1636" t="s">
        <v>461</v>
      </c>
      <c r="D1636" s="5">
        <v>534871</v>
      </c>
      <c r="E1636" s="5">
        <v>465000</v>
      </c>
      <c r="F1636" s="2">
        <v>1.1503000000000001</v>
      </c>
      <c r="G1636">
        <v>69871</v>
      </c>
      <c r="I1636" s="5">
        <f>VLOOKUP($A1636,PowerBI売上速報!$A:$J,10,FALSE)</f>
        <v>534871</v>
      </c>
      <c r="J1636" s="5">
        <f>VLOOKUP($A1636,PowerBI売上速報!$A:$J,5,FALSE)*1000</f>
        <v>465000</v>
      </c>
      <c r="K1636" s="5">
        <f>D1636-I1636</f>
        <v>0</v>
      </c>
      <c r="L1636" s="5">
        <f>E1636-J1636</f>
        <v>0</v>
      </c>
      <c r="P1636" s="2"/>
      <c r="T1636" s="2"/>
      <c r="V1636" s="5">
        <v>913</v>
      </c>
      <c r="W1636" s="5">
        <v>884</v>
      </c>
      <c r="Y1636" s="2"/>
    </row>
    <row r="1637" spans="1:25" x14ac:dyDescent="0.45">
      <c r="A1637">
        <f>VALUE(B1637&amp;20240622)</f>
        <v>31620240622</v>
      </c>
      <c r="B1637">
        <v>316</v>
      </c>
      <c r="C1637" t="s">
        <v>461</v>
      </c>
      <c r="D1637" s="5">
        <v>555584</v>
      </c>
      <c r="E1637" s="5">
        <v>497000</v>
      </c>
      <c r="F1637" s="2">
        <v>1.1178999999999999</v>
      </c>
      <c r="G1637">
        <v>58584</v>
      </c>
      <c r="I1637" s="5">
        <f>VLOOKUP($A1637,PowerBI売上速報!$A:$J,10,FALSE)</f>
        <v>555584</v>
      </c>
      <c r="J1637" s="5">
        <f>VLOOKUP($A1637,PowerBI売上速報!$A:$J,5,FALSE)*1000</f>
        <v>497000</v>
      </c>
      <c r="K1637" s="5">
        <f>D1637-I1637</f>
        <v>0</v>
      </c>
      <c r="L1637" s="5">
        <f>E1637-J1637</f>
        <v>0</v>
      </c>
      <c r="P1637" s="2"/>
      <c r="T1637" s="2"/>
      <c r="V1637" s="5">
        <v>868</v>
      </c>
      <c r="W1637" s="5">
        <v>845</v>
      </c>
      <c r="Y1637" s="2"/>
    </row>
    <row r="1638" spans="1:25" x14ac:dyDescent="0.45">
      <c r="A1638">
        <f>VALUE(B1638&amp;20240601)</f>
        <v>31820240601</v>
      </c>
      <c r="B1638">
        <v>318</v>
      </c>
      <c r="C1638" t="s">
        <v>462</v>
      </c>
      <c r="D1638" s="5">
        <v>162643</v>
      </c>
      <c r="E1638" s="5">
        <v>169000</v>
      </c>
      <c r="F1638" s="2">
        <v>0.96240000000000003</v>
      </c>
      <c r="G1638">
        <v>-6357</v>
      </c>
      <c r="I1638" s="5">
        <f>VLOOKUP($A1638,PowerBI売上速報!$A:$J,10,FALSE)</f>
        <v>162643</v>
      </c>
      <c r="J1638" s="5">
        <f>VLOOKUP($A1638,PowerBI売上速報!$A:$J,5,FALSE)*1000</f>
        <v>169000</v>
      </c>
      <c r="K1638" s="5">
        <f>D1638-I1638</f>
        <v>0</v>
      </c>
      <c r="L1638" s="5">
        <f>E1638-J1638</f>
        <v>0</v>
      </c>
      <c r="P1638" s="2"/>
      <c r="T1638" s="2"/>
      <c r="V1638" s="5">
        <v>335</v>
      </c>
      <c r="W1638" s="5">
        <v>352</v>
      </c>
    </row>
    <row r="1639" spans="1:25" x14ac:dyDescent="0.45">
      <c r="A1639">
        <f>VALUE(B1639&amp;20240602)</f>
        <v>31820240602</v>
      </c>
      <c r="B1639">
        <v>318</v>
      </c>
      <c r="C1639" t="s">
        <v>462</v>
      </c>
      <c r="D1639" s="5">
        <v>81787</v>
      </c>
      <c r="E1639" s="5">
        <v>163000</v>
      </c>
      <c r="F1639" s="2">
        <v>0.50180000000000002</v>
      </c>
      <c r="G1639">
        <v>-81213</v>
      </c>
      <c r="I1639" s="5">
        <f>VLOOKUP($A1639,PowerBI売上速報!$A:$J,10,FALSE)</f>
        <v>81787</v>
      </c>
      <c r="J1639" s="5">
        <f>VLOOKUP($A1639,PowerBI売上速報!$A:$J,5,FALSE)*1000</f>
        <v>163000</v>
      </c>
      <c r="K1639" s="5">
        <f>D1639-I1639</f>
        <v>0</v>
      </c>
      <c r="L1639" s="5">
        <f>E1639-J1639</f>
        <v>0</v>
      </c>
      <c r="P1639" s="2"/>
      <c r="T1639" s="2"/>
      <c r="V1639" s="5">
        <v>179</v>
      </c>
      <c r="W1639" s="5">
        <v>343</v>
      </c>
    </row>
    <row r="1640" spans="1:25" x14ac:dyDescent="0.45">
      <c r="A1640">
        <f>VALUE(B1640&amp;20240603)</f>
        <v>31820240603</v>
      </c>
      <c r="B1640">
        <v>318</v>
      </c>
      <c r="C1640" t="s">
        <v>462</v>
      </c>
      <c r="D1640" s="5">
        <v>216863</v>
      </c>
      <c r="E1640" s="5">
        <v>220000</v>
      </c>
      <c r="F1640" s="2">
        <v>0.98570000000000002</v>
      </c>
      <c r="G1640">
        <v>-3137</v>
      </c>
      <c r="I1640" s="5">
        <f>VLOOKUP($A1640,PowerBI売上速報!$A:$J,10,FALSE)</f>
        <v>216863</v>
      </c>
      <c r="J1640" s="5">
        <f>VLOOKUP($A1640,PowerBI売上速報!$A:$J,5,FALSE)*1000</f>
        <v>220000</v>
      </c>
      <c r="K1640" s="5">
        <f>D1640-I1640</f>
        <v>0</v>
      </c>
      <c r="L1640" s="5">
        <f>E1640-J1640</f>
        <v>0</v>
      </c>
      <c r="P1640" s="2"/>
      <c r="T1640" s="2"/>
      <c r="V1640" s="5">
        <v>519</v>
      </c>
      <c r="W1640" s="5">
        <v>548</v>
      </c>
    </row>
    <row r="1641" spans="1:25" x14ac:dyDescent="0.45">
      <c r="A1641">
        <f>VALUE(B1641&amp;20240604)</f>
        <v>31820240604</v>
      </c>
      <c r="B1641">
        <v>318</v>
      </c>
      <c r="C1641" t="s">
        <v>462</v>
      </c>
      <c r="D1641" s="5">
        <v>216869</v>
      </c>
      <c r="E1641" s="5">
        <v>220000</v>
      </c>
      <c r="F1641" s="2">
        <v>0.98580000000000001</v>
      </c>
      <c r="G1641">
        <v>-3131</v>
      </c>
      <c r="I1641" s="5">
        <f>VLOOKUP($A1641,PowerBI売上速報!$A:$J,10,FALSE)</f>
        <v>216869</v>
      </c>
      <c r="J1641" s="5">
        <f>VLOOKUP($A1641,PowerBI売上速報!$A:$J,5,FALSE)*1000</f>
        <v>220000</v>
      </c>
      <c r="K1641" s="5">
        <f>D1641-I1641</f>
        <v>0</v>
      </c>
      <c r="L1641" s="5">
        <f>E1641-J1641</f>
        <v>0</v>
      </c>
      <c r="P1641" s="2"/>
      <c r="T1641" s="2"/>
      <c r="V1641" s="5">
        <v>517</v>
      </c>
      <c r="W1641" s="5">
        <v>548</v>
      </c>
    </row>
    <row r="1642" spans="1:25" x14ac:dyDescent="0.45">
      <c r="A1642">
        <f>VALUE(B1642&amp;20240605)</f>
        <v>31820240605</v>
      </c>
      <c r="B1642">
        <v>318</v>
      </c>
      <c r="C1642" t="s">
        <v>462</v>
      </c>
      <c r="D1642" s="5">
        <v>233703</v>
      </c>
      <c r="E1642" s="5">
        <v>220000</v>
      </c>
      <c r="F1642" s="2">
        <v>1.0623</v>
      </c>
      <c r="G1642">
        <v>13703</v>
      </c>
      <c r="I1642" s="5">
        <f>VLOOKUP($A1642,PowerBI売上速報!$A:$J,10,FALSE)</f>
        <v>233703</v>
      </c>
      <c r="J1642" s="5">
        <f>VLOOKUP($A1642,PowerBI売上速報!$A:$J,5,FALSE)*1000</f>
        <v>220000</v>
      </c>
      <c r="K1642" s="5">
        <f>D1642-I1642</f>
        <v>0</v>
      </c>
      <c r="L1642" s="5">
        <f>E1642-J1642</f>
        <v>0</v>
      </c>
      <c r="P1642" s="2"/>
      <c r="T1642" s="2"/>
      <c r="V1642" s="5">
        <v>561</v>
      </c>
      <c r="W1642" s="5">
        <v>548</v>
      </c>
    </row>
    <row r="1643" spans="1:25" x14ac:dyDescent="0.45">
      <c r="A1643">
        <f>VALUE(B1643&amp;20240606)</f>
        <v>31820240606</v>
      </c>
      <c r="B1643">
        <v>318</v>
      </c>
      <c r="C1643" t="s">
        <v>462</v>
      </c>
      <c r="D1643" s="5">
        <v>241577</v>
      </c>
      <c r="E1643" s="5">
        <v>220000</v>
      </c>
      <c r="F1643" s="2">
        <v>1.0981000000000001</v>
      </c>
      <c r="G1643">
        <v>21577</v>
      </c>
      <c r="I1643" s="5">
        <f>VLOOKUP($A1643,PowerBI売上速報!$A:$J,10,FALSE)</f>
        <v>241577</v>
      </c>
      <c r="J1643" s="5">
        <f>VLOOKUP($A1643,PowerBI売上速報!$A:$J,5,FALSE)*1000</f>
        <v>220000</v>
      </c>
      <c r="K1643" s="5">
        <f>D1643-I1643</f>
        <v>0</v>
      </c>
      <c r="L1643" s="5">
        <f>E1643-J1643</f>
        <v>0</v>
      </c>
      <c r="P1643" s="2"/>
      <c r="T1643" s="2"/>
      <c r="V1643" s="5">
        <v>559</v>
      </c>
      <c r="W1643" s="5">
        <v>548</v>
      </c>
    </row>
    <row r="1644" spans="1:25" x14ac:dyDescent="0.45">
      <c r="A1644">
        <f>VALUE(B1644&amp;20240607)</f>
        <v>31820240607</v>
      </c>
      <c r="B1644">
        <v>318</v>
      </c>
      <c r="C1644" t="s">
        <v>462</v>
      </c>
      <c r="D1644" s="5">
        <v>253312</v>
      </c>
      <c r="E1644" s="5">
        <v>220000</v>
      </c>
      <c r="F1644" s="2">
        <v>1.1514</v>
      </c>
      <c r="G1644">
        <v>33312</v>
      </c>
      <c r="I1644" s="5">
        <f>VLOOKUP($A1644,PowerBI売上速報!$A:$J,10,FALSE)</f>
        <v>253312</v>
      </c>
      <c r="J1644" s="5">
        <f>VLOOKUP($A1644,PowerBI売上速報!$A:$J,5,FALSE)*1000</f>
        <v>220000</v>
      </c>
      <c r="K1644" s="5">
        <f>D1644-I1644</f>
        <v>0</v>
      </c>
      <c r="L1644" s="5">
        <f>E1644-J1644</f>
        <v>0</v>
      </c>
      <c r="P1644" s="2"/>
      <c r="T1644" s="2"/>
      <c r="V1644" s="5">
        <v>584</v>
      </c>
      <c r="W1644" s="5">
        <v>548</v>
      </c>
    </row>
    <row r="1645" spans="1:25" x14ac:dyDescent="0.45">
      <c r="A1645">
        <f>VALUE(B1645&amp;20240608)</f>
        <v>31820240608</v>
      </c>
      <c r="B1645">
        <v>318</v>
      </c>
      <c r="C1645" t="s">
        <v>462</v>
      </c>
      <c r="D1645" s="5">
        <v>159450</v>
      </c>
      <c r="E1645" s="5">
        <v>169000</v>
      </c>
      <c r="F1645" s="2">
        <v>0.94350000000000001</v>
      </c>
      <c r="G1645">
        <v>-9550</v>
      </c>
      <c r="I1645" s="5">
        <f>VLOOKUP($A1645,PowerBI売上速報!$A:$J,10,FALSE)</f>
        <v>159450</v>
      </c>
      <c r="J1645" s="5">
        <f>VLOOKUP($A1645,PowerBI売上速報!$A:$J,5,FALSE)*1000</f>
        <v>169000</v>
      </c>
      <c r="K1645" s="5">
        <f>D1645-I1645</f>
        <v>0</v>
      </c>
      <c r="L1645" s="5">
        <f>E1645-J1645</f>
        <v>0</v>
      </c>
      <c r="P1645" s="2"/>
      <c r="T1645" s="2"/>
      <c r="V1645" s="5">
        <v>346</v>
      </c>
      <c r="W1645" s="5">
        <v>362</v>
      </c>
    </row>
    <row r="1646" spans="1:25" x14ac:dyDescent="0.45">
      <c r="A1646">
        <f>VALUE(B1646&amp;20240609)</f>
        <v>31820240609</v>
      </c>
      <c r="B1646">
        <v>318</v>
      </c>
      <c r="C1646" t="s">
        <v>462</v>
      </c>
      <c r="D1646" s="5">
        <v>152824</v>
      </c>
      <c r="E1646" s="5">
        <v>163000</v>
      </c>
      <c r="F1646" s="2">
        <v>0.93759999999999999</v>
      </c>
      <c r="G1646">
        <v>-10176</v>
      </c>
      <c r="I1646" s="5">
        <f>VLOOKUP($A1646,PowerBI売上速報!$A:$J,10,FALSE)</f>
        <v>152824</v>
      </c>
      <c r="J1646" s="5">
        <f>VLOOKUP($A1646,PowerBI売上速報!$A:$J,5,FALSE)*1000</f>
        <v>163000</v>
      </c>
      <c r="K1646" s="5">
        <f>D1646-I1646</f>
        <v>0</v>
      </c>
      <c r="L1646" s="5">
        <f>E1646-J1646</f>
        <v>0</v>
      </c>
      <c r="P1646" s="2"/>
      <c r="T1646" s="2"/>
      <c r="V1646" s="5">
        <v>299</v>
      </c>
      <c r="W1646" s="5">
        <v>343</v>
      </c>
    </row>
    <row r="1647" spans="1:25" x14ac:dyDescent="0.45">
      <c r="A1647">
        <f>VALUE(B1647&amp;20240610)</f>
        <v>31820240610</v>
      </c>
      <c r="B1647">
        <v>318</v>
      </c>
      <c r="C1647" t="s">
        <v>462</v>
      </c>
      <c r="D1647" s="5">
        <v>237152</v>
      </c>
      <c r="E1647" s="5">
        <v>220000</v>
      </c>
      <c r="F1647" s="2">
        <v>1.0780000000000001</v>
      </c>
      <c r="G1647">
        <v>17152</v>
      </c>
      <c r="I1647" s="5">
        <f>VLOOKUP($A1647,PowerBI売上速報!$A:$J,10,FALSE)</f>
        <v>237152</v>
      </c>
      <c r="J1647" s="5">
        <f>VLOOKUP($A1647,PowerBI売上速報!$A:$J,5,FALSE)*1000</f>
        <v>220000</v>
      </c>
      <c r="K1647" s="5">
        <f>D1647-I1647</f>
        <v>0</v>
      </c>
      <c r="L1647" s="5">
        <f>E1647-J1647</f>
        <v>0</v>
      </c>
      <c r="P1647" s="2"/>
      <c r="T1647" s="2"/>
      <c r="V1647" s="5">
        <v>527</v>
      </c>
      <c r="W1647" s="5">
        <v>548</v>
      </c>
    </row>
    <row r="1648" spans="1:25" x14ac:dyDescent="0.45">
      <c r="A1648">
        <f>VALUE(B1648&amp;20240611)</f>
        <v>31820240611</v>
      </c>
      <c r="B1648">
        <v>318</v>
      </c>
      <c r="C1648" t="s">
        <v>462</v>
      </c>
      <c r="D1648" s="5">
        <v>241889</v>
      </c>
      <c r="E1648" s="5">
        <v>220000</v>
      </c>
      <c r="F1648" s="2">
        <v>1.0994999999999999</v>
      </c>
      <c r="G1648">
        <v>21889</v>
      </c>
      <c r="I1648" s="5">
        <f>VLOOKUP($A1648,PowerBI売上速報!$A:$J,10,FALSE)</f>
        <v>241889</v>
      </c>
      <c r="J1648" s="5">
        <f>VLOOKUP($A1648,PowerBI売上速報!$A:$J,5,FALSE)*1000</f>
        <v>220000</v>
      </c>
      <c r="K1648" s="5">
        <f>D1648-I1648</f>
        <v>0</v>
      </c>
      <c r="L1648" s="5">
        <f>E1648-J1648</f>
        <v>0</v>
      </c>
      <c r="P1648" s="2"/>
      <c r="T1648" s="2"/>
      <c r="V1648" s="5">
        <v>572</v>
      </c>
      <c r="W1648" s="5">
        <v>548</v>
      </c>
    </row>
    <row r="1649" spans="1:25" x14ac:dyDescent="0.45">
      <c r="A1649">
        <f>VALUE(B1649&amp;20240612)</f>
        <v>31820240612</v>
      </c>
      <c r="B1649">
        <v>318</v>
      </c>
      <c r="C1649" t="s">
        <v>462</v>
      </c>
      <c r="D1649" s="5">
        <v>259465</v>
      </c>
      <c r="E1649" s="5">
        <v>220000</v>
      </c>
      <c r="F1649" s="2">
        <v>1.1794</v>
      </c>
      <c r="G1649">
        <v>39465</v>
      </c>
      <c r="I1649" s="5">
        <f>VLOOKUP($A1649,PowerBI売上速報!$A:$J,10,FALSE)</f>
        <v>259465</v>
      </c>
      <c r="J1649" s="5">
        <f>VLOOKUP($A1649,PowerBI売上速報!$A:$J,5,FALSE)*1000</f>
        <v>220000</v>
      </c>
      <c r="K1649" s="5">
        <f>D1649-I1649</f>
        <v>0</v>
      </c>
      <c r="L1649" s="5">
        <f>E1649-J1649</f>
        <v>0</v>
      </c>
      <c r="P1649" s="2"/>
      <c r="T1649" s="2"/>
      <c r="V1649" s="5">
        <v>572</v>
      </c>
      <c r="W1649" s="5">
        <v>548</v>
      </c>
    </row>
    <row r="1650" spans="1:25" x14ac:dyDescent="0.45">
      <c r="A1650">
        <f>VALUE(B1650&amp;20240613)</f>
        <v>31820240613</v>
      </c>
      <c r="B1650">
        <v>318</v>
      </c>
      <c r="C1650" t="s">
        <v>462</v>
      </c>
      <c r="D1650" s="5">
        <v>240040</v>
      </c>
      <c r="E1650" s="5">
        <v>220000</v>
      </c>
      <c r="F1650" s="2">
        <v>1.0911</v>
      </c>
      <c r="G1650">
        <v>20040</v>
      </c>
      <c r="I1650" s="5">
        <f>VLOOKUP($A1650,PowerBI売上速報!$A:$J,10,FALSE)</f>
        <v>240040</v>
      </c>
      <c r="J1650" s="5">
        <f>VLOOKUP($A1650,PowerBI売上速報!$A:$J,5,FALSE)*1000</f>
        <v>220000</v>
      </c>
      <c r="K1650" s="5">
        <f>D1650-I1650</f>
        <v>0</v>
      </c>
      <c r="L1650" s="5">
        <f>E1650-J1650</f>
        <v>0</v>
      </c>
      <c r="P1650" s="2"/>
      <c r="T1650" s="2"/>
      <c r="V1650" s="5">
        <v>557</v>
      </c>
      <c r="W1650" s="5">
        <v>548</v>
      </c>
    </row>
    <row r="1651" spans="1:25" x14ac:dyDescent="0.45">
      <c r="A1651">
        <f>VALUE(B1651&amp;20240614)</f>
        <v>31820240614</v>
      </c>
      <c r="B1651">
        <v>318</v>
      </c>
      <c r="C1651" t="s">
        <v>462</v>
      </c>
      <c r="D1651" s="5">
        <v>252064</v>
      </c>
      <c r="E1651" s="5">
        <v>220000</v>
      </c>
      <c r="F1651" s="2">
        <v>1.1456999999999999</v>
      </c>
      <c r="G1651">
        <v>32064</v>
      </c>
      <c r="I1651" s="5">
        <f>VLOOKUP($A1651,PowerBI売上速報!$A:$J,10,FALSE)</f>
        <v>252064</v>
      </c>
      <c r="J1651" s="5">
        <f>VLOOKUP($A1651,PowerBI売上速報!$A:$J,5,FALSE)*1000</f>
        <v>220000</v>
      </c>
      <c r="K1651" s="5">
        <f>D1651-I1651</f>
        <v>0</v>
      </c>
      <c r="L1651" s="5">
        <f>E1651-J1651</f>
        <v>0</v>
      </c>
      <c r="P1651" s="2"/>
      <c r="T1651" s="2"/>
      <c r="V1651" s="5">
        <v>580</v>
      </c>
      <c r="W1651" s="5">
        <v>548</v>
      </c>
    </row>
    <row r="1652" spans="1:25" x14ac:dyDescent="0.45">
      <c r="A1652">
        <f>VALUE(B1652&amp;20240615)</f>
        <v>31820240615</v>
      </c>
      <c r="B1652">
        <v>318</v>
      </c>
      <c r="C1652" t="s">
        <v>462</v>
      </c>
      <c r="D1652" s="5">
        <v>157076</v>
      </c>
      <c r="E1652" s="5">
        <v>169000</v>
      </c>
      <c r="F1652" s="2">
        <v>0.9294</v>
      </c>
      <c r="G1652">
        <v>-11924</v>
      </c>
      <c r="I1652" s="5">
        <f>VLOOKUP($A1652,PowerBI売上速報!$A:$J,10,FALSE)</f>
        <v>157076</v>
      </c>
      <c r="J1652" s="5">
        <f>VLOOKUP($A1652,PowerBI売上速報!$A:$J,5,FALSE)*1000</f>
        <v>169000</v>
      </c>
      <c r="K1652" s="5">
        <f>D1652-I1652</f>
        <v>0</v>
      </c>
      <c r="L1652" s="5">
        <f>E1652-J1652</f>
        <v>0</v>
      </c>
      <c r="P1652" s="2"/>
      <c r="T1652" s="2"/>
      <c r="V1652" s="5">
        <v>309</v>
      </c>
      <c r="W1652" s="5">
        <v>362</v>
      </c>
    </row>
    <row r="1653" spans="1:25" x14ac:dyDescent="0.45">
      <c r="A1653">
        <f>VALUE(B1653&amp;20240616)</f>
        <v>31820240616</v>
      </c>
      <c r="B1653">
        <v>318</v>
      </c>
      <c r="C1653" t="s">
        <v>462</v>
      </c>
      <c r="D1653" s="5">
        <v>130478</v>
      </c>
      <c r="E1653" s="5">
        <v>163000</v>
      </c>
      <c r="F1653" s="2">
        <v>0.80049999999999999</v>
      </c>
      <c r="G1653">
        <v>-32522</v>
      </c>
      <c r="I1653" s="5">
        <f>VLOOKUP($A1653,PowerBI売上速報!$A:$J,10,FALSE)</f>
        <v>130478</v>
      </c>
      <c r="J1653" s="5">
        <f>VLOOKUP($A1653,PowerBI売上速報!$A:$J,5,FALSE)*1000</f>
        <v>163000</v>
      </c>
      <c r="K1653" s="5">
        <f>D1653-I1653</f>
        <v>0</v>
      </c>
      <c r="L1653" s="5">
        <f>E1653-J1653</f>
        <v>0</v>
      </c>
      <c r="P1653" s="2"/>
      <c r="T1653" s="2"/>
      <c r="V1653" s="5">
        <v>252</v>
      </c>
      <c r="W1653" s="5">
        <v>343</v>
      </c>
    </row>
    <row r="1654" spans="1:25" x14ac:dyDescent="0.45">
      <c r="A1654">
        <f>VALUE(B1654&amp;20240617)</f>
        <v>31820240617</v>
      </c>
      <c r="B1654">
        <v>318</v>
      </c>
      <c r="C1654" t="s">
        <v>462</v>
      </c>
      <c r="D1654" s="5">
        <v>245689</v>
      </c>
      <c r="E1654" s="5">
        <v>220000</v>
      </c>
      <c r="F1654" s="2">
        <v>1.1168</v>
      </c>
      <c r="G1654">
        <v>25689</v>
      </c>
      <c r="I1654" s="5">
        <f>VLOOKUP($A1654,PowerBI売上速報!$A:$J,10,FALSE)</f>
        <v>245689</v>
      </c>
      <c r="J1654" s="5">
        <f>VLOOKUP($A1654,PowerBI売上速報!$A:$J,5,FALSE)*1000</f>
        <v>220000</v>
      </c>
      <c r="K1654" s="5">
        <f>D1654-I1654</f>
        <v>0</v>
      </c>
      <c r="L1654" s="5">
        <f>E1654-J1654</f>
        <v>0</v>
      </c>
      <c r="P1654" s="2"/>
      <c r="T1654" s="2"/>
      <c r="V1654" s="5">
        <v>573</v>
      </c>
      <c r="W1654" s="5">
        <v>548</v>
      </c>
    </row>
    <row r="1655" spans="1:25" x14ac:dyDescent="0.45">
      <c r="A1655">
        <f>VALUE(B1655&amp;20240618)</f>
        <v>31820240618</v>
      </c>
      <c r="B1655">
        <v>318</v>
      </c>
      <c r="C1655" t="s">
        <v>462</v>
      </c>
      <c r="D1655" s="5">
        <v>162848</v>
      </c>
      <c r="E1655" s="5">
        <v>220000</v>
      </c>
      <c r="F1655" s="2">
        <v>0.74019999999999997</v>
      </c>
      <c r="G1655">
        <v>-57152</v>
      </c>
      <c r="I1655" s="5">
        <f>VLOOKUP($A1655,PowerBI売上速報!$A:$J,10,FALSE)</f>
        <v>162848</v>
      </c>
      <c r="J1655" s="5">
        <f>VLOOKUP($A1655,PowerBI売上速報!$A:$J,5,FALSE)*1000</f>
        <v>220000</v>
      </c>
      <c r="K1655" s="5">
        <f>D1655-I1655</f>
        <v>0</v>
      </c>
      <c r="L1655" s="5">
        <f>E1655-J1655</f>
        <v>0</v>
      </c>
      <c r="P1655" s="2"/>
      <c r="T1655" s="2"/>
      <c r="V1655" s="5">
        <v>394</v>
      </c>
      <c r="W1655" s="5">
        <v>548</v>
      </c>
    </row>
    <row r="1656" spans="1:25" x14ac:dyDescent="0.45">
      <c r="A1656">
        <f>VALUE(B1656&amp;20240619)</f>
        <v>31820240619</v>
      </c>
      <c r="B1656">
        <v>318</v>
      </c>
      <c r="C1656" t="s">
        <v>462</v>
      </c>
      <c r="D1656" s="5">
        <v>247369</v>
      </c>
      <c r="E1656" s="5">
        <v>220000</v>
      </c>
      <c r="F1656" s="2">
        <v>1.1244000000000001</v>
      </c>
      <c r="G1656">
        <v>27369</v>
      </c>
      <c r="I1656" s="5">
        <f>VLOOKUP($A1656,PowerBI売上速報!$A:$J,10,FALSE)</f>
        <v>247369</v>
      </c>
      <c r="J1656" s="5">
        <f>VLOOKUP($A1656,PowerBI売上速報!$A:$J,5,FALSE)*1000</f>
        <v>220000</v>
      </c>
      <c r="K1656" s="5">
        <f>D1656-I1656</f>
        <v>0</v>
      </c>
      <c r="L1656" s="5">
        <f>E1656-J1656</f>
        <v>0</v>
      </c>
      <c r="P1656" s="2"/>
      <c r="T1656" s="2"/>
      <c r="V1656" s="5">
        <v>569</v>
      </c>
      <c r="W1656" s="5">
        <v>548</v>
      </c>
    </row>
    <row r="1657" spans="1:25" x14ac:dyDescent="0.45">
      <c r="A1657">
        <f>VALUE(B1657&amp;20240620)</f>
        <v>31820240620</v>
      </c>
      <c r="B1657">
        <v>318</v>
      </c>
      <c r="C1657" t="s">
        <v>462</v>
      </c>
      <c r="D1657" s="5">
        <v>240348</v>
      </c>
      <c r="E1657" s="5">
        <v>220000</v>
      </c>
      <c r="F1657" s="2">
        <v>1.0925</v>
      </c>
      <c r="G1657">
        <v>20348</v>
      </c>
      <c r="I1657" s="5">
        <f>VLOOKUP($A1657,PowerBI売上速報!$A:$J,10,FALSE)</f>
        <v>240348</v>
      </c>
      <c r="J1657" s="5">
        <f>VLOOKUP($A1657,PowerBI売上速報!$A:$J,5,FALSE)*1000</f>
        <v>220000</v>
      </c>
      <c r="K1657" s="5">
        <f>D1657-I1657</f>
        <v>0</v>
      </c>
      <c r="L1657" s="5">
        <f>E1657-J1657</f>
        <v>0</v>
      </c>
      <c r="P1657" s="2"/>
      <c r="T1657" s="2"/>
      <c r="V1657" s="5">
        <v>556</v>
      </c>
      <c r="W1657" s="5">
        <v>548</v>
      </c>
    </row>
    <row r="1658" spans="1:25" x14ac:dyDescent="0.45">
      <c r="A1658">
        <f>VALUE(B1658&amp;20240621)</f>
        <v>31820240621</v>
      </c>
      <c r="B1658">
        <v>318</v>
      </c>
      <c r="C1658" t="s">
        <v>462</v>
      </c>
      <c r="D1658" s="5">
        <v>225296</v>
      </c>
      <c r="E1658" s="5">
        <v>220000</v>
      </c>
      <c r="F1658" s="2">
        <v>1.0241</v>
      </c>
      <c r="G1658">
        <v>5296</v>
      </c>
      <c r="I1658" s="5">
        <f>VLOOKUP($A1658,PowerBI売上速報!$A:$J,10,FALSE)</f>
        <v>225296</v>
      </c>
      <c r="J1658" s="5">
        <f>VLOOKUP($A1658,PowerBI売上速報!$A:$J,5,FALSE)*1000</f>
        <v>220000</v>
      </c>
      <c r="K1658" s="5">
        <f>D1658-I1658</f>
        <v>0</v>
      </c>
      <c r="L1658" s="5">
        <f>E1658-J1658</f>
        <v>0</v>
      </c>
      <c r="P1658" s="2"/>
      <c r="T1658" s="2"/>
      <c r="V1658" s="5">
        <v>501</v>
      </c>
      <c r="W1658" s="5">
        <v>548</v>
      </c>
      <c r="Y1658" s="2"/>
    </row>
    <row r="1659" spans="1:25" x14ac:dyDescent="0.45">
      <c r="A1659">
        <f>VALUE(B1659&amp;20240622)</f>
        <v>31820240622</v>
      </c>
      <c r="B1659">
        <v>318</v>
      </c>
      <c r="C1659" t="s">
        <v>462</v>
      </c>
      <c r="D1659" s="5">
        <v>180461</v>
      </c>
      <c r="E1659" s="5">
        <v>169000</v>
      </c>
      <c r="F1659" s="2">
        <v>1.0678000000000001</v>
      </c>
      <c r="G1659">
        <v>11461</v>
      </c>
      <c r="I1659" s="5">
        <f>VLOOKUP($A1659,PowerBI売上速報!$A:$J,10,FALSE)</f>
        <v>180461</v>
      </c>
      <c r="J1659" s="5">
        <f>VLOOKUP($A1659,PowerBI売上速報!$A:$J,5,FALSE)*1000</f>
        <v>169000</v>
      </c>
      <c r="K1659" s="5">
        <f>D1659-I1659</f>
        <v>0</v>
      </c>
      <c r="L1659" s="5">
        <f>E1659-J1659</f>
        <v>0</v>
      </c>
      <c r="P1659" s="2"/>
      <c r="T1659" s="2"/>
      <c r="V1659" s="5">
        <v>343</v>
      </c>
      <c r="W1659" s="5">
        <v>362</v>
      </c>
      <c r="Y1659" s="2"/>
    </row>
    <row r="1660" spans="1:25" x14ac:dyDescent="0.45">
      <c r="A1660">
        <f>VALUE(B1660&amp;20240601)</f>
        <v>31920240601</v>
      </c>
      <c r="B1660">
        <v>319</v>
      </c>
      <c r="C1660" t="s">
        <v>463</v>
      </c>
      <c r="D1660" s="5">
        <v>216508</v>
      </c>
      <c r="E1660" s="5">
        <v>221000</v>
      </c>
      <c r="F1660" s="2">
        <v>0.97970000000000002</v>
      </c>
      <c r="G1660">
        <v>-4492</v>
      </c>
      <c r="I1660" s="5">
        <f>VLOOKUP($A1660,PowerBI売上速報!$A:$J,10,FALSE)</f>
        <v>216508</v>
      </c>
      <c r="J1660" s="5">
        <f>VLOOKUP($A1660,PowerBI売上速報!$A:$J,5,FALSE)*1000</f>
        <v>221000</v>
      </c>
      <c r="K1660" s="5">
        <f>D1660-I1660</f>
        <v>0</v>
      </c>
      <c r="L1660" s="5">
        <f>E1660-J1660</f>
        <v>0</v>
      </c>
      <c r="P1660" s="2"/>
      <c r="T1660" s="2"/>
      <c r="V1660" s="5">
        <v>497</v>
      </c>
      <c r="W1660" s="5">
        <v>534</v>
      </c>
    </row>
    <row r="1661" spans="1:25" x14ac:dyDescent="0.45">
      <c r="A1661">
        <f>VALUE(B1661&amp;20240602)</f>
        <v>31920240602</v>
      </c>
      <c r="B1661">
        <v>319</v>
      </c>
      <c r="C1661" t="s">
        <v>463</v>
      </c>
      <c r="D1661" s="5">
        <v>198096</v>
      </c>
      <c r="E1661" s="5">
        <v>206000</v>
      </c>
      <c r="F1661" s="2">
        <v>0.96160000000000001</v>
      </c>
      <c r="G1661">
        <v>-7904</v>
      </c>
      <c r="I1661" s="5">
        <f>VLOOKUP($A1661,PowerBI売上速報!$A:$J,10,FALSE)</f>
        <v>198096</v>
      </c>
      <c r="J1661" s="5">
        <f>VLOOKUP($A1661,PowerBI売上速報!$A:$J,5,FALSE)*1000</f>
        <v>206000</v>
      </c>
      <c r="K1661" s="5">
        <f>D1661-I1661</f>
        <v>0</v>
      </c>
      <c r="L1661" s="5">
        <f>E1661-J1661</f>
        <v>0</v>
      </c>
      <c r="P1661" s="2"/>
      <c r="T1661" s="2"/>
      <c r="V1661" s="5">
        <v>408</v>
      </c>
      <c r="W1661" s="5">
        <v>482</v>
      </c>
    </row>
    <row r="1662" spans="1:25" x14ac:dyDescent="0.45">
      <c r="A1662">
        <f>VALUE(B1662&amp;20240603)</f>
        <v>31920240603</v>
      </c>
      <c r="B1662">
        <v>319</v>
      </c>
      <c r="C1662" t="s">
        <v>463</v>
      </c>
      <c r="D1662" s="5">
        <v>266845</v>
      </c>
      <c r="E1662" s="5">
        <v>232000</v>
      </c>
      <c r="F1662" s="2">
        <v>1.1501999999999999</v>
      </c>
      <c r="G1662">
        <v>34845</v>
      </c>
      <c r="I1662" s="5">
        <f>VLOOKUP($A1662,PowerBI売上速報!$A:$J,10,FALSE)</f>
        <v>266845</v>
      </c>
      <c r="J1662" s="5">
        <f>VLOOKUP($A1662,PowerBI売上速報!$A:$J,5,FALSE)*1000</f>
        <v>232000</v>
      </c>
      <c r="K1662" s="5">
        <f>D1662-I1662</f>
        <v>0</v>
      </c>
      <c r="L1662" s="5">
        <f>E1662-J1662</f>
        <v>0</v>
      </c>
      <c r="P1662" s="2"/>
      <c r="T1662" s="2"/>
      <c r="V1662" s="5">
        <v>620</v>
      </c>
      <c r="W1662" s="5">
        <v>593</v>
      </c>
    </row>
    <row r="1663" spans="1:25" x14ac:dyDescent="0.45">
      <c r="A1663">
        <f>VALUE(B1663&amp;20240604)</f>
        <v>31920240604</v>
      </c>
      <c r="B1663">
        <v>319</v>
      </c>
      <c r="C1663" t="s">
        <v>463</v>
      </c>
      <c r="D1663" s="5">
        <v>269165</v>
      </c>
      <c r="E1663" s="5">
        <v>232000</v>
      </c>
      <c r="F1663" s="2">
        <v>1.1601999999999999</v>
      </c>
      <c r="G1663">
        <v>37165</v>
      </c>
      <c r="I1663" s="5">
        <f>VLOOKUP($A1663,PowerBI売上速報!$A:$J,10,FALSE)</f>
        <v>269165</v>
      </c>
      <c r="J1663" s="5">
        <f>VLOOKUP($A1663,PowerBI売上速報!$A:$J,5,FALSE)*1000</f>
        <v>232000</v>
      </c>
      <c r="K1663" s="5">
        <f>D1663-I1663</f>
        <v>0</v>
      </c>
      <c r="L1663" s="5">
        <f>E1663-J1663</f>
        <v>0</v>
      </c>
      <c r="P1663" s="2"/>
      <c r="T1663" s="2"/>
      <c r="V1663" s="5">
        <v>616</v>
      </c>
      <c r="W1663" s="5">
        <v>593</v>
      </c>
    </row>
    <row r="1664" spans="1:25" x14ac:dyDescent="0.45">
      <c r="A1664">
        <f>VALUE(B1664&amp;20240605)</f>
        <v>31920240605</v>
      </c>
      <c r="B1664">
        <v>319</v>
      </c>
      <c r="C1664" t="s">
        <v>463</v>
      </c>
      <c r="D1664" s="5">
        <v>278559</v>
      </c>
      <c r="E1664" s="5">
        <v>232000</v>
      </c>
      <c r="F1664" s="2">
        <v>1.2007000000000001</v>
      </c>
      <c r="G1664">
        <v>46559</v>
      </c>
      <c r="I1664" s="5">
        <f>VLOOKUP($A1664,PowerBI売上速報!$A:$J,10,FALSE)</f>
        <v>278559</v>
      </c>
      <c r="J1664" s="5">
        <f>VLOOKUP($A1664,PowerBI売上速報!$A:$J,5,FALSE)*1000</f>
        <v>232000</v>
      </c>
      <c r="K1664" s="5">
        <f>D1664-I1664</f>
        <v>0</v>
      </c>
      <c r="L1664" s="5">
        <f>E1664-J1664</f>
        <v>0</v>
      </c>
      <c r="P1664" s="2"/>
      <c r="T1664" s="2"/>
      <c r="V1664" s="5">
        <v>667</v>
      </c>
      <c r="W1664" s="5">
        <v>593</v>
      </c>
    </row>
    <row r="1665" spans="1:25" x14ac:dyDescent="0.45">
      <c r="A1665">
        <f>VALUE(B1665&amp;20240606)</f>
        <v>31920240606</v>
      </c>
      <c r="B1665">
        <v>319</v>
      </c>
      <c r="C1665" t="s">
        <v>463</v>
      </c>
      <c r="D1665" s="5">
        <v>274120</v>
      </c>
      <c r="E1665" s="5">
        <v>232000</v>
      </c>
      <c r="F1665" s="2">
        <v>1.1816</v>
      </c>
      <c r="G1665">
        <v>42120</v>
      </c>
      <c r="I1665" s="5">
        <f>VLOOKUP($A1665,PowerBI売上速報!$A:$J,10,FALSE)</f>
        <v>274120</v>
      </c>
      <c r="J1665" s="5">
        <f>VLOOKUP($A1665,PowerBI売上速報!$A:$J,5,FALSE)*1000</f>
        <v>232000</v>
      </c>
      <c r="K1665" s="5">
        <f>D1665-I1665</f>
        <v>0</v>
      </c>
      <c r="L1665" s="5">
        <f>E1665-J1665</f>
        <v>0</v>
      </c>
      <c r="P1665" s="2"/>
      <c r="T1665" s="2"/>
      <c r="V1665" s="5">
        <v>636</v>
      </c>
      <c r="W1665" s="5">
        <v>593</v>
      </c>
    </row>
    <row r="1666" spans="1:25" x14ac:dyDescent="0.45">
      <c r="A1666">
        <f>VALUE(B1666&amp;20240607)</f>
        <v>31920240607</v>
      </c>
      <c r="B1666">
        <v>319</v>
      </c>
      <c r="C1666" t="s">
        <v>463</v>
      </c>
      <c r="D1666" s="5">
        <v>287325</v>
      </c>
      <c r="E1666" s="5">
        <v>232000</v>
      </c>
      <c r="F1666" s="2">
        <v>1.2384999999999999</v>
      </c>
      <c r="G1666">
        <v>55325</v>
      </c>
      <c r="I1666" s="5">
        <f>VLOOKUP($A1666,PowerBI売上速報!$A:$J,10,FALSE)</f>
        <v>287325</v>
      </c>
      <c r="J1666" s="5">
        <f>VLOOKUP($A1666,PowerBI売上速報!$A:$J,5,FALSE)*1000</f>
        <v>232000</v>
      </c>
      <c r="K1666" s="5">
        <f>D1666-I1666</f>
        <v>0</v>
      </c>
      <c r="L1666" s="5">
        <f>E1666-J1666</f>
        <v>0</v>
      </c>
      <c r="P1666" s="2"/>
      <c r="T1666" s="2"/>
      <c r="V1666" s="5">
        <v>657</v>
      </c>
      <c r="W1666" s="5">
        <v>593</v>
      </c>
    </row>
    <row r="1667" spans="1:25" x14ac:dyDescent="0.45">
      <c r="A1667">
        <f>VALUE(B1667&amp;20240608)</f>
        <v>31920240608</v>
      </c>
      <c r="B1667">
        <v>319</v>
      </c>
      <c r="C1667" t="s">
        <v>463</v>
      </c>
      <c r="D1667" s="5">
        <v>245700</v>
      </c>
      <c r="E1667" s="5">
        <v>221000</v>
      </c>
      <c r="F1667" s="2">
        <v>1.1117999999999999</v>
      </c>
      <c r="G1667">
        <v>24700</v>
      </c>
      <c r="I1667" s="5">
        <f>VLOOKUP($A1667,PowerBI売上速報!$A:$J,10,FALSE)</f>
        <v>245700</v>
      </c>
      <c r="J1667" s="5">
        <f>VLOOKUP($A1667,PowerBI売上速報!$A:$J,5,FALSE)*1000</f>
        <v>221000</v>
      </c>
      <c r="K1667" s="5">
        <f>D1667-I1667</f>
        <v>0</v>
      </c>
      <c r="L1667" s="5">
        <f>E1667-J1667</f>
        <v>0</v>
      </c>
      <c r="P1667" s="2"/>
      <c r="T1667" s="2"/>
      <c r="V1667" s="5">
        <v>533</v>
      </c>
      <c r="W1667" s="5">
        <v>527</v>
      </c>
    </row>
    <row r="1668" spans="1:25" x14ac:dyDescent="0.45">
      <c r="A1668">
        <f>VALUE(B1668&amp;20240609)</f>
        <v>31920240609</v>
      </c>
      <c r="B1668">
        <v>319</v>
      </c>
      <c r="C1668" t="s">
        <v>463</v>
      </c>
      <c r="D1668" s="5">
        <v>212958</v>
      </c>
      <c r="E1668" s="5">
        <v>206000</v>
      </c>
      <c r="F1668" s="2">
        <v>1.0338000000000001</v>
      </c>
      <c r="G1668">
        <v>6958</v>
      </c>
      <c r="I1668" s="5">
        <f>VLOOKUP($A1668,PowerBI売上速報!$A:$J,10,FALSE)</f>
        <v>212958</v>
      </c>
      <c r="J1668" s="5">
        <f>VLOOKUP($A1668,PowerBI売上速報!$A:$J,5,FALSE)*1000</f>
        <v>206000</v>
      </c>
      <c r="K1668" s="5">
        <f>D1668-I1668</f>
        <v>0</v>
      </c>
      <c r="L1668" s="5">
        <f>E1668-J1668</f>
        <v>0</v>
      </c>
      <c r="P1668" s="2"/>
      <c r="T1668" s="2"/>
      <c r="V1668" s="5">
        <v>463</v>
      </c>
      <c r="W1668" s="5">
        <v>482</v>
      </c>
    </row>
    <row r="1669" spans="1:25" x14ac:dyDescent="0.45">
      <c r="A1669">
        <f>VALUE(B1669&amp;20240610)</f>
        <v>31920240610</v>
      </c>
      <c r="B1669">
        <v>319</v>
      </c>
      <c r="C1669" t="s">
        <v>463</v>
      </c>
      <c r="D1669" s="5">
        <v>299215</v>
      </c>
      <c r="E1669" s="5">
        <v>232000</v>
      </c>
      <c r="F1669" s="2">
        <v>1.2897000000000001</v>
      </c>
      <c r="G1669">
        <v>67215</v>
      </c>
      <c r="I1669" s="5">
        <f>VLOOKUP($A1669,PowerBI売上速報!$A:$J,10,FALSE)</f>
        <v>299215</v>
      </c>
      <c r="J1669" s="5">
        <f>VLOOKUP($A1669,PowerBI売上速報!$A:$J,5,FALSE)*1000</f>
        <v>232000</v>
      </c>
      <c r="K1669" s="5">
        <f>D1669-I1669</f>
        <v>0</v>
      </c>
      <c r="L1669" s="5">
        <f>E1669-J1669</f>
        <v>0</v>
      </c>
      <c r="P1669" s="2"/>
      <c r="T1669" s="2"/>
      <c r="V1669" s="5">
        <v>688</v>
      </c>
      <c r="W1669" s="5">
        <v>593</v>
      </c>
    </row>
    <row r="1670" spans="1:25" x14ac:dyDescent="0.45">
      <c r="A1670">
        <f>VALUE(B1670&amp;20240611)</f>
        <v>31920240611</v>
      </c>
      <c r="B1670">
        <v>319</v>
      </c>
      <c r="C1670" t="s">
        <v>463</v>
      </c>
      <c r="D1670" s="5">
        <v>309868</v>
      </c>
      <c r="E1670" s="5">
        <v>232000</v>
      </c>
      <c r="F1670" s="2">
        <v>1.3355999999999999</v>
      </c>
      <c r="G1670">
        <v>77868</v>
      </c>
      <c r="I1670" s="5">
        <f>VLOOKUP($A1670,PowerBI売上速報!$A:$J,10,FALSE)</f>
        <v>309868</v>
      </c>
      <c r="J1670" s="5">
        <f>VLOOKUP($A1670,PowerBI売上速報!$A:$J,5,FALSE)*1000</f>
        <v>232000</v>
      </c>
      <c r="K1670" s="5">
        <f>D1670-I1670</f>
        <v>0</v>
      </c>
      <c r="L1670" s="5">
        <f>E1670-J1670</f>
        <v>0</v>
      </c>
      <c r="P1670" s="2"/>
      <c r="T1670" s="2"/>
      <c r="V1670" s="5">
        <v>720</v>
      </c>
      <c r="W1670" s="5">
        <v>593</v>
      </c>
    </row>
    <row r="1671" spans="1:25" x14ac:dyDescent="0.45">
      <c r="A1671">
        <f>VALUE(B1671&amp;20240612)</f>
        <v>31920240612</v>
      </c>
      <c r="B1671">
        <v>319</v>
      </c>
      <c r="C1671" t="s">
        <v>463</v>
      </c>
      <c r="D1671" s="5">
        <v>305891</v>
      </c>
      <c r="E1671" s="5">
        <v>232000</v>
      </c>
      <c r="F1671" s="2">
        <v>1.3185</v>
      </c>
      <c r="G1671">
        <v>73891</v>
      </c>
      <c r="I1671" s="5">
        <f>VLOOKUP($A1671,PowerBI売上速報!$A:$J,10,FALSE)</f>
        <v>305891</v>
      </c>
      <c r="J1671" s="5">
        <f>VLOOKUP($A1671,PowerBI売上速報!$A:$J,5,FALSE)*1000</f>
        <v>232000</v>
      </c>
      <c r="K1671" s="5">
        <f>D1671-I1671</f>
        <v>0</v>
      </c>
      <c r="L1671" s="5">
        <f>E1671-J1671</f>
        <v>0</v>
      </c>
      <c r="P1671" s="2"/>
      <c r="T1671" s="2"/>
      <c r="V1671" s="5">
        <v>701</v>
      </c>
      <c r="W1671" s="5">
        <v>593</v>
      </c>
    </row>
    <row r="1672" spans="1:25" x14ac:dyDescent="0.45">
      <c r="A1672">
        <f>VALUE(B1672&amp;20240613)</f>
        <v>31920240613</v>
      </c>
      <c r="B1672">
        <v>319</v>
      </c>
      <c r="C1672" t="s">
        <v>463</v>
      </c>
      <c r="D1672" s="5">
        <v>295849</v>
      </c>
      <c r="E1672" s="5">
        <v>232000</v>
      </c>
      <c r="F1672" s="2">
        <v>1.2751999999999999</v>
      </c>
      <c r="G1672">
        <v>63849</v>
      </c>
      <c r="I1672" s="5">
        <f>VLOOKUP($A1672,PowerBI売上速報!$A:$J,10,FALSE)</f>
        <v>295849</v>
      </c>
      <c r="J1672" s="5">
        <f>VLOOKUP($A1672,PowerBI売上速報!$A:$J,5,FALSE)*1000</f>
        <v>232000</v>
      </c>
      <c r="K1672" s="5">
        <f>D1672-I1672</f>
        <v>0</v>
      </c>
      <c r="L1672" s="5">
        <f>E1672-J1672</f>
        <v>0</v>
      </c>
      <c r="P1672" s="2"/>
      <c r="T1672" s="2"/>
      <c r="V1672" s="5">
        <v>666</v>
      </c>
      <c r="W1672" s="5">
        <v>593</v>
      </c>
    </row>
    <row r="1673" spans="1:25" x14ac:dyDescent="0.45">
      <c r="A1673">
        <f>VALUE(B1673&amp;20240614)</f>
        <v>31920240614</v>
      </c>
      <c r="B1673">
        <v>319</v>
      </c>
      <c r="C1673" t="s">
        <v>463</v>
      </c>
      <c r="D1673" s="5">
        <v>320229</v>
      </c>
      <c r="E1673" s="5">
        <v>232000</v>
      </c>
      <c r="F1673" s="2">
        <v>1.3803000000000001</v>
      </c>
      <c r="G1673">
        <v>88229</v>
      </c>
      <c r="I1673" s="5">
        <f>VLOOKUP($A1673,PowerBI売上速報!$A:$J,10,FALSE)</f>
        <v>320229</v>
      </c>
      <c r="J1673" s="5">
        <f>VLOOKUP($A1673,PowerBI売上速報!$A:$J,5,FALSE)*1000</f>
        <v>232000</v>
      </c>
      <c r="K1673" s="5">
        <f>D1673-I1673</f>
        <v>0</v>
      </c>
      <c r="L1673" s="5">
        <f>E1673-J1673</f>
        <v>0</v>
      </c>
      <c r="P1673" s="2"/>
      <c r="T1673" s="2"/>
      <c r="V1673" s="5">
        <v>744</v>
      </c>
      <c r="W1673" s="5">
        <v>593</v>
      </c>
    </row>
    <row r="1674" spans="1:25" x14ac:dyDescent="0.45">
      <c r="A1674">
        <f>VALUE(B1674&amp;20240615)</f>
        <v>31920240615</v>
      </c>
      <c r="B1674">
        <v>319</v>
      </c>
      <c r="C1674" t="s">
        <v>463</v>
      </c>
      <c r="D1674" s="5">
        <v>260237</v>
      </c>
      <c r="E1674" s="5">
        <v>221000</v>
      </c>
      <c r="F1674" s="2">
        <v>1.1775</v>
      </c>
      <c r="G1674">
        <v>39237</v>
      </c>
      <c r="I1674" s="5">
        <f>VLOOKUP($A1674,PowerBI売上速報!$A:$J,10,FALSE)</f>
        <v>260237</v>
      </c>
      <c r="J1674" s="5">
        <f>VLOOKUP($A1674,PowerBI売上速報!$A:$J,5,FALSE)*1000</f>
        <v>221000</v>
      </c>
      <c r="K1674" s="5">
        <f>D1674-I1674</f>
        <v>0</v>
      </c>
      <c r="L1674" s="5">
        <f>E1674-J1674</f>
        <v>0</v>
      </c>
      <c r="P1674" s="2"/>
      <c r="T1674" s="2"/>
      <c r="V1674" s="5">
        <v>547</v>
      </c>
      <c r="W1674" s="5">
        <v>527</v>
      </c>
    </row>
    <row r="1675" spans="1:25" x14ac:dyDescent="0.45">
      <c r="A1675">
        <f>VALUE(B1675&amp;20240616)</f>
        <v>31920240616</v>
      </c>
      <c r="B1675">
        <v>319</v>
      </c>
      <c r="C1675" t="s">
        <v>463</v>
      </c>
      <c r="D1675" s="5">
        <v>249355</v>
      </c>
      <c r="E1675" s="5">
        <v>206000</v>
      </c>
      <c r="F1675" s="2">
        <v>1.2104999999999999</v>
      </c>
      <c r="G1675">
        <v>43355</v>
      </c>
      <c r="I1675" s="5">
        <f>VLOOKUP($A1675,PowerBI売上速報!$A:$J,10,FALSE)</f>
        <v>249355</v>
      </c>
      <c r="J1675" s="5">
        <f>VLOOKUP($A1675,PowerBI売上速報!$A:$J,5,FALSE)*1000</f>
        <v>206000</v>
      </c>
      <c r="K1675" s="5">
        <f>D1675-I1675</f>
        <v>0</v>
      </c>
      <c r="L1675" s="5">
        <f>E1675-J1675</f>
        <v>0</v>
      </c>
      <c r="P1675" s="2"/>
      <c r="T1675" s="2"/>
      <c r="V1675" s="5">
        <v>521</v>
      </c>
      <c r="W1675" s="5">
        <v>482</v>
      </c>
    </row>
    <row r="1676" spans="1:25" x14ac:dyDescent="0.45">
      <c r="A1676">
        <f>VALUE(B1676&amp;20240617)</f>
        <v>31920240617</v>
      </c>
      <c r="B1676">
        <v>319</v>
      </c>
      <c r="C1676" t="s">
        <v>463</v>
      </c>
      <c r="D1676" s="5">
        <v>272097</v>
      </c>
      <c r="E1676" s="5">
        <v>232000</v>
      </c>
      <c r="F1676" s="2">
        <v>1.1728000000000001</v>
      </c>
      <c r="G1676">
        <v>40097</v>
      </c>
      <c r="I1676" s="5">
        <f>VLOOKUP($A1676,PowerBI売上速報!$A:$J,10,FALSE)</f>
        <v>272097</v>
      </c>
      <c r="J1676" s="5">
        <f>VLOOKUP($A1676,PowerBI売上速報!$A:$J,5,FALSE)*1000</f>
        <v>232000</v>
      </c>
      <c r="K1676" s="5">
        <f>D1676-I1676</f>
        <v>0</v>
      </c>
      <c r="L1676" s="5">
        <f>E1676-J1676</f>
        <v>0</v>
      </c>
      <c r="P1676" s="2"/>
      <c r="T1676" s="2"/>
      <c r="V1676" s="5">
        <v>638</v>
      </c>
      <c r="W1676" s="5">
        <v>593</v>
      </c>
    </row>
    <row r="1677" spans="1:25" x14ac:dyDescent="0.45">
      <c r="A1677">
        <f>VALUE(B1677&amp;20240618)</f>
        <v>31920240618</v>
      </c>
      <c r="B1677">
        <v>319</v>
      </c>
      <c r="C1677" t="s">
        <v>463</v>
      </c>
      <c r="D1677" s="5">
        <v>262278</v>
      </c>
      <c r="E1677" s="5">
        <v>232000</v>
      </c>
      <c r="F1677" s="2">
        <v>1.1305000000000001</v>
      </c>
      <c r="G1677">
        <v>30278</v>
      </c>
      <c r="I1677" s="5">
        <f>VLOOKUP($A1677,PowerBI売上速報!$A:$J,10,FALSE)</f>
        <v>262278</v>
      </c>
      <c r="J1677" s="5">
        <f>VLOOKUP($A1677,PowerBI売上速報!$A:$J,5,FALSE)*1000</f>
        <v>232000</v>
      </c>
      <c r="K1677" s="5">
        <f>D1677-I1677</f>
        <v>0</v>
      </c>
      <c r="L1677" s="5">
        <f>E1677-J1677</f>
        <v>0</v>
      </c>
      <c r="P1677" s="2"/>
      <c r="T1677" s="2"/>
      <c r="V1677" s="5">
        <v>581</v>
      </c>
      <c r="W1677" s="5">
        <v>593</v>
      </c>
    </row>
    <row r="1678" spans="1:25" x14ac:dyDescent="0.45">
      <c r="A1678">
        <f>VALUE(B1678&amp;20240619)</f>
        <v>31920240619</v>
      </c>
      <c r="B1678">
        <v>319</v>
      </c>
      <c r="C1678" t="s">
        <v>463</v>
      </c>
      <c r="D1678" s="5">
        <v>320883</v>
      </c>
      <c r="E1678" s="5">
        <v>232000</v>
      </c>
      <c r="F1678" s="2">
        <v>1.3831</v>
      </c>
      <c r="G1678">
        <v>88883</v>
      </c>
      <c r="I1678" s="5">
        <f>VLOOKUP($A1678,PowerBI売上速報!$A:$J,10,FALSE)</f>
        <v>320883</v>
      </c>
      <c r="J1678" s="5">
        <f>VLOOKUP($A1678,PowerBI売上速報!$A:$J,5,FALSE)*1000</f>
        <v>232000</v>
      </c>
      <c r="K1678" s="5">
        <f>D1678-I1678</f>
        <v>0</v>
      </c>
      <c r="L1678" s="5">
        <f>E1678-J1678</f>
        <v>0</v>
      </c>
      <c r="P1678" s="2"/>
      <c r="T1678" s="2"/>
      <c r="V1678" s="5">
        <v>728</v>
      </c>
      <c r="W1678" s="5">
        <v>593</v>
      </c>
    </row>
    <row r="1679" spans="1:25" x14ac:dyDescent="0.45">
      <c r="A1679">
        <f>VALUE(B1679&amp;20240620)</f>
        <v>31920240620</v>
      </c>
      <c r="B1679">
        <v>319</v>
      </c>
      <c r="C1679" t="s">
        <v>463</v>
      </c>
      <c r="D1679" s="5">
        <v>307729</v>
      </c>
      <c r="E1679" s="5">
        <v>232000</v>
      </c>
      <c r="F1679" s="2">
        <v>1.3264</v>
      </c>
      <c r="G1679">
        <v>75729</v>
      </c>
      <c r="I1679" s="5">
        <f>VLOOKUP($A1679,PowerBI売上速報!$A:$J,10,FALSE)</f>
        <v>307729</v>
      </c>
      <c r="J1679" s="5">
        <f>VLOOKUP($A1679,PowerBI売上速報!$A:$J,5,FALSE)*1000</f>
        <v>232000</v>
      </c>
      <c r="K1679" s="5">
        <f>D1679-I1679</f>
        <v>0</v>
      </c>
      <c r="L1679" s="5">
        <f>E1679-J1679</f>
        <v>0</v>
      </c>
      <c r="P1679" s="2"/>
      <c r="T1679" s="2"/>
      <c r="V1679" s="5">
        <v>689</v>
      </c>
      <c r="W1679" s="5">
        <v>593</v>
      </c>
    </row>
    <row r="1680" spans="1:25" x14ac:dyDescent="0.45">
      <c r="A1680">
        <f>VALUE(B1680&amp;20240621)</f>
        <v>31920240621</v>
      </c>
      <c r="B1680">
        <v>319</v>
      </c>
      <c r="C1680" t="s">
        <v>463</v>
      </c>
      <c r="D1680" s="5">
        <v>296076</v>
      </c>
      <c r="E1680" s="5">
        <v>232000</v>
      </c>
      <c r="F1680" s="2">
        <v>1.2762</v>
      </c>
      <c r="G1680">
        <v>64076</v>
      </c>
      <c r="I1680" s="5">
        <f>VLOOKUP($A1680,PowerBI売上速報!$A:$J,10,FALSE)</f>
        <v>296076</v>
      </c>
      <c r="J1680" s="5">
        <f>VLOOKUP($A1680,PowerBI売上速報!$A:$J,5,FALSE)*1000</f>
        <v>232000</v>
      </c>
      <c r="K1680" s="5">
        <f>D1680-I1680</f>
        <v>0</v>
      </c>
      <c r="L1680" s="5">
        <f>E1680-J1680</f>
        <v>0</v>
      </c>
      <c r="P1680" s="2"/>
      <c r="T1680" s="2"/>
      <c r="V1680" s="5">
        <v>684</v>
      </c>
      <c r="W1680" s="5">
        <v>593</v>
      </c>
      <c r="Y1680" s="2"/>
    </row>
    <row r="1681" spans="1:25" x14ac:dyDescent="0.45">
      <c r="A1681">
        <f>VALUE(B1681&amp;20240622)</f>
        <v>31920240622</v>
      </c>
      <c r="B1681">
        <v>319</v>
      </c>
      <c r="C1681" t="s">
        <v>463</v>
      </c>
      <c r="D1681" s="5">
        <v>259481</v>
      </c>
      <c r="E1681" s="5">
        <v>221000</v>
      </c>
      <c r="F1681" s="2">
        <v>1.1740999999999999</v>
      </c>
      <c r="G1681">
        <v>38481</v>
      </c>
      <c r="I1681" s="5">
        <f>VLOOKUP($A1681,PowerBI売上速報!$A:$J,10,FALSE)</f>
        <v>259481</v>
      </c>
      <c r="J1681" s="5">
        <f>VLOOKUP($A1681,PowerBI売上速報!$A:$J,5,FALSE)*1000</f>
        <v>221000</v>
      </c>
      <c r="K1681" s="5">
        <f>D1681-I1681</f>
        <v>0</v>
      </c>
      <c r="L1681" s="5">
        <f>E1681-J1681</f>
        <v>0</v>
      </c>
      <c r="P1681" s="2"/>
      <c r="T1681" s="2"/>
      <c r="V1681" s="5">
        <v>555</v>
      </c>
      <c r="W1681" s="5">
        <v>527</v>
      </c>
      <c r="Y1681" s="2"/>
    </row>
    <row r="1682" spans="1:25" x14ac:dyDescent="0.45">
      <c r="A1682">
        <f>VALUE(B1682&amp;20240601)</f>
        <v>32120240601</v>
      </c>
      <c r="B1682">
        <v>321</v>
      </c>
      <c r="C1682" t="s">
        <v>464</v>
      </c>
      <c r="D1682" s="5">
        <v>273555</v>
      </c>
      <c r="E1682" s="5">
        <v>229000</v>
      </c>
      <c r="F1682" s="2">
        <v>1.1946000000000001</v>
      </c>
      <c r="G1682">
        <v>44555</v>
      </c>
      <c r="I1682" s="5">
        <f>VLOOKUP($A1682,PowerBI売上速報!$A:$J,10,FALSE)</f>
        <v>273555</v>
      </c>
      <c r="J1682" s="5">
        <f>VLOOKUP($A1682,PowerBI売上速報!$A:$J,5,FALSE)*1000</f>
        <v>229000</v>
      </c>
      <c r="K1682" s="5">
        <f>D1682-I1682</f>
        <v>0</v>
      </c>
      <c r="L1682" s="5">
        <f>E1682-J1682</f>
        <v>0</v>
      </c>
      <c r="P1682" s="2"/>
      <c r="T1682" s="2"/>
      <c r="V1682" s="5">
        <v>552</v>
      </c>
      <c r="W1682" s="5">
        <v>501</v>
      </c>
    </row>
    <row r="1683" spans="1:25" x14ac:dyDescent="0.45">
      <c r="A1683">
        <f>VALUE(B1683&amp;20240602)</f>
        <v>32120240602</v>
      </c>
      <c r="B1683">
        <v>321</v>
      </c>
      <c r="C1683" t="s">
        <v>464</v>
      </c>
      <c r="D1683" s="5">
        <v>222753</v>
      </c>
      <c r="E1683" s="5">
        <v>249000</v>
      </c>
      <c r="F1683" s="2">
        <v>0.89459999999999995</v>
      </c>
      <c r="G1683">
        <v>-26247</v>
      </c>
      <c r="I1683" s="5">
        <f>VLOOKUP($A1683,PowerBI売上速報!$A:$J,10,FALSE)</f>
        <v>222753</v>
      </c>
      <c r="J1683" s="5">
        <f>VLOOKUP($A1683,PowerBI売上速報!$A:$J,5,FALSE)*1000</f>
        <v>249000</v>
      </c>
      <c r="K1683" s="5">
        <f>D1683-I1683</f>
        <v>0</v>
      </c>
      <c r="L1683" s="5">
        <f>E1683-J1683</f>
        <v>0</v>
      </c>
      <c r="P1683" s="2"/>
      <c r="T1683" s="2"/>
      <c r="V1683" s="5">
        <v>475</v>
      </c>
      <c r="W1683" s="5">
        <v>546</v>
      </c>
    </row>
    <row r="1684" spans="1:25" x14ac:dyDescent="0.45">
      <c r="A1684">
        <f>VALUE(B1684&amp;20240603)</f>
        <v>32120240603</v>
      </c>
      <c r="B1684">
        <v>321</v>
      </c>
      <c r="C1684" t="s">
        <v>464</v>
      </c>
      <c r="D1684" s="5">
        <v>192764</v>
      </c>
      <c r="E1684" s="5">
        <v>179000</v>
      </c>
      <c r="F1684" s="2">
        <v>1.0769</v>
      </c>
      <c r="G1684">
        <v>13764</v>
      </c>
      <c r="I1684" s="5">
        <f>VLOOKUP($A1684,PowerBI売上速報!$A:$J,10,FALSE)</f>
        <v>192764</v>
      </c>
      <c r="J1684" s="5">
        <f>VLOOKUP($A1684,PowerBI売上速報!$A:$J,5,FALSE)*1000</f>
        <v>179000</v>
      </c>
      <c r="K1684" s="5">
        <f>D1684-I1684</f>
        <v>0</v>
      </c>
      <c r="L1684" s="5">
        <f>E1684-J1684</f>
        <v>0</v>
      </c>
      <c r="P1684" s="2"/>
      <c r="T1684" s="2"/>
      <c r="V1684" s="5">
        <v>428</v>
      </c>
      <c r="W1684" s="5">
        <v>422</v>
      </c>
    </row>
    <row r="1685" spans="1:25" x14ac:dyDescent="0.45">
      <c r="A1685">
        <f>VALUE(B1685&amp;20240604)</f>
        <v>32120240604</v>
      </c>
      <c r="B1685">
        <v>321</v>
      </c>
      <c r="C1685" t="s">
        <v>464</v>
      </c>
      <c r="D1685" s="5">
        <v>198917</v>
      </c>
      <c r="E1685" s="5">
        <v>179000</v>
      </c>
      <c r="F1685" s="2">
        <v>1.1113</v>
      </c>
      <c r="G1685">
        <v>19917</v>
      </c>
      <c r="I1685" s="5">
        <f>VLOOKUP($A1685,PowerBI売上速報!$A:$J,10,FALSE)</f>
        <v>198917</v>
      </c>
      <c r="J1685" s="5">
        <f>VLOOKUP($A1685,PowerBI売上速報!$A:$J,5,FALSE)*1000</f>
        <v>179000</v>
      </c>
      <c r="K1685" s="5">
        <f>D1685-I1685</f>
        <v>0</v>
      </c>
      <c r="L1685" s="5">
        <f>E1685-J1685</f>
        <v>0</v>
      </c>
      <c r="P1685" s="2"/>
      <c r="T1685" s="2"/>
      <c r="V1685" s="5">
        <v>436</v>
      </c>
      <c r="W1685" s="5">
        <v>422</v>
      </c>
    </row>
    <row r="1686" spans="1:25" x14ac:dyDescent="0.45">
      <c r="A1686">
        <f>VALUE(B1686&amp;20240605)</f>
        <v>32120240605</v>
      </c>
      <c r="B1686">
        <v>321</v>
      </c>
      <c r="C1686" t="s">
        <v>464</v>
      </c>
      <c r="D1686" s="5">
        <v>193951</v>
      </c>
      <c r="E1686" s="5">
        <v>179000</v>
      </c>
      <c r="F1686" s="2">
        <v>1.0834999999999999</v>
      </c>
      <c r="G1686">
        <v>14951</v>
      </c>
      <c r="I1686" s="5">
        <f>VLOOKUP($A1686,PowerBI売上速報!$A:$J,10,FALSE)</f>
        <v>193951</v>
      </c>
      <c r="J1686" s="5">
        <f>VLOOKUP($A1686,PowerBI売上速報!$A:$J,5,FALSE)*1000</f>
        <v>179000</v>
      </c>
      <c r="K1686" s="5">
        <f>D1686-I1686</f>
        <v>0</v>
      </c>
      <c r="L1686" s="5">
        <f>E1686-J1686</f>
        <v>0</v>
      </c>
      <c r="P1686" s="2"/>
      <c r="T1686" s="2"/>
      <c r="V1686" s="5">
        <v>443</v>
      </c>
      <c r="W1686" s="5">
        <v>422</v>
      </c>
    </row>
    <row r="1687" spans="1:25" x14ac:dyDescent="0.45">
      <c r="A1687">
        <f>VALUE(B1687&amp;20240606)</f>
        <v>32120240606</v>
      </c>
      <c r="B1687">
        <v>321</v>
      </c>
      <c r="C1687" t="s">
        <v>464</v>
      </c>
      <c r="D1687" s="5">
        <v>184278</v>
      </c>
      <c r="E1687" s="5">
        <v>179000</v>
      </c>
      <c r="F1687" s="2">
        <v>1.0295000000000001</v>
      </c>
      <c r="G1687">
        <v>5278</v>
      </c>
      <c r="I1687" s="5">
        <f>VLOOKUP($A1687,PowerBI売上速報!$A:$J,10,FALSE)</f>
        <v>184278</v>
      </c>
      <c r="J1687" s="5">
        <f>VLOOKUP($A1687,PowerBI売上速報!$A:$J,5,FALSE)*1000</f>
        <v>179000</v>
      </c>
      <c r="K1687" s="5">
        <f>D1687-I1687</f>
        <v>0</v>
      </c>
      <c r="L1687" s="5">
        <f>E1687-J1687</f>
        <v>0</v>
      </c>
      <c r="P1687" s="2"/>
      <c r="T1687" s="2"/>
      <c r="V1687" s="5">
        <v>418</v>
      </c>
      <c r="W1687" s="5">
        <v>422</v>
      </c>
    </row>
    <row r="1688" spans="1:25" x14ac:dyDescent="0.45">
      <c r="A1688">
        <f>VALUE(B1688&amp;20240607)</f>
        <v>32120240607</v>
      </c>
      <c r="B1688">
        <v>321</v>
      </c>
      <c r="C1688" t="s">
        <v>464</v>
      </c>
      <c r="D1688" s="5">
        <v>189009</v>
      </c>
      <c r="E1688" s="5">
        <v>179000</v>
      </c>
      <c r="F1688" s="2">
        <v>1.0559000000000001</v>
      </c>
      <c r="G1688">
        <v>10009</v>
      </c>
      <c r="I1688" s="5">
        <f>VLOOKUP($A1688,PowerBI売上速報!$A:$J,10,FALSE)</f>
        <v>189009</v>
      </c>
      <c r="J1688" s="5">
        <f>VLOOKUP($A1688,PowerBI売上速報!$A:$J,5,FALSE)*1000</f>
        <v>179000</v>
      </c>
      <c r="K1688" s="5">
        <f>D1688-I1688</f>
        <v>0</v>
      </c>
      <c r="L1688" s="5">
        <f>E1688-J1688</f>
        <v>0</v>
      </c>
      <c r="P1688" s="2"/>
      <c r="T1688" s="2"/>
      <c r="V1688" s="5">
        <v>445</v>
      </c>
      <c r="W1688" s="5">
        <v>422</v>
      </c>
    </row>
    <row r="1689" spans="1:25" x14ac:dyDescent="0.45">
      <c r="A1689">
        <f>VALUE(B1689&amp;20240608)</f>
        <v>32120240608</v>
      </c>
      <c r="B1689">
        <v>321</v>
      </c>
      <c r="C1689" t="s">
        <v>464</v>
      </c>
      <c r="D1689" s="5">
        <v>257491</v>
      </c>
      <c r="E1689" s="5">
        <v>229000</v>
      </c>
      <c r="F1689" s="2">
        <v>1.1244000000000001</v>
      </c>
      <c r="G1689">
        <v>28491</v>
      </c>
      <c r="I1689" s="5">
        <f>VLOOKUP($A1689,PowerBI売上速報!$A:$J,10,FALSE)</f>
        <v>257491</v>
      </c>
      <c r="J1689" s="5">
        <f>VLOOKUP($A1689,PowerBI売上速報!$A:$J,5,FALSE)*1000</f>
        <v>229000</v>
      </c>
      <c r="K1689" s="5">
        <f>D1689-I1689</f>
        <v>0</v>
      </c>
      <c r="L1689" s="5">
        <f>E1689-J1689</f>
        <v>0</v>
      </c>
      <c r="P1689" s="2"/>
      <c r="T1689" s="2"/>
      <c r="V1689" s="5">
        <v>549</v>
      </c>
      <c r="W1689" s="5">
        <v>509</v>
      </c>
    </row>
    <row r="1690" spans="1:25" x14ac:dyDescent="0.45">
      <c r="A1690">
        <f>VALUE(B1690&amp;20240609)</f>
        <v>32120240609</v>
      </c>
      <c r="B1690">
        <v>321</v>
      </c>
      <c r="C1690" t="s">
        <v>464</v>
      </c>
      <c r="D1690" s="5">
        <v>243231</v>
      </c>
      <c r="E1690" s="5">
        <v>249000</v>
      </c>
      <c r="F1690" s="2">
        <v>0.9768</v>
      </c>
      <c r="G1690">
        <v>-5769</v>
      </c>
      <c r="I1690" s="5">
        <f>VLOOKUP($A1690,PowerBI売上速報!$A:$J,10,FALSE)</f>
        <v>243231</v>
      </c>
      <c r="J1690" s="5">
        <f>VLOOKUP($A1690,PowerBI売上速報!$A:$J,5,FALSE)*1000</f>
        <v>249000</v>
      </c>
      <c r="K1690" s="5">
        <f>D1690-I1690</f>
        <v>0</v>
      </c>
      <c r="L1690" s="5">
        <f>E1690-J1690</f>
        <v>0</v>
      </c>
      <c r="P1690" s="2"/>
      <c r="T1690" s="2"/>
      <c r="V1690" s="5">
        <v>517</v>
      </c>
      <c r="W1690" s="5">
        <v>546</v>
      </c>
    </row>
    <row r="1691" spans="1:25" x14ac:dyDescent="0.45">
      <c r="A1691">
        <f>VALUE(B1691&amp;20240610)</f>
        <v>32120240610</v>
      </c>
      <c r="B1691">
        <v>321</v>
      </c>
      <c r="C1691" t="s">
        <v>464</v>
      </c>
      <c r="D1691" s="5">
        <v>211526</v>
      </c>
      <c r="E1691" s="5">
        <v>179000</v>
      </c>
      <c r="F1691" s="2">
        <v>1.1817</v>
      </c>
      <c r="G1691">
        <v>32526</v>
      </c>
      <c r="I1691" s="5">
        <f>VLOOKUP($A1691,PowerBI売上速報!$A:$J,10,FALSE)</f>
        <v>211526</v>
      </c>
      <c r="J1691" s="5">
        <f>VLOOKUP($A1691,PowerBI売上速報!$A:$J,5,FALSE)*1000</f>
        <v>179000</v>
      </c>
      <c r="K1691" s="5">
        <f>D1691-I1691</f>
        <v>0</v>
      </c>
      <c r="L1691" s="5">
        <f>E1691-J1691</f>
        <v>0</v>
      </c>
      <c r="P1691" s="2"/>
      <c r="T1691" s="2"/>
      <c r="V1691" s="5">
        <v>459</v>
      </c>
      <c r="W1691" s="5">
        <v>422</v>
      </c>
    </row>
    <row r="1692" spans="1:25" x14ac:dyDescent="0.45">
      <c r="A1692">
        <f>VALUE(B1692&amp;20240611)</f>
        <v>32120240611</v>
      </c>
      <c r="B1692">
        <v>321</v>
      </c>
      <c r="C1692" t="s">
        <v>464</v>
      </c>
      <c r="D1692" s="5">
        <v>226264</v>
      </c>
      <c r="E1692" s="5">
        <v>179000</v>
      </c>
      <c r="F1692" s="2">
        <v>1.264</v>
      </c>
      <c r="G1692">
        <v>47264</v>
      </c>
      <c r="I1692" s="5">
        <f>VLOOKUP($A1692,PowerBI売上速報!$A:$J,10,FALSE)</f>
        <v>226264</v>
      </c>
      <c r="J1692" s="5">
        <f>VLOOKUP($A1692,PowerBI売上速報!$A:$J,5,FALSE)*1000</f>
        <v>179000</v>
      </c>
      <c r="K1692" s="5">
        <f>D1692-I1692</f>
        <v>0</v>
      </c>
      <c r="L1692" s="5">
        <f>E1692-J1692</f>
        <v>0</v>
      </c>
      <c r="P1692" s="2"/>
      <c r="T1692" s="2"/>
      <c r="V1692" s="5">
        <v>500</v>
      </c>
      <c r="W1692" s="5">
        <v>422</v>
      </c>
    </row>
    <row r="1693" spans="1:25" x14ac:dyDescent="0.45">
      <c r="A1693">
        <f>VALUE(B1693&amp;20240612)</f>
        <v>32120240612</v>
      </c>
      <c r="B1693">
        <v>321</v>
      </c>
      <c r="C1693" t="s">
        <v>464</v>
      </c>
      <c r="D1693" s="5">
        <v>204920</v>
      </c>
      <c r="E1693" s="5">
        <v>179000</v>
      </c>
      <c r="F1693" s="2">
        <v>1.1448</v>
      </c>
      <c r="G1693">
        <v>25920</v>
      </c>
      <c r="I1693" s="5">
        <f>VLOOKUP($A1693,PowerBI売上速報!$A:$J,10,FALSE)</f>
        <v>204920</v>
      </c>
      <c r="J1693" s="5">
        <f>VLOOKUP($A1693,PowerBI売上速報!$A:$J,5,FALSE)*1000</f>
        <v>179000</v>
      </c>
      <c r="K1693" s="5">
        <f>D1693-I1693</f>
        <v>0</v>
      </c>
      <c r="L1693" s="5">
        <f>E1693-J1693</f>
        <v>0</v>
      </c>
      <c r="P1693" s="2"/>
      <c r="T1693" s="2"/>
      <c r="V1693" s="5">
        <v>472</v>
      </c>
      <c r="W1693" s="5">
        <v>422</v>
      </c>
    </row>
    <row r="1694" spans="1:25" x14ac:dyDescent="0.45">
      <c r="A1694">
        <f>VALUE(B1694&amp;20240613)</f>
        <v>32120240613</v>
      </c>
      <c r="B1694">
        <v>321</v>
      </c>
      <c r="C1694" t="s">
        <v>464</v>
      </c>
      <c r="D1694" s="5">
        <v>202915</v>
      </c>
      <c r="E1694" s="5">
        <v>179000</v>
      </c>
      <c r="F1694" s="2">
        <v>1.1335999999999999</v>
      </c>
      <c r="G1694">
        <v>23915</v>
      </c>
      <c r="I1694" s="5">
        <f>VLOOKUP($A1694,PowerBI売上速報!$A:$J,10,FALSE)</f>
        <v>202915</v>
      </c>
      <c r="J1694" s="5">
        <f>VLOOKUP($A1694,PowerBI売上速報!$A:$J,5,FALSE)*1000</f>
        <v>179000</v>
      </c>
      <c r="K1694" s="5">
        <f>D1694-I1694</f>
        <v>0</v>
      </c>
      <c r="L1694" s="5">
        <f>E1694-J1694</f>
        <v>0</v>
      </c>
      <c r="P1694" s="2"/>
      <c r="T1694" s="2"/>
      <c r="V1694" s="5">
        <v>439</v>
      </c>
      <c r="W1694" s="5">
        <v>422</v>
      </c>
    </row>
    <row r="1695" spans="1:25" x14ac:dyDescent="0.45">
      <c r="A1695">
        <f>VALUE(B1695&amp;20240614)</f>
        <v>32120240614</v>
      </c>
      <c r="B1695">
        <v>321</v>
      </c>
      <c r="C1695" t="s">
        <v>464</v>
      </c>
      <c r="D1695" s="5">
        <v>234071</v>
      </c>
      <c r="E1695" s="5">
        <v>179000</v>
      </c>
      <c r="F1695" s="2">
        <v>1.3077000000000001</v>
      </c>
      <c r="G1695">
        <v>55071</v>
      </c>
      <c r="I1695" s="5">
        <f>VLOOKUP($A1695,PowerBI売上速報!$A:$J,10,FALSE)</f>
        <v>234071</v>
      </c>
      <c r="J1695" s="5">
        <f>VLOOKUP($A1695,PowerBI売上速報!$A:$J,5,FALSE)*1000</f>
        <v>179000</v>
      </c>
      <c r="K1695" s="5">
        <f>D1695-I1695</f>
        <v>0</v>
      </c>
      <c r="L1695" s="5">
        <f>E1695-J1695</f>
        <v>0</v>
      </c>
      <c r="P1695" s="2"/>
      <c r="T1695" s="2"/>
      <c r="V1695" s="5">
        <v>493</v>
      </c>
      <c r="W1695" s="5">
        <v>422</v>
      </c>
    </row>
    <row r="1696" spans="1:25" x14ac:dyDescent="0.45">
      <c r="A1696">
        <f>VALUE(B1696&amp;20240615)</f>
        <v>32120240615</v>
      </c>
      <c r="B1696">
        <v>321</v>
      </c>
      <c r="C1696" t="s">
        <v>464</v>
      </c>
      <c r="D1696" s="5">
        <v>272536</v>
      </c>
      <c r="E1696" s="5">
        <v>229000</v>
      </c>
      <c r="F1696" s="2">
        <v>1.1900999999999999</v>
      </c>
      <c r="G1696">
        <v>43536</v>
      </c>
      <c r="I1696" s="5">
        <f>VLOOKUP($A1696,PowerBI売上速報!$A:$J,10,FALSE)</f>
        <v>272536</v>
      </c>
      <c r="J1696" s="5">
        <f>VLOOKUP($A1696,PowerBI売上速報!$A:$J,5,FALSE)*1000</f>
        <v>229000</v>
      </c>
      <c r="K1696" s="5">
        <f>D1696-I1696</f>
        <v>0</v>
      </c>
      <c r="L1696" s="5">
        <f>E1696-J1696</f>
        <v>0</v>
      </c>
      <c r="P1696" s="2"/>
      <c r="T1696" s="2"/>
      <c r="V1696" s="5">
        <v>583</v>
      </c>
      <c r="W1696" s="5">
        <v>509</v>
      </c>
    </row>
    <row r="1697" spans="1:25" x14ac:dyDescent="0.45">
      <c r="A1697">
        <f>VALUE(B1697&amp;20240616)</f>
        <v>32120240616</v>
      </c>
      <c r="B1697">
        <v>321</v>
      </c>
      <c r="C1697" t="s">
        <v>464</v>
      </c>
      <c r="D1697" s="5">
        <v>288690</v>
      </c>
      <c r="E1697" s="5">
        <v>249000</v>
      </c>
      <c r="F1697" s="2">
        <v>1.1594</v>
      </c>
      <c r="G1697">
        <v>39690</v>
      </c>
      <c r="I1697" s="5">
        <f>VLOOKUP($A1697,PowerBI売上速報!$A:$J,10,FALSE)</f>
        <v>288690</v>
      </c>
      <c r="J1697" s="5">
        <f>VLOOKUP($A1697,PowerBI売上速報!$A:$J,5,FALSE)*1000</f>
        <v>249000</v>
      </c>
      <c r="K1697" s="5">
        <f>D1697-I1697</f>
        <v>0</v>
      </c>
      <c r="L1697" s="5">
        <f>E1697-J1697</f>
        <v>0</v>
      </c>
      <c r="P1697" s="2"/>
      <c r="T1697" s="2"/>
      <c r="V1697" s="5">
        <v>575</v>
      </c>
      <c r="W1697" s="5">
        <v>546</v>
      </c>
    </row>
    <row r="1698" spans="1:25" x14ac:dyDescent="0.45">
      <c r="A1698">
        <f>VALUE(B1698&amp;20240617)</f>
        <v>32120240617</v>
      </c>
      <c r="B1698">
        <v>321</v>
      </c>
      <c r="C1698" t="s">
        <v>464</v>
      </c>
      <c r="D1698" s="5">
        <v>226484</v>
      </c>
      <c r="E1698" s="5">
        <v>179000</v>
      </c>
      <c r="F1698" s="2">
        <v>1.2653000000000001</v>
      </c>
      <c r="G1698">
        <v>47484</v>
      </c>
      <c r="I1698" s="5">
        <f>VLOOKUP($A1698,PowerBI売上速報!$A:$J,10,FALSE)</f>
        <v>226484</v>
      </c>
      <c r="J1698" s="5">
        <f>VLOOKUP($A1698,PowerBI売上速報!$A:$J,5,FALSE)*1000</f>
        <v>179000</v>
      </c>
      <c r="K1698" s="5">
        <f>D1698-I1698</f>
        <v>0</v>
      </c>
      <c r="L1698" s="5">
        <f>E1698-J1698</f>
        <v>0</v>
      </c>
      <c r="P1698" s="2"/>
      <c r="T1698" s="2"/>
      <c r="V1698" s="5">
        <v>506</v>
      </c>
      <c r="W1698" s="5">
        <v>422</v>
      </c>
    </row>
    <row r="1699" spans="1:25" x14ac:dyDescent="0.45">
      <c r="A1699">
        <f>VALUE(B1699&amp;20240618)</f>
        <v>32120240618</v>
      </c>
      <c r="B1699">
        <v>321</v>
      </c>
      <c r="C1699" t="s">
        <v>464</v>
      </c>
      <c r="D1699" s="5">
        <v>136446</v>
      </c>
      <c r="E1699" s="5">
        <v>179000</v>
      </c>
      <c r="F1699" s="2">
        <v>0.76229999999999998</v>
      </c>
      <c r="G1699">
        <v>-42554</v>
      </c>
      <c r="I1699" s="5">
        <f>VLOOKUP($A1699,PowerBI売上速報!$A:$J,10,FALSE)</f>
        <v>136446</v>
      </c>
      <c r="J1699" s="5">
        <f>VLOOKUP($A1699,PowerBI売上速報!$A:$J,5,FALSE)*1000</f>
        <v>179000</v>
      </c>
      <c r="K1699" s="5">
        <f>D1699-I1699</f>
        <v>0</v>
      </c>
      <c r="L1699" s="5">
        <f>E1699-J1699</f>
        <v>0</v>
      </c>
      <c r="P1699" s="2"/>
      <c r="T1699" s="2"/>
      <c r="V1699" s="5">
        <v>308</v>
      </c>
      <c r="W1699" s="5">
        <v>422</v>
      </c>
    </row>
    <row r="1700" spans="1:25" x14ac:dyDescent="0.45">
      <c r="A1700">
        <f>VALUE(B1700&amp;20240619)</f>
        <v>32120240619</v>
      </c>
      <c r="B1700">
        <v>321</v>
      </c>
      <c r="C1700" t="s">
        <v>464</v>
      </c>
      <c r="D1700" s="5">
        <v>232900</v>
      </c>
      <c r="E1700" s="5">
        <v>179000</v>
      </c>
      <c r="F1700" s="2">
        <v>1.3010999999999999</v>
      </c>
      <c r="G1700">
        <v>53900</v>
      </c>
      <c r="I1700" s="5">
        <f>VLOOKUP($A1700,PowerBI売上速報!$A:$J,10,FALSE)</f>
        <v>232900</v>
      </c>
      <c r="J1700" s="5">
        <f>VLOOKUP($A1700,PowerBI売上速報!$A:$J,5,FALSE)*1000</f>
        <v>179000</v>
      </c>
      <c r="K1700" s="5">
        <f>D1700-I1700</f>
        <v>0</v>
      </c>
      <c r="L1700" s="5">
        <f>E1700-J1700</f>
        <v>0</v>
      </c>
      <c r="P1700" s="2"/>
      <c r="T1700" s="2"/>
      <c r="V1700" s="5">
        <v>499</v>
      </c>
      <c r="W1700" s="5">
        <v>422</v>
      </c>
    </row>
    <row r="1701" spans="1:25" x14ac:dyDescent="0.45">
      <c r="A1701">
        <f>VALUE(B1701&amp;20240620)</f>
        <v>32120240620</v>
      </c>
      <c r="B1701">
        <v>321</v>
      </c>
      <c r="C1701" t="s">
        <v>464</v>
      </c>
      <c r="D1701" s="5">
        <v>237995</v>
      </c>
      <c r="E1701" s="5">
        <v>179000</v>
      </c>
      <c r="F1701" s="2">
        <v>1.3295999999999999</v>
      </c>
      <c r="G1701">
        <v>58995</v>
      </c>
      <c r="I1701" s="5">
        <f>VLOOKUP($A1701,PowerBI売上速報!$A:$J,10,FALSE)</f>
        <v>237995</v>
      </c>
      <c r="J1701" s="5">
        <f>VLOOKUP($A1701,PowerBI売上速報!$A:$J,5,FALSE)*1000</f>
        <v>179000</v>
      </c>
      <c r="K1701" s="5">
        <f>D1701-I1701</f>
        <v>0</v>
      </c>
      <c r="L1701" s="5">
        <f>E1701-J1701</f>
        <v>0</v>
      </c>
      <c r="P1701" s="2"/>
      <c r="T1701" s="2"/>
      <c r="V1701" s="5">
        <v>499</v>
      </c>
      <c r="W1701" s="5">
        <v>422</v>
      </c>
    </row>
    <row r="1702" spans="1:25" x14ac:dyDescent="0.45">
      <c r="A1702">
        <f>VALUE(B1702&amp;20240621)</f>
        <v>32120240621</v>
      </c>
      <c r="B1702">
        <v>321</v>
      </c>
      <c r="C1702" t="s">
        <v>464</v>
      </c>
      <c r="D1702" s="5">
        <v>168712</v>
      </c>
      <c r="E1702" s="5">
        <v>179000</v>
      </c>
      <c r="F1702" s="2">
        <v>0.9425</v>
      </c>
      <c r="G1702">
        <v>-10288</v>
      </c>
      <c r="I1702" s="5">
        <f>VLOOKUP($A1702,PowerBI売上速報!$A:$J,10,FALSE)</f>
        <v>168712</v>
      </c>
      <c r="J1702" s="5">
        <f>VLOOKUP($A1702,PowerBI売上速報!$A:$J,5,FALSE)*1000</f>
        <v>179000</v>
      </c>
      <c r="K1702" s="5">
        <f>D1702-I1702</f>
        <v>0</v>
      </c>
      <c r="L1702" s="5">
        <f>E1702-J1702</f>
        <v>0</v>
      </c>
      <c r="P1702" s="2"/>
      <c r="T1702" s="2"/>
      <c r="V1702" s="5">
        <v>365</v>
      </c>
      <c r="W1702" s="5">
        <v>422</v>
      </c>
      <c r="Y1702" s="2"/>
    </row>
    <row r="1703" spans="1:25" x14ac:dyDescent="0.45">
      <c r="A1703">
        <f>VALUE(B1703&amp;20240622)</f>
        <v>32120240622</v>
      </c>
      <c r="B1703">
        <v>321</v>
      </c>
      <c r="C1703" t="s">
        <v>464</v>
      </c>
      <c r="D1703" s="5">
        <v>297070</v>
      </c>
      <c r="E1703" s="5">
        <v>229000</v>
      </c>
      <c r="F1703" s="2">
        <v>1.2971999999999999</v>
      </c>
      <c r="G1703">
        <v>68070</v>
      </c>
      <c r="I1703" s="5">
        <f>VLOOKUP($A1703,PowerBI売上速報!$A:$J,10,FALSE)</f>
        <v>297070</v>
      </c>
      <c r="J1703" s="5">
        <f>VLOOKUP($A1703,PowerBI売上速報!$A:$J,5,FALSE)*1000</f>
        <v>229000</v>
      </c>
      <c r="K1703" s="5">
        <f>D1703-I1703</f>
        <v>0</v>
      </c>
      <c r="L1703" s="5">
        <f>E1703-J1703</f>
        <v>0</v>
      </c>
      <c r="P1703" s="2"/>
      <c r="T1703" s="2"/>
      <c r="V1703" s="5">
        <v>604</v>
      </c>
      <c r="W1703" s="5">
        <v>509</v>
      </c>
      <c r="Y1703" s="2"/>
    </row>
    <row r="1704" spans="1:25" x14ac:dyDescent="0.45">
      <c r="A1704">
        <f>VALUE(B1704&amp;20240601)</f>
        <v>32220240601</v>
      </c>
      <c r="B1704">
        <v>322</v>
      </c>
      <c r="C1704" t="s">
        <v>465</v>
      </c>
      <c r="D1704" s="5">
        <v>345550</v>
      </c>
      <c r="E1704" s="5">
        <v>296000</v>
      </c>
      <c r="F1704" s="2">
        <v>1.1674</v>
      </c>
      <c r="G1704">
        <v>49550</v>
      </c>
      <c r="I1704" s="5">
        <f>VLOOKUP($A1704,PowerBI売上速報!$A:$J,10,FALSE)</f>
        <v>345550</v>
      </c>
      <c r="J1704" s="5">
        <f>VLOOKUP($A1704,PowerBI売上速報!$A:$J,5,FALSE)*1000</f>
        <v>296000</v>
      </c>
      <c r="K1704" s="5">
        <f>D1704-I1704</f>
        <v>0</v>
      </c>
      <c r="L1704" s="5">
        <f>E1704-J1704</f>
        <v>0</v>
      </c>
      <c r="P1704" s="2"/>
      <c r="T1704" s="2"/>
      <c r="V1704" s="5">
        <v>632</v>
      </c>
      <c r="W1704" s="5">
        <v>596</v>
      </c>
    </row>
    <row r="1705" spans="1:25" x14ac:dyDescent="0.45">
      <c r="A1705">
        <f>VALUE(B1705&amp;20240602)</f>
        <v>32220240602</v>
      </c>
      <c r="B1705">
        <v>322</v>
      </c>
      <c r="C1705" t="s">
        <v>465</v>
      </c>
      <c r="D1705" s="5">
        <v>293270</v>
      </c>
      <c r="E1705" s="5">
        <v>252000</v>
      </c>
      <c r="F1705" s="2">
        <v>1.1637999999999999</v>
      </c>
      <c r="G1705">
        <v>41270</v>
      </c>
      <c r="I1705" s="5">
        <f>VLOOKUP($A1705,PowerBI売上速報!$A:$J,10,FALSE)</f>
        <v>293270</v>
      </c>
      <c r="J1705" s="5">
        <f>VLOOKUP($A1705,PowerBI売上速報!$A:$J,5,FALSE)*1000</f>
        <v>252000</v>
      </c>
      <c r="K1705" s="5">
        <f>D1705-I1705</f>
        <v>0</v>
      </c>
      <c r="L1705" s="5">
        <f>E1705-J1705</f>
        <v>0</v>
      </c>
      <c r="P1705" s="2"/>
      <c r="T1705" s="2"/>
      <c r="V1705" s="5">
        <v>555</v>
      </c>
      <c r="W1705" s="5">
        <v>489</v>
      </c>
    </row>
    <row r="1706" spans="1:25" x14ac:dyDescent="0.45">
      <c r="A1706">
        <f>VALUE(B1706&amp;20240603)</f>
        <v>32220240603</v>
      </c>
      <c r="B1706">
        <v>322</v>
      </c>
      <c r="C1706" t="s">
        <v>465</v>
      </c>
      <c r="D1706" s="5">
        <v>246530</v>
      </c>
      <c r="E1706" s="5">
        <v>245000</v>
      </c>
      <c r="F1706" s="2">
        <v>1.0062</v>
      </c>
      <c r="G1706">
        <v>1530</v>
      </c>
      <c r="I1706" s="5">
        <f>VLOOKUP($A1706,PowerBI売上速報!$A:$J,10,FALSE)</f>
        <v>246530</v>
      </c>
      <c r="J1706" s="5">
        <f>VLOOKUP($A1706,PowerBI売上速報!$A:$J,5,FALSE)*1000</f>
        <v>245000</v>
      </c>
      <c r="K1706" s="5">
        <f>D1706-I1706</f>
        <v>0</v>
      </c>
      <c r="L1706" s="5">
        <f>E1706-J1706</f>
        <v>0</v>
      </c>
      <c r="P1706" s="2"/>
      <c r="T1706" s="2"/>
      <c r="V1706" s="5">
        <v>537</v>
      </c>
      <c r="W1706" s="5">
        <v>565</v>
      </c>
    </row>
    <row r="1707" spans="1:25" x14ac:dyDescent="0.45">
      <c r="A1707">
        <f>VALUE(B1707&amp;20240604)</f>
        <v>32220240604</v>
      </c>
      <c r="B1707">
        <v>322</v>
      </c>
      <c r="C1707" t="s">
        <v>465</v>
      </c>
      <c r="D1707" s="5">
        <v>270363</v>
      </c>
      <c r="E1707" s="5">
        <v>245000</v>
      </c>
      <c r="F1707" s="2">
        <v>1.1034999999999999</v>
      </c>
      <c r="G1707">
        <v>25363</v>
      </c>
      <c r="I1707" s="5">
        <f>VLOOKUP($A1707,PowerBI売上速報!$A:$J,10,FALSE)</f>
        <v>270363</v>
      </c>
      <c r="J1707" s="5">
        <f>VLOOKUP($A1707,PowerBI売上速報!$A:$J,5,FALSE)*1000</f>
        <v>245000</v>
      </c>
      <c r="K1707" s="5">
        <f>D1707-I1707</f>
        <v>0</v>
      </c>
      <c r="L1707" s="5">
        <f>E1707-J1707</f>
        <v>0</v>
      </c>
      <c r="P1707" s="2"/>
      <c r="T1707" s="2"/>
      <c r="V1707" s="5">
        <v>606</v>
      </c>
      <c r="W1707" s="5">
        <v>565</v>
      </c>
    </row>
    <row r="1708" spans="1:25" x14ac:dyDescent="0.45">
      <c r="A1708">
        <f>VALUE(B1708&amp;20240605)</f>
        <v>32220240605</v>
      </c>
      <c r="B1708">
        <v>322</v>
      </c>
      <c r="C1708" t="s">
        <v>465</v>
      </c>
      <c r="D1708" s="5">
        <v>290643</v>
      </c>
      <c r="E1708" s="5">
        <v>245000</v>
      </c>
      <c r="F1708" s="2">
        <v>1.1862999999999999</v>
      </c>
      <c r="G1708">
        <v>45643</v>
      </c>
      <c r="I1708" s="5">
        <f>VLOOKUP($A1708,PowerBI売上速報!$A:$J,10,FALSE)</f>
        <v>290643</v>
      </c>
      <c r="J1708" s="5">
        <f>VLOOKUP($A1708,PowerBI売上速報!$A:$J,5,FALSE)*1000</f>
        <v>245000</v>
      </c>
      <c r="K1708" s="5">
        <f>D1708-I1708</f>
        <v>0</v>
      </c>
      <c r="L1708" s="5">
        <f>E1708-J1708</f>
        <v>0</v>
      </c>
      <c r="P1708" s="2"/>
      <c r="T1708" s="2"/>
      <c r="V1708" s="5">
        <v>650</v>
      </c>
      <c r="W1708" s="5">
        <v>565</v>
      </c>
    </row>
    <row r="1709" spans="1:25" x14ac:dyDescent="0.45">
      <c r="A1709">
        <f>VALUE(B1709&amp;20240606)</f>
        <v>32220240606</v>
      </c>
      <c r="B1709">
        <v>322</v>
      </c>
      <c r="C1709" t="s">
        <v>465</v>
      </c>
      <c r="D1709" s="5">
        <v>244953</v>
      </c>
      <c r="E1709" s="5">
        <v>245000</v>
      </c>
      <c r="F1709" s="2">
        <v>0.99980000000000002</v>
      </c>
      <c r="G1709">
        <v>-47</v>
      </c>
      <c r="I1709" s="5">
        <f>VLOOKUP($A1709,PowerBI売上速報!$A:$J,10,FALSE)</f>
        <v>244953</v>
      </c>
      <c r="J1709" s="5">
        <f>VLOOKUP($A1709,PowerBI売上速報!$A:$J,5,FALSE)*1000</f>
        <v>245000</v>
      </c>
      <c r="K1709" s="5">
        <f>D1709-I1709</f>
        <v>0</v>
      </c>
      <c r="L1709" s="5">
        <f>E1709-J1709</f>
        <v>0</v>
      </c>
      <c r="P1709" s="2"/>
      <c r="T1709" s="2"/>
      <c r="V1709" s="5">
        <v>561</v>
      </c>
      <c r="W1709" s="5">
        <v>565</v>
      </c>
    </row>
    <row r="1710" spans="1:25" x14ac:dyDescent="0.45">
      <c r="A1710">
        <f>VALUE(B1710&amp;20240607)</f>
        <v>32220240607</v>
      </c>
      <c r="B1710">
        <v>322</v>
      </c>
      <c r="C1710" t="s">
        <v>465</v>
      </c>
      <c r="D1710" s="5">
        <v>289970</v>
      </c>
      <c r="E1710" s="5">
        <v>245000</v>
      </c>
      <c r="F1710" s="2">
        <v>1.1836</v>
      </c>
      <c r="G1710">
        <v>44970</v>
      </c>
      <c r="I1710" s="5">
        <f>VLOOKUP($A1710,PowerBI売上速報!$A:$J,10,FALSE)</f>
        <v>289970</v>
      </c>
      <c r="J1710" s="5">
        <f>VLOOKUP($A1710,PowerBI売上速報!$A:$J,5,FALSE)*1000</f>
        <v>245000</v>
      </c>
      <c r="K1710" s="5">
        <f>D1710-I1710</f>
        <v>0</v>
      </c>
      <c r="L1710" s="5">
        <f>E1710-J1710</f>
        <v>0</v>
      </c>
      <c r="P1710" s="2"/>
      <c r="T1710" s="2"/>
      <c r="V1710" s="5">
        <v>628</v>
      </c>
      <c r="W1710" s="5">
        <v>565</v>
      </c>
    </row>
    <row r="1711" spans="1:25" x14ac:dyDescent="0.45">
      <c r="A1711">
        <f>VALUE(B1711&amp;20240608)</f>
        <v>32220240608</v>
      </c>
      <c r="B1711">
        <v>322</v>
      </c>
      <c r="C1711" t="s">
        <v>465</v>
      </c>
      <c r="D1711" s="5">
        <v>431107</v>
      </c>
      <c r="E1711" s="5">
        <v>296000</v>
      </c>
      <c r="F1711" s="2">
        <v>1.4563999999999999</v>
      </c>
      <c r="G1711">
        <v>135107</v>
      </c>
      <c r="I1711" s="5">
        <f>VLOOKUP($A1711,PowerBI売上速報!$A:$J,10,FALSE)</f>
        <v>431107</v>
      </c>
      <c r="J1711" s="5">
        <f>VLOOKUP($A1711,PowerBI売上速報!$A:$J,5,FALSE)*1000</f>
        <v>296000</v>
      </c>
      <c r="K1711" s="5">
        <f>D1711-I1711</f>
        <v>0</v>
      </c>
      <c r="L1711" s="5">
        <f>E1711-J1711</f>
        <v>0</v>
      </c>
      <c r="P1711" s="2"/>
      <c r="T1711" s="2"/>
      <c r="V1711" s="5">
        <v>714</v>
      </c>
      <c r="W1711" s="5">
        <v>596</v>
      </c>
    </row>
    <row r="1712" spans="1:25" x14ac:dyDescent="0.45">
      <c r="A1712">
        <f>VALUE(B1712&amp;20240609)</f>
        <v>32220240609</v>
      </c>
      <c r="B1712">
        <v>322</v>
      </c>
      <c r="C1712" t="s">
        <v>465</v>
      </c>
      <c r="D1712" s="5">
        <v>379594</v>
      </c>
      <c r="E1712" s="5">
        <v>252000</v>
      </c>
      <c r="F1712" s="2">
        <v>1.5063</v>
      </c>
      <c r="G1712">
        <v>127594</v>
      </c>
      <c r="I1712" s="5">
        <f>VLOOKUP($A1712,PowerBI売上速報!$A:$J,10,FALSE)</f>
        <v>379594</v>
      </c>
      <c r="J1712" s="5">
        <f>VLOOKUP($A1712,PowerBI売上速報!$A:$J,5,FALSE)*1000</f>
        <v>252000</v>
      </c>
      <c r="K1712" s="5">
        <f>D1712-I1712</f>
        <v>0</v>
      </c>
      <c r="L1712" s="5">
        <f>E1712-J1712</f>
        <v>0</v>
      </c>
      <c r="P1712" s="2"/>
      <c r="T1712" s="2"/>
      <c r="V1712" s="5">
        <v>626</v>
      </c>
      <c r="W1712" s="5">
        <v>489</v>
      </c>
    </row>
    <row r="1713" spans="1:25" x14ac:dyDescent="0.45">
      <c r="A1713">
        <f>VALUE(B1713&amp;20240610)</f>
        <v>32220240610</v>
      </c>
      <c r="B1713">
        <v>322</v>
      </c>
      <c r="C1713" t="s">
        <v>465</v>
      </c>
      <c r="D1713" s="5">
        <v>271115</v>
      </c>
      <c r="E1713" s="5">
        <v>245000</v>
      </c>
      <c r="F1713" s="2">
        <v>1.1066</v>
      </c>
      <c r="G1713">
        <v>26115</v>
      </c>
      <c r="I1713" s="5">
        <f>VLOOKUP($A1713,PowerBI売上速報!$A:$J,10,FALSE)</f>
        <v>271115</v>
      </c>
      <c r="J1713" s="5">
        <f>VLOOKUP($A1713,PowerBI売上速報!$A:$J,5,FALSE)*1000</f>
        <v>245000</v>
      </c>
      <c r="K1713" s="5">
        <f>D1713-I1713</f>
        <v>0</v>
      </c>
      <c r="L1713" s="5">
        <f>E1713-J1713</f>
        <v>0</v>
      </c>
      <c r="P1713" s="2"/>
      <c r="T1713" s="2"/>
      <c r="V1713" s="5">
        <v>607</v>
      </c>
      <c r="W1713" s="5">
        <v>565</v>
      </c>
    </row>
    <row r="1714" spans="1:25" x14ac:dyDescent="0.45">
      <c r="A1714">
        <f>VALUE(B1714&amp;20240611)</f>
        <v>32220240611</v>
      </c>
      <c r="B1714">
        <v>322</v>
      </c>
      <c r="C1714" t="s">
        <v>465</v>
      </c>
      <c r="D1714" s="5">
        <v>261565</v>
      </c>
      <c r="E1714" s="5">
        <v>245000</v>
      </c>
      <c r="F1714" s="2">
        <v>1.0676000000000001</v>
      </c>
      <c r="G1714">
        <v>16565</v>
      </c>
      <c r="I1714" s="5">
        <f>VLOOKUP($A1714,PowerBI売上速報!$A:$J,10,FALSE)</f>
        <v>261565</v>
      </c>
      <c r="J1714" s="5">
        <f>VLOOKUP($A1714,PowerBI売上速報!$A:$J,5,FALSE)*1000</f>
        <v>245000</v>
      </c>
      <c r="K1714" s="5">
        <f>D1714-I1714</f>
        <v>0</v>
      </c>
      <c r="L1714" s="5">
        <f>E1714-J1714</f>
        <v>0</v>
      </c>
      <c r="P1714" s="2"/>
      <c r="T1714" s="2"/>
      <c r="V1714" s="5">
        <v>580</v>
      </c>
      <c r="W1714" s="5">
        <v>565</v>
      </c>
    </row>
    <row r="1715" spans="1:25" x14ac:dyDescent="0.45">
      <c r="A1715">
        <f>VALUE(B1715&amp;20240612)</f>
        <v>32220240612</v>
      </c>
      <c r="B1715">
        <v>322</v>
      </c>
      <c r="C1715" t="s">
        <v>465</v>
      </c>
      <c r="D1715" s="5">
        <v>296261</v>
      </c>
      <c r="E1715" s="5">
        <v>245000</v>
      </c>
      <c r="F1715" s="2">
        <v>1.2092000000000001</v>
      </c>
      <c r="G1715">
        <v>51261</v>
      </c>
      <c r="I1715" s="5">
        <f>VLOOKUP($A1715,PowerBI売上速報!$A:$J,10,FALSE)</f>
        <v>296261</v>
      </c>
      <c r="J1715" s="5">
        <f>VLOOKUP($A1715,PowerBI売上速報!$A:$J,5,FALSE)*1000</f>
        <v>245000</v>
      </c>
      <c r="K1715" s="5">
        <f>D1715-I1715</f>
        <v>0</v>
      </c>
      <c r="L1715" s="5">
        <f>E1715-J1715</f>
        <v>0</v>
      </c>
      <c r="P1715" s="2"/>
      <c r="T1715" s="2"/>
      <c r="V1715" s="5">
        <v>646</v>
      </c>
      <c r="W1715" s="5">
        <v>565</v>
      </c>
    </row>
    <row r="1716" spans="1:25" x14ac:dyDescent="0.45">
      <c r="A1716">
        <f>VALUE(B1716&amp;20240613)</f>
        <v>32220240613</v>
      </c>
      <c r="B1716">
        <v>322</v>
      </c>
      <c r="C1716" t="s">
        <v>465</v>
      </c>
      <c r="D1716" s="5">
        <v>304591</v>
      </c>
      <c r="E1716" s="5">
        <v>245000</v>
      </c>
      <c r="F1716" s="2">
        <v>1.2432000000000001</v>
      </c>
      <c r="G1716">
        <v>59591</v>
      </c>
      <c r="I1716" s="5">
        <f>VLOOKUP($A1716,PowerBI売上速報!$A:$J,10,FALSE)</f>
        <v>304591</v>
      </c>
      <c r="J1716" s="5">
        <f>VLOOKUP($A1716,PowerBI売上速報!$A:$J,5,FALSE)*1000</f>
        <v>245000</v>
      </c>
      <c r="K1716" s="5">
        <f>D1716-I1716</f>
        <v>0</v>
      </c>
      <c r="L1716" s="5">
        <f>E1716-J1716</f>
        <v>0</v>
      </c>
      <c r="P1716" s="2"/>
      <c r="T1716" s="2"/>
      <c r="V1716" s="5">
        <v>645</v>
      </c>
      <c r="W1716" s="5">
        <v>565</v>
      </c>
    </row>
    <row r="1717" spans="1:25" x14ac:dyDescent="0.45">
      <c r="A1717">
        <f>VALUE(B1717&amp;20240614)</f>
        <v>32220240614</v>
      </c>
      <c r="B1717">
        <v>322</v>
      </c>
      <c r="C1717" t="s">
        <v>465</v>
      </c>
      <c r="D1717" s="5">
        <v>332589</v>
      </c>
      <c r="E1717" s="5">
        <v>245000</v>
      </c>
      <c r="F1717" s="2">
        <v>1.3574999999999999</v>
      </c>
      <c r="G1717">
        <v>87589</v>
      </c>
      <c r="I1717" s="5">
        <f>VLOOKUP($A1717,PowerBI売上速報!$A:$J,10,FALSE)</f>
        <v>332589</v>
      </c>
      <c r="J1717" s="5">
        <f>VLOOKUP($A1717,PowerBI売上速報!$A:$J,5,FALSE)*1000</f>
        <v>245000</v>
      </c>
      <c r="K1717" s="5">
        <f>D1717-I1717</f>
        <v>0</v>
      </c>
      <c r="L1717" s="5">
        <f>E1717-J1717</f>
        <v>0</v>
      </c>
      <c r="P1717" s="2"/>
      <c r="T1717" s="2"/>
      <c r="V1717" s="5">
        <v>714</v>
      </c>
      <c r="W1717" s="5">
        <v>565</v>
      </c>
    </row>
    <row r="1718" spans="1:25" x14ac:dyDescent="0.45">
      <c r="A1718">
        <f>VALUE(B1718&amp;20240615)</f>
        <v>32220240615</v>
      </c>
      <c r="B1718">
        <v>322</v>
      </c>
      <c r="C1718" t="s">
        <v>465</v>
      </c>
      <c r="D1718" s="5">
        <v>302212</v>
      </c>
      <c r="E1718" s="5">
        <v>296000</v>
      </c>
      <c r="F1718" s="2">
        <v>1.0209999999999999</v>
      </c>
      <c r="G1718">
        <v>6212</v>
      </c>
      <c r="I1718" s="5">
        <f>VLOOKUP($A1718,PowerBI売上速報!$A:$J,10,FALSE)</f>
        <v>302212</v>
      </c>
      <c r="J1718" s="5">
        <f>VLOOKUP($A1718,PowerBI売上速報!$A:$J,5,FALSE)*1000</f>
        <v>296000</v>
      </c>
      <c r="K1718" s="5">
        <f>D1718-I1718</f>
        <v>0</v>
      </c>
      <c r="L1718" s="5">
        <f>E1718-J1718</f>
        <v>0</v>
      </c>
      <c r="P1718" s="2"/>
      <c r="T1718" s="2"/>
      <c r="V1718" s="5">
        <v>562</v>
      </c>
      <c r="W1718" s="5">
        <v>596</v>
      </c>
    </row>
    <row r="1719" spans="1:25" x14ac:dyDescent="0.45">
      <c r="A1719">
        <f>VALUE(B1719&amp;20240616)</f>
        <v>32220240616</v>
      </c>
      <c r="B1719">
        <v>322</v>
      </c>
      <c r="C1719" t="s">
        <v>465</v>
      </c>
      <c r="D1719" s="5">
        <v>272251</v>
      </c>
      <c r="E1719" s="5">
        <v>252000</v>
      </c>
      <c r="F1719" s="2">
        <v>1.0804</v>
      </c>
      <c r="G1719">
        <v>20251</v>
      </c>
      <c r="I1719" s="5">
        <f>VLOOKUP($A1719,PowerBI売上速報!$A:$J,10,FALSE)</f>
        <v>272251</v>
      </c>
      <c r="J1719" s="5">
        <f>VLOOKUP($A1719,PowerBI売上速報!$A:$J,5,FALSE)*1000</f>
        <v>252000</v>
      </c>
      <c r="K1719" s="5">
        <f>D1719-I1719</f>
        <v>0</v>
      </c>
      <c r="L1719" s="5">
        <f>E1719-J1719</f>
        <v>0</v>
      </c>
      <c r="P1719" s="2"/>
      <c r="T1719" s="2"/>
      <c r="V1719" s="5">
        <v>540</v>
      </c>
      <c r="W1719" s="5">
        <v>489</v>
      </c>
    </row>
    <row r="1720" spans="1:25" x14ac:dyDescent="0.45">
      <c r="A1720">
        <f>VALUE(B1720&amp;20240617)</f>
        <v>32220240617</v>
      </c>
      <c r="B1720">
        <v>322</v>
      </c>
      <c r="C1720" t="s">
        <v>465</v>
      </c>
      <c r="D1720" s="5">
        <v>279938</v>
      </c>
      <c r="E1720" s="5">
        <v>245000</v>
      </c>
      <c r="F1720" s="2">
        <v>1.1426000000000001</v>
      </c>
      <c r="G1720">
        <v>34938</v>
      </c>
      <c r="I1720" s="5">
        <f>VLOOKUP($A1720,PowerBI売上速報!$A:$J,10,FALSE)</f>
        <v>279938</v>
      </c>
      <c r="J1720" s="5">
        <f>VLOOKUP($A1720,PowerBI売上速報!$A:$J,5,FALSE)*1000</f>
        <v>245000</v>
      </c>
      <c r="K1720" s="5">
        <f>D1720-I1720</f>
        <v>0</v>
      </c>
      <c r="L1720" s="5">
        <f>E1720-J1720</f>
        <v>0</v>
      </c>
      <c r="P1720" s="2"/>
      <c r="T1720" s="2"/>
      <c r="V1720" s="5">
        <v>602</v>
      </c>
      <c r="W1720" s="5">
        <v>565</v>
      </c>
    </row>
    <row r="1721" spans="1:25" x14ac:dyDescent="0.45">
      <c r="A1721">
        <f>VALUE(B1721&amp;20240618)</f>
        <v>32220240618</v>
      </c>
      <c r="B1721">
        <v>322</v>
      </c>
      <c r="C1721" t="s">
        <v>465</v>
      </c>
      <c r="D1721" s="5">
        <v>274643</v>
      </c>
      <c r="E1721" s="5">
        <v>245000</v>
      </c>
      <c r="F1721" s="2">
        <v>1.121</v>
      </c>
      <c r="G1721">
        <v>29643</v>
      </c>
      <c r="I1721" s="5">
        <f>VLOOKUP($A1721,PowerBI売上速報!$A:$J,10,FALSE)</f>
        <v>274643</v>
      </c>
      <c r="J1721" s="5">
        <f>VLOOKUP($A1721,PowerBI売上速報!$A:$J,5,FALSE)*1000</f>
        <v>245000</v>
      </c>
      <c r="K1721" s="5">
        <f>D1721-I1721</f>
        <v>0</v>
      </c>
      <c r="L1721" s="5">
        <f>E1721-J1721</f>
        <v>0</v>
      </c>
      <c r="P1721" s="2"/>
      <c r="T1721" s="2"/>
      <c r="V1721" s="5">
        <v>619</v>
      </c>
      <c r="W1721" s="5">
        <v>565</v>
      </c>
    </row>
    <row r="1722" spans="1:25" x14ac:dyDescent="0.45">
      <c r="A1722">
        <f>VALUE(B1722&amp;20240619)</f>
        <v>32220240619</v>
      </c>
      <c r="B1722">
        <v>322</v>
      </c>
      <c r="C1722" t="s">
        <v>465</v>
      </c>
      <c r="D1722" s="5">
        <v>282295</v>
      </c>
      <c r="E1722" s="5">
        <v>245000</v>
      </c>
      <c r="F1722" s="2">
        <v>1.1521999999999999</v>
      </c>
      <c r="G1722">
        <v>37295</v>
      </c>
      <c r="I1722" s="5">
        <f>VLOOKUP($A1722,PowerBI売上速報!$A:$J,10,FALSE)</f>
        <v>282295</v>
      </c>
      <c r="J1722" s="5">
        <f>VLOOKUP($A1722,PowerBI売上速報!$A:$J,5,FALSE)*1000</f>
        <v>245000</v>
      </c>
      <c r="K1722" s="5">
        <f>D1722-I1722</f>
        <v>0</v>
      </c>
      <c r="L1722" s="5">
        <f>E1722-J1722</f>
        <v>0</v>
      </c>
      <c r="P1722" s="2"/>
      <c r="T1722" s="2"/>
      <c r="V1722" s="5">
        <v>603</v>
      </c>
      <c r="W1722" s="5">
        <v>565</v>
      </c>
    </row>
    <row r="1723" spans="1:25" x14ac:dyDescent="0.45">
      <c r="A1723">
        <f>VALUE(B1723&amp;20240620)</f>
        <v>32220240620</v>
      </c>
      <c r="B1723">
        <v>322</v>
      </c>
      <c r="C1723" t="s">
        <v>465</v>
      </c>
      <c r="D1723" s="5">
        <v>297651</v>
      </c>
      <c r="E1723" s="5">
        <v>245000</v>
      </c>
      <c r="F1723" s="2">
        <v>1.2149000000000001</v>
      </c>
      <c r="G1723">
        <v>52651</v>
      </c>
      <c r="I1723" s="5">
        <f>VLOOKUP($A1723,PowerBI売上速報!$A:$J,10,FALSE)</f>
        <v>297651</v>
      </c>
      <c r="J1723" s="5">
        <f>VLOOKUP($A1723,PowerBI売上速報!$A:$J,5,FALSE)*1000</f>
        <v>245000</v>
      </c>
      <c r="K1723" s="5">
        <f>D1723-I1723</f>
        <v>0</v>
      </c>
      <c r="L1723" s="5">
        <f>E1723-J1723</f>
        <v>0</v>
      </c>
      <c r="P1723" s="2"/>
      <c r="T1723" s="2"/>
      <c r="V1723" s="5">
        <v>650</v>
      </c>
      <c r="W1723" s="5">
        <v>565</v>
      </c>
    </row>
    <row r="1724" spans="1:25" x14ac:dyDescent="0.45">
      <c r="A1724">
        <f>VALUE(B1724&amp;20240621)</f>
        <v>32220240621</v>
      </c>
      <c r="B1724">
        <v>322</v>
      </c>
      <c r="C1724" t="s">
        <v>465</v>
      </c>
      <c r="D1724" s="5">
        <v>312122</v>
      </c>
      <c r="E1724" s="5">
        <v>245000</v>
      </c>
      <c r="F1724" s="2">
        <v>1.274</v>
      </c>
      <c r="G1724">
        <v>67122</v>
      </c>
      <c r="I1724" s="5">
        <f>VLOOKUP($A1724,PowerBI売上速報!$A:$J,10,FALSE)</f>
        <v>312122</v>
      </c>
      <c r="J1724" s="5">
        <f>VLOOKUP($A1724,PowerBI売上速報!$A:$J,5,FALSE)*1000</f>
        <v>245000</v>
      </c>
      <c r="K1724" s="5">
        <f>D1724-I1724</f>
        <v>0</v>
      </c>
      <c r="L1724" s="5">
        <f>E1724-J1724</f>
        <v>0</v>
      </c>
      <c r="P1724" s="2"/>
      <c r="T1724" s="2"/>
      <c r="V1724" s="5">
        <v>683</v>
      </c>
      <c r="W1724" s="5">
        <v>565</v>
      </c>
      <c r="Y1724" s="2"/>
    </row>
    <row r="1725" spans="1:25" x14ac:dyDescent="0.45">
      <c r="A1725">
        <f>VALUE(B1725&amp;20240622)</f>
        <v>32220240622</v>
      </c>
      <c r="B1725">
        <v>322</v>
      </c>
      <c r="C1725" t="s">
        <v>465</v>
      </c>
      <c r="D1725" s="5">
        <v>329072</v>
      </c>
      <c r="E1725" s="5">
        <v>296000</v>
      </c>
      <c r="F1725" s="2">
        <v>1.1116999999999999</v>
      </c>
      <c r="G1725">
        <v>33072</v>
      </c>
      <c r="I1725" s="5">
        <f>VLOOKUP($A1725,PowerBI売上速報!$A:$J,10,FALSE)</f>
        <v>329072</v>
      </c>
      <c r="J1725" s="5">
        <f>VLOOKUP($A1725,PowerBI売上速報!$A:$J,5,FALSE)*1000</f>
        <v>296000</v>
      </c>
      <c r="K1725" s="5">
        <f>D1725-I1725</f>
        <v>0</v>
      </c>
      <c r="L1725" s="5">
        <f>E1725-J1725</f>
        <v>0</v>
      </c>
      <c r="P1725" s="2"/>
      <c r="T1725" s="2"/>
      <c r="V1725" s="5">
        <v>635</v>
      </c>
      <c r="W1725" s="5">
        <v>596</v>
      </c>
      <c r="Y1725" s="2"/>
    </row>
    <row r="1726" spans="1:25" x14ac:dyDescent="0.45">
      <c r="A1726">
        <f>VALUE(B1726&amp;20240601)</f>
        <v>32320240601</v>
      </c>
      <c r="B1726">
        <v>323</v>
      </c>
      <c r="C1726" t="s">
        <v>466</v>
      </c>
      <c r="D1726" s="5">
        <v>199169</v>
      </c>
      <c r="E1726" s="5">
        <v>257000</v>
      </c>
      <c r="F1726" s="2">
        <v>0.77500000000000002</v>
      </c>
      <c r="G1726">
        <v>-57831</v>
      </c>
      <c r="I1726" s="5">
        <f>VLOOKUP($A1726,PowerBI売上速報!$A:$J,10,FALSE)</f>
        <v>199169</v>
      </c>
      <c r="J1726" s="5">
        <f>VLOOKUP($A1726,PowerBI売上速報!$A:$J,5,FALSE)*1000</f>
        <v>257000</v>
      </c>
      <c r="K1726" s="5">
        <f>D1726-I1726</f>
        <v>0</v>
      </c>
      <c r="L1726" s="5">
        <f>E1726-J1726</f>
        <v>0</v>
      </c>
      <c r="P1726" s="2"/>
      <c r="T1726" s="2"/>
      <c r="V1726" s="5">
        <v>417</v>
      </c>
      <c r="W1726" s="5">
        <v>508</v>
      </c>
    </row>
    <row r="1727" spans="1:25" x14ac:dyDescent="0.45">
      <c r="A1727">
        <f>VALUE(B1727&amp;20240602)</f>
        <v>32320240602</v>
      </c>
      <c r="B1727">
        <v>323</v>
      </c>
      <c r="C1727" t="s">
        <v>466</v>
      </c>
      <c r="D1727" s="5">
        <v>235119</v>
      </c>
      <c r="E1727" s="5">
        <v>217000</v>
      </c>
      <c r="F1727" s="2">
        <v>1.0834999999999999</v>
      </c>
      <c r="G1727">
        <v>18119</v>
      </c>
      <c r="I1727" s="5">
        <f>VLOOKUP($A1727,PowerBI売上速報!$A:$J,10,FALSE)</f>
        <v>235119</v>
      </c>
      <c r="J1727" s="5">
        <f>VLOOKUP($A1727,PowerBI売上速報!$A:$J,5,FALSE)*1000</f>
        <v>217000</v>
      </c>
      <c r="K1727" s="5">
        <f>D1727-I1727</f>
        <v>0</v>
      </c>
      <c r="L1727" s="5">
        <f>E1727-J1727</f>
        <v>0</v>
      </c>
      <c r="P1727" s="2"/>
      <c r="T1727" s="2"/>
      <c r="V1727" s="5">
        <v>424</v>
      </c>
      <c r="W1727" s="5">
        <v>417</v>
      </c>
    </row>
    <row r="1728" spans="1:25" x14ac:dyDescent="0.45">
      <c r="A1728">
        <f>VALUE(B1728&amp;20240603)</f>
        <v>32320240603</v>
      </c>
      <c r="B1728">
        <v>323</v>
      </c>
      <c r="C1728" t="s">
        <v>466</v>
      </c>
      <c r="D1728" s="5">
        <v>249517</v>
      </c>
      <c r="E1728" s="5">
        <v>205000</v>
      </c>
      <c r="F1728" s="2">
        <v>1.2172000000000001</v>
      </c>
      <c r="G1728">
        <v>44517</v>
      </c>
      <c r="I1728" s="5">
        <f>VLOOKUP($A1728,PowerBI売上速報!$A:$J,10,FALSE)</f>
        <v>249517</v>
      </c>
      <c r="J1728" s="5">
        <f>VLOOKUP($A1728,PowerBI売上速報!$A:$J,5,FALSE)*1000</f>
        <v>205000</v>
      </c>
      <c r="K1728" s="5">
        <f>D1728-I1728</f>
        <v>0</v>
      </c>
      <c r="L1728" s="5">
        <f>E1728-J1728</f>
        <v>0</v>
      </c>
      <c r="P1728" s="2"/>
      <c r="T1728" s="2"/>
      <c r="V1728" s="5">
        <v>477</v>
      </c>
      <c r="W1728" s="5">
        <v>459</v>
      </c>
    </row>
    <row r="1729" spans="1:23" x14ac:dyDescent="0.45">
      <c r="A1729">
        <f>VALUE(B1729&amp;20240604)</f>
        <v>32320240604</v>
      </c>
      <c r="B1729">
        <v>323</v>
      </c>
      <c r="C1729" t="s">
        <v>466</v>
      </c>
      <c r="D1729" s="5">
        <v>186424</v>
      </c>
      <c r="E1729" s="5">
        <v>205000</v>
      </c>
      <c r="F1729" s="2">
        <v>0.90939999999999999</v>
      </c>
      <c r="G1729">
        <v>-18576</v>
      </c>
      <c r="I1729" s="5">
        <f>VLOOKUP($A1729,PowerBI売上速報!$A:$J,10,FALSE)</f>
        <v>186424</v>
      </c>
      <c r="J1729" s="5">
        <f>VLOOKUP($A1729,PowerBI売上速報!$A:$J,5,FALSE)*1000</f>
        <v>205000</v>
      </c>
      <c r="K1729" s="5">
        <f>D1729-I1729</f>
        <v>0</v>
      </c>
      <c r="L1729" s="5">
        <f>E1729-J1729</f>
        <v>0</v>
      </c>
      <c r="P1729" s="2"/>
      <c r="T1729" s="2"/>
      <c r="V1729" s="5">
        <v>412</v>
      </c>
      <c r="W1729" s="5">
        <v>459</v>
      </c>
    </row>
    <row r="1730" spans="1:23" x14ac:dyDescent="0.45">
      <c r="A1730">
        <f>VALUE(B1730&amp;20240605)</f>
        <v>32320240605</v>
      </c>
      <c r="B1730">
        <v>323</v>
      </c>
      <c r="C1730" t="s">
        <v>466</v>
      </c>
      <c r="D1730" s="5">
        <v>195736</v>
      </c>
      <c r="E1730" s="5">
        <v>205000</v>
      </c>
      <c r="F1730" s="2">
        <v>0.95479999999999998</v>
      </c>
      <c r="G1730">
        <v>-9264</v>
      </c>
      <c r="I1730" s="5">
        <f>VLOOKUP($A1730,PowerBI売上速報!$A:$J,10,FALSE)</f>
        <v>195736</v>
      </c>
      <c r="J1730" s="5">
        <f>VLOOKUP($A1730,PowerBI売上速報!$A:$J,5,FALSE)*1000</f>
        <v>205000</v>
      </c>
      <c r="K1730" s="5">
        <f>D1730-I1730</f>
        <v>0</v>
      </c>
      <c r="L1730" s="5">
        <f>E1730-J1730</f>
        <v>0</v>
      </c>
      <c r="P1730" s="2"/>
      <c r="T1730" s="2"/>
      <c r="V1730" s="5">
        <v>420</v>
      </c>
      <c r="W1730" s="5">
        <v>459</v>
      </c>
    </row>
    <row r="1731" spans="1:23" x14ac:dyDescent="0.45">
      <c r="A1731">
        <f>VALUE(B1731&amp;20240606)</f>
        <v>32320240606</v>
      </c>
      <c r="B1731">
        <v>323</v>
      </c>
      <c r="C1731" t="s">
        <v>466</v>
      </c>
      <c r="D1731" s="5">
        <v>189924</v>
      </c>
      <c r="E1731" s="5">
        <v>205000</v>
      </c>
      <c r="F1731" s="2">
        <v>0.92649999999999999</v>
      </c>
      <c r="G1731">
        <v>-15076</v>
      </c>
      <c r="I1731" s="5">
        <f>VLOOKUP($A1731,PowerBI売上速報!$A:$J,10,FALSE)</f>
        <v>189924</v>
      </c>
      <c r="J1731" s="5">
        <f>VLOOKUP($A1731,PowerBI売上速報!$A:$J,5,FALSE)*1000</f>
        <v>205000</v>
      </c>
      <c r="K1731" s="5">
        <f>D1731-I1731</f>
        <v>0</v>
      </c>
      <c r="L1731" s="5">
        <f>E1731-J1731</f>
        <v>0</v>
      </c>
      <c r="P1731" s="2"/>
      <c r="T1731" s="2"/>
      <c r="V1731" s="5">
        <v>418</v>
      </c>
      <c r="W1731" s="5">
        <v>459</v>
      </c>
    </row>
    <row r="1732" spans="1:23" x14ac:dyDescent="0.45">
      <c r="A1732">
        <f>VALUE(B1732&amp;20240607)</f>
        <v>32320240607</v>
      </c>
      <c r="B1732">
        <v>323</v>
      </c>
      <c r="C1732" t="s">
        <v>466</v>
      </c>
      <c r="D1732" s="5">
        <v>238331</v>
      </c>
      <c r="E1732" s="5">
        <v>205000</v>
      </c>
      <c r="F1732" s="2">
        <v>1.1626000000000001</v>
      </c>
      <c r="G1732">
        <v>33331</v>
      </c>
      <c r="I1732" s="5">
        <f>VLOOKUP($A1732,PowerBI売上速報!$A:$J,10,FALSE)</f>
        <v>238331</v>
      </c>
      <c r="J1732" s="5">
        <f>VLOOKUP($A1732,PowerBI売上速報!$A:$J,5,FALSE)*1000</f>
        <v>205000</v>
      </c>
      <c r="K1732" s="5">
        <f>D1732-I1732</f>
        <v>0</v>
      </c>
      <c r="L1732" s="5">
        <f>E1732-J1732</f>
        <v>0</v>
      </c>
      <c r="P1732" s="2"/>
      <c r="T1732" s="2"/>
      <c r="V1732" s="5">
        <v>478</v>
      </c>
      <c r="W1732" s="5">
        <v>459</v>
      </c>
    </row>
    <row r="1733" spans="1:23" x14ac:dyDescent="0.45">
      <c r="A1733">
        <f>VALUE(B1733&amp;20240608)</f>
        <v>32320240608</v>
      </c>
      <c r="B1733">
        <v>323</v>
      </c>
      <c r="C1733" t="s">
        <v>466</v>
      </c>
      <c r="D1733" s="5">
        <v>372940</v>
      </c>
      <c r="E1733" s="5">
        <v>257000</v>
      </c>
      <c r="F1733" s="2">
        <v>1.4511000000000001</v>
      </c>
      <c r="G1733">
        <v>115940</v>
      </c>
      <c r="I1733" s="5">
        <f>VLOOKUP($A1733,PowerBI売上速報!$A:$J,10,FALSE)</f>
        <v>372940</v>
      </c>
      <c r="J1733" s="5">
        <f>VLOOKUP($A1733,PowerBI売上速報!$A:$J,5,FALSE)*1000</f>
        <v>257000</v>
      </c>
      <c r="K1733" s="5">
        <f>D1733-I1733</f>
        <v>0</v>
      </c>
      <c r="L1733" s="5">
        <f>E1733-J1733</f>
        <v>0</v>
      </c>
      <c r="P1733" s="2"/>
      <c r="T1733" s="2"/>
      <c r="V1733" s="5">
        <v>618</v>
      </c>
      <c r="W1733" s="5">
        <v>515</v>
      </c>
    </row>
    <row r="1734" spans="1:23" x14ac:dyDescent="0.45">
      <c r="A1734">
        <f>VALUE(B1734&amp;20240609)</f>
        <v>32320240609</v>
      </c>
      <c r="B1734">
        <v>323</v>
      </c>
      <c r="C1734" t="s">
        <v>466</v>
      </c>
      <c r="D1734" s="5">
        <v>358781</v>
      </c>
      <c r="E1734" s="5">
        <v>217000</v>
      </c>
      <c r="F1734" s="2">
        <v>1.6534</v>
      </c>
      <c r="G1734">
        <v>141781</v>
      </c>
      <c r="I1734" s="5">
        <f>VLOOKUP($A1734,PowerBI売上速報!$A:$J,10,FALSE)</f>
        <v>358781</v>
      </c>
      <c r="J1734" s="5">
        <f>VLOOKUP($A1734,PowerBI売上速報!$A:$J,5,FALSE)*1000</f>
        <v>217000</v>
      </c>
      <c r="K1734" s="5">
        <f>D1734-I1734</f>
        <v>0</v>
      </c>
      <c r="L1734" s="5">
        <f>E1734-J1734</f>
        <v>0</v>
      </c>
      <c r="P1734" s="2"/>
      <c r="T1734" s="2"/>
      <c r="V1734" s="5">
        <v>530</v>
      </c>
      <c r="W1734" s="5">
        <v>417</v>
      </c>
    </row>
    <row r="1735" spans="1:23" x14ac:dyDescent="0.45">
      <c r="A1735">
        <f>VALUE(B1735&amp;20240610)</f>
        <v>32320240610</v>
      </c>
      <c r="B1735">
        <v>323</v>
      </c>
      <c r="C1735" t="s">
        <v>466</v>
      </c>
      <c r="D1735" s="5">
        <v>234634</v>
      </c>
      <c r="E1735" s="5">
        <v>205000</v>
      </c>
      <c r="F1735" s="2">
        <v>1.1446000000000001</v>
      </c>
      <c r="G1735">
        <v>29634</v>
      </c>
      <c r="I1735" s="5">
        <f>VLOOKUP($A1735,PowerBI売上速報!$A:$J,10,FALSE)</f>
        <v>234634</v>
      </c>
      <c r="J1735" s="5">
        <f>VLOOKUP($A1735,PowerBI売上速報!$A:$J,5,FALSE)*1000</f>
        <v>205000</v>
      </c>
      <c r="K1735" s="5">
        <f>D1735-I1735</f>
        <v>0</v>
      </c>
      <c r="L1735" s="5">
        <f>E1735-J1735</f>
        <v>0</v>
      </c>
      <c r="P1735" s="2"/>
      <c r="T1735" s="2"/>
      <c r="V1735" s="5">
        <v>480</v>
      </c>
      <c r="W1735" s="5">
        <v>459</v>
      </c>
    </row>
    <row r="1736" spans="1:23" x14ac:dyDescent="0.45">
      <c r="A1736">
        <f>VALUE(B1736&amp;20240611)</f>
        <v>32320240611</v>
      </c>
      <c r="B1736">
        <v>323</v>
      </c>
      <c r="C1736" t="s">
        <v>466</v>
      </c>
      <c r="D1736" s="5">
        <v>236085</v>
      </c>
      <c r="E1736" s="5">
        <v>205000</v>
      </c>
      <c r="F1736" s="2">
        <v>1.1516</v>
      </c>
      <c r="G1736">
        <v>31085</v>
      </c>
      <c r="I1736" s="5">
        <f>VLOOKUP($A1736,PowerBI売上速報!$A:$J,10,FALSE)</f>
        <v>236085</v>
      </c>
      <c r="J1736" s="5">
        <f>VLOOKUP($A1736,PowerBI売上速報!$A:$J,5,FALSE)*1000</f>
        <v>205000</v>
      </c>
      <c r="K1736" s="5">
        <f>D1736-I1736</f>
        <v>0</v>
      </c>
      <c r="L1736" s="5">
        <f>E1736-J1736</f>
        <v>0</v>
      </c>
      <c r="P1736" s="2"/>
      <c r="T1736" s="2"/>
      <c r="V1736" s="5">
        <v>523</v>
      </c>
      <c r="W1736" s="5">
        <v>459</v>
      </c>
    </row>
    <row r="1737" spans="1:23" x14ac:dyDescent="0.45">
      <c r="A1737">
        <f>VALUE(B1737&amp;20240612)</f>
        <v>32320240612</v>
      </c>
      <c r="B1737">
        <v>323</v>
      </c>
      <c r="C1737" t="s">
        <v>466</v>
      </c>
      <c r="D1737" s="5">
        <v>225216</v>
      </c>
      <c r="E1737" s="5">
        <v>205000</v>
      </c>
      <c r="F1737" s="2">
        <v>1.0986</v>
      </c>
      <c r="G1737">
        <v>20216</v>
      </c>
      <c r="I1737" s="5">
        <f>VLOOKUP($A1737,PowerBI売上速報!$A:$J,10,FALSE)</f>
        <v>225216</v>
      </c>
      <c r="J1737" s="5">
        <f>VLOOKUP($A1737,PowerBI売上速報!$A:$J,5,FALSE)*1000</f>
        <v>205000</v>
      </c>
      <c r="K1737" s="5">
        <f>D1737-I1737</f>
        <v>0</v>
      </c>
      <c r="L1737" s="5">
        <f>E1737-J1737</f>
        <v>0</v>
      </c>
      <c r="P1737" s="2"/>
      <c r="T1737" s="2"/>
      <c r="V1737" s="5">
        <v>482</v>
      </c>
      <c r="W1737" s="5">
        <v>459</v>
      </c>
    </row>
    <row r="1738" spans="1:23" x14ac:dyDescent="0.45">
      <c r="A1738">
        <f>VALUE(B1738&amp;20240613)</f>
        <v>32320240613</v>
      </c>
      <c r="B1738">
        <v>323</v>
      </c>
      <c r="C1738" t="s">
        <v>466</v>
      </c>
      <c r="D1738" s="5">
        <v>201550</v>
      </c>
      <c r="E1738" s="5">
        <v>205000</v>
      </c>
      <c r="F1738" s="2">
        <v>0.98319999999999996</v>
      </c>
      <c r="G1738">
        <v>-3450</v>
      </c>
      <c r="I1738" s="5">
        <f>VLOOKUP($A1738,PowerBI売上速報!$A:$J,10,FALSE)</f>
        <v>201550</v>
      </c>
      <c r="J1738" s="5">
        <f>VLOOKUP($A1738,PowerBI売上速報!$A:$J,5,FALSE)*1000</f>
        <v>205000</v>
      </c>
      <c r="K1738" s="5">
        <f>D1738-I1738</f>
        <v>0</v>
      </c>
      <c r="L1738" s="5">
        <f>E1738-J1738</f>
        <v>0</v>
      </c>
      <c r="P1738" s="2"/>
      <c r="T1738" s="2"/>
      <c r="V1738" s="5">
        <v>409</v>
      </c>
      <c r="W1738" s="5">
        <v>459</v>
      </c>
    </row>
    <row r="1739" spans="1:23" x14ac:dyDescent="0.45">
      <c r="A1739">
        <f>VALUE(B1739&amp;20240614)</f>
        <v>32320240614</v>
      </c>
      <c r="B1739">
        <v>323</v>
      </c>
      <c r="C1739" t="s">
        <v>466</v>
      </c>
      <c r="D1739" s="5">
        <v>226232</v>
      </c>
      <c r="E1739" s="5">
        <v>205000</v>
      </c>
      <c r="F1739" s="2">
        <v>1.1035999999999999</v>
      </c>
      <c r="G1739">
        <v>21232</v>
      </c>
      <c r="I1739" s="5">
        <f>VLOOKUP($A1739,PowerBI売上速報!$A:$J,10,FALSE)</f>
        <v>226232</v>
      </c>
      <c r="J1739" s="5">
        <f>VLOOKUP($A1739,PowerBI売上速報!$A:$J,5,FALSE)*1000</f>
        <v>205000</v>
      </c>
      <c r="K1739" s="5">
        <f>D1739-I1739</f>
        <v>0</v>
      </c>
      <c r="L1739" s="5">
        <f>E1739-J1739</f>
        <v>0</v>
      </c>
      <c r="P1739" s="2"/>
      <c r="T1739" s="2"/>
      <c r="V1739" s="5">
        <v>488</v>
      </c>
      <c r="W1739" s="5">
        <v>459</v>
      </c>
    </row>
    <row r="1740" spans="1:23" x14ac:dyDescent="0.45">
      <c r="A1740">
        <f>VALUE(B1740&amp;20240615)</f>
        <v>32320240615</v>
      </c>
      <c r="B1740">
        <v>323</v>
      </c>
      <c r="C1740" t="s">
        <v>466</v>
      </c>
      <c r="D1740" s="5">
        <v>242882</v>
      </c>
      <c r="E1740" s="5">
        <v>257000</v>
      </c>
      <c r="F1740" s="2">
        <v>0.94510000000000005</v>
      </c>
      <c r="G1740">
        <v>-14118</v>
      </c>
      <c r="I1740" s="5">
        <f>VLOOKUP($A1740,PowerBI売上速報!$A:$J,10,FALSE)</f>
        <v>242882</v>
      </c>
      <c r="J1740" s="5">
        <f>VLOOKUP($A1740,PowerBI売上速報!$A:$J,5,FALSE)*1000</f>
        <v>257000</v>
      </c>
      <c r="K1740" s="5">
        <f>D1740-I1740</f>
        <v>0</v>
      </c>
      <c r="L1740" s="5">
        <f>E1740-J1740</f>
        <v>0</v>
      </c>
      <c r="P1740" s="2"/>
      <c r="T1740" s="2"/>
      <c r="V1740" s="5">
        <v>491</v>
      </c>
      <c r="W1740" s="5">
        <v>515</v>
      </c>
    </row>
    <row r="1741" spans="1:23" x14ac:dyDescent="0.45">
      <c r="A1741">
        <f>VALUE(B1741&amp;20240616)</f>
        <v>32320240616</v>
      </c>
      <c r="B1741">
        <v>323</v>
      </c>
      <c r="C1741" t="s">
        <v>466</v>
      </c>
      <c r="D1741" s="5">
        <v>212732</v>
      </c>
      <c r="E1741" s="5">
        <v>217000</v>
      </c>
      <c r="F1741" s="2">
        <v>0.98029999999999995</v>
      </c>
      <c r="G1741">
        <v>-4268</v>
      </c>
      <c r="I1741" s="5">
        <f>VLOOKUP($A1741,PowerBI売上速報!$A:$J,10,FALSE)</f>
        <v>212732</v>
      </c>
      <c r="J1741" s="5">
        <f>VLOOKUP($A1741,PowerBI売上速報!$A:$J,5,FALSE)*1000</f>
        <v>217000</v>
      </c>
      <c r="K1741" s="5">
        <f>D1741-I1741</f>
        <v>0</v>
      </c>
      <c r="L1741" s="5">
        <f>E1741-J1741</f>
        <v>0</v>
      </c>
      <c r="P1741" s="2"/>
      <c r="T1741" s="2"/>
      <c r="V1741" s="5">
        <v>418</v>
      </c>
      <c r="W1741" s="5">
        <v>417</v>
      </c>
    </row>
    <row r="1742" spans="1:23" x14ac:dyDescent="0.45">
      <c r="A1742">
        <f>VALUE(B1742&amp;20240617)</f>
        <v>32320240617</v>
      </c>
      <c r="B1742">
        <v>323</v>
      </c>
      <c r="C1742" t="s">
        <v>466</v>
      </c>
      <c r="D1742" s="5">
        <v>226184</v>
      </c>
      <c r="E1742" s="5">
        <v>205000</v>
      </c>
      <c r="F1742" s="2">
        <v>1.1032999999999999</v>
      </c>
      <c r="G1742">
        <v>21184</v>
      </c>
      <c r="I1742" s="5">
        <f>VLOOKUP($A1742,PowerBI売上速報!$A:$J,10,FALSE)</f>
        <v>226184</v>
      </c>
      <c r="J1742" s="5">
        <f>VLOOKUP($A1742,PowerBI売上速報!$A:$J,5,FALSE)*1000</f>
        <v>205000</v>
      </c>
      <c r="K1742" s="5">
        <f>D1742-I1742</f>
        <v>0</v>
      </c>
      <c r="L1742" s="5">
        <f>E1742-J1742</f>
        <v>0</v>
      </c>
      <c r="P1742" s="2"/>
      <c r="T1742" s="2"/>
      <c r="V1742" s="5">
        <v>481</v>
      </c>
      <c r="W1742" s="5">
        <v>459</v>
      </c>
    </row>
    <row r="1743" spans="1:23" x14ac:dyDescent="0.45">
      <c r="A1743">
        <f>VALUE(B1743&amp;20240618)</f>
        <v>32320240618</v>
      </c>
      <c r="B1743">
        <v>323</v>
      </c>
      <c r="C1743" t="s">
        <v>466</v>
      </c>
      <c r="D1743" s="5">
        <v>189190</v>
      </c>
      <c r="E1743" s="5">
        <v>205000</v>
      </c>
      <c r="F1743" s="2">
        <v>0.92290000000000005</v>
      </c>
      <c r="G1743">
        <v>-15810</v>
      </c>
      <c r="I1743" s="5">
        <f>VLOOKUP($A1743,PowerBI売上速報!$A:$J,10,FALSE)</f>
        <v>189190</v>
      </c>
      <c r="J1743" s="5">
        <f>VLOOKUP($A1743,PowerBI売上速報!$A:$J,5,FALSE)*1000</f>
        <v>205000</v>
      </c>
      <c r="K1743" s="5">
        <f>D1743-I1743</f>
        <v>0</v>
      </c>
      <c r="L1743" s="5">
        <f>E1743-J1743</f>
        <v>0</v>
      </c>
      <c r="P1743" s="2"/>
      <c r="T1743" s="2"/>
      <c r="V1743" s="5">
        <v>398</v>
      </c>
      <c r="W1743" s="5">
        <v>459</v>
      </c>
    </row>
    <row r="1744" spans="1:23" x14ac:dyDescent="0.45">
      <c r="A1744">
        <f>VALUE(B1744&amp;20240619)</f>
        <v>32320240619</v>
      </c>
      <c r="B1744">
        <v>323</v>
      </c>
      <c r="C1744" t="s">
        <v>466</v>
      </c>
      <c r="D1744" s="5">
        <v>215898</v>
      </c>
      <c r="E1744" s="5">
        <v>205000</v>
      </c>
      <c r="F1744" s="2">
        <v>1.0531999999999999</v>
      </c>
      <c r="G1744">
        <v>10898</v>
      </c>
      <c r="I1744" s="5">
        <f>VLOOKUP($A1744,PowerBI売上速報!$A:$J,10,FALSE)</f>
        <v>215898</v>
      </c>
      <c r="J1744" s="5">
        <f>VLOOKUP($A1744,PowerBI売上速報!$A:$J,5,FALSE)*1000</f>
        <v>205000</v>
      </c>
      <c r="K1744" s="5">
        <f>D1744-I1744</f>
        <v>0</v>
      </c>
      <c r="L1744" s="5">
        <f>E1744-J1744</f>
        <v>0</v>
      </c>
      <c r="P1744" s="2"/>
      <c r="T1744" s="2"/>
      <c r="V1744" s="5">
        <v>457</v>
      </c>
      <c r="W1744" s="5">
        <v>459</v>
      </c>
    </row>
    <row r="1745" spans="1:25" x14ac:dyDescent="0.45">
      <c r="A1745">
        <f>VALUE(B1745&amp;20240620)</f>
        <v>32320240620</v>
      </c>
      <c r="B1745">
        <v>323</v>
      </c>
      <c r="C1745" t="s">
        <v>466</v>
      </c>
      <c r="D1745" s="5">
        <v>228383</v>
      </c>
      <c r="E1745" s="5">
        <v>205000</v>
      </c>
      <c r="F1745" s="2">
        <v>1.1141000000000001</v>
      </c>
      <c r="G1745">
        <v>23383</v>
      </c>
      <c r="I1745" s="5">
        <f>VLOOKUP($A1745,PowerBI売上速報!$A:$J,10,FALSE)</f>
        <v>228383</v>
      </c>
      <c r="J1745" s="5">
        <f>VLOOKUP($A1745,PowerBI売上速報!$A:$J,5,FALSE)*1000</f>
        <v>205000</v>
      </c>
      <c r="K1745" s="5">
        <f>D1745-I1745</f>
        <v>0</v>
      </c>
      <c r="L1745" s="5">
        <f>E1745-J1745</f>
        <v>0</v>
      </c>
      <c r="P1745" s="2"/>
      <c r="T1745" s="2"/>
      <c r="V1745" s="5">
        <v>481</v>
      </c>
      <c r="W1745" s="5">
        <v>459</v>
      </c>
    </row>
    <row r="1746" spans="1:25" x14ac:dyDescent="0.45">
      <c r="A1746">
        <f>VALUE(B1746&amp;20240621)</f>
        <v>32320240621</v>
      </c>
      <c r="B1746">
        <v>323</v>
      </c>
      <c r="C1746" t="s">
        <v>466</v>
      </c>
      <c r="D1746" s="5">
        <v>285974</v>
      </c>
      <c r="E1746" s="5">
        <v>205000</v>
      </c>
      <c r="F1746" s="2">
        <v>1.395</v>
      </c>
      <c r="G1746">
        <v>80974</v>
      </c>
      <c r="I1746" s="5">
        <f>VLOOKUP($A1746,PowerBI売上速報!$A:$J,10,FALSE)</f>
        <v>285974</v>
      </c>
      <c r="J1746" s="5">
        <f>VLOOKUP($A1746,PowerBI売上速報!$A:$J,5,FALSE)*1000</f>
        <v>205000</v>
      </c>
      <c r="K1746" s="5">
        <f>D1746-I1746</f>
        <v>0</v>
      </c>
      <c r="L1746" s="5">
        <f>E1746-J1746</f>
        <v>0</v>
      </c>
      <c r="P1746" s="2"/>
      <c r="T1746" s="2"/>
      <c r="V1746" s="5">
        <v>565</v>
      </c>
      <c r="W1746" s="5">
        <v>459</v>
      </c>
      <c r="Y1746" s="2"/>
    </row>
    <row r="1747" spans="1:25" x14ac:dyDescent="0.45">
      <c r="A1747">
        <f>VALUE(B1747&amp;20240622)</f>
        <v>32320240622</v>
      </c>
      <c r="B1747">
        <v>323</v>
      </c>
      <c r="C1747" t="s">
        <v>466</v>
      </c>
      <c r="D1747" s="5">
        <v>268538</v>
      </c>
      <c r="E1747" s="5">
        <v>257000</v>
      </c>
      <c r="F1747" s="2">
        <v>1.0448999999999999</v>
      </c>
      <c r="G1747">
        <v>11538</v>
      </c>
      <c r="I1747" s="5">
        <f>VLOOKUP($A1747,PowerBI売上速報!$A:$J,10,FALSE)</f>
        <v>268538</v>
      </c>
      <c r="J1747" s="5">
        <f>VLOOKUP($A1747,PowerBI売上速報!$A:$J,5,FALSE)*1000</f>
        <v>257000</v>
      </c>
      <c r="K1747" s="5">
        <f>D1747-I1747</f>
        <v>0</v>
      </c>
      <c r="L1747" s="5">
        <f>E1747-J1747</f>
        <v>0</v>
      </c>
      <c r="P1747" s="2"/>
      <c r="T1747" s="2"/>
      <c r="V1747" s="5">
        <v>521</v>
      </c>
      <c r="W1747" s="5">
        <v>515</v>
      </c>
      <c r="Y1747" s="2"/>
    </row>
    <row r="1748" spans="1:25" x14ac:dyDescent="0.45">
      <c r="A1748">
        <f>VALUE(B1748&amp;20240601)</f>
        <v>32420240601</v>
      </c>
      <c r="B1748">
        <v>324</v>
      </c>
      <c r="C1748" t="s">
        <v>467</v>
      </c>
      <c r="D1748" s="5">
        <v>379636</v>
      </c>
      <c r="E1748" s="5">
        <v>376000</v>
      </c>
      <c r="F1748" s="2">
        <v>1.0097</v>
      </c>
      <c r="G1748">
        <v>3636</v>
      </c>
      <c r="I1748" s="5">
        <f>VLOOKUP($A1748,PowerBI売上速報!$A:$J,10,FALSE)</f>
        <v>379636</v>
      </c>
      <c r="J1748" s="5">
        <f>VLOOKUP($A1748,PowerBI売上速報!$A:$J,5,FALSE)*1000</f>
        <v>376000</v>
      </c>
      <c r="K1748" s="5">
        <f>D1748-I1748</f>
        <v>0</v>
      </c>
      <c r="L1748" s="5">
        <f>E1748-J1748</f>
        <v>0</v>
      </c>
      <c r="P1748" s="2"/>
      <c r="T1748" s="2"/>
      <c r="V1748" s="5">
        <v>866</v>
      </c>
      <c r="W1748" s="5">
        <v>859</v>
      </c>
    </row>
    <row r="1749" spans="1:25" x14ac:dyDescent="0.45">
      <c r="A1749">
        <f>VALUE(B1749&amp;20240602)</f>
        <v>32420240602</v>
      </c>
      <c r="B1749">
        <v>324</v>
      </c>
      <c r="C1749" t="s">
        <v>467</v>
      </c>
      <c r="D1749" s="5">
        <v>314260</v>
      </c>
      <c r="E1749" s="5">
        <v>372000</v>
      </c>
      <c r="F1749" s="2">
        <v>0.8448</v>
      </c>
      <c r="G1749">
        <v>-57740</v>
      </c>
      <c r="I1749" s="5">
        <f>VLOOKUP($A1749,PowerBI売上速報!$A:$J,10,FALSE)</f>
        <v>314260</v>
      </c>
      <c r="J1749" s="5">
        <f>VLOOKUP($A1749,PowerBI売上速報!$A:$J,5,FALSE)*1000</f>
        <v>372000</v>
      </c>
      <c r="K1749" s="5">
        <f>D1749-I1749</f>
        <v>0</v>
      </c>
      <c r="L1749" s="5">
        <f>E1749-J1749</f>
        <v>0</v>
      </c>
      <c r="P1749" s="2"/>
      <c r="T1749" s="2"/>
      <c r="V1749" s="5">
        <v>718</v>
      </c>
      <c r="W1749" s="5">
        <v>851</v>
      </c>
    </row>
    <row r="1750" spans="1:25" x14ac:dyDescent="0.45">
      <c r="A1750">
        <f>VALUE(B1750&amp;20240603)</f>
        <v>32420240603</v>
      </c>
      <c r="B1750">
        <v>324</v>
      </c>
      <c r="C1750" t="s">
        <v>467</v>
      </c>
      <c r="D1750" s="5">
        <v>290932</v>
      </c>
      <c r="E1750" s="5">
        <v>316000</v>
      </c>
      <c r="F1750" s="2">
        <v>0.92069999999999996</v>
      </c>
      <c r="G1750">
        <v>-25068</v>
      </c>
      <c r="I1750" s="5">
        <f>VLOOKUP($A1750,PowerBI売上速報!$A:$J,10,FALSE)</f>
        <v>290932</v>
      </c>
      <c r="J1750" s="5">
        <f>VLOOKUP($A1750,PowerBI売上速報!$A:$J,5,FALSE)*1000</f>
        <v>316000</v>
      </c>
      <c r="K1750" s="5">
        <f>D1750-I1750</f>
        <v>0</v>
      </c>
      <c r="L1750" s="5">
        <f>E1750-J1750</f>
        <v>0</v>
      </c>
      <c r="P1750" s="2"/>
      <c r="T1750" s="2"/>
      <c r="V1750" s="5">
        <v>678</v>
      </c>
      <c r="W1750" s="5">
        <v>779</v>
      </c>
    </row>
    <row r="1751" spans="1:25" x14ac:dyDescent="0.45">
      <c r="A1751">
        <f>VALUE(B1751&amp;20240604)</f>
        <v>32420240604</v>
      </c>
      <c r="B1751">
        <v>324</v>
      </c>
      <c r="C1751" t="s">
        <v>467</v>
      </c>
      <c r="D1751" s="5">
        <v>283789</v>
      </c>
      <c r="E1751" s="5">
        <v>316000</v>
      </c>
      <c r="F1751" s="2">
        <v>0.89810000000000001</v>
      </c>
      <c r="G1751">
        <v>-32211</v>
      </c>
      <c r="I1751" s="5">
        <f>VLOOKUP($A1751,PowerBI売上速報!$A:$J,10,FALSE)</f>
        <v>283789</v>
      </c>
      <c r="J1751" s="5">
        <f>VLOOKUP($A1751,PowerBI売上速報!$A:$J,5,FALSE)*1000</f>
        <v>316000</v>
      </c>
      <c r="K1751" s="5">
        <f>D1751-I1751</f>
        <v>0</v>
      </c>
      <c r="L1751" s="5">
        <f>E1751-J1751</f>
        <v>0</v>
      </c>
      <c r="P1751" s="2"/>
      <c r="T1751" s="2"/>
      <c r="V1751" s="5">
        <v>674</v>
      </c>
      <c r="W1751" s="5">
        <v>779</v>
      </c>
    </row>
    <row r="1752" spans="1:25" x14ac:dyDescent="0.45">
      <c r="A1752">
        <f>VALUE(B1752&amp;20240605)</f>
        <v>32420240605</v>
      </c>
      <c r="B1752">
        <v>324</v>
      </c>
      <c r="C1752" t="s">
        <v>467</v>
      </c>
      <c r="D1752" s="5">
        <v>294807</v>
      </c>
      <c r="E1752" s="5">
        <v>316000</v>
      </c>
      <c r="F1752" s="2">
        <v>0.93289999999999995</v>
      </c>
      <c r="G1752">
        <v>-21193</v>
      </c>
      <c r="I1752" s="5">
        <f>VLOOKUP($A1752,PowerBI売上速報!$A:$J,10,FALSE)</f>
        <v>294807</v>
      </c>
      <c r="J1752" s="5">
        <f>VLOOKUP($A1752,PowerBI売上速報!$A:$J,5,FALSE)*1000</f>
        <v>316000</v>
      </c>
      <c r="K1752" s="5">
        <f>D1752-I1752</f>
        <v>0</v>
      </c>
      <c r="L1752" s="5">
        <f>E1752-J1752</f>
        <v>0</v>
      </c>
      <c r="P1752" s="2"/>
      <c r="T1752" s="2"/>
      <c r="V1752" s="5">
        <v>694</v>
      </c>
      <c r="W1752" s="5">
        <v>779</v>
      </c>
    </row>
    <row r="1753" spans="1:25" x14ac:dyDescent="0.45">
      <c r="A1753">
        <f>VALUE(B1753&amp;20240606)</f>
        <v>32420240606</v>
      </c>
      <c r="B1753">
        <v>324</v>
      </c>
      <c r="C1753" t="s">
        <v>467</v>
      </c>
      <c r="D1753" s="5">
        <v>297428</v>
      </c>
      <c r="E1753" s="5">
        <v>316000</v>
      </c>
      <c r="F1753" s="2">
        <v>0.94120000000000004</v>
      </c>
      <c r="G1753">
        <v>-18572</v>
      </c>
      <c r="I1753" s="5">
        <f>VLOOKUP($A1753,PowerBI売上速報!$A:$J,10,FALSE)</f>
        <v>297428</v>
      </c>
      <c r="J1753" s="5">
        <f>VLOOKUP($A1753,PowerBI売上速報!$A:$J,5,FALSE)*1000</f>
        <v>316000</v>
      </c>
      <c r="K1753" s="5">
        <f>D1753-I1753</f>
        <v>0</v>
      </c>
      <c r="L1753" s="5">
        <f>E1753-J1753</f>
        <v>0</v>
      </c>
      <c r="P1753" s="2"/>
      <c r="T1753" s="2"/>
      <c r="V1753" s="5">
        <v>698</v>
      </c>
      <c r="W1753" s="5">
        <v>779</v>
      </c>
    </row>
    <row r="1754" spans="1:25" x14ac:dyDescent="0.45">
      <c r="A1754">
        <f>VALUE(B1754&amp;20240607)</f>
        <v>32420240607</v>
      </c>
      <c r="B1754">
        <v>324</v>
      </c>
      <c r="C1754" t="s">
        <v>467</v>
      </c>
      <c r="D1754" s="5">
        <v>297521</v>
      </c>
      <c r="E1754" s="5">
        <v>316000</v>
      </c>
      <c r="F1754" s="2">
        <v>0.9415</v>
      </c>
      <c r="G1754">
        <v>-18479</v>
      </c>
      <c r="I1754" s="5">
        <f>VLOOKUP($A1754,PowerBI売上速報!$A:$J,10,FALSE)</f>
        <v>297521</v>
      </c>
      <c r="J1754" s="5">
        <f>VLOOKUP($A1754,PowerBI売上速報!$A:$J,5,FALSE)*1000</f>
        <v>316000</v>
      </c>
      <c r="K1754" s="5">
        <f>D1754-I1754</f>
        <v>0</v>
      </c>
      <c r="L1754" s="5">
        <f>E1754-J1754</f>
        <v>0</v>
      </c>
      <c r="P1754" s="2"/>
      <c r="T1754" s="2"/>
      <c r="V1754" s="5">
        <v>679</v>
      </c>
      <c r="W1754" s="5">
        <v>779</v>
      </c>
    </row>
    <row r="1755" spans="1:25" x14ac:dyDescent="0.45">
      <c r="A1755">
        <f>VALUE(B1755&amp;20240608)</f>
        <v>32420240608</v>
      </c>
      <c r="B1755">
        <v>324</v>
      </c>
      <c r="C1755" t="s">
        <v>467</v>
      </c>
      <c r="D1755" s="5">
        <v>392687</v>
      </c>
      <c r="E1755" s="5">
        <v>376000</v>
      </c>
      <c r="F1755" s="2">
        <v>1.0444</v>
      </c>
      <c r="G1755">
        <v>16687</v>
      </c>
      <c r="I1755" s="5">
        <f>VLOOKUP($A1755,PowerBI売上速報!$A:$J,10,FALSE)</f>
        <v>392687</v>
      </c>
      <c r="J1755" s="5">
        <f>VLOOKUP($A1755,PowerBI売上速報!$A:$J,5,FALSE)*1000</f>
        <v>376000</v>
      </c>
      <c r="K1755" s="5">
        <f>D1755-I1755</f>
        <v>0</v>
      </c>
      <c r="L1755" s="5">
        <f>E1755-J1755</f>
        <v>0</v>
      </c>
      <c r="P1755" s="2"/>
      <c r="T1755" s="2"/>
      <c r="V1755" s="5">
        <v>813</v>
      </c>
      <c r="W1755" s="5">
        <v>863</v>
      </c>
    </row>
    <row r="1756" spans="1:25" x14ac:dyDescent="0.45">
      <c r="A1756">
        <f>VALUE(B1756&amp;20240609)</f>
        <v>32420240609</v>
      </c>
      <c r="B1756">
        <v>324</v>
      </c>
      <c r="C1756" t="s">
        <v>467</v>
      </c>
      <c r="D1756" s="5">
        <v>320019</v>
      </c>
      <c r="E1756" s="5">
        <v>372000</v>
      </c>
      <c r="F1756" s="2">
        <v>0.86029999999999995</v>
      </c>
      <c r="G1756">
        <v>-51981</v>
      </c>
      <c r="I1756" s="5">
        <f>VLOOKUP($A1756,PowerBI売上速報!$A:$J,10,FALSE)</f>
        <v>320019</v>
      </c>
      <c r="J1756" s="5">
        <f>VLOOKUP($A1756,PowerBI売上速報!$A:$J,5,FALSE)*1000</f>
        <v>372000</v>
      </c>
      <c r="K1756" s="5">
        <f>D1756-I1756</f>
        <v>0</v>
      </c>
      <c r="L1756" s="5">
        <f>E1756-J1756</f>
        <v>0</v>
      </c>
      <c r="P1756" s="2"/>
      <c r="T1756" s="2"/>
      <c r="V1756" s="5">
        <v>720</v>
      </c>
      <c r="W1756" s="5">
        <v>851</v>
      </c>
    </row>
    <row r="1757" spans="1:25" x14ac:dyDescent="0.45">
      <c r="A1757">
        <f>VALUE(B1757&amp;20240610)</f>
        <v>32420240610</v>
      </c>
      <c r="B1757">
        <v>324</v>
      </c>
      <c r="C1757" t="s">
        <v>467</v>
      </c>
      <c r="D1757" s="5">
        <v>294897</v>
      </c>
      <c r="E1757" s="5">
        <v>316000</v>
      </c>
      <c r="F1757" s="2">
        <v>0.93320000000000003</v>
      </c>
      <c r="G1757">
        <v>-21103</v>
      </c>
      <c r="I1757" s="5">
        <f>VLOOKUP($A1757,PowerBI売上速報!$A:$J,10,FALSE)</f>
        <v>294897</v>
      </c>
      <c r="J1757" s="5">
        <f>VLOOKUP($A1757,PowerBI売上速報!$A:$J,5,FALSE)*1000</f>
        <v>316000</v>
      </c>
      <c r="K1757" s="5">
        <f>D1757-I1757</f>
        <v>0</v>
      </c>
      <c r="L1757" s="5">
        <f>E1757-J1757</f>
        <v>0</v>
      </c>
      <c r="P1757" s="2"/>
      <c r="T1757" s="2"/>
      <c r="V1757" s="5">
        <v>678</v>
      </c>
      <c r="W1757" s="5">
        <v>779</v>
      </c>
    </row>
    <row r="1758" spans="1:25" x14ac:dyDescent="0.45">
      <c r="A1758">
        <f>VALUE(B1758&amp;20240611)</f>
        <v>32420240611</v>
      </c>
      <c r="B1758">
        <v>324</v>
      </c>
      <c r="C1758" t="s">
        <v>467</v>
      </c>
      <c r="D1758" s="5">
        <v>324157</v>
      </c>
      <c r="E1758" s="5">
        <v>316000</v>
      </c>
      <c r="F1758" s="2">
        <v>1.0258</v>
      </c>
      <c r="G1758">
        <v>8157</v>
      </c>
      <c r="I1758" s="5">
        <f>VLOOKUP($A1758,PowerBI売上速報!$A:$J,10,FALSE)</f>
        <v>324157</v>
      </c>
      <c r="J1758" s="5">
        <f>VLOOKUP($A1758,PowerBI売上速報!$A:$J,5,FALSE)*1000</f>
        <v>316000</v>
      </c>
      <c r="K1758" s="5">
        <f>D1758-I1758</f>
        <v>0</v>
      </c>
      <c r="L1758" s="5">
        <f>E1758-J1758</f>
        <v>0</v>
      </c>
      <c r="P1758" s="2"/>
      <c r="T1758" s="2"/>
      <c r="V1758" s="5">
        <v>736</v>
      </c>
      <c r="W1758" s="5">
        <v>779</v>
      </c>
    </row>
    <row r="1759" spans="1:25" x14ac:dyDescent="0.45">
      <c r="A1759">
        <f>VALUE(B1759&amp;20240612)</f>
        <v>32420240612</v>
      </c>
      <c r="B1759">
        <v>324</v>
      </c>
      <c r="C1759" t="s">
        <v>467</v>
      </c>
      <c r="D1759" s="5">
        <v>322087</v>
      </c>
      <c r="E1759" s="5">
        <v>316000</v>
      </c>
      <c r="F1759" s="2">
        <v>1.0193000000000001</v>
      </c>
      <c r="G1759">
        <v>6087</v>
      </c>
      <c r="I1759" s="5">
        <f>VLOOKUP($A1759,PowerBI売上速報!$A:$J,10,FALSE)</f>
        <v>322087</v>
      </c>
      <c r="J1759" s="5">
        <f>VLOOKUP($A1759,PowerBI売上速報!$A:$J,5,FALSE)*1000</f>
        <v>316000</v>
      </c>
      <c r="K1759" s="5">
        <f>D1759-I1759</f>
        <v>0</v>
      </c>
      <c r="L1759" s="5">
        <f>E1759-J1759</f>
        <v>0</v>
      </c>
      <c r="P1759" s="2"/>
      <c r="T1759" s="2"/>
      <c r="V1759" s="5">
        <v>741</v>
      </c>
      <c r="W1759" s="5">
        <v>779</v>
      </c>
    </row>
    <row r="1760" spans="1:25" x14ac:dyDescent="0.45">
      <c r="A1760">
        <f>VALUE(B1760&amp;20240613)</f>
        <v>32420240613</v>
      </c>
      <c r="B1760">
        <v>324</v>
      </c>
      <c r="C1760" t="s">
        <v>467</v>
      </c>
      <c r="D1760" s="5">
        <v>317682</v>
      </c>
      <c r="E1760" s="5">
        <v>316000</v>
      </c>
      <c r="F1760" s="2">
        <v>1.0053000000000001</v>
      </c>
      <c r="G1760">
        <v>1682</v>
      </c>
      <c r="I1760" s="5">
        <f>VLOOKUP($A1760,PowerBI売上速報!$A:$J,10,FALSE)</f>
        <v>317682</v>
      </c>
      <c r="J1760" s="5">
        <f>VLOOKUP($A1760,PowerBI売上速報!$A:$J,5,FALSE)*1000</f>
        <v>316000</v>
      </c>
      <c r="K1760" s="5">
        <f>D1760-I1760</f>
        <v>0</v>
      </c>
      <c r="L1760" s="5">
        <f>E1760-J1760</f>
        <v>0</v>
      </c>
      <c r="P1760" s="2"/>
      <c r="T1760" s="2"/>
      <c r="V1760" s="5">
        <v>745</v>
      </c>
      <c r="W1760" s="5">
        <v>779</v>
      </c>
    </row>
    <row r="1761" spans="1:25" x14ac:dyDescent="0.45">
      <c r="A1761">
        <f>VALUE(B1761&amp;20240614)</f>
        <v>32420240614</v>
      </c>
      <c r="B1761">
        <v>324</v>
      </c>
      <c r="C1761" t="s">
        <v>467</v>
      </c>
      <c r="D1761" s="5">
        <v>351226</v>
      </c>
      <c r="E1761" s="5">
        <v>316000</v>
      </c>
      <c r="F1761" s="2">
        <v>1.1114999999999999</v>
      </c>
      <c r="G1761">
        <v>35226</v>
      </c>
      <c r="I1761" s="5">
        <f>VLOOKUP($A1761,PowerBI売上速報!$A:$J,10,FALSE)</f>
        <v>351226</v>
      </c>
      <c r="J1761" s="5">
        <f>VLOOKUP($A1761,PowerBI売上速報!$A:$J,5,FALSE)*1000</f>
        <v>316000</v>
      </c>
      <c r="K1761" s="5">
        <f>D1761-I1761</f>
        <v>0</v>
      </c>
      <c r="L1761" s="5">
        <f>E1761-J1761</f>
        <v>0</v>
      </c>
      <c r="P1761" s="2"/>
      <c r="T1761" s="2"/>
      <c r="V1761" s="5">
        <v>807</v>
      </c>
      <c r="W1761" s="5">
        <v>779</v>
      </c>
    </row>
    <row r="1762" spans="1:25" x14ac:dyDescent="0.45">
      <c r="A1762">
        <f>VALUE(B1762&amp;20240615)</f>
        <v>32420240615</v>
      </c>
      <c r="B1762">
        <v>324</v>
      </c>
      <c r="C1762" t="s">
        <v>467</v>
      </c>
      <c r="D1762" s="5">
        <v>414867</v>
      </c>
      <c r="E1762" s="5">
        <v>376000</v>
      </c>
      <c r="F1762" s="2">
        <v>1.1033999999999999</v>
      </c>
      <c r="G1762">
        <v>38867</v>
      </c>
      <c r="I1762" s="5">
        <f>VLOOKUP($A1762,PowerBI売上速報!$A:$J,10,FALSE)</f>
        <v>414867</v>
      </c>
      <c r="J1762" s="5">
        <f>VLOOKUP($A1762,PowerBI売上速報!$A:$J,5,FALSE)*1000</f>
        <v>376000</v>
      </c>
      <c r="K1762" s="5">
        <f>D1762-I1762</f>
        <v>0</v>
      </c>
      <c r="L1762" s="5">
        <f>E1762-J1762</f>
        <v>0</v>
      </c>
      <c r="P1762" s="2"/>
      <c r="T1762" s="2"/>
      <c r="V1762" s="5">
        <v>854</v>
      </c>
      <c r="W1762" s="5">
        <v>863</v>
      </c>
    </row>
    <row r="1763" spans="1:25" x14ac:dyDescent="0.45">
      <c r="A1763">
        <f>VALUE(B1763&amp;20240616)</f>
        <v>32420240616</v>
      </c>
      <c r="B1763">
        <v>324</v>
      </c>
      <c r="C1763" t="s">
        <v>467</v>
      </c>
      <c r="D1763" s="5">
        <v>399909</v>
      </c>
      <c r="E1763" s="5">
        <v>372000</v>
      </c>
      <c r="F1763" s="2">
        <v>1.075</v>
      </c>
      <c r="G1763">
        <v>27909</v>
      </c>
      <c r="I1763" s="5">
        <f>VLOOKUP($A1763,PowerBI売上速報!$A:$J,10,FALSE)</f>
        <v>399909</v>
      </c>
      <c r="J1763" s="5">
        <f>VLOOKUP($A1763,PowerBI売上速報!$A:$J,5,FALSE)*1000</f>
        <v>372000</v>
      </c>
      <c r="K1763" s="5">
        <f>D1763-I1763</f>
        <v>0</v>
      </c>
      <c r="L1763" s="5">
        <f>E1763-J1763</f>
        <v>0</v>
      </c>
      <c r="P1763" s="2"/>
      <c r="T1763" s="2"/>
      <c r="V1763" s="5">
        <v>826</v>
      </c>
      <c r="W1763" s="5">
        <v>851</v>
      </c>
    </row>
    <row r="1764" spans="1:25" x14ac:dyDescent="0.45">
      <c r="A1764">
        <f>VALUE(B1764&amp;20240617)</f>
        <v>32420240617</v>
      </c>
      <c r="B1764">
        <v>324</v>
      </c>
      <c r="C1764" t="s">
        <v>467</v>
      </c>
      <c r="D1764" s="5">
        <v>316926</v>
      </c>
      <c r="E1764" s="5">
        <v>316000</v>
      </c>
      <c r="F1764" s="2">
        <v>1.0028999999999999</v>
      </c>
      <c r="G1764">
        <v>926</v>
      </c>
      <c r="I1764" s="5">
        <f>VLOOKUP($A1764,PowerBI売上速報!$A:$J,10,FALSE)</f>
        <v>316926</v>
      </c>
      <c r="J1764" s="5">
        <f>VLOOKUP($A1764,PowerBI売上速報!$A:$J,5,FALSE)*1000</f>
        <v>316000</v>
      </c>
      <c r="K1764" s="5">
        <f>D1764-I1764</f>
        <v>0</v>
      </c>
      <c r="L1764" s="5">
        <f>E1764-J1764</f>
        <v>0</v>
      </c>
      <c r="P1764" s="2"/>
      <c r="T1764" s="2"/>
      <c r="V1764" s="5">
        <v>709</v>
      </c>
      <c r="W1764" s="5">
        <v>779</v>
      </c>
    </row>
    <row r="1765" spans="1:25" x14ac:dyDescent="0.45">
      <c r="A1765">
        <f>VALUE(B1765&amp;20240618)</f>
        <v>32420240618</v>
      </c>
      <c r="B1765">
        <v>324</v>
      </c>
      <c r="C1765" t="s">
        <v>467</v>
      </c>
      <c r="D1765" s="5">
        <v>264513</v>
      </c>
      <c r="E1765" s="5">
        <v>316000</v>
      </c>
      <c r="F1765" s="2">
        <v>0.83709999999999996</v>
      </c>
      <c r="G1765">
        <v>-51487</v>
      </c>
      <c r="I1765" s="5">
        <f>VLOOKUP($A1765,PowerBI売上速報!$A:$J,10,FALSE)</f>
        <v>264513</v>
      </c>
      <c r="J1765" s="5">
        <f>VLOOKUP($A1765,PowerBI売上速報!$A:$J,5,FALSE)*1000</f>
        <v>316000</v>
      </c>
      <c r="K1765" s="5">
        <f>D1765-I1765</f>
        <v>0</v>
      </c>
      <c r="L1765" s="5">
        <f>E1765-J1765</f>
        <v>0</v>
      </c>
      <c r="P1765" s="2"/>
      <c r="T1765" s="2"/>
      <c r="V1765" s="5">
        <v>602</v>
      </c>
      <c r="W1765" s="5">
        <v>779</v>
      </c>
    </row>
    <row r="1766" spans="1:25" x14ac:dyDescent="0.45">
      <c r="A1766">
        <f>VALUE(B1766&amp;20240619)</f>
        <v>32420240619</v>
      </c>
      <c r="B1766">
        <v>324</v>
      </c>
      <c r="C1766" t="s">
        <v>467</v>
      </c>
      <c r="D1766" s="5">
        <v>358028</v>
      </c>
      <c r="E1766" s="5">
        <v>316000</v>
      </c>
      <c r="F1766" s="2">
        <v>1.133</v>
      </c>
      <c r="G1766">
        <v>42028</v>
      </c>
      <c r="I1766" s="5">
        <f>VLOOKUP($A1766,PowerBI売上速報!$A:$J,10,FALSE)</f>
        <v>358028</v>
      </c>
      <c r="J1766" s="5">
        <f>VLOOKUP($A1766,PowerBI売上速報!$A:$J,5,FALSE)*1000</f>
        <v>316000</v>
      </c>
      <c r="K1766" s="5">
        <f>D1766-I1766</f>
        <v>0</v>
      </c>
      <c r="L1766" s="5">
        <f>E1766-J1766</f>
        <v>0</v>
      </c>
      <c r="P1766" s="2"/>
      <c r="T1766" s="2"/>
      <c r="V1766" s="5">
        <v>798</v>
      </c>
      <c r="W1766" s="5">
        <v>779</v>
      </c>
    </row>
    <row r="1767" spans="1:25" x14ac:dyDescent="0.45">
      <c r="A1767">
        <f>VALUE(B1767&amp;20240620)</f>
        <v>32420240620</v>
      </c>
      <c r="B1767">
        <v>324</v>
      </c>
      <c r="C1767" t="s">
        <v>467</v>
      </c>
      <c r="D1767" s="5">
        <v>317553</v>
      </c>
      <c r="E1767" s="5">
        <v>316000</v>
      </c>
      <c r="F1767" s="2">
        <v>1.0048999999999999</v>
      </c>
      <c r="G1767">
        <v>1553</v>
      </c>
      <c r="I1767" s="5">
        <f>VLOOKUP($A1767,PowerBI売上速報!$A:$J,10,FALSE)</f>
        <v>317553</v>
      </c>
      <c r="J1767" s="5">
        <f>VLOOKUP($A1767,PowerBI売上速報!$A:$J,5,FALSE)*1000</f>
        <v>316000</v>
      </c>
      <c r="K1767" s="5">
        <f>D1767-I1767</f>
        <v>0</v>
      </c>
      <c r="L1767" s="5">
        <f>E1767-J1767</f>
        <v>0</v>
      </c>
      <c r="P1767" s="2"/>
      <c r="T1767" s="2"/>
      <c r="V1767" s="5">
        <v>731</v>
      </c>
      <c r="W1767" s="5">
        <v>779</v>
      </c>
    </row>
    <row r="1768" spans="1:25" x14ac:dyDescent="0.45">
      <c r="A1768">
        <f>VALUE(B1768&amp;20240621)</f>
        <v>32420240621</v>
      </c>
      <c r="B1768">
        <v>324</v>
      </c>
      <c r="C1768" t="s">
        <v>467</v>
      </c>
      <c r="D1768" s="5">
        <v>297431</v>
      </c>
      <c r="E1768" s="5">
        <v>316000</v>
      </c>
      <c r="F1768" s="2">
        <v>0.94120000000000004</v>
      </c>
      <c r="G1768">
        <v>-18569</v>
      </c>
      <c r="I1768" s="5">
        <f>VLOOKUP($A1768,PowerBI売上速報!$A:$J,10,FALSE)</f>
        <v>297431</v>
      </c>
      <c r="J1768" s="5">
        <f>VLOOKUP($A1768,PowerBI売上速報!$A:$J,5,FALSE)*1000</f>
        <v>316000</v>
      </c>
      <c r="K1768" s="5">
        <f>D1768-I1768</f>
        <v>0</v>
      </c>
      <c r="L1768" s="5">
        <f>E1768-J1768</f>
        <v>0</v>
      </c>
      <c r="P1768" s="2"/>
      <c r="T1768" s="2"/>
      <c r="V1768" s="5">
        <v>677</v>
      </c>
      <c r="W1768" s="5">
        <v>779</v>
      </c>
      <c r="Y1768" s="2"/>
    </row>
    <row r="1769" spans="1:25" x14ac:dyDescent="0.45">
      <c r="A1769">
        <f>VALUE(B1769&amp;20240622)</f>
        <v>32420240622</v>
      </c>
      <c r="B1769">
        <v>324</v>
      </c>
      <c r="C1769" t="s">
        <v>467</v>
      </c>
      <c r="D1769" s="5">
        <v>420484</v>
      </c>
      <c r="E1769" s="5">
        <v>376000</v>
      </c>
      <c r="F1769" s="2">
        <v>1.1183000000000001</v>
      </c>
      <c r="G1769">
        <v>44484</v>
      </c>
      <c r="I1769" s="5">
        <f>VLOOKUP($A1769,PowerBI売上速報!$A:$J,10,FALSE)</f>
        <v>420484</v>
      </c>
      <c r="J1769" s="5">
        <f>VLOOKUP($A1769,PowerBI売上速報!$A:$J,5,FALSE)*1000</f>
        <v>376000</v>
      </c>
      <c r="K1769" s="5">
        <f>D1769-I1769</f>
        <v>0</v>
      </c>
      <c r="L1769" s="5">
        <f>E1769-J1769</f>
        <v>0</v>
      </c>
      <c r="P1769" s="2"/>
      <c r="T1769" s="2"/>
      <c r="V1769" s="5">
        <v>866</v>
      </c>
      <c r="W1769" s="5">
        <v>863</v>
      </c>
      <c r="Y1769" s="2"/>
    </row>
    <row r="1770" spans="1:25" x14ac:dyDescent="0.45">
      <c r="A1770">
        <f>VALUE(B1770&amp;20240601)</f>
        <v>32520240601</v>
      </c>
      <c r="B1770">
        <v>325</v>
      </c>
      <c r="C1770" t="s">
        <v>468</v>
      </c>
      <c r="D1770" s="5">
        <v>196811</v>
      </c>
      <c r="E1770" s="5">
        <v>274000</v>
      </c>
      <c r="F1770" s="2">
        <v>0.71830000000000005</v>
      </c>
      <c r="G1770">
        <v>-77189</v>
      </c>
      <c r="I1770" s="5">
        <f>VLOOKUP($A1770,PowerBI売上速報!$A:$J,10,FALSE)</f>
        <v>196811</v>
      </c>
      <c r="J1770" s="5">
        <f>VLOOKUP($A1770,PowerBI売上速報!$A:$J,5,FALSE)*1000</f>
        <v>274000</v>
      </c>
      <c r="K1770" s="5">
        <f>D1770-I1770</f>
        <v>0</v>
      </c>
      <c r="L1770" s="5">
        <f>E1770-J1770</f>
        <v>0</v>
      </c>
      <c r="P1770" s="2"/>
      <c r="T1770" s="2"/>
      <c r="V1770" s="5">
        <v>347</v>
      </c>
      <c r="W1770" s="5">
        <v>499</v>
      </c>
    </row>
    <row r="1771" spans="1:25" x14ac:dyDescent="0.45">
      <c r="A1771">
        <f>VALUE(B1771&amp;20240602)</f>
        <v>32520240602</v>
      </c>
      <c r="B1771">
        <v>325</v>
      </c>
      <c r="C1771" t="s">
        <v>468</v>
      </c>
      <c r="D1771" s="5">
        <v>222635</v>
      </c>
      <c r="E1771" s="5">
        <v>301000</v>
      </c>
      <c r="F1771" s="2">
        <v>0.73970000000000002</v>
      </c>
      <c r="G1771">
        <v>-78365</v>
      </c>
      <c r="I1771" s="5">
        <f>VLOOKUP($A1771,PowerBI売上速報!$A:$J,10,FALSE)</f>
        <v>222635</v>
      </c>
      <c r="J1771" s="5">
        <f>VLOOKUP($A1771,PowerBI売上速報!$A:$J,5,FALSE)*1000</f>
        <v>301000</v>
      </c>
      <c r="K1771" s="5">
        <f>D1771-I1771</f>
        <v>0</v>
      </c>
      <c r="L1771" s="5">
        <f>E1771-J1771</f>
        <v>0</v>
      </c>
      <c r="P1771" s="2"/>
      <c r="T1771" s="2"/>
      <c r="V1771" s="5">
        <v>385</v>
      </c>
      <c r="W1771" s="5">
        <v>525</v>
      </c>
    </row>
    <row r="1772" spans="1:25" x14ac:dyDescent="0.45">
      <c r="A1772">
        <f>VALUE(B1772&amp;20240603)</f>
        <v>32520240603</v>
      </c>
      <c r="B1772">
        <v>325</v>
      </c>
      <c r="C1772" t="s">
        <v>468</v>
      </c>
      <c r="D1772" s="5">
        <v>239608</v>
      </c>
      <c r="E1772" s="5">
        <v>296000</v>
      </c>
      <c r="F1772" s="2">
        <v>0.8095</v>
      </c>
      <c r="G1772">
        <v>-56392</v>
      </c>
      <c r="I1772" s="5">
        <f>VLOOKUP($A1772,PowerBI売上速報!$A:$J,10,FALSE)</f>
        <v>239608</v>
      </c>
      <c r="J1772" s="5">
        <f>VLOOKUP($A1772,PowerBI売上速報!$A:$J,5,FALSE)*1000</f>
        <v>296000</v>
      </c>
      <c r="K1772" s="5">
        <f>D1772-I1772</f>
        <v>0</v>
      </c>
      <c r="L1772" s="5">
        <f>E1772-J1772</f>
        <v>0</v>
      </c>
      <c r="P1772" s="2"/>
      <c r="T1772" s="2"/>
      <c r="V1772" s="5">
        <v>496</v>
      </c>
      <c r="W1772" s="5">
        <v>620</v>
      </c>
    </row>
    <row r="1773" spans="1:25" x14ac:dyDescent="0.45">
      <c r="A1773">
        <f>VALUE(B1773&amp;20240604)</f>
        <v>32520240604</v>
      </c>
      <c r="B1773">
        <v>325</v>
      </c>
      <c r="C1773" t="s">
        <v>468</v>
      </c>
      <c r="D1773" s="5">
        <v>331807</v>
      </c>
      <c r="E1773" s="5">
        <v>296000</v>
      </c>
      <c r="F1773" s="2">
        <v>1.121</v>
      </c>
      <c r="G1773">
        <v>35807</v>
      </c>
      <c r="I1773" s="5">
        <f>VLOOKUP($A1773,PowerBI売上速報!$A:$J,10,FALSE)</f>
        <v>331807</v>
      </c>
      <c r="J1773" s="5">
        <f>VLOOKUP($A1773,PowerBI売上速報!$A:$J,5,FALSE)*1000</f>
        <v>296000</v>
      </c>
      <c r="K1773" s="5">
        <f>D1773-I1773</f>
        <v>0</v>
      </c>
      <c r="L1773" s="5">
        <f>E1773-J1773</f>
        <v>0</v>
      </c>
      <c r="P1773" s="2"/>
      <c r="T1773" s="2"/>
      <c r="V1773" s="5">
        <v>671</v>
      </c>
      <c r="W1773" s="5">
        <v>620</v>
      </c>
    </row>
    <row r="1774" spans="1:25" x14ac:dyDescent="0.45">
      <c r="A1774">
        <f>VALUE(B1774&amp;20240605)</f>
        <v>32520240605</v>
      </c>
      <c r="B1774">
        <v>325</v>
      </c>
      <c r="C1774" t="s">
        <v>468</v>
      </c>
      <c r="D1774" s="5">
        <v>334811</v>
      </c>
      <c r="E1774" s="5">
        <v>296000</v>
      </c>
      <c r="F1774" s="2">
        <v>1.1311</v>
      </c>
      <c r="G1774">
        <v>38811</v>
      </c>
      <c r="I1774" s="5">
        <f>VLOOKUP($A1774,PowerBI売上速報!$A:$J,10,FALSE)</f>
        <v>334811</v>
      </c>
      <c r="J1774" s="5">
        <f>VLOOKUP($A1774,PowerBI売上速報!$A:$J,5,FALSE)*1000</f>
        <v>296000</v>
      </c>
      <c r="K1774" s="5">
        <f>D1774-I1774</f>
        <v>0</v>
      </c>
      <c r="L1774" s="5">
        <f>E1774-J1774</f>
        <v>0</v>
      </c>
      <c r="P1774" s="2"/>
      <c r="T1774" s="2"/>
      <c r="V1774" s="5">
        <v>669</v>
      </c>
      <c r="W1774" s="5">
        <v>620</v>
      </c>
    </row>
    <row r="1775" spans="1:25" x14ac:dyDescent="0.45">
      <c r="A1775">
        <f>VALUE(B1775&amp;20240606)</f>
        <v>32520240606</v>
      </c>
      <c r="B1775">
        <v>325</v>
      </c>
      <c r="C1775" t="s">
        <v>468</v>
      </c>
      <c r="D1775" s="5">
        <v>336232</v>
      </c>
      <c r="E1775" s="5">
        <v>296000</v>
      </c>
      <c r="F1775" s="2">
        <v>1.1358999999999999</v>
      </c>
      <c r="G1775">
        <v>40232</v>
      </c>
      <c r="I1775" s="5">
        <f>VLOOKUP($A1775,PowerBI売上速報!$A:$J,10,FALSE)</f>
        <v>336232</v>
      </c>
      <c r="J1775" s="5">
        <f>VLOOKUP($A1775,PowerBI売上速報!$A:$J,5,FALSE)*1000</f>
        <v>296000</v>
      </c>
      <c r="K1775" s="5">
        <f>D1775-I1775</f>
        <v>0</v>
      </c>
      <c r="L1775" s="5">
        <f>E1775-J1775</f>
        <v>0</v>
      </c>
      <c r="P1775" s="2"/>
      <c r="T1775" s="2"/>
      <c r="V1775" s="5">
        <v>671</v>
      </c>
      <c r="W1775" s="5">
        <v>620</v>
      </c>
    </row>
    <row r="1776" spans="1:25" x14ac:dyDescent="0.45">
      <c r="A1776">
        <f>VALUE(B1776&amp;20240607)</f>
        <v>32520240607</v>
      </c>
      <c r="B1776">
        <v>325</v>
      </c>
      <c r="C1776" t="s">
        <v>468</v>
      </c>
      <c r="D1776" s="5">
        <v>311127</v>
      </c>
      <c r="E1776" s="5">
        <v>296000</v>
      </c>
      <c r="F1776" s="2">
        <v>1.0510999999999999</v>
      </c>
      <c r="G1776">
        <v>15127</v>
      </c>
      <c r="I1776" s="5">
        <f>VLOOKUP($A1776,PowerBI売上速報!$A:$J,10,FALSE)</f>
        <v>311127</v>
      </c>
      <c r="J1776" s="5">
        <f>VLOOKUP($A1776,PowerBI売上速報!$A:$J,5,FALSE)*1000</f>
        <v>296000</v>
      </c>
      <c r="K1776" s="5">
        <f>D1776-I1776</f>
        <v>0</v>
      </c>
      <c r="L1776" s="5">
        <f>E1776-J1776</f>
        <v>0</v>
      </c>
      <c r="P1776" s="2"/>
      <c r="T1776" s="2"/>
      <c r="V1776" s="5">
        <v>652</v>
      </c>
      <c r="W1776" s="5">
        <v>620</v>
      </c>
    </row>
    <row r="1777" spans="1:25" x14ac:dyDescent="0.45">
      <c r="A1777">
        <f>VALUE(B1777&amp;20240608)</f>
        <v>32520240608</v>
      </c>
      <c r="B1777">
        <v>325</v>
      </c>
      <c r="C1777" t="s">
        <v>468</v>
      </c>
      <c r="D1777" s="5">
        <v>315860</v>
      </c>
      <c r="E1777" s="5">
        <v>274000</v>
      </c>
      <c r="F1777" s="2">
        <v>1.1528</v>
      </c>
      <c r="G1777">
        <v>41860</v>
      </c>
      <c r="I1777" s="5">
        <f>VLOOKUP($A1777,PowerBI売上速報!$A:$J,10,FALSE)</f>
        <v>315860</v>
      </c>
      <c r="J1777" s="5">
        <f>VLOOKUP($A1777,PowerBI売上速報!$A:$J,5,FALSE)*1000</f>
        <v>274000</v>
      </c>
      <c r="K1777" s="5">
        <f>D1777-I1777</f>
        <v>0</v>
      </c>
      <c r="L1777" s="5">
        <f>E1777-J1777</f>
        <v>0</v>
      </c>
      <c r="P1777" s="2"/>
      <c r="T1777" s="2"/>
      <c r="V1777" s="5">
        <v>528</v>
      </c>
      <c r="W1777" s="5">
        <v>496</v>
      </c>
    </row>
    <row r="1778" spans="1:25" x14ac:dyDescent="0.45">
      <c r="A1778">
        <f>VALUE(B1778&amp;20240609)</f>
        <v>32520240609</v>
      </c>
      <c r="B1778">
        <v>325</v>
      </c>
      <c r="C1778" t="s">
        <v>468</v>
      </c>
      <c r="D1778" s="5">
        <v>255576</v>
      </c>
      <c r="E1778" s="5">
        <v>301000</v>
      </c>
      <c r="F1778" s="2">
        <v>0.84909999999999997</v>
      </c>
      <c r="G1778">
        <v>-45424</v>
      </c>
      <c r="I1778" s="5">
        <f>VLOOKUP($A1778,PowerBI売上速報!$A:$J,10,FALSE)</f>
        <v>255576</v>
      </c>
      <c r="J1778" s="5">
        <f>VLOOKUP($A1778,PowerBI売上速報!$A:$J,5,FALSE)*1000</f>
        <v>301000</v>
      </c>
      <c r="K1778" s="5">
        <f>D1778-I1778</f>
        <v>0</v>
      </c>
      <c r="L1778" s="5">
        <f>E1778-J1778</f>
        <v>0</v>
      </c>
      <c r="P1778" s="2"/>
      <c r="T1778" s="2"/>
      <c r="V1778" s="5">
        <v>423</v>
      </c>
      <c r="W1778" s="5">
        <v>525</v>
      </c>
    </row>
    <row r="1779" spans="1:25" x14ac:dyDescent="0.45">
      <c r="A1779">
        <f>VALUE(B1779&amp;20240610)</f>
        <v>32520240610</v>
      </c>
      <c r="B1779">
        <v>325</v>
      </c>
      <c r="C1779" t="s">
        <v>468</v>
      </c>
      <c r="D1779" s="5">
        <v>265148</v>
      </c>
      <c r="E1779" s="5">
        <v>296000</v>
      </c>
      <c r="F1779" s="2">
        <v>0.89580000000000004</v>
      </c>
      <c r="G1779">
        <v>-30852</v>
      </c>
      <c r="I1779" s="5">
        <f>VLOOKUP($A1779,PowerBI売上速報!$A:$J,10,FALSE)</f>
        <v>265148</v>
      </c>
      <c r="J1779" s="5">
        <f>VLOOKUP($A1779,PowerBI売上速報!$A:$J,5,FALSE)*1000</f>
        <v>296000</v>
      </c>
      <c r="K1779" s="5">
        <f>D1779-I1779</f>
        <v>0</v>
      </c>
      <c r="L1779" s="5">
        <f>E1779-J1779</f>
        <v>0</v>
      </c>
      <c r="P1779" s="2"/>
      <c r="T1779" s="2"/>
      <c r="V1779" s="5">
        <v>536</v>
      </c>
      <c r="W1779" s="5">
        <v>620</v>
      </c>
    </row>
    <row r="1780" spans="1:25" x14ac:dyDescent="0.45">
      <c r="A1780">
        <f>VALUE(B1780&amp;20240611)</f>
        <v>32520240611</v>
      </c>
      <c r="B1780">
        <v>325</v>
      </c>
      <c r="C1780" t="s">
        <v>468</v>
      </c>
      <c r="D1780" s="5">
        <v>269138</v>
      </c>
      <c r="E1780" s="5">
        <v>296000</v>
      </c>
      <c r="F1780" s="2">
        <v>0.9093</v>
      </c>
      <c r="G1780">
        <v>-26862</v>
      </c>
      <c r="I1780" s="5">
        <f>VLOOKUP($A1780,PowerBI売上速報!$A:$J,10,FALSE)</f>
        <v>269138</v>
      </c>
      <c r="J1780" s="5">
        <f>VLOOKUP($A1780,PowerBI売上速報!$A:$J,5,FALSE)*1000</f>
        <v>296000</v>
      </c>
      <c r="K1780" s="5">
        <f>D1780-I1780</f>
        <v>0</v>
      </c>
      <c r="L1780" s="5">
        <f>E1780-J1780</f>
        <v>0</v>
      </c>
      <c r="P1780" s="2"/>
      <c r="T1780" s="2"/>
      <c r="V1780" s="5">
        <v>560</v>
      </c>
      <c r="W1780" s="5">
        <v>620</v>
      </c>
    </row>
    <row r="1781" spans="1:25" x14ac:dyDescent="0.45">
      <c r="A1781">
        <f>VALUE(B1781&amp;20240612)</f>
        <v>32520240612</v>
      </c>
      <c r="B1781">
        <v>325</v>
      </c>
      <c r="C1781" t="s">
        <v>468</v>
      </c>
      <c r="D1781" s="5">
        <v>308277</v>
      </c>
      <c r="E1781" s="5">
        <v>296000</v>
      </c>
      <c r="F1781" s="2">
        <v>1.0415000000000001</v>
      </c>
      <c r="G1781">
        <v>12277</v>
      </c>
      <c r="I1781" s="5">
        <f>VLOOKUP($A1781,PowerBI売上速報!$A:$J,10,FALSE)</f>
        <v>308277</v>
      </c>
      <c r="J1781" s="5">
        <f>VLOOKUP($A1781,PowerBI売上速報!$A:$J,5,FALSE)*1000</f>
        <v>296000</v>
      </c>
      <c r="K1781" s="5">
        <f>D1781-I1781</f>
        <v>0</v>
      </c>
      <c r="L1781" s="5">
        <f>E1781-J1781</f>
        <v>0</v>
      </c>
      <c r="P1781" s="2"/>
      <c r="T1781" s="2"/>
      <c r="V1781" s="5">
        <v>638</v>
      </c>
      <c r="W1781" s="5">
        <v>620</v>
      </c>
    </row>
    <row r="1782" spans="1:25" x14ac:dyDescent="0.45">
      <c r="A1782">
        <f>VALUE(B1782&amp;20240613)</f>
        <v>32520240613</v>
      </c>
      <c r="B1782">
        <v>325</v>
      </c>
      <c r="C1782" t="s">
        <v>468</v>
      </c>
      <c r="D1782" s="5">
        <v>259507</v>
      </c>
      <c r="E1782" s="5">
        <v>296000</v>
      </c>
      <c r="F1782" s="2">
        <v>0.87670000000000003</v>
      </c>
      <c r="G1782">
        <v>-36493</v>
      </c>
      <c r="I1782" s="5">
        <f>VLOOKUP($A1782,PowerBI売上速報!$A:$J,10,FALSE)</f>
        <v>259507</v>
      </c>
      <c r="J1782" s="5">
        <f>VLOOKUP($A1782,PowerBI売上速報!$A:$J,5,FALSE)*1000</f>
        <v>296000</v>
      </c>
      <c r="K1782" s="5">
        <f>D1782-I1782</f>
        <v>0</v>
      </c>
      <c r="L1782" s="5">
        <f>E1782-J1782</f>
        <v>0</v>
      </c>
      <c r="P1782" s="2"/>
      <c r="T1782" s="2"/>
      <c r="V1782" s="5">
        <v>555</v>
      </c>
      <c r="W1782" s="5">
        <v>620</v>
      </c>
    </row>
    <row r="1783" spans="1:25" x14ac:dyDescent="0.45">
      <c r="A1783">
        <f>VALUE(B1783&amp;20240614)</f>
        <v>32520240614</v>
      </c>
      <c r="B1783">
        <v>325</v>
      </c>
      <c r="C1783" t="s">
        <v>468</v>
      </c>
      <c r="D1783" s="5">
        <v>288374</v>
      </c>
      <c r="E1783" s="5">
        <v>296000</v>
      </c>
      <c r="F1783" s="2">
        <v>0.97419999999999995</v>
      </c>
      <c r="G1783">
        <v>-7626</v>
      </c>
      <c r="I1783" s="5">
        <f>VLOOKUP($A1783,PowerBI売上速報!$A:$J,10,FALSE)</f>
        <v>288374</v>
      </c>
      <c r="J1783" s="5">
        <f>VLOOKUP($A1783,PowerBI売上速報!$A:$J,5,FALSE)*1000</f>
        <v>296000</v>
      </c>
      <c r="K1783" s="5">
        <f>D1783-I1783</f>
        <v>0</v>
      </c>
      <c r="L1783" s="5">
        <f>E1783-J1783</f>
        <v>0</v>
      </c>
      <c r="P1783" s="2"/>
      <c r="T1783" s="2"/>
      <c r="V1783" s="5">
        <v>578</v>
      </c>
      <c r="W1783" s="5">
        <v>620</v>
      </c>
    </row>
    <row r="1784" spans="1:25" x14ac:dyDescent="0.45">
      <c r="A1784">
        <f>VALUE(B1784&amp;20240615)</f>
        <v>32520240615</v>
      </c>
      <c r="B1784">
        <v>325</v>
      </c>
      <c r="C1784" t="s">
        <v>468</v>
      </c>
      <c r="D1784" s="5">
        <v>223197</v>
      </c>
      <c r="E1784" s="5">
        <v>274000</v>
      </c>
      <c r="F1784" s="2">
        <v>0.81459999999999999</v>
      </c>
      <c r="G1784">
        <v>-50803</v>
      </c>
      <c r="I1784" s="5">
        <f>VLOOKUP($A1784,PowerBI売上速報!$A:$J,10,FALSE)</f>
        <v>223197</v>
      </c>
      <c r="J1784" s="5">
        <f>VLOOKUP($A1784,PowerBI売上速報!$A:$J,5,FALSE)*1000</f>
        <v>274000</v>
      </c>
      <c r="K1784" s="5">
        <f>D1784-I1784</f>
        <v>0</v>
      </c>
      <c r="L1784" s="5">
        <f>E1784-J1784</f>
        <v>0</v>
      </c>
      <c r="P1784" s="2"/>
      <c r="T1784" s="2"/>
      <c r="V1784" s="5">
        <v>394</v>
      </c>
      <c r="W1784" s="5">
        <v>496</v>
      </c>
    </row>
    <row r="1785" spans="1:25" x14ac:dyDescent="0.45">
      <c r="A1785">
        <f>VALUE(B1785&amp;20240616)</f>
        <v>32520240616</v>
      </c>
      <c r="B1785">
        <v>325</v>
      </c>
      <c r="C1785" t="s">
        <v>468</v>
      </c>
      <c r="D1785" s="5">
        <v>184130</v>
      </c>
      <c r="E1785" s="5">
        <v>301000</v>
      </c>
      <c r="F1785" s="2">
        <v>0.61170000000000002</v>
      </c>
      <c r="G1785">
        <v>-116870</v>
      </c>
      <c r="I1785" s="5">
        <f>VLOOKUP($A1785,PowerBI売上速報!$A:$J,10,FALSE)</f>
        <v>184130</v>
      </c>
      <c r="J1785" s="5">
        <f>VLOOKUP($A1785,PowerBI売上速報!$A:$J,5,FALSE)*1000</f>
        <v>301000</v>
      </c>
      <c r="K1785" s="5">
        <f>D1785-I1785</f>
        <v>0</v>
      </c>
      <c r="L1785" s="5">
        <f>E1785-J1785</f>
        <v>0</v>
      </c>
      <c r="P1785" s="2"/>
      <c r="T1785" s="2"/>
      <c r="V1785" s="5">
        <v>325</v>
      </c>
      <c r="W1785" s="5">
        <v>525</v>
      </c>
    </row>
    <row r="1786" spans="1:25" x14ac:dyDescent="0.45">
      <c r="A1786">
        <f>VALUE(B1786&amp;20240617)</f>
        <v>32520240617</v>
      </c>
      <c r="B1786">
        <v>325</v>
      </c>
      <c r="C1786" t="s">
        <v>468</v>
      </c>
      <c r="D1786" s="5">
        <v>258397</v>
      </c>
      <c r="E1786" s="5">
        <v>296000</v>
      </c>
      <c r="F1786" s="2">
        <v>0.873</v>
      </c>
      <c r="G1786">
        <v>-37603</v>
      </c>
      <c r="I1786" s="5">
        <f>VLOOKUP($A1786,PowerBI売上速報!$A:$J,10,FALSE)</f>
        <v>258397</v>
      </c>
      <c r="J1786" s="5">
        <f>VLOOKUP($A1786,PowerBI売上速報!$A:$J,5,FALSE)*1000</f>
        <v>296000</v>
      </c>
      <c r="K1786" s="5">
        <f>D1786-I1786</f>
        <v>0</v>
      </c>
      <c r="L1786" s="5">
        <f>E1786-J1786</f>
        <v>0</v>
      </c>
      <c r="P1786" s="2"/>
      <c r="T1786" s="2"/>
      <c r="V1786" s="5">
        <v>549</v>
      </c>
      <c r="W1786" s="5">
        <v>620</v>
      </c>
    </row>
    <row r="1787" spans="1:25" x14ac:dyDescent="0.45">
      <c r="A1787">
        <f>VALUE(B1787&amp;20240618)</f>
        <v>32520240618</v>
      </c>
      <c r="B1787">
        <v>325</v>
      </c>
      <c r="C1787" t="s">
        <v>468</v>
      </c>
      <c r="D1787" s="5">
        <v>195830</v>
      </c>
      <c r="E1787" s="5">
        <v>296000</v>
      </c>
      <c r="F1787" s="2">
        <v>0.66159999999999997</v>
      </c>
      <c r="G1787">
        <v>-100170</v>
      </c>
      <c r="I1787" s="5">
        <f>VLOOKUP($A1787,PowerBI売上速報!$A:$J,10,FALSE)</f>
        <v>195830</v>
      </c>
      <c r="J1787" s="5">
        <f>VLOOKUP($A1787,PowerBI売上速報!$A:$J,5,FALSE)*1000</f>
        <v>296000</v>
      </c>
      <c r="K1787" s="5">
        <f>D1787-I1787</f>
        <v>0</v>
      </c>
      <c r="L1787" s="5">
        <f>E1787-J1787</f>
        <v>0</v>
      </c>
      <c r="P1787" s="2"/>
      <c r="T1787" s="2"/>
      <c r="V1787" s="5">
        <v>408</v>
      </c>
      <c r="W1787" s="5">
        <v>620</v>
      </c>
    </row>
    <row r="1788" spans="1:25" x14ac:dyDescent="0.45">
      <c r="A1788">
        <f>VALUE(B1788&amp;20240619)</f>
        <v>32520240619</v>
      </c>
      <c r="B1788">
        <v>325</v>
      </c>
      <c r="C1788" t="s">
        <v>468</v>
      </c>
      <c r="D1788" s="5">
        <v>288365</v>
      </c>
      <c r="E1788" s="5">
        <v>296000</v>
      </c>
      <c r="F1788" s="2">
        <v>0.97419999999999995</v>
      </c>
      <c r="G1788">
        <v>-7635</v>
      </c>
      <c r="I1788" s="5">
        <f>VLOOKUP($A1788,PowerBI売上速報!$A:$J,10,FALSE)</f>
        <v>288365</v>
      </c>
      <c r="J1788" s="5">
        <f>VLOOKUP($A1788,PowerBI売上速報!$A:$J,5,FALSE)*1000</f>
        <v>296000</v>
      </c>
      <c r="K1788" s="5">
        <f>D1788-I1788</f>
        <v>0</v>
      </c>
      <c r="L1788" s="5">
        <f>E1788-J1788</f>
        <v>0</v>
      </c>
      <c r="P1788" s="2"/>
      <c r="T1788" s="2"/>
      <c r="V1788" s="5">
        <v>586</v>
      </c>
      <c r="W1788" s="5">
        <v>620</v>
      </c>
    </row>
    <row r="1789" spans="1:25" x14ac:dyDescent="0.45">
      <c r="A1789">
        <f>VALUE(B1789&amp;20240620)</f>
        <v>32520240620</v>
      </c>
      <c r="B1789">
        <v>325</v>
      </c>
      <c r="C1789" t="s">
        <v>468</v>
      </c>
      <c r="D1789" s="5">
        <v>280227</v>
      </c>
      <c r="E1789" s="5">
        <v>296000</v>
      </c>
      <c r="F1789" s="2">
        <v>0.94669999999999999</v>
      </c>
      <c r="G1789">
        <v>-15773</v>
      </c>
      <c r="I1789" s="5">
        <f>VLOOKUP($A1789,PowerBI売上速報!$A:$J,10,FALSE)</f>
        <v>280227</v>
      </c>
      <c r="J1789" s="5">
        <f>VLOOKUP($A1789,PowerBI売上速報!$A:$J,5,FALSE)*1000</f>
        <v>296000</v>
      </c>
      <c r="K1789" s="5">
        <f>D1789-I1789</f>
        <v>0</v>
      </c>
      <c r="L1789" s="5">
        <f>E1789-J1789</f>
        <v>0</v>
      </c>
      <c r="P1789" s="2"/>
      <c r="T1789" s="2"/>
      <c r="V1789" s="5">
        <v>581</v>
      </c>
      <c r="W1789" s="5">
        <v>620</v>
      </c>
    </row>
    <row r="1790" spans="1:25" x14ac:dyDescent="0.45">
      <c r="A1790">
        <f>VALUE(B1790&amp;20240621)</f>
        <v>32520240621</v>
      </c>
      <c r="B1790">
        <v>325</v>
      </c>
      <c r="C1790" t="s">
        <v>468</v>
      </c>
      <c r="D1790" s="5">
        <v>226334</v>
      </c>
      <c r="E1790" s="5">
        <v>296000</v>
      </c>
      <c r="F1790" s="2">
        <v>0.76459999999999995</v>
      </c>
      <c r="G1790">
        <v>-69666</v>
      </c>
      <c r="I1790" s="5">
        <f>VLOOKUP($A1790,PowerBI売上速報!$A:$J,10,FALSE)</f>
        <v>226334</v>
      </c>
      <c r="J1790" s="5">
        <f>VLOOKUP($A1790,PowerBI売上速報!$A:$J,5,FALSE)*1000</f>
        <v>296000</v>
      </c>
      <c r="K1790" s="5">
        <f>D1790-I1790</f>
        <v>0</v>
      </c>
      <c r="L1790" s="5">
        <f>E1790-J1790</f>
        <v>0</v>
      </c>
      <c r="P1790" s="2"/>
      <c r="T1790" s="2"/>
      <c r="V1790" s="5">
        <v>441</v>
      </c>
      <c r="W1790" s="5">
        <v>620</v>
      </c>
      <c r="Y1790" s="2"/>
    </row>
    <row r="1791" spans="1:25" x14ac:dyDescent="0.45">
      <c r="A1791">
        <f>VALUE(B1791&amp;20240622)</f>
        <v>32520240622</v>
      </c>
      <c r="B1791">
        <v>325</v>
      </c>
      <c r="C1791" t="s">
        <v>468</v>
      </c>
      <c r="D1791" s="5">
        <v>214994</v>
      </c>
      <c r="E1791" s="5">
        <v>274000</v>
      </c>
      <c r="F1791" s="2">
        <v>0.78459999999999996</v>
      </c>
      <c r="G1791">
        <v>-59006</v>
      </c>
      <c r="I1791" s="5">
        <f>VLOOKUP($A1791,PowerBI売上速報!$A:$J,10,FALSE)</f>
        <v>214994</v>
      </c>
      <c r="J1791" s="5">
        <f>VLOOKUP($A1791,PowerBI売上速報!$A:$J,5,FALSE)*1000</f>
        <v>274000</v>
      </c>
      <c r="K1791" s="5">
        <f>D1791-I1791</f>
        <v>0</v>
      </c>
      <c r="L1791" s="5">
        <f>E1791-J1791</f>
        <v>0</v>
      </c>
      <c r="P1791" s="2"/>
      <c r="T1791" s="2"/>
      <c r="V1791" s="5">
        <v>411</v>
      </c>
      <c r="W1791" s="5">
        <v>496</v>
      </c>
      <c r="Y1791" s="2"/>
    </row>
    <row r="1792" spans="1:25" x14ac:dyDescent="0.45">
      <c r="A1792">
        <f>VALUE(B1792&amp;20240601)</f>
        <v>32620240601</v>
      </c>
      <c r="B1792">
        <v>326</v>
      </c>
      <c r="C1792" t="s">
        <v>469</v>
      </c>
      <c r="D1792" s="5">
        <v>283836</v>
      </c>
      <c r="E1792" s="5">
        <v>307000</v>
      </c>
      <c r="F1792" s="2">
        <v>0.92449999999999999</v>
      </c>
      <c r="G1792">
        <v>-23164</v>
      </c>
      <c r="I1792" s="5">
        <f>VLOOKUP($A1792,PowerBI売上速報!$A:$J,10,FALSE)</f>
        <v>283836</v>
      </c>
      <c r="J1792" s="5">
        <f>VLOOKUP($A1792,PowerBI売上速報!$A:$J,5,FALSE)*1000</f>
        <v>307000</v>
      </c>
      <c r="K1792" s="5">
        <f>D1792-I1792</f>
        <v>0</v>
      </c>
      <c r="L1792" s="5">
        <f>E1792-J1792</f>
        <v>0</v>
      </c>
      <c r="P1792" s="2"/>
      <c r="T1792" s="2"/>
      <c r="V1792" s="5">
        <v>603</v>
      </c>
      <c r="W1792" s="5">
        <v>655</v>
      </c>
    </row>
    <row r="1793" spans="1:23" x14ac:dyDescent="0.45">
      <c r="A1793">
        <f>VALUE(B1793&amp;20240602)</f>
        <v>32620240602</v>
      </c>
      <c r="B1793">
        <v>326</v>
      </c>
      <c r="C1793" t="s">
        <v>469</v>
      </c>
      <c r="D1793" s="5">
        <v>263159</v>
      </c>
      <c r="E1793" s="5">
        <v>291000</v>
      </c>
      <c r="F1793" s="2">
        <v>0.90429999999999999</v>
      </c>
      <c r="G1793">
        <v>-27841</v>
      </c>
      <c r="I1793" s="5">
        <f>VLOOKUP($A1793,PowerBI売上速報!$A:$J,10,FALSE)</f>
        <v>263159</v>
      </c>
      <c r="J1793" s="5">
        <f>VLOOKUP($A1793,PowerBI売上速報!$A:$J,5,FALSE)*1000</f>
        <v>291000</v>
      </c>
      <c r="K1793" s="5">
        <f>D1793-I1793</f>
        <v>0</v>
      </c>
      <c r="L1793" s="5">
        <f>E1793-J1793</f>
        <v>0</v>
      </c>
      <c r="P1793" s="2"/>
      <c r="T1793" s="2"/>
      <c r="V1793" s="5">
        <v>557</v>
      </c>
      <c r="W1793" s="5">
        <v>622</v>
      </c>
    </row>
    <row r="1794" spans="1:23" x14ac:dyDescent="0.45">
      <c r="A1794">
        <f>VALUE(B1794&amp;20240603)</f>
        <v>32620240603</v>
      </c>
      <c r="B1794">
        <v>326</v>
      </c>
      <c r="C1794" t="s">
        <v>469</v>
      </c>
      <c r="D1794" s="5">
        <v>263342</v>
      </c>
      <c r="E1794" s="5">
        <v>300000</v>
      </c>
      <c r="F1794" s="2">
        <v>0.87780000000000002</v>
      </c>
      <c r="G1794">
        <v>-36658</v>
      </c>
      <c r="I1794" s="5">
        <f>VLOOKUP($A1794,PowerBI売上速報!$A:$J,10,FALSE)</f>
        <v>263342</v>
      </c>
      <c r="J1794" s="5">
        <f>VLOOKUP($A1794,PowerBI売上速報!$A:$J,5,FALSE)*1000</f>
        <v>300000</v>
      </c>
      <c r="K1794" s="5">
        <f>D1794-I1794</f>
        <v>0</v>
      </c>
      <c r="L1794" s="5">
        <f>E1794-J1794</f>
        <v>0</v>
      </c>
      <c r="P1794" s="2"/>
      <c r="T1794" s="2"/>
      <c r="V1794" s="5">
        <v>608</v>
      </c>
      <c r="W1794" s="5">
        <v>681</v>
      </c>
    </row>
    <row r="1795" spans="1:23" x14ac:dyDescent="0.45">
      <c r="A1795">
        <f>VALUE(B1795&amp;20240604)</f>
        <v>32620240604</v>
      </c>
      <c r="B1795">
        <v>326</v>
      </c>
      <c r="C1795" t="s">
        <v>469</v>
      </c>
      <c r="D1795" s="5">
        <v>282833</v>
      </c>
      <c r="E1795" s="5">
        <v>300000</v>
      </c>
      <c r="F1795" s="2">
        <v>0.94279999999999997</v>
      </c>
      <c r="G1795">
        <v>-17167</v>
      </c>
      <c r="I1795" s="5">
        <f>VLOOKUP($A1795,PowerBI売上速報!$A:$J,10,FALSE)</f>
        <v>282833</v>
      </c>
      <c r="J1795" s="5">
        <f>VLOOKUP($A1795,PowerBI売上速報!$A:$J,5,FALSE)*1000</f>
        <v>300000</v>
      </c>
      <c r="K1795" s="5">
        <f>D1795-I1795</f>
        <v>0</v>
      </c>
      <c r="L1795" s="5">
        <f>E1795-J1795</f>
        <v>0</v>
      </c>
      <c r="P1795" s="2"/>
      <c r="T1795" s="2"/>
      <c r="V1795" s="5">
        <v>626</v>
      </c>
      <c r="W1795" s="5">
        <v>681</v>
      </c>
    </row>
    <row r="1796" spans="1:23" x14ac:dyDescent="0.45">
      <c r="A1796">
        <f>VALUE(B1796&amp;20240605)</f>
        <v>32620240605</v>
      </c>
      <c r="B1796">
        <v>326</v>
      </c>
      <c r="C1796" t="s">
        <v>469</v>
      </c>
      <c r="D1796" s="5">
        <v>292416</v>
      </c>
      <c r="E1796" s="5">
        <v>300000</v>
      </c>
      <c r="F1796" s="2">
        <v>0.97470000000000001</v>
      </c>
      <c r="G1796">
        <v>-7584</v>
      </c>
      <c r="I1796" s="5">
        <f>VLOOKUP($A1796,PowerBI売上速報!$A:$J,10,FALSE)</f>
        <v>292416</v>
      </c>
      <c r="J1796" s="5">
        <f>VLOOKUP($A1796,PowerBI売上速報!$A:$J,5,FALSE)*1000</f>
        <v>300000</v>
      </c>
      <c r="K1796" s="5">
        <f>D1796-I1796</f>
        <v>0</v>
      </c>
      <c r="L1796" s="5">
        <f>E1796-J1796</f>
        <v>0</v>
      </c>
      <c r="P1796" s="2"/>
      <c r="T1796" s="2"/>
      <c r="V1796" s="5">
        <v>666</v>
      </c>
      <c r="W1796" s="5">
        <v>681</v>
      </c>
    </row>
    <row r="1797" spans="1:23" x14ac:dyDescent="0.45">
      <c r="A1797">
        <f>VALUE(B1797&amp;20240606)</f>
        <v>32620240606</v>
      </c>
      <c r="B1797">
        <v>326</v>
      </c>
      <c r="C1797" t="s">
        <v>469</v>
      </c>
      <c r="D1797" s="5">
        <v>292033</v>
      </c>
      <c r="E1797" s="5">
        <v>300000</v>
      </c>
      <c r="F1797" s="2">
        <v>0.97340000000000004</v>
      </c>
      <c r="G1797">
        <v>-7967</v>
      </c>
      <c r="I1797" s="5">
        <f>VLOOKUP($A1797,PowerBI売上速報!$A:$J,10,FALSE)</f>
        <v>292033</v>
      </c>
      <c r="J1797" s="5">
        <f>VLOOKUP($A1797,PowerBI売上速報!$A:$J,5,FALSE)*1000</f>
        <v>300000</v>
      </c>
      <c r="K1797" s="5">
        <f>D1797-I1797</f>
        <v>0</v>
      </c>
      <c r="L1797" s="5">
        <f>E1797-J1797</f>
        <v>0</v>
      </c>
      <c r="P1797" s="2"/>
      <c r="T1797" s="2"/>
      <c r="V1797" s="5">
        <v>653</v>
      </c>
      <c r="W1797" s="5">
        <v>681</v>
      </c>
    </row>
    <row r="1798" spans="1:23" x14ac:dyDescent="0.45">
      <c r="A1798">
        <f>VALUE(B1798&amp;20240607)</f>
        <v>32620240607</v>
      </c>
      <c r="B1798">
        <v>326</v>
      </c>
      <c r="C1798" t="s">
        <v>469</v>
      </c>
      <c r="D1798" s="5">
        <v>282551</v>
      </c>
      <c r="E1798" s="5">
        <v>300000</v>
      </c>
      <c r="F1798" s="2">
        <v>0.94179999999999997</v>
      </c>
      <c r="G1798">
        <v>-17449</v>
      </c>
      <c r="I1798" s="5">
        <f>VLOOKUP($A1798,PowerBI売上速報!$A:$J,10,FALSE)</f>
        <v>282551</v>
      </c>
      <c r="J1798" s="5">
        <f>VLOOKUP($A1798,PowerBI売上速報!$A:$J,5,FALSE)*1000</f>
        <v>300000</v>
      </c>
      <c r="K1798" s="5">
        <f>D1798-I1798</f>
        <v>0</v>
      </c>
      <c r="L1798" s="5">
        <f>E1798-J1798</f>
        <v>0</v>
      </c>
      <c r="P1798" s="2"/>
      <c r="T1798" s="2"/>
      <c r="V1798" s="5">
        <v>651</v>
      </c>
      <c r="W1798" s="5">
        <v>681</v>
      </c>
    </row>
    <row r="1799" spans="1:23" x14ac:dyDescent="0.45">
      <c r="A1799">
        <f>VALUE(B1799&amp;20240608)</f>
        <v>32620240608</v>
      </c>
      <c r="B1799">
        <v>326</v>
      </c>
      <c r="C1799" t="s">
        <v>469</v>
      </c>
      <c r="D1799" s="5">
        <v>288236</v>
      </c>
      <c r="E1799" s="5">
        <v>307000</v>
      </c>
      <c r="F1799" s="2">
        <v>0.93889999999999996</v>
      </c>
      <c r="G1799">
        <v>-18764</v>
      </c>
      <c r="I1799" s="5">
        <f>VLOOKUP($A1799,PowerBI売上速報!$A:$J,10,FALSE)</f>
        <v>288236</v>
      </c>
      <c r="J1799" s="5">
        <f>VLOOKUP($A1799,PowerBI売上速報!$A:$J,5,FALSE)*1000</f>
        <v>307000</v>
      </c>
      <c r="K1799" s="5">
        <f>D1799-I1799</f>
        <v>0</v>
      </c>
      <c r="L1799" s="5">
        <f>E1799-J1799</f>
        <v>0</v>
      </c>
      <c r="P1799" s="2"/>
      <c r="T1799" s="2"/>
      <c r="V1799" s="5">
        <v>604</v>
      </c>
      <c r="W1799" s="5">
        <v>658</v>
      </c>
    </row>
    <row r="1800" spans="1:23" x14ac:dyDescent="0.45">
      <c r="A1800">
        <f>VALUE(B1800&amp;20240609)</f>
        <v>32620240609</v>
      </c>
      <c r="B1800">
        <v>326</v>
      </c>
      <c r="C1800" t="s">
        <v>469</v>
      </c>
      <c r="D1800" s="5">
        <v>239980</v>
      </c>
      <c r="E1800" s="5">
        <v>291000</v>
      </c>
      <c r="F1800" s="2">
        <v>0.82469999999999999</v>
      </c>
      <c r="G1800">
        <v>-51020</v>
      </c>
      <c r="I1800" s="5">
        <f>VLOOKUP($A1800,PowerBI売上速報!$A:$J,10,FALSE)</f>
        <v>239980</v>
      </c>
      <c r="J1800" s="5">
        <f>VLOOKUP($A1800,PowerBI売上速報!$A:$J,5,FALSE)*1000</f>
        <v>291000</v>
      </c>
      <c r="K1800" s="5">
        <f>D1800-I1800</f>
        <v>0</v>
      </c>
      <c r="L1800" s="5">
        <f>E1800-J1800</f>
        <v>0</v>
      </c>
      <c r="P1800" s="2"/>
      <c r="T1800" s="2"/>
      <c r="V1800" s="5">
        <v>535</v>
      </c>
      <c r="W1800" s="5">
        <v>622</v>
      </c>
    </row>
    <row r="1801" spans="1:23" x14ac:dyDescent="0.45">
      <c r="A1801">
        <f>VALUE(B1801&amp;20240610)</f>
        <v>32620240610</v>
      </c>
      <c r="B1801">
        <v>326</v>
      </c>
      <c r="C1801" t="s">
        <v>469</v>
      </c>
      <c r="D1801" s="5">
        <v>299967</v>
      </c>
      <c r="E1801" s="5">
        <v>300000</v>
      </c>
      <c r="F1801" s="2">
        <v>0.99990000000000001</v>
      </c>
      <c r="G1801">
        <v>-33</v>
      </c>
      <c r="I1801" s="5">
        <f>VLOOKUP($A1801,PowerBI売上速報!$A:$J,10,FALSE)</f>
        <v>299967</v>
      </c>
      <c r="J1801" s="5">
        <f>VLOOKUP($A1801,PowerBI売上速報!$A:$J,5,FALSE)*1000</f>
        <v>300000</v>
      </c>
      <c r="K1801" s="5">
        <f>D1801-I1801</f>
        <v>0</v>
      </c>
      <c r="L1801" s="5">
        <f>E1801-J1801</f>
        <v>0</v>
      </c>
      <c r="P1801" s="2"/>
      <c r="T1801" s="2"/>
      <c r="V1801" s="5">
        <v>700</v>
      </c>
      <c r="W1801" s="5">
        <v>681</v>
      </c>
    </row>
    <row r="1802" spans="1:23" x14ac:dyDescent="0.45">
      <c r="A1802">
        <f>VALUE(B1802&amp;20240611)</f>
        <v>32620240611</v>
      </c>
      <c r="B1802">
        <v>326</v>
      </c>
      <c r="C1802" t="s">
        <v>469</v>
      </c>
      <c r="D1802" s="5">
        <v>297764</v>
      </c>
      <c r="E1802" s="5">
        <v>300000</v>
      </c>
      <c r="F1802" s="2">
        <v>0.99250000000000005</v>
      </c>
      <c r="G1802">
        <v>-2236</v>
      </c>
      <c r="I1802" s="5">
        <f>VLOOKUP($A1802,PowerBI売上速報!$A:$J,10,FALSE)</f>
        <v>297764</v>
      </c>
      <c r="J1802" s="5">
        <f>VLOOKUP($A1802,PowerBI売上速報!$A:$J,5,FALSE)*1000</f>
        <v>300000</v>
      </c>
      <c r="K1802" s="5">
        <f>D1802-I1802</f>
        <v>0</v>
      </c>
      <c r="L1802" s="5">
        <f>E1802-J1802</f>
        <v>0</v>
      </c>
      <c r="P1802" s="2"/>
      <c r="T1802" s="2"/>
      <c r="V1802" s="5">
        <v>673</v>
      </c>
      <c r="W1802" s="5">
        <v>681</v>
      </c>
    </row>
    <row r="1803" spans="1:23" x14ac:dyDescent="0.45">
      <c r="A1803">
        <f>VALUE(B1803&amp;20240612)</f>
        <v>32620240612</v>
      </c>
      <c r="B1803">
        <v>326</v>
      </c>
      <c r="C1803" t="s">
        <v>469</v>
      </c>
      <c r="D1803" s="5">
        <v>314046</v>
      </c>
      <c r="E1803" s="5">
        <v>300000</v>
      </c>
      <c r="F1803" s="2">
        <v>1.0468</v>
      </c>
      <c r="G1803">
        <v>14046</v>
      </c>
      <c r="I1803" s="5">
        <f>VLOOKUP($A1803,PowerBI売上速報!$A:$J,10,FALSE)</f>
        <v>314046</v>
      </c>
      <c r="J1803" s="5">
        <f>VLOOKUP($A1803,PowerBI売上速報!$A:$J,5,FALSE)*1000</f>
        <v>300000</v>
      </c>
      <c r="K1803" s="5">
        <f>D1803-I1803</f>
        <v>0</v>
      </c>
      <c r="L1803" s="5">
        <f>E1803-J1803</f>
        <v>0</v>
      </c>
      <c r="P1803" s="2"/>
      <c r="T1803" s="2"/>
      <c r="V1803" s="5">
        <v>703</v>
      </c>
      <c r="W1803" s="5">
        <v>681</v>
      </c>
    </row>
    <row r="1804" spans="1:23" x14ac:dyDescent="0.45">
      <c r="A1804">
        <f>VALUE(B1804&amp;20240613)</f>
        <v>32620240613</v>
      </c>
      <c r="B1804">
        <v>326</v>
      </c>
      <c r="C1804" t="s">
        <v>469</v>
      </c>
      <c r="D1804" s="5">
        <v>295664</v>
      </c>
      <c r="E1804" s="5">
        <v>300000</v>
      </c>
      <c r="F1804" s="2">
        <v>0.98550000000000004</v>
      </c>
      <c r="G1804">
        <v>-4336</v>
      </c>
      <c r="I1804" s="5">
        <f>VLOOKUP($A1804,PowerBI売上速報!$A:$J,10,FALSE)</f>
        <v>295664</v>
      </c>
      <c r="J1804" s="5">
        <f>VLOOKUP($A1804,PowerBI売上速報!$A:$J,5,FALSE)*1000</f>
        <v>300000</v>
      </c>
      <c r="K1804" s="5">
        <f>D1804-I1804</f>
        <v>0</v>
      </c>
      <c r="L1804" s="5">
        <f>E1804-J1804</f>
        <v>0</v>
      </c>
      <c r="P1804" s="2"/>
      <c r="T1804" s="2"/>
      <c r="V1804" s="5">
        <v>661</v>
      </c>
      <c r="W1804" s="5">
        <v>681</v>
      </c>
    </row>
    <row r="1805" spans="1:23" x14ac:dyDescent="0.45">
      <c r="A1805">
        <f>VALUE(B1805&amp;20240614)</f>
        <v>32620240614</v>
      </c>
      <c r="B1805">
        <v>326</v>
      </c>
      <c r="C1805" t="s">
        <v>469</v>
      </c>
      <c r="D1805" s="5">
        <v>302535</v>
      </c>
      <c r="E1805" s="5">
        <v>300000</v>
      </c>
      <c r="F1805" s="2">
        <v>1.0085</v>
      </c>
      <c r="G1805">
        <v>2535</v>
      </c>
      <c r="I1805" s="5">
        <f>VLOOKUP($A1805,PowerBI売上速報!$A:$J,10,FALSE)</f>
        <v>302535</v>
      </c>
      <c r="J1805" s="5">
        <f>VLOOKUP($A1805,PowerBI売上速報!$A:$J,5,FALSE)*1000</f>
        <v>300000</v>
      </c>
      <c r="K1805" s="5">
        <f>D1805-I1805</f>
        <v>0</v>
      </c>
      <c r="L1805" s="5">
        <f>E1805-J1805</f>
        <v>0</v>
      </c>
      <c r="P1805" s="2"/>
      <c r="T1805" s="2"/>
      <c r="V1805" s="5">
        <v>669</v>
      </c>
      <c r="W1805" s="5">
        <v>681</v>
      </c>
    </row>
    <row r="1806" spans="1:23" x14ac:dyDescent="0.45">
      <c r="A1806">
        <f>VALUE(B1806&amp;20240615)</f>
        <v>32620240615</v>
      </c>
      <c r="B1806">
        <v>326</v>
      </c>
      <c r="C1806" t="s">
        <v>469</v>
      </c>
      <c r="D1806" s="5">
        <v>299123</v>
      </c>
      <c r="E1806" s="5">
        <v>307000</v>
      </c>
      <c r="F1806" s="2">
        <v>0.97430000000000005</v>
      </c>
      <c r="G1806">
        <v>-7877</v>
      </c>
      <c r="I1806" s="5">
        <f>VLOOKUP($A1806,PowerBI売上速報!$A:$J,10,FALSE)</f>
        <v>299123</v>
      </c>
      <c r="J1806" s="5">
        <f>VLOOKUP($A1806,PowerBI売上速報!$A:$J,5,FALSE)*1000</f>
        <v>307000</v>
      </c>
      <c r="K1806" s="5">
        <f>D1806-I1806</f>
        <v>0</v>
      </c>
      <c r="L1806" s="5">
        <f>E1806-J1806</f>
        <v>0</v>
      </c>
      <c r="P1806" s="2"/>
      <c r="T1806" s="2"/>
      <c r="V1806" s="5">
        <v>652</v>
      </c>
      <c r="W1806" s="5">
        <v>658</v>
      </c>
    </row>
    <row r="1807" spans="1:23" x14ac:dyDescent="0.45">
      <c r="A1807">
        <f>VALUE(B1807&amp;20240616)</f>
        <v>32620240616</v>
      </c>
      <c r="B1807">
        <v>326</v>
      </c>
      <c r="C1807" t="s">
        <v>469</v>
      </c>
      <c r="D1807" s="5">
        <v>259530</v>
      </c>
      <c r="E1807" s="5">
        <v>291000</v>
      </c>
      <c r="F1807" s="2">
        <v>0.89190000000000003</v>
      </c>
      <c r="G1807">
        <v>-31470</v>
      </c>
      <c r="I1807" s="5">
        <f>VLOOKUP($A1807,PowerBI売上速報!$A:$J,10,FALSE)</f>
        <v>259530</v>
      </c>
      <c r="J1807" s="5">
        <f>VLOOKUP($A1807,PowerBI売上速報!$A:$J,5,FALSE)*1000</f>
        <v>291000</v>
      </c>
      <c r="K1807" s="5">
        <f>D1807-I1807</f>
        <v>0</v>
      </c>
      <c r="L1807" s="5">
        <f>E1807-J1807</f>
        <v>0</v>
      </c>
      <c r="P1807" s="2"/>
      <c r="T1807" s="2"/>
      <c r="V1807" s="5">
        <v>555</v>
      </c>
      <c r="W1807" s="5">
        <v>622</v>
      </c>
    </row>
    <row r="1808" spans="1:23" x14ac:dyDescent="0.45">
      <c r="A1808">
        <f>VALUE(B1808&amp;20240617)</f>
        <v>32620240617</v>
      </c>
      <c r="B1808">
        <v>326</v>
      </c>
      <c r="C1808" t="s">
        <v>469</v>
      </c>
      <c r="D1808" s="5">
        <v>298936</v>
      </c>
      <c r="E1808" s="5">
        <v>300000</v>
      </c>
      <c r="F1808" s="2">
        <v>0.99650000000000005</v>
      </c>
      <c r="G1808">
        <v>-1064</v>
      </c>
      <c r="I1808" s="5">
        <f>VLOOKUP($A1808,PowerBI売上速報!$A:$J,10,FALSE)</f>
        <v>298936</v>
      </c>
      <c r="J1808" s="5">
        <f>VLOOKUP($A1808,PowerBI売上速報!$A:$J,5,FALSE)*1000</f>
        <v>300000</v>
      </c>
      <c r="K1808" s="5">
        <f>D1808-I1808</f>
        <v>0</v>
      </c>
      <c r="L1808" s="5">
        <f>E1808-J1808</f>
        <v>0</v>
      </c>
      <c r="P1808" s="2"/>
      <c r="T1808" s="2"/>
      <c r="V1808" s="5">
        <v>649</v>
      </c>
      <c r="W1808" s="5">
        <v>681</v>
      </c>
    </row>
    <row r="1809" spans="1:25" x14ac:dyDescent="0.45">
      <c r="A1809">
        <f>VALUE(B1809&amp;20240618)</f>
        <v>32620240618</v>
      </c>
      <c r="B1809">
        <v>326</v>
      </c>
      <c r="C1809" t="s">
        <v>469</v>
      </c>
      <c r="D1809" s="5">
        <v>287204</v>
      </c>
      <c r="E1809" s="5">
        <v>300000</v>
      </c>
      <c r="F1809" s="2">
        <v>0.95730000000000004</v>
      </c>
      <c r="G1809">
        <v>-12796</v>
      </c>
      <c r="I1809" s="5">
        <f>VLOOKUP($A1809,PowerBI売上速報!$A:$J,10,FALSE)</f>
        <v>287204</v>
      </c>
      <c r="J1809" s="5">
        <f>VLOOKUP($A1809,PowerBI売上速報!$A:$J,5,FALSE)*1000</f>
        <v>300000</v>
      </c>
      <c r="K1809" s="5">
        <f>D1809-I1809</f>
        <v>0</v>
      </c>
      <c r="L1809" s="5">
        <f>E1809-J1809</f>
        <v>0</v>
      </c>
      <c r="P1809" s="2"/>
      <c r="T1809" s="2"/>
      <c r="V1809" s="5">
        <v>597</v>
      </c>
      <c r="W1809" s="5">
        <v>681</v>
      </c>
    </row>
    <row r="1810" spans="1:25" x14ac:dyDescent="0.45">
      <c r="A1810">
        <f>VALUE(B1810&amp;20240619)</f>
        <v>32620240619</v>
      </c>
      <c r="B1810">
        <v>326</v>
      </c>
      <c r="C1810" t="s">
        <v>469</v>
      </c>
      <c r="D1810" s="5">
        <v>305834</v>
      </c>
      <c r="E1810" s="5">
        <v>300000</v>
      </c>
      <c r="F1810" s="2">
        <v>1.0194000000000001</v>
      </c>
      <c r="G1810">
        <v>5834</v>
      </c>
      <c r="I1810" s="5">
        <f>VLOOKUP($A1810,PowerBI売上速報!$A:$J,10,FALSE)</f>
        <v>305834</v>
      </c>
      <c r="J1810" s="5">
        <f>VLOOKUP($A1810,PowerBI売上速報!$A:$J,5,FALSE)*1000</f>
        <v>300000</v>
      </c>
      <c r="K1810" s="5">
        <f>D1810-I1810</f>
        <v>0</v>
      </c>
      <c r="L1810" s="5">
        <f>E1810-J1810</f>
        <v>0</v>
      </c>
      <c r="P1810" s="2"/>
      <c r="T1810" s="2"/>
      <c r="V1810" s="5">
        <v>692</v>
      </c>
      <c r="W1810" s="5">
        <v>681</v>
      </c>
    </row>
    <row r="1811" spans="1:25" x14ac:dyDescent="0.45">
      <c r="A1811">
        <f>VALUE(B1811&amp;20240620)</f>
        <v>32620240620</v>
      </c>
      <c r="B1811">
        <v>326</v>
      </c>
      <c r="C1811" t="s">
        <v>469</v>
      </c>
      <c r="D1811" s="5">
        <v>292375</v>
      </c>
      <c r="E1811" s="5">
        <v>300000</v>
      </c>
      <c r="F1811" s="2">
        <v>0.97460000000000002</v>
      </c>
      <c r="G1811">
        <v>-7625</v>
      </c>
      <c r="I1811" s="5">
        <f>VLOOKUP($A1811,PowerBI売上速報!$A:$J,10,FALSE)</f>
        <v>292375</v>
      </c>
      <c r="J1811" s="5">
        <f>VLOOKUP($A1811,PowerBI売上速報!$A:$J,5,FALSE)*1000</f>
        <v>300000</v>
      </c>
      <c r="K1811" s="5">
        <f>D1811-I1811</f>
        <v>0</v>
      </c>
      <c r="L1811" s="5">
        <f>E1811-J1811</f>
        <v>0</v>
      </c>
      <c r="P1811" s="2"/>
      <c r="T1811" s="2"/>
      <c r="V1811" s="5">
        <v>656</v>
      </c>
      <c r="W1811" s="5">
        <v>681</v>
      </c>
    </row>
    <row r="1812" spans="1:25" x14ac:dyDescent="0.45">
      <c r="A1812">
        <f>VALUE(B1812&amp;20240621)</f>
        <v>32620240621</v>
      </c>
      <c r="B1812">
        <v>326</v>
      </c>
      <c r="C1812" t="s">
        <v>469</v>
      </c>
      <c r="D1812" s="5">
        <v>307222</v>
      </c>
      <c r="E1812" s="5">
        <v>300000</v>
      </c>
      <c r="F1812" s="2">
        <v>1.0241</v>
      </c>
      <c r="G1812">
        <v>7222</v>
      </c>
      <c r="I1812" s="5">
        <f>VLOOKUP($A1812,PowerBI売上速報!$A:$J,10,FALSE)</f>
        <v>307222</v>
      </c>
      <c r="J1812" s="5">
        <f>VLOOKUP($A1812,PowerBI売上速報!$A:$J,5,FALSE)*1000</f>
        <v>300000</v>
      </c>
      <c r="K1812" s="5">
        <f>D1812-I1812</f>
        <v>0</v>
      </c>
      <c r="L1812" s="5">
        <f>E1812-J1812</f>
        <v>0</v>
      </c>
      <c r="P1812" s="2"/>
      <c r="T1812" s="2"/>
      <c r="V1812" s="5">
        <v>658</v>
      </c>
      <c r="W1812" s="5">
        <v>681</v>
      </c>
      <c r="Y1812" s="2"/>
    </row>
    <row r="1813" spans="1:25" x14ac:dyDescent="0.45">
      <c r="A1813">
        <f>VALUE(B1813&amp;20240622)</f>
        <v>32620240622</v>
      </c>
      <c r="B1813">
        <v>326</v>
      </c>
      <c r="C1813" t="s">
        <v>469</v>
      </c>
      <c r="D1813" s="5">
        <v>293884</v>
      </c>
      <c r="E1813" s="5">
        <v>307000</v>
      </c>
      <c r="F1813" s="2">
        <v>0.95730000000000004</v>
      </c>
      <c r="G1813">
        <v>-13116</v>
      </c>
      <c r="I1813" s="5">
        <f>VLOOKUP($A1813,PowerBI売上速報!$A:$J,10,FALSE)</f>
        <v>293884</v>
      </c>
      <c r="J1813" s="5">
        <f>VLOOKUP($A1813,PowerBI売上速報!$A:$J,5,FALSE)*1000</f>
        <v>307000</v>
      </c>
      <c r="K1813" s="5">
        <f>D1813-I1813</f>
        <v>0</v>
      </c>
      <c r="L1813" s="5">
        <f>E1813-J1813</f>
        <v>0</v>
      </c>
      <c r="P1813" s="2"/>
      <c r="T1813" s="2"/>
      <c r="V1813" s="5">
        <v>636</v>
      </c>
      <c r="W1813" s="5">
        <v>658</v>
      </c>
      <c r="Y1813" s="2"/>
    </row>
    <row r="1814" spans="1:25" x14ac:dyDescent="0.45">
      <c r="A1814">
        <f>VALUE(B1814&amp;20240601)</f>
        <v>32820240601</v>
      </c>
      <c r="B1814">
        <v>328</v>
      </c>
      <c r="C1814" t="s">
        <v>470</v>
      </c>
      <c r="D1814" s="5">
        <v>151813</v>
      </c>
      <c r="E1814" s="5">
        <v>181000</v>
      </c>
      <c r="F1814" s="2">
        <v>0.8387</v>
      </c>
      <c r="G1814">
        <v>-29187</v>
      </c>
      <c r="I1814" s="5">
        <f>VLOOKUP($A1814,PowerBI売上速報!$A:$J,10,FALSE)</f>
        <v>151813</v>
      </c>
      <c r="J1814" s="5">
        <f>VLOOKUP($A1814,PowerBI売上速報!$A:$J,5,FALSE)*1000</f>
        <v>181000</v>
      </c>
      <c r="K1814" s="5">
        <f>D1814-I1814</f>
        <v>0</v>
      </c>
      <c r="L1814" s="5">
        <f>E1814-J1814</f>
        <v>0</v>
      </c>
      <c r="P1814" s="2"/>
      <c r="T1814" s="2"/>
      <c r="V1814" s="5">
        <v>305</v>
      </c>
      <c r="W1814" s="5">
        <v>373</v>
      </c>
    </row>
    <row r="1815" spans="1:25" x14ac:dyDescent="0.45">
      <c r="A1815">
        <f>VALUE(B1815&amp;20240602)</f>
        <v>32820240602</v>
      </c>
      <c r="B1815">
        <v>328</v>
      </c>
      <c r="C1815" t="s">
        <v>470</v>
      </c>
      <c r="D1815" s="5">
        <v>135626</v>
      </c>
      <c r="E1815" s="5">
        <v>168000</v>
      </c>
      <c r="F1815" s="2">
        <v>0.80730000000000002</v>
      </c>
      <c r="G1815">
        <v>-32374</v>
      </c>
      <c r="I1815" s="5">
        <f>VLOOKUP($A1815,PowerBI売上速報!$A:$J,10,FALSE)</f>
        <v>135626</v>
      </c>
      <c r="J1815" s="5">
        <f>VLOOKUP($A1815,PowerBI売上速報!$A:$J,5,FALSE)*1000</f>
        <v>168000</v>
      </c>
      <c r="K1815" s="5">
        <f>D1815-I1815</f>
        <v>0</v>
      </c>
      <c r="L1815" s="5">
        <f>E1815-J1815</f>
        <v>0</v>
      </c>
      <c r="P1815" s="2"/>
      <c r="T1815" s="2"/>
      <c r="V1815" s="5">
        <v>260</v>
      </c>
      <c r="W1815" s="5">
        <v>340</v>
      </c>
    </row>
    <row r="1816" spans="1:25" x14ac:dyDescent="0.45">
      <c r="A1816">
        <f>VALUE(B1816&amp;20240603)</f>
        <v>32820240603</v>
      </c>
      <c r="B1816">
        <v>328</v>
      </c>
      <c r="C1816" t="s">
        <v>470</v>
      </c>
      <c r="D1816" s="5">
        <v>167008</v>
      </c>
      <c r="E1816" s="5">
        <v>172000</v>
      </c>
      <c r="F1816" s="2">
        <v>0.97099999999999997</v>
      </c>
      <c r="G1816">
        <v>-4992</v>
      </c>
      <c r="I1816" s="5">
        <f>VLOOKUP($A1816,PowerBI売上速報!$A:$J,10,FALSE)</f>
        <v>167008</v>
      </c>
      <c r="J1816" s="5">
        <f>VLOOKUP($A1816,PowerBI売上速報!$A:$J,5,FALSE)*1000</f>
        <v>172000</v>
      </c>
      <c r="K1816" s="5">
        <f>D1816-I1816</f>
        <v>0</v>
      </c>
      <c r="L1816" s="5">
        <f>E1816-J1816</f>
        <v>0</v>
      </c>
      <c r="P1816" s="2"/>
      <c r="T1816" s="2"/>
      <c r="V1816" s="5">
        <v>368</v>
      </c>
      <c r="W1816" s="5">
        <v>400</v>
      </c>
    </row>
    <row r="1817" spans="1:25" x14ac:dyDescent="0.45">
      <c r="A1817">
        <f>VALUE(B1817&amp;20240604)</f>
        <v>32820240604</v>
      </c>
      <c r="B1817">
        <v>328</v>
      </c>
      <c r="C1817" t="s">
        <v>470</v>
      </c>
      <c r="D1817" s="5">
        <v>167173</v>
      </c>
      <c r="E1817" s="5">
        <v>172000</v>
      </c>
      <c r="F1817" s="2">
        <v>0.97189999999999999</v>
      </c>
      <c r="G1817">
        <v>-4827</v>
      </c>
      <c r="I1817" s="5">
        <f>VLOOKUP($A1817,PowerBI売上速報!$A:$J,10,FALSE)</f>
        <v>167173</v>
      </c>
      <c r="J1817" s="5">
        <f>VLOOKUP($A1817,PowerBI売上速報!$A:$J,5,FALSE)*1000</f>
        <v>172000</v>
      </c>
      <c r="K1817" s="5">
        <f>D1817-I1817</f>
        <v>0</v>
      </c>
      <c r="L1817" s="5">
        <f>E1817-J1817</f>
        <v>0</v>
      </c>
      <c r="P1817" s="2"/>
      <c r="T1817" s="2"/>
      <c r="V1817" s="5">
        <v>382</v>
      </c>
      <c r="W1817" s="5">
        <v>400</v>
      </c>
    </row>
    <row r="1818" spans="1:25" x14ac:dyDescent="0.45">
      <c r="A1818">
        <f>VALUE(B1818&amp;20240605)</f>
        <v>32820240605</v>
      </c>
      <c r="B1818">
        <v>328</v>
      </c>
      <c r="C1818" t="s">
        <v>470</v>
      </c>
      <c r="D1818" s="5">
        <v>187917</v>
      </c>
      <c r="E1818" s="5">
        <v>172000</v>
      </c>
      <c r="F1818" s="2">
        <v>1.0925</v>
      </c>
      <c r="G1818">
        <v>15917</v>
      </c>
      <c r="I1818" s="5">
        <f>VLOOKUP($A1818,PowerBI売上速報!$A:$J,10,FALSE)</f>
        <v>187917</v>
      </c>
      <c r="J1818" s="5">
        <f>VLOOKUP($A1818,PowerBI売上速報!$A:$J,5,FALSE)*1000</f>
        <v>172000</v>
      </c>
      <c r="K1818" s="5">
        <f>D1818-I1818</f>
        <v>0</v>
      </c>
      <c r="L1818" s="5">
        <f>E1818-J1818</f>
        <v>0</v>
      </c>
      <c r="P1818" s="2"/>
      <c r="T1818" s="2"/>
      <c r="V1818" s="5">
        <v>403</v>
      </c>
      <c r="W1818" s="5">
        <v>400</v>
      </c>
    </row>
    <row r="1819" spans="1:25" x14ac:dyDescent="0.45">
      <c r="A1819">
        <f>VALUE(B1819&amp;20240606)</f>
        <v>32820240606</v>
      </c>
      <c r="B1819">
        <v>328</v>
      </c>
      <c r="C1819" t="s">
        <v>470</v>
      </c>
      <c r="D1819" s="5">
        <v>163327</v>
      </c>
      <c r="E1819" s="5">
        <v>172000</v>
      </c>
      <c r="F1819" s="2">
        <v>0.9496</v>
      </c>
      <c r="G1819">
        <v>-8673</v>
      </c>
      <c r="I1819" s="5">
        <f>VLOOKUP($A1819,PowerBI売上速報!$A:$J,10,FALSE)</f>
        <v>163327</v>
      </c>
      <c r="J1819" s="5">
        <f>VLOOKUP($A1819,PowerBI売上速報!$A:$J,5,FALSE)*1000</f>
        <v>172000</v>
      </c>
      <c r="K1819" s="5">
        <f>D1819-I1819</f>
        <v>0</v>
      </c>
      <c r="L1819" s="5">
        <f>E1819-J1819</f>
        <v>0</v>
      </c>
      <c r="P1819" s="2"/>
      <c r="T1819" s="2"/>
      <c r="V1819" s="5">
        <v>369</v>
      </c>
      <c r="W1819" s="5">
        <v>400</v>
      </c>
    </row>
    <row r="1820" spans="1:25" x14ac:dyDescent="0.45">
      <c r="A1820">
        <f>VALUE(B1820&amp;20240607)</f>
        <v>32820240607</v>
      </c>
      <c r="B1820">
        <v>328</v>
      </c>
      <c r="C1820" t="s">
        <v>470</v>
      </c>
      <c r="D1820" s="5">
        <v>165675</v>
      </c>
      <c r="E1820" s="5">
        <v>172000</v>
      </c>
      <c r="F1820" s="2">
        <v>0.96319999999999995</v>
      </c>
      <c r="G1820">
        <v>-6325</v>
      </c>
      <c r="I1820" s="5">
        <f>VLOOKUP($A1820,PowerBI売上速報!$A:$J,10,FALSE)</f>
        <v>165675</v>
      </c>
      <c r="J1820" s="5">
        <f>VLOOKUP($A1820,PowerBI売上速報!$A:$J,5,FALSE)*1000</f>
        <v>172000</v>
      </c>
      <c r="K1820" s="5">
        <f>D1820-I1820</f>
        <v>0</v>
      </c>
      <c r="L1820" s="5">
        <f>E1820-J1820</f>
        <v>0</v>
      </c>
      <c r="P1820" s="2"/>
      <c r="T1820" s="2"/>
      <c r="V1820" s="5">
        <v>380</v>
      </c>
      <c r="W1820" s="5">
        <v>400</v>
      </c>
    </row>
    <row r="1821" spans="1:25" x14ac:dyDescent="0.45">
      <c r="A1821">
        <f>VALUE(B1821&amp;20240608)</f>
        <v>32820240608</v>
      </c>
      <c r="B1821">
        <v>328</v>
      </c>
      <c r="C1821" t="s">
        <v>470</v>
      </c>
      <c r="D1821" s="5">
        <v>164100</v>
      </c>
      <c r="E1821" s="5">
        <v>181000</v>
      </c>
      <c r="F1821" s="2">
        <v>0.90659999999999996</v>
      </c>
      <c r="G1821">
        <v>-16900</v>
      </c>
      <c r="I1821" s="5">
        <f>VLOOKUP($A1821,PowerBI売上速報!$A:$J,10,FALSE)</f>
        <v>164100</v>
      </c>
      <c r="J1821" s="5">
        <f>VLOOKUP($A1821,PowerBI売上速報!$A:$J,5,FALSE)*1000</f>
        <v>181000</v>
      </c>
      <c r="K1821" s="5">
        <f>D1821-I1821</f>
        <v>0</v>
      </c>
      <c r="L1821" s="5">
        <f>E1821-J1821</f>
        <v>0</v>
      </c>
      <c r="P1821" s="2"/>
      <c r="T1821" s="2"/>
      <c r="V1821" s="5">
        <v>339</v>
      </c>
      <c r="W1821" s="5">
        <v>374</v>
      </c>
    </row>
    <row r="1822" spans="1:25" x14ac:dyDescent="0.45">
      <c r="A1822">
        <f>VALUE(B1822&amp;20240609)</f>
        <v>32820240609</v>
      </c>
      <c r="B1822">
        <v>328</v>
      </c>
      <c r="C1822" t="s">
        <v>470</v>
      </c>
      <c r="D1822" s="5">
        <v>148920</v>
      </c>
      <c r="E1822" s="5">
        <v>168000</v>
      </c>
      <c r="F1822" s="2">
        <v>0.88639999999999997</v>
      </c>
      <c r="G1822">
        <v>-19080</v>
      </c>
      <c r="I1822" s="5">
        <f>VLOOKUP($A1822,PowerBI売上速報!$A:$J,10,FALSE)</f>
        <v>148920</v>
      </c>
      <c r="J1822" s="5">
        <f>VLOOKUP($A1822,PowerBI売上速報!$A:$J,5,FALSE)*1000</f>
        <v>168000</v>
      </c>
      <c r="K1822" s="5">
        <f>D1822-I1822</f>
        <v>0</v>
      </c>
      <c r="L1822" s="5">
        <f>E1822-J1822</f>
        <v>0</v>
      </c>
      <c r="P1822" s="2"/>
      <c r="T1822" s="2"/>
      <c r="V1822" s="5">
        <v>279</v>
      </c>
      <c r="W1822" s="5">
        <v>340</v>
      </c>
    </row>
    <row r="1823" spans="1:25" x14ac:dyDescent="0.45">
      <c r="A1823">
        <f>VALUE(B1823&amp;20240610)</f>
        <v>32820240610</v>
      </c>
      <c r="B1823">
        <v>328</v>
      </c>
      <c r="C1823" t="s">
        <v>470</v>
      </c>
      <c r="D1823" s="5">
        <v>176429</v>
      </c>
      <c r="E1823" s="5">
        <v>172000</v>
      </c>
      <c r="F1823" s="2">
        <v>1.0258</v>
      </c>
      <c r="G1823">
        <v>4429</v>
      </c>
      <c r="I1823" s="5">
        <f>VLOOKUP($A1823,PowerBI売上速報!$A:$J,10,FALSE)</f>
        <v>176429</v>
      </c>
      <c r="J1823" s="5">
        <f>VLOOKUP($A1823,PowerBI売上速報!$A:$J,5,FALSE)*1000</f>
        <v>172000</v>
      </c>
      <c r="K1823" s="5">
        <f>D1823-I1823</f>
        <v>0</v>
      </c>
      <c r="L1823" s="5">
        <f>E1823-J1823</f>
        <v>0</v>
      </c>
      <c r="P1823" s="2"/>
      <c r="T1823" s="2"/>
      <c r="V1823" s="5">
        <v>390</v>
      </c>
      <c r="W1823" s="5">
        <v>400</v>
      </c>
    </row>
    <row r="1824" spans="1:25" x14ac:dyDescent="0.45">
      <c r="A1824">
        <f>VALUE(B1824&amp;20240611)</f>
        <v>32820240611</v>
      </c>
      <c r="B1824">
        <v>328</v>
      </c>
      <c r="C1824" t="s">
        <v>470</v>
      </c>
      <c r="D1824" s="5">
        <v>175293</v>
      </c>
      <c r="E1824" s="5">
        <v>172000</v>
      </c>
      <c r="F1824" s="2">
        <v>1.0190999999999999</v>
      </c>
      <c r="G1824">
        <v>3293</v>
      </c>
      <c r="I1824" s="5">
        <f>VLOOKUP($A1824,PowerBI売上速報!$A:$J,10,FALSE)</f>
        <v>175293</v>
      </c>
      <c r="J1824" s="5">
        <f>VLOOKUP($A1824,PowerBI売上速報!$A:$J,5,FALSE)*1000</f>
        <v>172000</v>
      </c>
      <c r="K1824" s="5">
        <f>D1824-I1824</f>
        <v>0</v>
      </c>
      <c r="L1824" s="5">
        <f>E1824-J1824</f>
        <v>0</v>
      </c>
      <c r="P1824" s="2"/>
      <c r="T1824" s="2"/>
      <c r="V1824" s="5">
        <v>397</v>
      </c>
      <c r="W1824" s="5">
        <v>400</v>
      </c>
    </row>
    <row r="1825" spans="1:25" x14ac:dyDescent="0.45">
      <c r="A1825">
        <f>VALUE(B1825&amp;20240612)</f>
        <v>32820240612</v>
      </c>
      <c r="B1825">
        <v>328</v>
      </c>
      <c r="C1825" t="s">
        <v>470</v>
      </c>
      <c r="D1825" s="5">
        <v>197358</v>
      </c>
      <c r="E1825" s="5">
        <v>172000</v>
      </c>
      <c r="F1825" s="2">
        <v>1.1474</v>
      </c>
      <c r="G1825">
        <v>25358</v>
      </c>
      <c r="I1825" s="5">
        <f>VLOOKUP($A1825,PowerBI売上速報!$A:$J,10,FALSE)</f>
        <v>197358</v>
      </c>
      <c r="J1825" s="5">
        <f>VLOOKUP($A1825,PowerBI売上速報!$A:$J,5,FALSE)*1000</f>
        <v>172000</v>
      </c>
      <c r="K1825" s="5">
        <f>D1825-I1825</f>
        <v>0</v>
      </c>
      <c r="L1825" s="5">
        <f>E1825-J1825</f>
        <v>0</v>
      </c>
      <c r="P1825" s="2"/>
      <c r="T1825" s="2"/>
      <c r="V1825" s="5">
        <v>441</v>
      </c>
      <c r="W1825" s="5">
        <v>400</v>
      </c>
    </row>
    <row r="1826" spans="1:25" x14ac:dyDescent="0.45">
      <c r="A1826">
        <f>VALUE(B1826&amp;20240613)</f>
        <v>32820240613</v>
      </c>
      <c r="B1826">
        <v>328</v>
      </c>
      <c r="C1826" t="s">
        <v>470</v>
      </c>
      <c r="D1826" s="5">
        <v>188207</v>
      </c>
      <c r="E1826" s="5">
        <v>172000</v>
      </c>
      <c r="F1826" s="2">
        <v>1.0942000000000001</v>
      </c>
      <c r="G1826">
        <v>16207</v>
      </c>
      <c r="I1826" s="5">
        <f>VLOOKUP($A1826,PowerBI売上速報!$A:$J,10,FALSE)</f>
        <v>188207</v>
      </c>
      <c r="J1826" s="5">
        <f>VLOOKUP($A1826,PowerBI売上速報!$A:$J,5,FALSE)*1000</f>
        <v>172000</v>
      </c>
      <c r="K1826" s="5">
        <f>D1826-I1826</f>
        <v>0</v>
      </c>
      <c r="L1826" s="5">
        <f>E1826-J1826</f>
        <v>0</v>
      </c>
      <c r="P1826" s="2"/>
      <c r="T1826" s="2"/>
      <c r="V1826" s="5">
        <v>409</v>
      </c>
      <c r="W1826" s="5">
        <v>400</v>
      </c>
    </row>
    <row r="1827" spans="1:25" x14ac:dyDescent="0.45">
      <c r="A1827">
        <f>VALUE(B1827&amp;20240614)</f>
        <v>32820240614</v>
      </c>
      <c r="B1827">
        <v>328</v>
      </c>
      <c r="C1827" t="s">
        <v>470</v>
      </c>
      <c r="D1827" s="5">
        <v>194876</v>
      </c>
      <c r="E1827" s="5">
        <v>172000</v>
      </c>
      <c r="F1827" s="2">
        <v>1.133</v>
      </c>
      <c r="G1827">
        <v>22876</v>
      </c>
      <c r="I1827" s="5">
        <f>VLOOKUP($A1827,PowerBI売上速報!$A:$J,10,FALSE)</f>
        <v>194876</v>
      </c>
      <c r="J1827" s="5">
        <f>VLOOKUP($A1827,PowerBI売上速報!$A:$J,5,FALSE)*1000</f>
        <v>172000</v>
      </c>
      <c r="K1827" s="5">
        <f>D1827-I1827</f>
        <v>0</v>
      </c>
      <c r="L1827" s="5">
        <f>E1827-J1827</f>
        <v>0</v>
      </c>
      <c r="P1827" s="2"/>
      <c r="T1827" s="2"/>
      <c r="V1827" s="5">
        <v>431</v>
      </c>
      <c r="W1827" s="5">
        <v>400</v>
      </c>
    </row>
    <row r="1828" spans="1:25" x14ac:dyDescent="0.45">
      <c r="A1828">
        <f>VALUE(B1828&amp;20240615)</f>
        <v>32820240615</v>
      </c>
      <c r="B1828">
        <v>328</v>
      </c>
      <c r="C1828" t="s">
        <v>470</v>
      </c>
      <c r="D1828" s="5">
        <v>155789</v>
      </c>
      <c r="E1828" s="5">
        <v>181000</v>
      </c>
      <c r="F1828" s="2">
        <v>0.86070000000000002</v>
      </c>
      <c r="G1828">
        <v>-25211</v>
      </c>
      <c r="I1828" s="5">
        <f>VLOOKUP($A1828,PowerBI売上速報!$A:$J,10,FALSE)</f>
        <v>155789</v>
      </c>
      <c r="J1828" s="5">
        <f>VLOOKUP($A1828,PowerBI売上速報!$A:$J,5,FALSE)*1000</f>
        <v>181000</v>
      </c>
      <c r="K1828" s="5">
        <f>D1828-I1828</f>
        <v>0</v>
      </c>
      <c r="L1828" s="5">
        <f>E1828-J1828</f>
        <v>0</v>
      </c>
      <c r="P1828" s="2"/>
      <c r="T1828" s="2"/>
      <c r="V1828" s="5">
        <v>314</v>
      </c>
      <c r="W1828" s="5">
        <v>374</v>
      </c>
    </row>
    <row r="1829" spans="1:25" x14ac:dyDescent="0.45">
      <c r="A1829">
        <f>VALUE(B1829&amp;20240616)</f>
        <v>32820240616</v>
      </c>
      <c r="B1829">
        <v>328</v>
      </c>
      <c r="C1829" t="s">
        <v>470</v>
      </c>
      <c r="D1829" s="5">
        <v>190707</v>
      </c>
      <c r="E1829" s="5">
        <v>168000</v>
      </c>
      <c r="F1829" s="2">
        <v>1.1352</v>
      </c>
      <c r="G1829">
        <v>22707</v>
      </c>
      <c r="I1829" s="5">
        <f>VLOOKUP($A1829,PowerBI売上速報!$A:$J,10,FALSE)</f>
        <v>190707</v>
      </c>
      <c r="J1829" s="5">
        <f>VLOOKUP($A1829,PowerBI売上速報!$A:$J,5,FALSE)*1000</f>
        <v>168000</v>
      </c>
      <c r="K1829" s="5">
        <f>D1829-I1829</f>
        <v>0</v>
      </c>
      <c r="L1829" s="5">
        <f>E1829-J1829</f>
        <v>0</v>
      </c>
      <c r="P1829" s="2"/>
      <c r="T1829" s="2"/>
      <c r="V1829" s="5">
        <v>351</v>
      </c>
      <c r="W1829" s="5">
        <v>340</v>
      </c>
    </row>
    <row r="1830" spans="1:25" x14ac:dyDescent="0.45">
      <c r="A1830">
        <f>VALUE(B1830&amp;20240617)</f>
        <v>32820240617</v>
      </c>
      <c r="B1830">
        <v>328</v>
      </c>
      <c r="C1830" t="s">
        <v>470</v>
      </c>
      <c r="D1830" s="5">
        <v>176384</v>
      </c>
      <c r="E1830" s="5">
        <v>172000</v>
      </c>
      <c r="F1830" s="2">
        <v>1.0255000000000001</v>
      </c>
      <c r="G1830">
        <v>4384</v>
      </c>
      <c r="I1830" s="5">
        <f>VLOOKUP($A1830,PowerBI売上速報!$A:$J,10,FALSE)</f>
        <v>176384</v>
      </c>
      <c r="J1830" s="5">
        <f>VLOOKUP($A1830,PowerBI売上速報!$A:$J,5,FALSE)*1000</f>
        <v>172000</v>
      </c>
      <c r="K1830" s="5">
        <f>D1830-I1830</f>
        <v>0</v>
      </c>
      <c r="L1830" s="5">
        <f>E1830-J1830</f>
        <v>0</v>
      </c>
      <c r="P1830" s="2"/>
      <c r="T1830" s="2"/>
      <c r="V1830" s="5">
        <v>374</v>
      </c>
      <c r="W1830" s="5">
        <v>400</v>
      </c>
    </row>
    <row r="1831" spans="1:25" x14ac:dyDescent="0.45">
      <c r="A1831">
        <f>VALUE(B1831&amp;20240618)</f>
        <v>32820240618</v>
      </c>
      <c r="B1831">
        <v>328</v>
      </c>
      <c r="C1831" t="s">
        <v>470</v>
      </c>
      <c r="D1831" s="5">
        <v>134693</v>
      </c>
      <c r="E1831" s="5">
        <v>172000</v>
      </c>
      <c r="F1831" s="2">
        <v>0.78310000000000002</v>
      </c>
      <c r="G1831">
        <v>-37307</v>
      </c>
      <c r="I1831" s="5">
        <f>VLOOKUP($A1831,PowerBI売上速報!$A:$J,10,FALSE)</f>
        <v>134693</v>
      </c>
      <c r="J1831" s="5">
        <f>VLOOKUP($A1831,PowerBI売上速報!$A:$J,5,FALSE)*1000</f>
        <v>172000</v>
      </c>
      <c r="K1831" s="5">
        <f>D1831-I1831</f>
        <v>0</v>
      </c>
      <c r="L1831" s="5">
        <f>E1831-J1831</f>
        <v>0</v>
      </c>
      <c r="P1831" s="2"/>
      <c r="T1831" s="2"/>
      <c r="V1831" s="5">
        <v>283</v>
      </c>
      <c r="W1831" s="5">
        <v>400</v>
      </c>
    </row>
    <row r="1832" spans="1:25" x14ac:dyDescent="0.45">
      <c r="A1832">
        <f>VALUE(B1832&amp;20240619)</f>
        <v>32820240619</v>
      </c>
      <c r="B1832">
        <v>328</v>
      </c>
      <c r="C1832" t="s">
        <v>470</v>
      </c>
      <c r="D1832" s="5">
        <v>192979</v>
      </c>
      <c r="E1832" s="5">
        <v>172000</v>
      </c>
      <c r="F1832" s="2">
        <v>1.1220000000000001</v>
      </c>
      <c r="G1832">
        <v>20979</v>
      </c>
      <c r="I1832" s="5">
        <f>VLOOKUP($A1832,PowerBI売上速報!$A:$J,10,FALSE)</f>
        <v>192979</v>
      </c>
      <c r="J1832" s="5">
        <f>VLOOKUP($A1832,PowerBI売上速報!$A:$J,5,FALSE)*1000</f>
        <v>172000</v>
      </c>
      <c r="K1832" s="5">
        <f>D1832-I1832</f>
        <v>0</v>
      </c>
      <c r="L1832" s="5">
        <f>E1832-J1832</f>
        <v>0</v>
      </c>
      <c r="P1832" s="2"/>
      <c r="T1832" s="2"/>
      <c r="V1832" s="5">
        <v>427</v>
      </c>
      <c r="W1832" s="5">
        <v>400</v>
      </c>
    </row>
    <row r="1833" spans="1:25" x14ac:dyDescent="0.45">
      <c r="A1833">
        <f>VALUE(B1833&amp;20240620)</f>
        <v>32820240620</v>
      </c>
      <c r="B1833">
        <v>328</v>
      </c>
      <c r="C1833" t="s">
        <v>470</v>
      </c>
      <c r="D1833" s="5">
        <v>196902</v>
      </c>
      <c r="E1833" s="5">
        <v>172000</v>
      </c>
      <c r="F1833" s="2">
        <v>1.1448</v>
      </c>
      <c r="G1833">
        <v>24902</v>
      </c>
      <c r="I1833" s="5">
        <f>VLOOKUP($A1833,PowerBI売上速報!$A:$J,10,FALSE)</f>
        <v>196902</v>
      </c>
      <c r="J1833" s="5">
        <f>VLOOKUP($A1833,PowerBI売上速報!$A:$J,5,FALSE)*1000</f>
        <v>172000</v>
      </c>
      <c r="K1833" s="5">
        <f>D1833-I1833</f>
        <v>0</v>
      </c>
      <c r="L1833" s="5">
        <f>E1833-J1833</f>
        <v>0</v>
      </c>
      <c r="P1833" s="2"/>
      <c r="T1833" s="2"/>
      <c r="V1833" s="5">
        <v>423</v>
      </c>
      <c r="W1833" s="5">
        <v>400</v>
      </c>
    </row>
    <row r="1834" spans="1:25" x14ac:dyDescent="0.45">
      <c r="A1834">
        <f>VALUE(B1834&amp;20240621)</f>
        <v>32820240621</v>
      </c>
      <c r="B1834">
        <v>328</v>
      </c>
      <c r="C1834" t="s">
        <v>470</v>
      </c>
      <c r="D1834" s="5">
        <v>159221</v>
      </c>
      <c r="E1834" s="5">
        <v>172000</v>
      </c>
      <c r="F1834" s="2">
        <v>0.92569999999999997</v>
      </c>
      <c r="G1834">
        <v>-12779</v>
      </c>
      <c r="I1834" s="5">
        <f>VLOOKUP($A1834,PowerBI売上速報!$A:$J,10,FALSE)</f>
        <v>159221</v>
      </c>
      <c r="J1834" s="5">
        <f>VLOOKUP($A1834,PowerBI売上速報!$A:$J,5,FALSE)*1000</f>
        <v>172000</v>
      </c>
      <c r="K1834" s="5">
        <f>D1834-I1834</f>
        <v>0</v>
      </c>
      <c r="L1834" s="5">
        <f>E1834-J1834</f>
        <v>0</v>
      </c>
      <c r="P1834" s="2"/>
      <c r="T1834" s="2"/>
      <c r="V1834" s="5">
        <v>358</v>
      </c>
      <c r="W1834" s="5">
        <v>400</v>
      </c>
      <c r="Y1834" s="2"/>
    </row>
    <row r="1835" spans="1:25" x14ac:dyDescent="0.45">
      <c r="A1835">
        <f>VALUE(B1835&amp;20240622)</f>
        <v>32820240622</v>
      </c>
      <c r="B1835">
        <v>328</v>
      </c>
      <c r="C1835" t="s">
        <v>470</v>
      </c>
      <c r="D1835" s="5">
        <v>184903</v>
      </c>
      <c r="E1835" s="5">
        <v>181000</v>
      </c>
      <c r="F1835" s="2">
        <v>1.0216000000000001</v>
      </c>
      <c r="G1835">
        <v>3903</v>
      </c>
      <c r="I1835" s="5">
        <f>VLOOKUP($A1835,PowerBI売上速報!$A:$J,10,FALSE)</f>
        <v>184903</v>
      </c>
      <c r="J1835" s="5">
        <f>VLOOKUP($A1835,PowerBI売上速報!$A:$J,5,FALSE)*1000</f>
        <v>181000</v>
      </c>
      <c r="K1835" s="5">
        <f>D1835-I1835</f>
        <v>0</v>
      </c>
      <c r="L1835" s="5">
        <f>E1835-J1835</f>
        <v>0</v>
      </c>
      <c r="P1835" s="2"/>
      <c r="T1835" s="2"/>
      <c r="V1835" s="5">
        <v>375</v>
      </c>
      <c r="W1835" s="5">
        <v>374</v>
      </c>
      <c r="Y1835" s="2"/>
    </row>
    <row r="1836" spans="1:25" x14ac:dyDescent="0.45">
      <c r="A1836">
        <f>VALUE(B1836&amp;20240601)</f>
        <v>32920240601</v>
      </c>
      <c r="B1836">
        <v>329</v>
      </c>
      <c r="C1836" t="s">
        <v>471</v>
      </c>
      <c r="D1836" s="5">
        <v>291408</v>
      </c>
      <c r="E1836" s="5">
        <v>271000</v>
      </c>
      <c r="F1836" s="2">
        <v>1.0752999999999999</v>
      </c>
      <c r="G1836">
        <v>20408</v>
      </c>
      <c r="I1836" s="5">
        <f>VLOOKUP($A1836,PowerBI売上速報!$A:$J,10,FALSE)</f>
        <v>291408</v>
      </c>
      <c r="J1836" s="5">
        <f>VLOOKUP($A1836,PowerBI売上速報!$A:$J,5,FALSE)*1000</f>
        <v>271000</v>
      </c>
      <c r="K1836" s="5">
        <f>D1836-I1836</f>
        <v>0</v>
      </c>
      <c r="L1836" s="5">
        <f>E1836-J1836</f>
        <v>0</v>
      </c>
      <c r="P1836" s="2"/>
      <c r="T1836" s="2"/>
      <c r="V1836" s="5">
        <v>618</v>
      </c>
      <c r="W1836" s="5">
        <v>580</v>
      </c>
    </row>
    <row r="1837" spans="1:25" x14ac:dyDescent="0.45">
      <c r="A1837">
        <f>VALUE(B1837&amp;20240602)</f>
        <v>32920240602</v>
      </c>
      <c r="B1837">
        <v>329</v>
      </c>
      <c r="C1837" t="s">
        <v>471</v>
      </c>
      <c r="D1837" s="5">
        <v>230835</v>
      </c>
      <c r="E1837" s="5">
        <v>252000</v>
      </c>
      <c r="F1837" s="2">
        <v>0.91600000000000004</v>
      </c>
      <c r="G1837">
        <v>-21165</v>
      </c>
      <c r="I1837" s="5">
        <f>VLOOKUP($A1837,PowerBI売上速報!$A:$J,10,FALSE)</f>
        <v>230835</v>
      </c>
      <c r="J1837" s="5">
        <f>VLOOKUP($A1837,PowerBI売上速報!$A:$J,5,FALSE)*1000</f>
        <v>252000</v>
      </c>
      <c r="K1837" s="5">
        <f>D1837-I1837</f>
        <v>0</v>
      </c>
      <c r="L1837" s="5">
        <f>E1837-J1837</f>
        <v>0</v>
      </c>
      <c r="P1837" s="2"/>
      <c r="T1837" s="2"/>
      <c r="V1837" s="5">
        <v>481</v>
      </c>
      <c r="W1837" s="5">
        <v>539</v>
      </c>
    </row>
    <row r="1838" spans="1:25" x14ac:dyDescent="0.45">
      <c r="A1838">
        <f>VALUE(B1838&amp;20240603)</f>
        <v>32920240603</v>
      </c>
      <c r="B1838">
        <v>329</v>
      </c>
      <c r="C1838" t="s">
        <v>471</v>
      </c>
      <c r="D1838" s="5">
        <v>336373</v>
      </c>
      <c r="E1838" s="5">
        <v>315000</v>
      </c>
      <c r="F1838" s="2">
        <v>1.0679000000000001</v>
      </c>
      <c r="G1838">
        <v>21373</v>
      </c>
      <c r="I1838" s="5">
        <f>VLOOKUP($A1838,PowerBI売上速報!$A:$J,10,FALSE)</f>
        <v>336373</v>
      </c>
      <c r="J1838" s="5">
        <f>VLOOKUP($A1838,PowerBI売上速報!$A:$J,5,FALSE)*1000</f>
        <v>315000</v>
      </c>
      <c r="K1838" s="5">
        <f>D1838-I1838</f>
        <v>0</v>
      </c>
      <c r="L1838" s="5">
        <f>E1838-J1838</f>
        <v>0</v>
      </c>
      <c r="P1838" s="2"/>
      <c r="T1838" s="2"/>
      <c r="V1838" s="5">
        <v>736</v>
      </c>
      <c r="W1838" s="5">
        <v>703</v>
      </c>
    </row>
    <row r="1839" spans="1:25" x14ac:dyDescent="0.45">
      <c r="A1839">
        <f>VALUE(B1839&amp;20240604)</f>
        <v>32920240604</v>
      </c>
      <c r="B1839">
        <v>329</v>
      </c>
      <c r="C1839" t="s">
        <v>471</v>
      </c>
      <c r="D1839" s="5">
        <v>367020</v>
      </c>
      <c r="E1839" s="5">
        <v>315000</v>
      </c>
      <c r="F1839" s="2">
        <v>1.1651</v>
      </c>
      <c r="G1839">
        <v>52020</v>
      </c>
      <c r="I1839" s="5">
        <f>VLOOKUP($A1839,PowerBI売上速報!$A:$J,10,FALSE)</f>
        <v>367020</v>
      </c>
      <c r="J1839" s="5">
        <f>VLOOKUP($A1839,PowerBI売上速報!$A:$J,5,FALSE)*1000</f>
        <v>315000</v>
      </c>
      <c r="K1839" s="5">
        <f>D1839-I1839</f>
        <v>0</v>
      </c>
      <c r="L1839" s="5">
        <f>E1839-J1839</f>
        <v>0</v>
      </c>
      <c r="P1839" s="2"/>
      <c r="T1839" s="2"/>
      <c r="V1839" s="5">
        <v>816</v>
      </c>
      <c r="W1839" s="5">
        <v>703</v>
      </c>
    </row>
    <row r="1840" spans="1:25" x14ac:dyDescent="0.45">
      <c r="A1840">
        <f>VALUE(B1840&amp;20240605)</f>
        <v>32920240605</v>
      </c>
      <c r="B1840">
        <v>329</v>
      </c>
      <c r="C1840" t="s">
        <v>471</v>
      </c>
      <c r="D1840" s="5">
        <v>347333</v>
      </c>
      <c r="E1840" s="5">
        <v>315000</v>
      </c>
      <c r="F1840" s="2">
        <v>1.1026</v>
      </c>
      <c r="G1840">
        <v>32333</v>
      </c>
      <c r="I1840" s="5">
        <f>VLOOKUP($A1840,PowerBI売上速報!$A:$J,10,FALSE)</f>
        <v>347333</v>
      </c>
      <c r="J1840" s="5">
        <f>VLOOKUP($A1840,PowerBI売上速報!$A:$J,5,FALSE)*1000</f>
        <v>315000</v>
      </c>
      <c r="K1840" s="5">
        <f>D1840-I1840</f>
        <v>0</v>
      </c>
      <c r="L1840" s="5">
        <f>E1840-J1840</f>
        <v>0</v>
      </c>
      <c r="P1840" s="2"/>
      <c r="T1840" s="2"/>
      <c r="V1840" s="5">
        <v>792</v>
      </c>
      <c r="W1840" s="5">
        <v>703</v>
      </c>
    </row>
    <row r="1841" spans="1:25" x14ac:dyDescent="0.45">
      <c r="A1841">
        <f>VALUE(B1841&amp;20240606)</f>
        <v>32920240606</v>
      </c>
      <c r="B1841">
        <v>329</v>
      </c>
      <c r="C1841" t="s">
        <v>471</v>
      </c>
      <c r="D1841" s="5">
        <v>373250</v>
      </c>
      <c r="E1841" s="5">
        <v>315000</v>
      </c>
      <c r="F1841" s="2">
        <v>1.1849000000000001</v>
      </c>
      <c r="G1841">
        <v>58250</v>
      </c>
      <c r="I1841" s="5">
        <f>VLOOKUP($A1841,PowerBI売上速報!$A:$J,10,FALSE)</f>
        <v>373250</v>
      </c>
      <c r="J1841" s="5">
        <f>VLOOKUP($A1841,PowerBI売上速報!$A:$J,5,FALSE)*1000</f>
        <v>315000</v>
      </c>
      <c r="K1841" s="5">
        <f>D1841-I1841</f>
        <v>0</v>
      </c>
      <c r="L1841" s="5">
        <f>E1841-J1841</f>
        <v>0</v>
      </c>
      <c r="P1841" s="2"/>
      <c r="T1841" s="2"/>
      <c r="V1841" s="5">
        <v>808</v>
      </c>
      <c r="W1841" s="5">
        <v>703</v>
      </c>
    </row>
    <row r="1842" spans="1:25" x14ac:dyDescent="0.45">
      <c r="A1842">
        <f>VALUE(B1842&amp;20240607)</f>
        <v>32920240607</v>
      </c>
      <c r="B1842">
        <v>329</v>
      </c>
      <c r="C1842" t="s">
        <v>471</v>
      </c>
      <c r="D1842" s="5">
        <v>378962</v>
      </c>
      <c r="E1842" s="5">
        <v>315000</v>
      </c>
      <c r="F1842" s="2">
        <v>1.2031000000000001</v>
      </c>
      <c r="G1842">
        <v>63962</v>
      </c>
      <c r="I1842" s="5">
        <f>VLOOKUP($A1842,PowerBI売上速報!$A:$J,10,FALSE)</f>
        <v>378962</v>
      </c>
      <c r="J1842" s="5">
        <f>VLOOKUP($A1842,PowerBI売上速報!$A:$J,5,FALSE)*1000</f>
        <v>315000</v>
      </c>
      <c r="K1842" s="5">
        <f>D1842-I1842</f>
        <v>0</v>
      </c>
      <c r="L1842" s="5">
        <f>E1842-J1842</f>
        <v>0</v>
      </c>
      <c r="P1842" s="2"/>
      <c r="T1842" s="2"/>
      <c r="V1842" s="5">
        <v>789</v>
      </c>
      <c r="W1842" s="5">
        <v>703</v>
      </c>
    </row>
    <row r="1843" spans="1:25" x14ac:dyDescent="0.45">
      <c r="A1843">
        <f>VALUE(B1843&amp;20240608)</f>
        <v>32920240608</v>
      </c>
      <c r="B1843">
        <v>329</v>
      </c>
      <c r="C1843" t="s">
        <v>471</v>
      </c>
      <c r="D1843" s="5">
        <v>300406</v>
      </c>
      <c r="E1843" s="5">
        <v>271000</v>
      </c>
      <c r="F1843" s="2">
        <v>1.1085</v>
      </c>
      <c r="G1843">
        <v>29406</v>
      </c>
      <c r="I1843" s="5">
        <f>VLOOKUP($A1843,PowerBI売上速報!$A:$J,10,FALSE)</f>
        <v>300406</v>
      </c>
      <c r="J1843" s="5">
        <f>VLOOKUP($A1843,PowerBI売上速報!$A:$J,5,FALSE)*1000</f>
        <v>271000</v>
      </c>
      <c r="K1843" s="5">
        <f>D1843-I1843</f>
        <v>0</v>
      </c>
      <c r="L1843" s="5">
        <f>E1843-J1843</f>
        <v>0</v>
      </c>
      <c r="P1843" s="2"/>
      <c r="T1843" s="2"/>
      <c r="V1843" s="5">
        <v>632</v>
      </c>
      <c r="W1843" s="5">
        <v>577</v>
      </c>
    </row>
    <row r="1844" spans="1:25" x14ac:dyDescent="0.45">
      <c r="A1844">
        <f>VALUE(B1844&amp;20240609)</f>
        <v>32920240609</v>
      </c>
      <c r="B1844">
        <v>329</v>
      </c>
      <c r="C1844" t="s">
        <v>471</v>
      </c>
      <c r="D1844" s="5">
        <v>253742</v>
      </c>
      <c r="E1844" s="5">
        <v>252000</v>
      </c>
      <c r="F1844" s="2">
        <v>1.0068999999999999</v>
      </c>
      <c r="G1844">
        <v>1742</v>
      </c>
      <c r="I1844" s="5">
        <f>VLOOKUP($A1844,PowerBI売上速報!$A:$J,10,FALSE)</f>
        <v>253742</v>
      </c>
      <c r="J1844" s="5">
        <f>VLOOKUP($A1844,PowerBI売上速報!$A:$J,5,FALSE)*1000</f>
        <v>252000</v>
      </c>
      <c r="K1844" s="5">
        <f>D1844-I1844</f>
        <v>0</v>
      </c>
      <c r="L1844" s="5">
        <f>E1844-J1844</f>
        <v>0</v>
      </c>
      <c r="P1844" s="2"/>
      <c r="T1844" s="2"/>
      <c r="V1844" s="5">
        <v>532</v>
      </c>
      <c r="W1844" s="5">
        <v>539</v>
      </c>
    </row>
    <row r="1845" spans="1:25" x14ac:dyDescent="0.45">
      <c r="A1845">
        <f>VALUE(B1845&amp;20240610)</f>
        <v>32920240610</v>
      </c>
      <c r="B1845">
        <v>329</v>
      </c>
      <c r="C1845" t="s">
        <v>471</v>
      </c>
      <c r="D1845" s="5">
        <v>380022</v>
      </c>
      <c r="E1845" s="5">
        <v>315000</v>
      </c>
      <c r="F1845" s="2">
        <v>1.2063999999999999</v>
      </c>
      <c r="G1845">
        <v>65022</v>
      </c>
      <c r="I1845" s="5">
        <f>VLOOKUP($A1845,PowerBI売上速報!$A:$J,10,FALSE)</f>
        <v>380022</v>
      </c>
      <c r="J1845" s="5">
        <f>VLOOKUP($A1845,PowerBI売上速報!$A:$J,5,FALSE)*1000</f>
        <v>315000</v>
      </c>
      <c r="K1845" s="5">
        <f>D1845-I1845</f>
        <v>0</v>
      </c>
      <c r="L1845" s="5">
        <f>E1845-J1845</f>
        <v>0</v>
      </c>
      <c r="P1845" s="2"/>
      <c r="T1845" s="2"/>
      <c r="V1845" s="5">
        <v>815</v>
      </c>
      <c r="W1845" s="5">
        <v>703</v>
      </c>
    </row>
    <row r="1846" spans="1:25" x14ac:dyDescent="0.45">
      <c r="A1846">
        <f>VALUE(B1846&amp;20240611)</f>
        <v>32920240611</v>
      </c>
      <c r="B1846">
        <v>329</v>
      </c>
      <c r="C1846" t="s">
        <v>471</v>
      </c>
      <c r="D1846" s="5">
        <v>418993</v>
      </c>
      <c r="E1846" s="5">
        <v>315000</v>
      </c>
      <c r="F1846" s="2">
        <v>1.3301000000000001</v>
      </c>
      <c r="G1846">
        <v>103993</v>
      </c>
      <c r="I1846" s="5">
        <f>VLOOKUP($A1846,PowerBI売上速報!$A:$J,10,FALSE)</f>
        <v>418993</v>
      </c>
      <c r="J1846" s="5">
        <f>VLOOKUP($A1846,PowerBI売上速報!$A:$J,5,FALSE)*1000</f>
        <v>315000</v>
      </c>
      <c r="K1846" s="5">
        <f>D1846-I1846</f>
        <v>0</v>
      </c>
      <c r="L1846" s="5">
        <f>E1846-J1846</f>
        <v>0</v>
      </c>
      <c r="P1846" s="2"/>
      <c r="T1846" s="2"/>
      <c r="V1846" s="5">
        <v>900</v>
      </c>
      <c r="W1846" s="5">
        <v>703</v>
      </c>
    </row>
    <row r="1847" spans="1:25" x14ac:dyDescent="0.45">
      <c r="A1847">
        <f>VALUE(B1847&amp;20240612)</f>
        <v>32920240612</v>
      </c>
      <c r="B1847">
        <v>329</v>
      </c>
      <c r="C1847" t="s">
        <v>471</v>
      </c>
      <c r="D1847" s="5">
        <v>385627</v>
      </c>
      <c r="E1847" s="5">
        <v>315000</v>
      </c>
      <c r="F1847" s="2">
        <v>1.2242</v>
      </c>
      <c r="G1847">
        <v>70627</v>
      </c>
      <c r="I1847" s="5">
        <f>VLOOKUP($A1847,PowerBI売上速報!$A:$J,10,FALSE)</f>
        <v>385627</v>
      </c>
      <c r="J1847" s="5">
        <f>VLOOKUP($A1847,PowerBI売上速報!$A:$J,5,FALSE)*1000</f>
        <v>315000</v>
      </c>
      <c r="K1847" s="5">
        <f>D1847-I1847</f>
        <v>0</v>
      </c>
      <c r="L1847" s="5">
        <f>E1847-J1847</f>
        <v>0</v>
      </c>
      <c r="P1847" s="2"/>
      <c r="T1847" s="2"/>
      <c r="V1847" s="5">
        <v>838</v>
      </c>
      <c r="W1847" s="5">
        <v>703</v>
      </c>
    </row>
    <row r="1848" spans="1:25" x14ac:dyDescent="0.45">
      <c r="A1848">
        <f>VALUE(B1848&amp;20240613)</f>
        <v>32920240613</v>
      </c>
      <c r="B1848">
        <v>329</v>
      </c>
      <c r="C1848" t="s">
        <v>471</v>
      </c>
      <c r="D1848" s="5">
        <v>392307</v>
      </c>
      <c r="E1848" s="5">
        <v>315000</v>
      </c>
      <c r="F1848" s="2">
        <v>1.2454000000000001</v>
      </c>
      <c r="G1848">
        <v>77307</v>
      </c>
      <c r="I1848" s="5">
        <f>VLOOKUP($A1848,PowerBI売上速報!$A:$J,10,FALSE)</f>
        <v>392307</v>
      </c>
      <c r="J1848" s="5">
        <f>VLOOKUP($A1848,PowerBI売上速報!$A:$J,5,FALSE)*1000</f>
        <v>315000</v>
      </c>
      <c r="K1848" s="5">
        <f>D1848-I1848</f>
        <v>0</v>
      </c>
      <c r="L1848" s="5">
        <f>E1848-J1848</f>
        <v>0</v>
      </c>
      <c r="P1848" s="2"/>
      <c r="T1848" s="2"/>
      <c r="V1848" s="5">
        <v>843</v>
      </c>
      <c r="W1848" s="5">
        <v>703</v>
      </c>
    </row>
    <row r="1849" spans="1:25" x14ac:dyDescent="0.45">
      <c r="A1849">
        <f>VALUE(B1849&amp;20240614)</f>
        <v>32920240614</v>
      </c>
      <c r="B1849">
        <v>329</v>
      </c>
      <c r="C1849" t="s">
        <v>471</v>
      </c>
      <c r="D1849" s="5">
        <v>394835</v>
      </c>
      <c r="E1849" s="5">
        <v>315000</v>
      </c>
      <c r="F1849" s="2">
        <v>1.2534000000000001</v>
      </c>
      <c r="G1849">
        <v>79835</v>
      </c>
      <c r="I1849" s="5">
        <f>VLOOKUP($A1849,PowerBI売上速報!$A:$J,10,FALSE)</f>
        <v>394835</v>
      </c>
      <c r="J1849" s="5">
        <f>VLOOKUP($A1849,PowerBI売上速報!$A:$J,5,FALSE)*1000</f>
        <v>315000</v>
      </c>
      <c r="K1849" s="5">
        <f>D1849-I1849</f>
        <v>0</v>
      </c>
      <c r="L1849" s="5">
        <f>E1849-J1849</f>
        <v>0</v>
      </c>
      <c r="P1849" s="2"/>
      <c r="T1849" s="2"/>
      <c r="V1849" s="5">
        <v>850</v>
      </c>
      <c r="W1849" s="5">
        <v>703</v>
      </c>
    </row>
    <row r="1850" spans="1:25" x14ac:dyDescent="0.45">
      <c r="A1850">
        <f>VALUE(B1850&amp;20240615)</f>
        <v>32920240615</v>
      </c>
      <c r="B1850">
        <v>329</v>
      </c>
      <c r="C1850" t="s">
        <v>471</v>
      </c>
      <c r="D1850" s="5">
        <v>312838</v>
      </c>
      <c r="E1850" s="5">
        <v>271000</v>
      </c>
      <c r="F1850" s="2">
        <v>1.1544000000000001</v>
      </c>
      <c r="G1850">
        <v>41838</v>
      </c>
      <c r="I1850" s="5">
        <f>VLOOKUP($A1850,PowerBI売上速報!$A:$J,10,FALSE)</f>
        <v>312838</v>
      </c>
      <c r="J1850" s="5">
        <f>VLOOKUP($A1850,PowerBI売上速報!$A:$J,5,FALSE)*1000</f>
        <v>271000</v>
      </c>
      <c r="K1850" s="5">
        <f>D1850-I1850</f>
        <v>0</v>
      </c>
      <c r="L1850" s="5">
        <f>E1850-J1850</f>
        <v>0</v>
      </c>
      <c r="P1850" s="2"/>
      <c r="T1850" s="2"/>
      <c r="V1850" s="5">
        <v>645</v>
      </c>
      <c r="W1850" s="5">
        <v>577</v>
      </c>
    </row>
    <row r="1851" spans="1:25" x14ac:dyDescent="0.45">
      <c r="A1851">
        <f>VALUE(B1851&amp;20240616)</f>
        <v>32920240616</v>
      </c>
      <c r="B1851">
        <v>329</v>
      </c>
      <c r="C1851" t="s">
        <v>471</v>
      </c>
      <c r="D1851" s="5">
        <v>290597</v>
      </c>
      <c r="E1851" s="5">
        <v>252000</v>
      </c>
      <c r="F1851" s="2">
        <v>1.1532</v>
      </c>
      <c r="G1851">
        <v>38597</v>
      </c>
      <c r="I1851" s="5">
        <f>VLOOKUP($A1851,PowerBI売上速報!$A:$J,10,FALSE)</f>
        <v>290597</v>
      </c>
      <c r="J1851" s="5">
        <f>VLOOKUP($A1851,PowerBI売上速報!$A:$J,5,FALSE)*1000</f>
        <v>252000</v>
      </c>
      <c r="K1851" s="5">
        <f>D1851-I1851</f>
        <v>0</v>
      </c>
      <c r="L1851" s="5">
        <f>E1851-J1851</f>
        <v>0</v>
      </c>
      <c r="P1851" s="2"/>
      <c r="T1851" s="2"/>
      <c r="V1851" s="5">
        <v>586</v>
      </c>
      <c r="W1851" s="5">
        <v>539</v>
      </c>
    </row>
    <row r="1852" spans="1:25" x14ac:dyDescent="0.45">
      <c r="A1852">
        <f>VALUE(B1852&amp;20240617)</f>
        <v>32920240617</v>
      </c>
      <c r="B1852">
        <v>329</v>
      </c>
      <c r="C1852" t="s">
        <v>471</v>
      </c>
      <c r="D1852" s="5">
        <v>351625</v>
      </c>
      <c r="E1852" s="5">
        <v>315000</v>
      </c>
      <c r="F1852" s="2">
        <v>1.1163000000000001</v>
      </c>
      <c r="G1852">
        <v>36625</v>
      </c>
      <c r="I1852" s="5">
        <f>VLOOKUP($A1852,PowerBI売上速報!$A:$J,10,FALSE)</f>
        <v>351625</v>
      </c>
      <c r="J1852" s="5">
        <f>VLOOKUP($A1852,PowerBI売上速報!$A:$J,5,FALSE)*1000</f>
        <v>315000</v>
      </c>
      <c r="K1852" s="5">
        <f>D1852-I1852</f>
        <v>0</v>
      </c>
      <c r="L1852" s="5">
        <f>E1852-J1852</f>
        <v>0</v>
      </c>
      <c r="P1852" s="2"/>
      <c r="T1852" s="2"/>
      <c r="V1852" s="5">
        <v>759</v>
      </c>
      <c r="W1852" s="5">
        <v>703</v>
      </c>
    </row>
    <row r="1853" spans="1:25" x14ac:dyDescent="0.45">
      <c r="A1853">
        <f>VALUE(B1853&amp;20240618)</f>
        <v>32920240618</v>
      </c>
      <c r="B1853">
        <v>329</v>
      </c>
      <c r="C1853" t="s">
        <v>471</v>
      </c>
      <c r="D1853" s="5">
        <v>333795</v>
      </c>
      <c r="E1853" s="5">
        <v>315000</v>
      </c>
      <c r="F1853" s="2">
        <v>1.0597000000000001</v>
      </c>
      <c r="G1853">
        <v>18795</v>
      </c>
      <c r="I1853" s="5">
        <f>VLOOKUP($A1853,PowerBI売上速報!$A:$J,10,FALSE)</f>
        <v>333795</v>
      </c>
      <c r="J1853" s="5">
        <f>VLOOKUP($A1853,PowerBI売上速報!$A:$J,5,FALSE)*1000</f>
        <v>315000</v>
      </c>
      <c r="K1853" s="5">
        <f>D1853-I1853</f>
        <v>0</v>
      </c>
      <c r="L1853" s="5">
        <f>E1853-J1853</f>
        <v>0</v>
      </c>
      <c r="P1853" s="2"/>
      <c r="T1853" s="2"/>
      <c r="V1853" s="5">
        <v>705</v>
      </c>
      <c r="W1853" s="5">
        <v>703</v>
      </c>
    </row>
    <row r="1854" spans="1:25" x14ac:dyDescent="0.45">
      <c r="A1854">
        <f>VALUE(B1854&amp;20240619)</f>
        <v>32920240619</v>
      </c>
      <c r="B1854">
        <v>329</v>
      </c>
      <c r="C1854" t="s">
        <v>471</v>
      </c>
      <c r="D1854" s="5">
        <v>413751</v>
      </c>
      <c r="E1854" s="5">
        <v>315000</v>
      </c>
      <c r="F1854" s="2">
        <v>1.3134999999999999</v>
      </c>
      <c r="G1854">
        <v>98751</v>
      </c>
      <c r="I1854" s="5">
        <f>VLOOKUP($A1854,PowerBI売上速報!$A:$J,10,FALSE)</f>
        <v>413751</v>
      </c>
      <c r="J1854" s="5">
        <f>VLOOKUP($A1854,PowerBI売上速報!$A:$J,5,FALSE)*1000</f>
        <v>315000</v>
      </c>
      <c r="K1854" s="5">
        <f>D1854-I1854</f>
        <v>0</v>
      </c>
      <c r="L1854" s="5">
        <f>E1854-J1854</f>
        <v>0</v>
      </c>
      <c r="P1854" s="2"/>
      <c r="T1854" s="2"/>
      <c r="V1854" s="5">
        <v>881</v>
      </c>
      <c r="W1854" s="5">
        <v>703</v>
      </c>
    </row>
    <row r="1855" spans="1:25" x14ac:dyDescent="0.45">
      <c r="A1855">
        <f>VALUE(B1855&amp;20240620)</f>
        <v>32920240620</v>
      </c>
      <c r="B1855">
        <v>329</v>
      </c>
      <c r="C1855" t="s">
        <v>471</v>
      </c>
      <c r="D1855" s="5">
        <v>375437</v>
      </c>
      <c r="E1855" s="5">
        <v>315000</v>
      </c>
      <c r="F1855" s="2">
        <v>1.1919</v>
      </c>
      <c r="G1855">
        <v>60437</v>
      </c>
      <c r="I1855" s="5">
        <f>VLOOKUP($A1855,PowerBI売上速報!$A:$J,10,FALSE)</f>
        <v>375437</v>
      </c>
      <c r="J1855" s="5">
        <f>VLOOKUP($A1855,PowerBI売上速報!$A:$J,5,FALSE)*1000</f>
        <v>315000</v>
      </c>
      <c r="K1855" s="5">
        <f>D1855-I1855</f>
        <v>0</v>
      </c>
      <c r="L1855" s="5">
        <f>E1855-J1855</f>
        <v>0</v>
      </c>
      <c r="P1855" s="2"/>
      <c r="T1855" s="2"/>
      <c r="V1855" s="5">
        <v>810</v>
      </c>
      <c r="W1855" s="5">
        <v>703</v>
      </c>
    </row>
    <row r="1856" spans="1:25" x14ac:dyDescent="0.45">
      <c r="A1856">
        <f>VALUE(B1856&amp;20240621)</f>
        <v>32920240621</v>
      </c>
      <c r="B1856">
        <v>329</v>
      </c>
      <c r="C1856" t="s">
        <v>471</v>
      </c>
      <c r="D1856" s="5">
        <v>348070</v>
      </c>
      <c r="E1856" s="5">
        <v>315000</v>
      </c>
      <c r="F1856" s="2">
        <v>1.105</v>
      </c>
      <c r="G1856">
        <v>33070</v>
      </c>
      <c r="I1856" s="5">
        <f>VLOOKUP($A1856,PowerBI売上速報!$A:$J,10,FALSE)</f>
        <v>348070</v>
      </c>
      <c r="J1856" s="5">
        <f>VLOOKUP($A1856,PowerBI売上速報!$A:$J,5,FALSE)*1000</f>
        <v>315000</v>
      </c>
      <c r="K1856" s="5">
        <f>D1856-I1856</f>
        <v>0</v>
      </c>
      <c r="L1856" s="5">
        <f>E1856-J1856</f>
        <v>0</v>
      </c>
      <c r="P1856" s="2"/>
      <c r="T1856" s="2"/>
      <c r="V1856" s="5">
        <v>743</v>
      </c>
      <c r="W1856" s="5">
        <v>703</v>
      </c>
      <c r="Y1856" s="2"/>
    </row>
    <row r="1857" spans="1:25" x14ac:dyDescent="0.45">
      <c r="A1857">
        <f>VALUE(B1857&amp;20240622)</f>
        <v>32920240622</v>
      </c>
      <c r="B1857">
        <v>329</v>
      </c>
      <c r="C1857" t="s">
        <v>471</v>
      </c>
      <c r="D1857" s="5">
        <v>310793</v>
      </c>
      <c r="E1857" s="5">
        <v>271000</v>
      </c>
      <c r="F1857" s="2">
        <v>1.1468</v>
      </c>
      <c r="G1857">
        <v>39793</v>
      </c>
      <c r="I1857" s="5">
        <f>VLOOKUP($A1857,PowerBI売上速報!$A:$J,10,FALSE)</f>
        <v>310793</v>
      </c>
      <c r="J1857" s="5">
        <f>VLOOKUP($A1857,PowerBI売上速報!$A:$J,5,FALSE)*1000</f>
        <v>271000</v>
      </c>
      <c r="K1857" s="5">
        <f>D1857-I1857</f>
        <v>0</v>
      </c>
      <c r="L1857" s="5">
        <f>E1857-J1857</f>
        <v>0</v>
      </c>
      <c r="P1857" s="2"/>
      <c r="T1857" s="2"/>
      <c r="V1857" s="5">
        <v>660</v>
      </c>
      <c r="W1857" s="5">
        <v>577</v>
      </c>
      <c r="Y1857" s="2"/>
    </row>
    <row r="1858" spans="1:25" x14ac:dyDescent="0.45">
      <c r="A1858">
        <f>VALUE(B1858&amp;20240601)</f>
        <v>33020240601</v>
      </c>
      <c r="B1858">
        <v>330</v>
      </c>
      <c r="C1858" t="s">
        <v>472</v>
      </c>
      <c r="D1858" s="5">
        <v>232993</v>
      </c>
      <c r="E1858" s="5">
        <v>276000</v>
      </c>
      <c r="F1858" s="2">
        <v>0.84419999999999995</v>
      </c>
      <c r="G1858">
        <v>-43007</v>
      </c>
      <c r="I1858" s="5">
        <f>VLOOKUP($A1858,PowerBI売上速報!$A:$J,10,FALSE)</f>
        <v>232993</v>
      </c>
      <c r="J1858" s="5">
        <f>VLOOKUP($A1858,PowerBI売上速報!$A:$J,5,FALSE)*1000</f>
        <v>276000</v>
      </c>
      <c r="K1858" s="5">
        <f>D1858-I1858</f>
        <v>0</v>
      </c>
      <c r="L1858" s="5">
        <f>E1858-J1858</f>
        <v>0</v>
      </c>
      <c r="P1858" s="2"/>
      <c r="T1858" s="2"/>
      <c r="V1858" s="5">
        <v>541</v>
      </c>
      <c r="W1858" s="5">
        <v>643</v>
      </c>
    </row>
    <row r="1859" spans="1:25" x14ac:dyDescent="0.45">
      <c r="A1859">
        <f>VALUE(B1859&amp;20240602)</f>
        <v>33020240602</v>
      </c>
      <c r="B1859">
        <v>330</v>
      </c>
      <c r="C1859" t="s">
        <v>472</v>
      </c>
      <c r="D1859" s="5">
        <v>176584</v>
      </c>
      <c r="E1859" s="5">
        <v>247000</v>
      </c>
      <c r="F1859" s="2">
        <v>0.71489999999999998</v>
      </c>
      <c r="G1859">
        <v>-70416</v>
      </c>
      <c r="I1859" s="5">
        <f>VLOOKUP($A1859,PowerBI売上速報!$A:$J,10,FALSE)</f>
        <v>176584</v>
      </c>
      <c r="J1859" s="5">
        <f>VLOOKUP($A1859,PowerBI売上速報!$A:$J,5,FALSE)*1000</f>
        <v>247000</v>
      </c>
      <c r="K1859" s="5">
        <f>D1859-I1859</f>
        <v>0</v>
      </c>
      <c r="L1859" s="5">
        <f>E1859-J1859</f>
        <v>0</v>
      </c>
      <c r="P1859" s="2"/>
      <c r="T1859" s="2"/>
      <c r="V1859" s="5">
        <v>411</v>
      </c>
      <c r="W1859" s="5">
        <v>570</v>
      </c>
    </row>
    <row r="1860" spans="1:25" x14ac:dyDescent="0.45">
      <c r="A1860">
        <f>VALUE(B1860&amp;20240603)</f>
        <v>33020240603</v>
      </c>
      <c r="B1860">
        <v>330</v>
      </c>
      <c r="C1860" t="s">
        <v>472</v>
      </c>
      <c r="D1860" s="5">
        <v>178997</v>
      </c>
      <c r="E1860" s="5">
        <v>220000</v>
      </c>
      <c r="F1860" s="2">
        <v>0.81359999999999999</v>
      </c>
      <c r="G1860">
        <v>-41003</v>
      </c>
      <c r="I1860" s="5">
        <f>VLOOKUP($A1860,PowerBI売上速報!$A:$J,10,FALSE)</f>
        <v>178997</v>
      </c>
      <c r="J1860" s="5">
        <f>VLOOKUP($A1860,PowerBI売上速報!$A:$J,5,FALSE)*1000</f>
        <v>220000</v>
      </c>
      <c r="K1860" s="5">
        <f>D1860-I1860</f>
        <v>0</v>
      </c>
      <c r="L1860" s="5">
        <f>E1860-J1860</f>
        <v>0</v>
      </c>
      <c r="P1860" s="2"/>
      <c r="T1860" s="2"/>
      <c r="V1860" s="5">
        <v>456</v>
      </c>
      <c r="W1860" s="5">
        <v>568</v>
      </c>
    </row>
    <row r="1861" spans="1:25" x14ac:dyDescent="0.45">
      <c r="A1861">
        <f>VALUE(B1861&amp;20240604)</f>
        <v>33020240604</v>
      </c>
      <c r="B1861">
        <v>330</v>
      </c>
      <c r="C1861" t="s">
        <v>472</v>
      </c>
      <c r="D1861" s="5">
        <v>196955</v>
      </c>
      <c r="E1861" s="5">
        <v>220000</v>
      </c>
      <c r="F1861" s="2">
        <v>0.89529999999999998</v>
      </c>
      <c r="G1861">
        <v>-23045</v>
      </c>
      <c r="I1861" s="5">
        <f>VLOOKUP($A1861,PowerBI売上速報!$A:$J,10,FALSE)</f>
        <v>196955</v>
      </c>
      <c r="J1861" s="5">
        <f>VLOOKUP($A1861,PowerBI売上速報!$A:$J,5,FALSE)*1000</f>
        <v>220000</v>
      </c>
      <c r="K1861" s="5">
        <f>D1861-I1861</f>
        <v>0</v>
      </c>
      <c r="L1861" s="5">
        <f>E1861-J1861</f>
        <v>0</v>
      </c>
      <c r="P1861" s="2"/>
      <c r="T1861" s="2"/>
      <c r="V1861" s="5">
        <v>473</v>
      </c>
      <c r="W1861" s="5">
        <v>568</v>
      </c>
    </row>
    <row r="1862" spans="1:25" x14ac:dyDescent="0.45">
      <c r="A1862">
        <f>VALUE(B1862&amp;20240605)</f>
        <v>33020240605</v>
      </c>
      <c r="B1862">
        <v>330</v>
      </c>
      <c r="C1862" t="s">
        <v>472</v>
      </c>
      <c r="D1862" s="5">
        <v>197215</v>
      </c>
      <c r="E1862" s="5">
        <v>220000</v>
      </c>
      <c r="F1862" s="2">
        <v>0.89639999999999997</v>
      </c>
      <c r="G1862">
        <v>-22785</v>
      </c>
      <c r="I1862" s="5">
        <f>VLOOKUP($A1862,PowerBI売上速報!$A:$J,10,FALSE)</f>
        <v>197215</v>
      </c>
      <c r="J1862" s="5">
        <f>VLOOKUP($A1862,PowerBI売上速報!$A:$J,5,FALSE)*1000</f>
        <v>220000</v>
      </c>
      <c r="K1862" s="5">
        <f>D1862-I1862</f>
        <v>0</v>
      </c>
      <c r="L1862" s="5">
        <f>E1862-J1862</f>
        <v>0</v>
      </c>
      <c r="P1862" s="2"/>
      <c r="T1862" s="2"/>
      <c r="V1862" s="5">
        <v>468</v>
      </c>
      <c r="W1862" s="5">
        <v>568</v>
      </c>
    </row>
    <row r="1863" spans="1:25" x14ac:dyDescent="0.45">
      <c r="A1863">
        <f>VALUE(B1863&amp;20240606)</f>
        <v>33020240606</v>
      </c>
      <c r="B1863">
        <v>330</v>
      </c>
      <c r="C1863" t="s">
        <v>472</v>
      </c>
      <c r="D1863" s="5">
        <v>195117</v>
      </c>
      <c r="E1863" s="5">
        <v>220000</v>
      </c>
      <c r="F1863" s="2">
        <v>0.88690000000000002</v>
      </c>
      <c r="G1863">
        <v>-24883</v>
      </c>
      <c r="I1863" s="5">
        <f>VLOOKUP($A1863,PowerBI売上速報!$A:$J,10,FALSE)</f>
        <v>195117</v>
      </c>
      <c r="J1863" s="5">
        <f>VLOOKUP($A1863,PowerBI売上速報!$A:$J,5,FALSE)*1000</f>
        <v>220000</v>
      </c>
      <c r="K1863" s="5">
        <f>D1863-I1863</f>
        <v>0</v>
      </c>
      <c r="L1863" s="5">
        <f>E1863-J1863</f>
        <v>0</v>
      </c>
      <c r="P1863" s="2"/>
      <c r="T1863" s="2"/>
      <c r="V1863" s="5">
        <v>488</v>
      </c>
      <c r="W1863" s="5">
        <v>568</v>
      </c>
    </row>
    <row r="1864" spans="1:25" x14ac:dyDescent="0.45">
      <c r="A1864">
        <f>VALUE(B1864&amp;20240607)</f>
        <v>33020240607</v>
      </c>
      <c r="B1864">
        <v>330</v>
      </c>
      <c r="C1864" t="s">
        <v>472</v>
      </c>
      <c r="D1864" s="5">
        <v>224952</v>
      </c>
      <c r="E1864" s="5">
        <v>220000</v>
      </c>
      <c r="F1864" s="2">
        <v>1.0225</v>
      </c>
      <c r="G1864">
        <v>4952</v>
      </c>
      <c r="I1864" s="5">
        <f>VLOOKUP($A1864,PowerBI売上速報!$A:$J,10,FALSE)</f>
        <v>224952</v>
      </c>
      <c r="J1864" s="5">
        <f>VLOOKUP($A1864,PowerBI売上速報!$A:$J,5,FALSE)*1000</f>
        <v>220000</v>
      </c>
      <c r="K1864" s="5">
        <f>D1864-I1864</f>
        <v>0</v>
      </c>
      <c r="L1864" s="5">
        <f>E1864-J1864</f>
        <v>0</v>
      </c>
      <c r="P1864" s="2"/>
      <c r="T1864" s="2"/>
      <c r="V1864" s="5">
        <v>540</v>
      </c>
      <c r="W1864" s="5">
        <v>568</v>
      </c>
    </row>
    <row r="1865" spans="1:25" x14ac:dyDescent="0.45">
      <c r="A1865">
        <f>VALUE(B1865&amp;20240608)</f>
        <v>33020240608</v>
      </c>
      <c r="B1865">
        <v>330</v>
      </c>
      <c r="C1865" t="s">
        <v>472</v>
      </c>
      <c r="D1865" s="5">
        <v>273462</v>
      </c>
      <c r="E1865" s="5">
        <v>276000</v>
      </c>
      <c r="F1865" s="2">
        <v>0.99080000000000001</v>
      </c>
      <c r="G1865">
        <v>-2538</v>
      </c>
      <c r="I1865" s="5">
        <f>VLOOKUP($A1865,PowerBI売上速報!$A:$J,10,FALSE)</f>
        <v>273462</v>
      </c>
      <c r="J1865" s="5">
        <f>VLOOKUP($A1865,PowerBI売上速報!$A:$J,5,FALSE)*1000</f>
        <v>276000</v>
      </c>
      <c r="K1865" s="5">
        <f>D1865-I1865</f>
        <v>0</v>
      </c>
      <c r="L1865" s="5">
        <f>E1865-J1865</f>
        <v>0</v>
      </c>
      <c r="P1865" s="2"/>
      <c r="T1865" s="2"/>
      <c r="V1865" s="5">
        <v>580</v>
      </c>
      <c r="W1865" s="5">
        <v>640</v>
      </c>
    </row>
    <row r="1866" spans="1:25" x14ac:dyDescent="0.45">
      <c r="A1866">
        <f>VALUE(B1866&amp;20240609)</f>
        <v>33020240609</v>
      </c>
      <c r="B1866">
        <v>330</v>
      </c>
      <c r="C1866" t="s">
        <v>472</v>
      </c>
      <c r="D1866" s="5">
        <v>216342</v>
      </c>
      <c r="E1866" s="5">
        <v>247000</v>
      </c>
      <c r="F1866" s="2">
        <v>0.87590000000000001</v>
      </c>
      <c r="G1866">
        <v>-30658</v>
      </c>
      <c r="I1866" s="5">
        <f>VLOOKUP($A1866,PowerBI売上速報!$A:$J,10,FALSE)</f>
        <v>216342</v>
      </c>
      <c r="J1866" s="5">
        <f>VLOOKUP($A1866,PowerBI売上速報!$A:$J,5,FALSE)*1000</f>
        <v>247000</v>
      </c>
      <c r="K1866" s="5">
        <f>D1866-I1866</f>
        <v>0</v>
      </c>
      <c r="L1866" s="5">
        <f>E1866-J1866</f>
        <v>0</v>
      </c>
      <c r="P1866" s="2"/>
      <c r="T1866" s="2"/>
      <c r="V1866" s="5">
        <v>473</v>
      </c>
      <c r="W1866" s="5">
        <v>570</v>
      </c>
    </row>
    <row r="1867" spans="1:25" x14ac:dyDescent="0.45">
      <c r="A1867">
        <f>VALUE(B1867&amp;20240610)</f>
        <v>33020240610</v>
      </c>
      <c r="B1867">
        <v>330</v>
      </c>
      <c r="C1867" t="s">
        <v>472</v>
      </c>
      <c r="D1867" s="5">
        <v>206925</v>
      </c>
      <c r="E1867" s="5">
        <v>220000</v>
      </c>
      <c r="F1867" s="2">
        <v>0.94059999999999999</v>
      </c>
      <c r="G1867">
        <v>-13075</v>
      </c>
      <c r="I1867" s="5">
        <f>VLOOKUP($A1867,PowerBI売上速報!$A:$J,10,FALSE)</f>
        <v>206925</v>
      </c>
      <c r="J1867" s="5">
        <f>VLOOKUP($A1867,PowerBI売上速報!$A:$J,5,FALSE)*1000</f>
        <v>220000</v>
      </c>
      <c r="K1867" s="5">
        <f>D1867-I1867</f>
        <v>0</v>
      </c>
      <c r="L1867" s="5">
        <f>E1867-J1867</f>
        <v>0</v>
      </c>
      <c r="P1867" s="2"/>
      <c r="T1867" s="2"/>
      <c r="V1867" s="5">
        <v>508</v>
      </c>
      <c r="W1867" s="5">
        <v>568</v>
      </c>
    </row>
    <row r="1868" spans="1:25" x14ac:dyDescent="0.45">
      <c r="A1868">
        <f>VALUE(B1868&amp;20240611)</f>
        <v>33020240611</v>
      </c>
      <c r="B1868">
        <v>330</v>
      </c>
      <c r="C1868" t="s">
        <v>472</v>
      </c>
      <c r="D1868" s="5">
        <v>232535</v>
      </c>
      <c r="E1868" s="5">
        <v>220000</v>
      </c>
      <c r="F1868" s="2">
        <v>1.0569999999999999</v>
      </c>
      <c r="G1868">
        <v>12535</v>
      </c>
      <c r="I1868" s="5">
        <f>VLOOKUP($A1868,PowerBI売上速報!$A:$J,10,FALSE)</f>
        <v>232535</v>
      </c>
      <c r="J1868" s="5">
        <f>VLOOKUP($A1868,PowerBI売上速報!$A:$J,5,FALSE)*1000</f>
        <v>220000</v>
      </c>
      <c r="K1868" s="5">
        <f>D1868-I1868</f>
        <v>0</v>
      </c>
      <c r="L1868" s="5">
        <f>E1868-J1868</f>
        <v>0</v>
      </c>
      <c r="P1868" s="2"/>
      <c r="T1868" s="2"/>
      <c r="V1868" s="5">
        <v>537</v>
      </c>
      <c r="W1868" s="5">
        <v>568</v>
      </c>
    </row>
    <row r="1869" spans="1:25" x14ac:dyDescent="0.45">
      <c r="A1869">
        <f>VALUE(B1869&amp;20240612)</f>
        <v>33020240612</v>
      </c>
      <c r="B1869">
        <v>330</v>
      </c>
      <c r="C1869" t="s">
        <v>472</v>
      </c>
      <c r="D1869" s="5">
        <v>225582</v>
      </c>
      <c r="E1869" s="5">
        <v>220000</v>
      </c>
      <c r="F1869" s="2">
        <v>1.0254000000000001</v>
      </c>
      <c r="G1869">
        <v>5582</v>
      </c>
      <c r="I1869" s="5">
        <f>VLOOKUP($A1869,PowerBI売上速報!$A:$J,10,FALSE)</f>
        <v>225582</v>
      </c>
      <c r="J1869" s="5">
        <f>VLOOKUP($A1869,PowerBI売上速報!$A:$J,5,FALSE)*1000</f>
        <v>220000</v>
      </c>
      <c r="K1869" s="5">
        <f>D1869-I1869</f>
        <v>0</v>
      </c>
      <c r="L1869" s="5">
        <f>E1869-J1869</f>
        <v>0</v>
      </c>
      <c r="P1869" s="2"/>
      <c r="T1869" s="2"/>
      <c r="V1869" s="5">
        <v>535</v>
      </c>
      <c r="W1869" s="5">
        <v>568</v>
      </c>
    </row>
    <row r="1870" spans="1:25" x14ac:dyDescent="0.45">
      <c r="A1870">
        <f>VALUE(B1870&amp;20240613)</f>
        <v>33020240613</v>
      </c>
      <c r="B1870">
        <v>330</v>
      </c>
      <c r="C1870" t="s">
        <v>472</v>
      </c>
      <c r="D1870" s="5">
        <v>216119</v>
      </c>
      <c r="E1870" s="5">
        <v>220000</v>
      </c>
      <c r="F1870" s="2">
        <v>0.98240000000000005</v>
      </c>
      <c r="G1870">
        <v>-3881</v>
      </c>
      <c r="I1870" s="5">
        <f>VLOOKUP($A1870,PowerBI売上速報!$A:$J,10,FALSE)</f>
        <v>216119</v>
      </c>
      <c r="J1870" s="5">
        <f>VLOOKUP($A1870,PowerBI売上速報!$A:$J,5,FALSE)*1000</f>
        <v>220000</v>
      </c>
      <c r="K1870" s="5">
        <f>D1870-I1870</f>
        <v>0</v>
      </c>
      <c r="L1870" s="5">
        <f>E1870-J1870</f>
        <v>0</v>
      </c>
      <c r="P1870" s="2"/>
      <c r="T1870" s="2"/>
      <c r="V1870" s="5">
        <v>514</v>
      </c>
      <c r="W1870" s="5">
        <v>568</v>
      </c>
    </row>
    <row r="1871" spans="1:25" x14ac:dyDescent="0.45">
      <c r="A1871">
        <f>VALUE(B1871&amp;20240614)</f>
        <v>33020240614</v>
      </c>
      <c r="B1871">
        <v>330</v>
      </c>
      <c r="C1871" t="s">
        <v>472</v>
      </c>
      <c r="D1871" s="5">
        <v>249583</v>
      </c>
      <c r="E1871" s="5">
        <v>220000</v>
      </c>
      <c r="F1871" s="2">
        <v>1.1345000000000001</v>
      </c>
      <c r="G1871">
        <v>29583</v>
      </c>
      <c r="I1871" s="5">
        <f>VLOOKUP($A1871,PowerBI売上速報!$A:$J,10,FALSE)</f>
        <v>249583</v>
      </c>
      <c r="J1871" s="5">
        <f>VLOOKUP($A1871,PowerBI売上速報!$A:$J,5,FALSE)*1000</f>
        <v>220000</v>
      </c>
      <c r="K1871" s="5">
        <f>D1871-I1871</f>
        <v>0</v>
      </c>
      <c r="L1871" s="5">
        <f>E1871-J1871</f>
        <v>0</v>
      </c>
      <c r="P1871" s="2"/>
      <c r="T1871" s="2"/>
      <c r="V1871" s="5">
        <v>588</v>
      </c>
      <c r="W1871" s="5">
        <v>568</v>
      </c>
    </row>
    <row r="1872" spans="1:25" x14ac:dyDescent="0.45">
      <c r="A1872">
        <f>VALUE(B1872&amp;20240615)</f>
        <v>33020240615</v>
      </c>
      <c r="B1872">
        <v>330</v>
      </c>
      <c r="C1872" t="s">
        <v>472</v>
      </c>
      <c r="D1872" s="5">
        <v>242774</v>
      </c>
      <c r="E1872" s="5">
        <v>276000</v>
      </c>
      <c r="F1872" s="2">
        <v>0.87960000000000005</v>
      </c>
      <c r="G1872">
        <v>-33226</v>
      </c>
      <c r="I1872" s="5">
        <f>VLOOKUP($A1872,PowerBI売上速報!$A:$J,10,FALSE)</f>
        <v>242774</v>
      </c>
      <c r="J1872" s="5">
        <f>VLOOKUP($A1872,PowerBI売上速報!$A:$J,5,FALSE)*1000</f>
        <v>276000</v>
      </c>
      <c r="K1872" s="5">
        <f>D1872-I1872</f>
        <v>0</v>
      </c>
      <c r="L1872" s="5">
        <f>E1872-J1872</f>
        <v>0</v>
      </c>
      <c r="P1872" s="2"/>
      <c r="T1872" s="2"/>
      <c r="V1872" s="5">
        <v>522</v>
      </c>
      <c r="W1872" s="5">
        <v>640</v>
      </c>
    </row>
    <row r="1873" spans="1:25" x14ac:dyDescent="0.45">
      <c r="A1873">
        <f>VALUE(B1873&amp;20240616)</f>
        <v>33020240616</v>
      </c>
      <c r="B1873">
        <v>330</v>
      </c>
      <c r="C1873" t="s">
        <v>472</v>
      </c>
      <c r="D1873" s="5">
        <v>222664</v>
      </c>
      <c r="E1873" s="5">
        <v>247000</v>
      </c>
      <c r="F1873" s="2">
        <v>0.90149999999999997</v>
      </c>
      <c r="G1873">
        <v>-24336</v>
      </c>
      <c r="I1873" s="5">
        <f>VLOOKUP($A1873,PowerBI売上速報!$A:$J,10,FALSE)</f>
        <v>222664</v>
      </c>
      <c r="J1873" s="5">
        <f>VLOOKUP($A1873,PowerBI売上速報!$A:$J,5,FALSE)*1000</f>
        <v>247000</v>
      </c>
      <c r="K1873" s="5">
        <f>D1873-I1873</f>
        <v>0</v>
      </c>
      <c r="L1873" s="5">
        <f>E1873-J1873</f>
        <v>0</v>
      </c>
      <c r="P1873" s="2"/>
      <c r="T1873" s="2"/>
      <c r="V1873" s="5">
        <v>478</v>
      </c>
      <c r="W1873" s="5">
        <v>570</v>
      </c>
    </row>
    <row r="1874" spans="1:25" x14ac:dyDescent="0.45">
      <c r="A1874">
        <f>VALUE(B1874&amp;20240617)</f>
        <v>33020240617</v>
      </c>
      <c r="B1874">
        <v>330</v>
      </c>
      <c r="C1874" t="s">
        <v>472</v>
      </c>
      <c r="D1874" s="5">
        <v>208707</v>
      </c>
      <c r="E1874" s="5">
        <v>220000</v>
      </c>
      <c r="F1874" s="2">
        <v>0.94869999999999999</v>
      </c>
      <c r="G1874">
        <v>-11293</v>
      </c>
      <c r="I1874" s="5">
        <f>VLOOKUP($A1874,PowerBI売上速報!$A:$J,10,FALSE)</f>
        <v>208707</v>
      </c>
      <c r="J1874" s="5">
        <f>VLOOKUP($A1874,PowerBI売上速報!$A:$J,5,FALSE)*1000</f>
        <v>220000</v>
      </c>
      <c r="K1874" s="5">
        <f>D1874-I1874</f>
        <v>0</v>
      </c>
      <c r="L1874" s="5">
        <f>E1874-J1874</f>
        <v>0</v>
      </c>
      <c r="P1874" s="2"/>
      <c r="T1874" s="2"/>
      <c r="V1874" s="5">
        <v>515</v>
      </c>
      <c r="W1874" s="5">
        <v>568</v>
      </c>
    </row>
    <row r="1875" spans="1:25" x14ac:dyDescent="0.45">
      <c r="A1875">
        <f>VALUE(B1875&amp;20240618)</f>
        <v>33020240618</v>
      </c>
      <c r="B1875">
        <v>330</v>
      </c>
      <c r="C1875" t="s">
        <v>472</v>
      </c>
      <c r="D1875" s="5">
        <v>155865</v>
      </c>
      <c r="E1875" s="5">
        <v>220000</v>
      </c>
      <c r="F1875" s="2">
        <v>0.70850000000000002</v>
      </c>
      <c r="G1875">
        <v>-64135</v>
      </c>
      <c r="I1875" s="5">
        <f>VLOOKUP($A1875,PowerBI売上速報!$A:$J,10,FALSE)</f>
        <v>155865</v>
      </c>
      <c r="J1875" s="5">
        <f>VLOOKUP($A1875,PowerBI売上速報!$A:$J,5,FALSE)*1000</f>
        <v>220000</v>
      </c>
      <c r="K1875" s="5">
        <f>D1875-I1875</f>
        <v>0</v>
      </c>
      <c r="L1875" s="5">
        <f>E1875-J1875</f>
        <v>0</v>
      </c>
      <c r="P1875" s="2"/>
      <c r="T1875" s="2"/>
      <c r="V1875" s="5">
        <v>380</v>
      </c>
      <c r="W1875" s="5">
        <v>568</v>
      </c>
    </row>
    <row r="1876" spans="1:25" x14ac:dyDescent="0.45">
      <c r="A1876">
        <f>VALUE(B1876&amp;20240619)</f>
        <v>33020240619</v>
      </c>
      <c r="B1876">
        <v>330</v>
      </c>
      <c r="C1876" t="s">
        <v>472</v>
      </c>
      <c r="D1876" s="5">
        <v>224350</v>
      </c>
      <c r="E1876" s="5">
        <v>220000</v>
      </c>
      <c r="F1876" s="2">
        <v>1.0198</v>
      </c>
      <c r="G1876">
        <v>4350</v>
      </c>
      <c r="I1876" s="5">
        <f>VLOOKUP($A1876,PowerBI売上速報!$A:$J,10,FALSE)</f>
        <v>224350</v>
      </c>
      <c r="J1876" s="5">
        <f>VLOOKUP($A1876,PowerBI売上速報!$A:$J,5,FALSE)*1000</f>
        <v>220000</v>
      </c>
      <c r="K1876" s="5">
        <f>D1876-I1876</f>
        <v>0</v>
      </c>
      <c r="L1876" s="5">
        <f>E1876-J1876</f>
        <v>0</v>
      </c>
      <c r="P1876" s="2"/>
      <c r="T1876" s="2"/>
      <c r="V1876" s="5">
        <v>531</v>
      </c>
      <c r="W1876" s="5">
        <v>568</v>
      </c>
    </row>
    <row r="1877" spans="1:25" x14ac:dyDescent="0.45">
      <c r="A1877">
        <f>VALUE(B1877&amp;20240620)</f>
        <v>33020240620</v>
      </c>
      <c r="B1877">
        <v>330</v>
      </c>
      <c r="C1877" t="s">
        <v>472</v>
      </c>
      <c r="D1877" s="5">
        <v>200642</v>
      </c>
      <c r="E1877" s="5">
        <v>220000</v>
      </c>
      <c r="F1877" s="2">
        <v>0.91200000000000003</v>
      </c>
      <c r="G1877">
        <v>-19358</v>
      </c>
      <c r="I1877" s="5">
        <f>VLOOKUP($A1877,PowerBI売上速報!$A:$J,10,FALSE)</f>
        <v>200642</v>
      </c>
      <c r="J1877" s="5">
        <f>VLOOKUP($A1877,PowerBI売上速報!$A:$J,5,FALSE)*1000</f>
        <v>220000</v>
      </c>
      <c r="K1877" s="5">
        <f>D1877-I1877</f>
        <v>0</v>
      </c>
      <c r="L1877" s="5">
        <f>E1877-J1877</f>
        <v>0</v>
      </c>
      <c r="P1877" s="2"/>
      <c r="T1877" s="2"/>
      <c r="V1877" s="5">
        <v>489</v>
      </c>
      <c r="W1877" s="5">
        <v>568</v>
      </c>
    </row>
    <row r="1878" spans="1:25" x14ac:dyDescent="0.45">
      <c r="A1878">
        <f>VALUE(B1878&amp;20240621)</f>
        <v>33020240621</v>
      </c>
      <c r="B1878">
        <v>330</v>
      </c>
      <c r="C1878" t="s">
        <v>472</v>
      </c>
      <c r="D1878" s="5">
        <v>210147</v>
      </c>
      <c r="E1878" s="5">
        <v>220000</v>
      </c>
      <c r="F1878" s="2">
        <v>0.95520000000000005</v>
      </c>
      <c r="G1878">
        <v>-9853</v>
      </c>
      <c r="I1878" s="5">
        <f>VLOOKUP($A1878,PowerBI売上速報!$A:$J,10,FALSE)</f>
        <v>210147</v>
      </c>
      <c r="J1878" s="5">
        <f>VLOOKUP($A1878,PowerBI売上速報!$A:$J,5,FALSE)*1000</f>
        <v>220000</v>
      </c>
      <c r="K1878" s="5">
        <f>D1878-I1878</f>
        <v>0</v>
      </c>
      <c r="L1878" s="5">
        <f>E1878-J1878</f>
        <v>0</v>
      </c>
      <c r="P1878" s="2"/>
      <c r="T1878" s="2"/>
      <c r="V1878" s="5">
        <v>506</v>
      </c>
      <c r="W1878" s="5">
        <v>568</v>
      </c>
      <c r="Y1878" s="2"/>
    </row>
    <row r="1879" spans="1:25" x14ac:dyDescent="0.45">
      <c r="A1879">
        <f>VALUE(B1879&amp;20240622)</f>
        <v>33020240622</v>
      </c>
      <c r="B1879">
        <v>330</v>
      </c>
      <c r="C1879" t="s">
        <v>472</v>
      </c>
      <c r="D1879" s="5">
        <v>269593</v>
      </c>
      <c r="E1879" s="5">
        <v>276000</v>
      </c>
      <c r="F1879" s="2">
        <v>0.9768</v>
      </c>
      <c r="G1879">
        <v>-6407</v>
      </c>
      <c r="I1879" s="5">
        <f>VLOOKUP($A1879,PowerBI売上速報!$A:$J,10,FALSE)</f>
        <v>269593</v>
      </c>
      <c r="J1879" s="5">
        <f>VLOOKUP($A1879,PowerBI売上速報!$A:$J,5,FALSE)*1000</f>
        <v>276000</v>
      </c>
      <c r="K1879" s="5">
        <f>D1879-I1879</f>
        <v>0</v>
      </c>
      <c r="L1879" s="5">
        <f>E1879-J1879</f>
        <v>0</v>
      </c>
      <c r="P1879" s="2"/>
      <c r="T1879" s="2"/>
      <c r="V1879" s="5">
        <v>589</v>
      </c>
      <c r="W1879" s="5">
        <v>640</v>
      </c>
      <c r="Y1879" s="2"/>
    </row>
    <row r="1880" spans="1:25" x14ac:dyDescent="0.45">
      <c r="A1880">
        <f>VALUE(B1880&amp;20240601)</f>
        <v>33120240601</v>
      </c>
      <c r="B1880">
        <v>331</v>
      </c>
      <c r="C1880" t="s">
        <v>473</v>
      </c>
      <c r="D1880" s="5">
        <v>149833</v>
      </c>
      <c r="E1880" s="5">
        <v>141000</v>
      </c>
      <c r="F1880" s="2">
        <v>1.0626</v>
      </c>
      <c r="G1880">
        <v>8833</v>
      </c>
      <c r="I1880" s="5">
        <f>VLOOKUP($A1880,PowerBI売上速報!$A:$J,10,FALSE)</f>
        <v>149833</v>
      </c>
      <c r="J1880" s="5">
        <f>VLOOKUP($A1880,PowerBI売上速報!$A:$J,5,FALSE)*1000</f>
        <v>141000</v>
      </c>
      <c r="K1880" s="5">
        <f>D1880-I1880</f>
        <v>0</v>
      </c>
      <c r="L1880" s="5">
        <f>E1880-J1880</f>
        <v>0</v>
      </c>
      <c r="P1880" s="2"/>
      <c r="T1880" s="2"/>
      <c r="V1880" s="5">
        <v>276</v>
      </c>
      <c r="W1880" s="5">
        <v>279</v>
      </c>
    </row>
    <row r="1881" spans="1:25" x14ac:dyDescent="0.45">
      <c r="A1881">
        <f>VALUE(B1881&amp;20240602)</f>
        <v>33120240602</v>
      </c>
      <c r="B1881">
        <v>331</v>
      </c>
      <c r="C1881" t="s">
        <v>473</v>
      </c>
      <c r="D1881" s="5">
        <v>104330</v>
      </c>
      <c r="E1881" s="5">
        <v>148000</v>
      </c>
      <c r="F1881" s="2">
        <v>0.70489999999999997</v>
      </c>
      <c r="G1881">
        <v>-43670</v>
      </c>
      <c r="I1881" s="5">
        <f>VLOOKUP($A1881,PowerBI売上速報!$A:$J,10,FALSE)</f>
        <v>104330</v>
      </c>
      <c r="J1881" s="5">
        <f>VLOOKUP($A1881,PowerBI売上速報!$A:$J,5,FALSE)*1000</f>
        <v>148000</v>
      </c>
      <c r="K1881" s="5">
        <f>D1881-I1881</f>
        <v>0</v>
      </c>
      <c r="L1881" s="5">
        <f>E1881-J1881</f>
        <v>0</v>
      </c>
      <c r="P1881" s="2"/>
      <c r="T1881" s="2"/>
      <c r="V1881" s="5">
        <v>198</v>
      </c>
      <c r="W1881" s="5">
        <v>280</v>
      </c>
    </row>
    <row r="1882" spans="1:25" x14ac:dyDescent="0.45">
      <c r="A1882">
        <f>VALUE(B1882&amp;20240603)</f>
        <v>33120240603</v>
      </c>
      <c r="B1882">
        <v>331</v>
      </c>
      <c r="C1882" t="s">
        <v>473</v>
      </c>
      <c r="D1882" s="5">
        <v>198458</v>
      </c>
      <c r="E1882" s="5">
        <v>223000</v>
      </c>
      <c r="F1882" s="2">
        <v>0.88990000000000002</v>
      </c>
      <c r="G1882">
        <v>-24542</v>
      </c>
      <c r="I1882" s="5">
        <f>VLOOKUP($A1882,PowerBI売上速報!$A:$J,10,FALSE)</f>
        <v>198458</v>
      </c>
      <c r="J1882" s="5">
        <f>VLOOKUP($A1882,PowerBI売上速報!$A:$J,5,FALSE)*1000</f>
        <v>223000</v>
      </c>
      <c r="K1882" s="5">
        <f>D1882-I1882</f>
        <v>0</v>
      </c>
      <c r="L1882" s="5">
        <f>E1882-J1882</f>
        <v>0</v>
      </c>
      <c r="P1882" s="2"/>
      <c r="T1882" s="2"/>
      <c r="V1882" s="5">
        <v>422</v>
      </c>
      <c r="W1882" s="5">
        <v>520</v>
      </c>
    </row>
    <row r="1883" spans="1:25" x14ac:dyDescent="0.45">
      <c r="A1883">
        <f>VALUE(B1883&amp;20240604)</f>
        <v>33120240604</v>
      </c>
      <c r="B1883">
        <v>331</v>
      </c>
      <c r="C1883" t="s">
        <v>473</v>
      </c>
      <c r="D1883" s="5">
        <v>212742</v>
      </c>
      <c r="E1883" s="5">
        <v>223000</v>
      </c>
      <c r="F1883" s="2">
        <v>0.95399999999999996</v>
      </c>
      <c r="G1883">
        <v>-10258</v>
      </c>
      <c r="I1883" s="5">
        <f>VLOOKUP($A1883,PowerBI売上速報!$A:$J,10,FALSE)</f>
        <v>212742</v>
      </c>
      <c r="J1883" s="5">
        <f>VLOOKUP($A1883,PowerBI売上速報!$A:$J,5,FALSE)*1000</f>
        <v>223000</v>
      </c>
      <c r="K1883" s="5">
        <f>D1883-I1883</f>
        <v>0</v>
      </c>
      <c r="L1883" s="5">
        <f>E1883-J1883</f>
        <v>0</v>
      </c>
      <c r="P1883" s="2"/>
      <c r="T1883" s="2"/>
      <c r="V1883" s="5">
        <v>477</v>
      </c>
      <c r="W1883" s="5">
        <v>520</v>
      </c>
    </row>
    <row r="1884" spans="1:25" x14ac:dyDescent="0.45">
      <c r="A1884">
        <f>VALUE(B1884&amp;20240605)</f>
        <v>33120240605</v>
      </c>
      <c r="B1884">
        <v>331</v>
      </c>
      <c r="C1884" t="s">
        <v>473</v>
      </c>
      <c r="D1884" s="5">
        <v>223000</v>
      </c>
      <c r="E1884" s="5">
        <v>223000</v>
      </c>
      <c r="F1884" s="2">
        <v>1</v>
      </c>
      <c r="G1884">
        <v>0</v>
      </c>
      <c r="I1884" s="5">
        <f>VLOOKUP($A1884,PowerBI売上速報!$A:$J,10,FALSE)</f>
        <v>223000</v>
      </c>
      <c r="J1884" s="5">
        <f>VLOOKUP($A1884,PowerBI売上速報!$A:$J,5,FALSE)*1000</f>
        <v>223000</v>
      </c>
      <c r="K1884" s="5">
        <f>D1884-I1884</f>
        <v>0</v>
      </c>
      <c r="L1884" s="5">
        <f>E1884-J1884</f>
        <v>0</v>
      </c>
      <c r="P1884" s="2"/>
      <c r="T1884" s="2"/>
      <c r="V1884" s="5">
        <v>491</v>
      </c>
      <c r="W1884" s="5">
        <v>520</v>
      </c>
    </row>
    <row r="1885" spans="1:25" x14ac:dyDescent="0.45">
      <c r="A1885">
        <f>VALUE(B1885&amp;20240606)</f>
        <v>33120240606</v>
      </c>
      <c r="B1885">
        <v>331</v>
      </c>
      <c r="C1885" t="s">
        <v>473</v>
      </c>
      <c r="D1885" s="5">
        <v>221432</v>
      </c>
      <c r="E1885" s="5">
        <v>223000</v>
      </c>
      <c r="F1885" s="2">
        <v>0.99299999999999999</v>
      </c>
      <c r="G1885">
        <v>-1568</v>
      </c>
      <c r="I1885" s="5">
        <f>VLOOKUP($A1885,PowerBI売上速報!$A:$J,10,FALSE)</f>
        <v>221432</v>
      </c>
      <c r="J1885" s="5">
        <f>VLOOKUP($A1885,PowerBI売上速報!$A:$J,5,FALSE)*1000</f>
        <v>223000</v>
      </c>
      <c r="K1885" s="5">
        <f>D1885-I1885</f>
        <v>0</v>
      </c>
      <c r="L1885" s="5">
        <f>E1885-J1885</f>
        <v>0</v>
      </c>
      <c r="P1885" s="2"/>
      <c r="T1885" s="2"/>
      <c r="V1885" s="5">
        <v>493</v>
      </c>
      <c r="W1885" s="5">
        <v>520</v>
      </c>
    </row>
    <row r="1886" spans="1:25" x14ac:dyDescent="0.45">
      <c r="A1886">
        <f>VALUE(B1886&amp;20240607)</f>
        <v>33120240607</v>
      </c>
      <c r="B1886">
        <v>331</v>
      </c>
      <c r="C1886" t="s">
        <v>473</v>
      </c>
      <c r="D1886" s="5">
        <v>207731</v>
      </c>
      <c r="E1886" s="5">
        <v>223000</v>
      </c>
      <c r="F1886" s="2">
        <v>0.93149999999999999</v>
      </c>
      <c r="G1886">
        <v>-15269</v>
      </c>
      <c r="I1886" s="5">
        <f>VLOOKUP($A1886,PowerBI売上速報!$A:$J,10,FALSE)</f>
        <v>207731</v>
      </c>
      <c r="J1886" s="5">
        <f>VLOOKUP($A1886,PowerBI売上速報!$A:$J,5,FALSE)*1000</f>
        <v>223000</v>
      </c>
      <c r="K1886" s="5">
        <f>D1886-I1886</f>
        <v>0</v>
      </c>
      <c r="L1886" s="5">
        <f>E1886-J1886</f>
        <v>0</v>
      </c>
      <c r="P1886" s="2"/>
      <c r="T1886" s="2"/>
      <c r="V1886" s="5">
        <v>444</v>
      </c>
      <c r="W1886" s="5">
        <v>520</v>
      </c>
    </row>
    <row r="1887" spans="1:25" x14ac:dyDescent="0.45">
      <c r="A1887">
        <f>VALUE(B1887&amp;20240608)</f>
        <v>33120240608</v>
      </c>
      <c r="B1887">
        <v>331</v>
      </c>
      <c r="C1887" t="s">
        <v>473</v>
      </c>
      <c r="D1887" s="5">
        <v>186003</v>
      </c>
      <c r="E1887" s="5">
        <v>141000</v>
      </c>
      <c r="F1887" s="2">
        <v>1.3191999999999999</v>
      </c>
      <c r="G1887">
        <v>45003</v>
      </c>
      <c r="I1887" s="5">
        <f>VLOOKUP($A1887,PowerBI売上速報!$A:$J,10,FALSE)</f>
        <v>186003</v>
      </c>
      <c r="J1887" s="5">
        <f>VLOOKUP($A1887,PowerBI売上速報!$A:$J,5,FALSE)*1000</f>
        <v>141000</v>
      </c>
      <c r="K1887" s="5">
        <f>D1887-I1887</f>
        <v>0</v>
      </c>
      <c r="L1887" s="5">
        <f>E1887-J1887</f>
        <v>0</v>
      </c>
      <c r="P1887" s="2"/>
      <c r="T1887" s="2"/>
      <c r="V1887" s="5">
        <v>333</v>
      </c>
      <c r="W1887" s="5">
        <v>282</v>
      </c>
    </row>
    <row r="1888" spans="1:25" x14ac:dyDescent="0.45">
      <c r="A1888">
        <f>VALUE(B1888&amp;20240609)</f>
        <v>33120240609</v>
      </c>
      <c r="B1888">
        <v>331</v>
      </c>
      <c r="C1888" t="s">
        <v>473</v>
      </c>
      <c r="D1888" s="5">
        <v>168132</v>
      </c>
      <c r="E1888" s="5">
        <v>148000</v>
      </c>
      <c r="F1888" s="2">
        <v>1.1359999999999999</v>
      </c>
      <c r="G1888">
        <v>20132</v>
      </c>
      <c r="I1888" s="5">
        <f>VLOOKUP($A1888,PowerBI売上速報!$A:$J,10,FALSE)</f>
        <v>168132</v>
      </c>
      <c r="J1888" s="5">
        <f>VLOOKUP($A1888,PowerBI売上速報!$A:$J,5,FALSE)*1000</f>
        <v>148000</v>
      </c>
      <c r="K1888" s="5">
        <f>D1888-I1888</f>
        <v>0</v>
      </c>
      <c r="L1888" s="5">
        <f>E1888-J1888</f>
        <v>0</v>
      </c>
      <c r="P1888" s="2"/>
      <c r="T1888" s="2"/>
      <c r="V1888" s="5">
        <v>301</v>
      </c>
      <c r="W1888" s="5">
        <v>280</v>
      </c>
    </row>
    <row r="1889" spans="1:25" x14ac:dyDescent="0.45">
      <c r="A1889">
        <f>VALUE(B1889&amp;20240610)</f>
        <v>33120240610</v>
      </c>
      <c r="B1889">
        <v>331</v>
      </c>
      <c r="C1889" t="s">
        <v>473</v>
      </c>
      <c r="D1889" s="5">
        <v>222683</v>
      </c>
      <c r="E1889" s="5">
        <v>223000</v>
      </c>
      <c r="F1889" s="2">
        <v>0.99860000000000004</v>
      </c>
      <c r="G1889">
        <v>-317</v>
      </c>
      <c r="I1889" s="5">
        <f>VLOOKUP($A1889,PowerBI売上速報!$A:$J,10,FALSE)</f>
        <v>222683</v>
      </c>
      <c r="J1889" s="5">
        <f>VLOOKUP($A1889,PowerBI売上速報!$A:$J,5,FALSE)*1000</f>
        <v>223000</v>
      </c>
      <c r="K1889" s="5">
        <f>D1889-I1889</f>
        <v>0</v>
      </c>
      <c r="L1889" s="5">
        <f>E1889-J1889</f>
        <v>0</v>
      </c>
      <c r="P1889" s="2"/>
      <c r="T1889" s="2"/>
      <c r="V1889" s="5">
        <v>491</v>
      </c>
      <c r="W1889" s="5">
        <v>520</v>
      </c>
    </row>
    <row r="1890" spans="1:25" x14ac:dyDescent="0.45">
      <c r="A1890">
        <f>VALUE(B1890&amp;20240611)</f>
        <v>33120240611</v>
      </c>
      <c r="B1890">
        <v>331</v>
      </c>
      <c r="C1890" t="s">
        <v>473</v>
      </c>
      <c r="D1890" s="5">
        <v>253569</v>
      </c>
      <c r="E1890" s="5">
        <v>223000</v>
      </c>
      <c r="F1890" s="2">
        <v>1.1371</v>
      </c>
      <c r="G1890">
        <v>30569</v>
      </c>
      <c r="I1890" s="5">
        <f>VLOOKUP($A1890,PowerBI売上速報!$A:$J,10,FALSE)</f>
        <v>253569</v>
      </c>
      <c r="J1890" s="5">
        <f>VLOOKUP($A1890,PowerBI売上速報!$A:$J,5,FALSE)*1000</f>
        <v>223000</v>
      </c>
      <c r="K1890" s="5">
        <f>D1890-I1890</f>
        <v>0</v>
      </c>
      <c r="L1890" s="5">
        <f>E1890-J1890</f>
        <v>0</v>
      </c>
      <c r="P1890" s="2"/>
      <c r="T1890" s="2"/>
      <c r="V1890" s="5">
        <v>533</v>
      </c>
      <c r="W1890" s="5">
        <v>520</v>
      </c>
    </row>
    <row r="1891" spans="1:25" x14ac:dyDescent="0.45">
      <c r="A1891">
        <f>VALUE(B1891&amp;20240612)</f>
        <v>33120240612</v>
      </c>
      <c r="B1891">
        <v>331</v>
      </c>
      <c r="C1891" t="s">
        <v>473</v>
      </c>
      <c r="D1891" s="5">
        <v>259980</v>
      </c>
      <c r="E1891" s="5">
        <v>223000</v>
      </c>
      <c r="F1891" s="2">
        <v>1.1657999999999999</v>
      </c>
      <c r="G1891">
        <v>36980</v>
      </c>
      <c r="I1891" s="5">
        <f>VLOOKUP($A1891,PowerBI売上速報!$A:$J,10,FALSE)</f>
        <v>259980</v>
      </c>
      <c r="J1891" s="5">
        <f>VLOOKUP($A1891,PowerBI売上速報!$A:$J,5,FALSE)*1000</f>
        <v>223000</v>
      </c>
      <c r="K1891" s="5">
        <f>D1891-I1891</f>
        <v>0</v>
      </c>
      <c r="L1891" s="5">
        <f>E1891-J1891</f>
        <v>0</v>
      </c>
      <c r="P1891" s="2"/>
      <c r="T1891" s="2"/>
      <c r="V1891" s="5">
        <v>535</v>
      </c>
      <c r="W1891" s="5">
        <v>520</v>
      </c>
    </row>
    <row r="1892" spans="1:25" x14ac:dyDescent="0.45">
      <c r="A1892">
        <f>VALUE(B1892&amp;20240613)</f>
        <v>33120240613</v>
      </c>
      <c r="B1892">
        <v>331</v>
      </c>
      <c r="C1892" t="s">
        <v>473</v>
      </c>
      <c r="D1892" s="5">
        <v>257892</v>
      </c>
      <c r="E1892" s="5">
        <v>223000</v>
      </c>
      <c r="F1892" s="2">
        <v>1.1565000000000001</v>
      </c>
      <c r="G1892">
        <v>34892</v>
      </c>
      <c r="I1892" s="5">
        <f>VLOOKUP($A1892,PowerBI売上速報!$A:$J,10,FALSE)</f>
        <v>257892</v>
      </c>
      <c r="J1892" s="5">
        <f>VLOOKUP($A1892,PowerBI売上速報!$A:$J,5,FALSE)*1000</f>
        <v>223000</v>
      </c>
      <c r="K1892" s="5">
        <f>D1892-I1892</f>
        <v>0</v>
      </c>
      <c r="L1892" s="5">
        <f>E1892-J1892</f>
        <v>0</v>
      </c>
      <c r="P1892" s="2"/>
      <c r="T1892" s="2"/>
      <c r="V1892" s="5">
        <v>540</v>
      </c>
      <c r="W1892" s="5">
        <v>520</v>
      </c>
    </row>
    <row r="1893" spans="1:25" x14ac:dyDescent="0.45">
      <c r="A1893">
        <f>VALUE(B1893&amp;20240614)</f>
        <v>33120240614</v>
      </c>
      <c r="B1893">
        <v>331</v>
      </c>
      <c r="C1893" t="s">
        <v>473</v>
      </c>
      <c r="D1893" s="5">
        <v>262662</v>
      </c>
      <c r="E1893" s="5">
        <v>223000</v>
      </c>
      <c r="F1893" s="2">
        <v>1.1778999999999999</v>
      </c>
      <c r="G1893">
        <v>39662</v>
      </c>
      <c r="I1893" s="5">
        <f>VLOOKUP($A1893,PowerBI売上速報!$A:$J,10,FALSE)</f>
        <v>262662</v>
      </c>
      <c r="J1893" s="5">
        <f>VLOOKUP($A1893,PowerBI売上速報!$A:$J,5,FALSE)*1000</f>
        <v>223000</v>
      </c>
      <c r="K1893" s="5">
        <f>D1893-I1893</f>
        <v>0</v>
      </c>
      <c r="L1893" s="5">
        <f>E1893-J1893</f>
        <v>0</v>
      </c>
      <c r="P1893" s="2"/>
      <c r="T1893" s="2"/>
      <c r="V1893" s="5">
        <v>549</v>
      </c>
      <c r="W1893" s="5">
        <v>520</v>
      </c>
    </row>
    <row r="1894" spans="1:25" x14ac:dyDescent="0.45">
      <c r="A1894">
        <f>VALUE(B1894&amp;20240615)</f>
        <v>33120240615</v>
      </c>
      <c r="B1894">
        <v>331</v>
      </c>
      <c r="C1894" t="s">
        <v>473</v>
      </c>
      <c r="D1894" s="5">
        <v>144781</v>
      </c>
      <c r="E1894" s="5">
        <v>141000</v>
      </c>
      <c r="F1894" s="2">
        <v>1.0267999999999999</v>
      </c>
      <c r="G1894">
        <v>3781</v>
      </c>
      <c r="I1894" s="5">
        <f>VLOOKUP($A1894,PowerBI売上速報!$A:$J,10,FALSE)</f>
        <v>144781</v>
      </c>
      <c r="J1894" s="5">
        <f>VLOOKUP($A1894,PowerBI売上速報!$A:$J,5,FALSE)*1000</f>
        <v>141000</v>
      </c>
      <c r="K1894" s="5">
        <f>D1894-I1894</f>
        <v>0</v>
      </c>
      <c r="L1894" s="5">
        <f>E1894-J1894</f>
        <v>0</v>
      </c>
      <c r="P1894" s="2"/>
      <c r="T1894" s="2"/>
      <c r="V1894" s="5">
        <v>260</v>
      </c>
      <c r="W1894" s="5">
        <v>282</v>
      </c>
    </row>
    <row r="1895" spans="1:25" x14ac:dyDescent="0.45">
      <c r="A1895">
        <f>VALUE(B1895&amp;20240616)</f>
        <v>33120240616</v>
      </c>
      <c r="B1895">
        <v>331</v>
      </c>
      <c r="C1895" t="s">
        <v>473</v>
      </c>
      <c r="D1895" s="5">
        <v>138047</v>
      </c>
      <c r="E1895" s="5">
        <v>148000</v>
      </c>
      <c r="F1895" s="2">
        <v>0.93279999999999996</v>
      </c>
      <c r="G1895">
        <v>-9953</v>
      </c>
      <c r="I1895" s="5">
        <f>VLOOKUP($A1895,PowerBI売上速報!$A:$J,10,FALSE)</f>
        <v>138047</v>
      </c>
      <c r="J1895" s="5">
        <f>VLOOKUP($A1895,PowerBI売上速報!$A:$J,5,FALSE)*1000</f>
        <v>148000</v>
      </c>
      <c r="K1895" s="5">
        <f>D1895-I1895</f>
        <v>0</v>
      </c>
      <c r="L1895" s="5">
        <f>E1895-J1895</f>
        <v>0</v>
      </c>
      <c r="P1895" s="2"/>
      <c r="T1895" s="2"/>
      <c r="V1895" s="5">
        <v>267</v>
      </c>
      <c r="W1895" s="5">
        <v>280</v>
      </c>
    </row>
    <row r="1896" spans="1:25" x14ac:dyDescent="0.45">
      <c r="A1896">
        <f>VALUE(B1896&amp;20240617)</f>
        <v>33120240617</v>
      </c>
      <c r="B1896">
        <v>331</v>
      </c>
      <c r="C1896" t="s">
        <v>473</v>
      </c>
      <c r="D1896" s="5">
        <v>225696</v>
      </c>
      <c r="E1896" s="5">
        <v>223000</v>
      </c>
      <c r="F1896" s="2">
        <v>1.0121</v>
      </c>
      <c r="G1896">
        <v>2696</v>
      </c>
      <c r="I1896" s="5">
        <f>VLOOKUP($A1896,PowerBI売上速報!$A:$J,10,FALSE)</f>
        <v>225696</v>
      </c>
      <c r="J1896" s="5">
        <f>VLOOKUP($A1896,PowerBI売上速報!$A:$J,5,FALSE)*1000</f>
        <v>223000</v>
      </c>
      <c r="K1896" s="5">
        <f>D1896-I1896</f>
        <v>0</v>
      </c>
      <c r="L1896" s="5">
        <f>E1896-J1896</f>
        <v>0</v>
      </c>
      <c r="P1896" s="2"/>
      <c r="T1896" s="2"/>
      <c r="V1896" s="5">
        <v>486</v>
      </c>
      <c r="W1896" s="5">
        <v>520</v>
      </c>
    </row>
    <row r="1897" spans="1:25" x14ac:dyDescent="0.45">
      <c r="A1897">
        <f>VALUE(B1897&amp;20240618)</f>
        <v>33120240618</v>
      </c>
      <c r="B1897">
        <v>331</v>
      </c>
      <c r="C1897" t="s">
        <v>473</v>
      </c>
      <c r="D1897" s="5">
        <v>192805</v>
      </c>
      <c r="E1897" s="5">
        <v>223000</v>
      </c>
      <c r="F1897" s="2">
        <v>0.86460000000000004</v>
      </c>
      <c r="G1897">
        <v>-30195</v>
      </c>
      <c r="I1897" s="5">
        <f>VLOOKUP($A1897,PowerBI売上速報!$A:$J,10,FALSE)</f>
        <v>192805</v>
      </c>
      <c r="J1897" s="5">
        <f>VLOOKUP($A1897,PowerBI売上速報!$A:$J,5,FALSE)*1000</f>
        <v>223000</v>
      </c>
      <c r="K1897" s="5">
        <f>D1897-I1897</f>
        <v>0</v>
      </c>
      <c r="L1897" s="5">
        <f>E1897-J1897</f>
        <v>0</v>
      </c>
      <c r="P1897" s="2"/>
      <c r="T1897" s="2"/>
      <c r="V1897" s="5">
        <v>405</v>
      </c>
      <c r="W1897" s="5">
        <v>520</v>
      </c>
    </row>
    <row r="1898" spans="1:25" x14ac:dyDescent="0.45">
      <c r="A1898">
        <f>VALUE(B1898&amp;20240619)</f>
        <v>33120240619</v>
      </c>
      <c r="B1898">
        <v>331</v>
      </c>
      <c r="C1898" t="s">
        <v>473</v>
      </c>
      <c r="D1898" s="5">
        <v>223118</v>
      </c>
      <c r="E1898" s="5">
        <v>223000</v>
      </c>
      <c r="F1898" s="2">
        <v>1.0004999999999999</v>
      </c>
      <c r="G1898">
        <v>118</v>
      </c>
      <c r="I1898" s="5">
        <f>VLOOKUP($A1898,PowerBI売上速報!$A:$J,10,FALSE)</f>
        <v>223118</v>
      </c>
      <c r="J1898" s="5">
        <f>VLOOKUP($A1898,PowerBI売上速報!$A:$J,5,FALSE)*1000</f>
        <v>223000</v>
      </c>
      <c r="K1898" s="5">
        <f>D1898-I1898</f>
        <v>0</v>
      </c>
      <c r="L1898" s="5">
        <f>E1898-J1898</f>
        <v>0</v>
      </c>
      <c r="P1898" s="2"/>
      <c r="T1898" s="2"/>
      <c r="V1898" s="5">
        <v>473</v>
      </c>
      <c r="W1898" s="5">
        <v>520</v>
      </c>
    </row>
    <row r="1899" spans="1:25" x14ac:dyDescent="0.45">
      <c r="A1899">
        <f>VALUE(B1899&amp;20240620)</f>
        <v>33120240620</v>
      </c>
      <c r="B1899">
        <v>331</v>
      </c>
      <c r="C1899" t="s">
        <v>473</v>
      </c>
      <c r="D1899" s="5">
        <v>266177</v>
      </c>
      <c r="E1899" s="5">
        <v>223000</v>
      </c>
      <c r="F1899" s="2">
        <v>1.1936</v>
      </c>
      <c r="G1899">
        <v>43177</v>
      </c>
      <c r="I1899" s="5">
        <f>VLOOKUP($A1899,PowerBI売上速報!$A:$J,10,FALSE)</f>
        <v>266177</v>
      </c>
      <c r="J1899" s="5">
        <f>VLOOKUP($A1899,PowerBI売上速報!$A:$J,5,FALSE)*1000</f>
        <v>223000</v>
      </c>
      <c r="K1899" s="5">
        <f>D1899-I1899</f>
        <v>0</v>
      </c>
      <c r="L1899" s="5">
        <f>E1899-J1899</f>
        <v>0</v>
      </c>
      <c r="P1899" s="2"/>
      <c r="T1899" s="2"/>
      <c r="V1899" s="5">
        <v>536</v>
      </c>
      <c r="W1899" s="5">
        <v>520</v>
      </c>
    </row>
    <row r="1900" spans="1:25" x14ac:dyDescent="0.45">
      <c r="A1900">
        <f>VALUE(B1900&amp;20240621)</f>
        <v>33120240621</v>
      </c>
      <c r="B1900">
        <v>331</v>
      </c>
      <c r="C1900" t="s">
        <v>473</v>
      </c>
      <c r="D1900" s="5">
        <v>215994</v>
      </c>
      <c r="E1900" s="5">
        <v>223000</v>
      </c>
      <c r="F1900" s="2">
        <v>0.96860000000000002</v>
      </c>
      <c r="G1900">
        <v>-7006</v>
      </c>
      <c r="I1900" s="5">
        <f>VLOOKUP($A1900,PowerBI売上速報!$A:$J,10,FALSE)</f>
        <v>215994</v>
      </c>
      <c r="J1900" s="5">
        <f>VLOOKUP($A1900,PowerBI売上速報!$A:$J,5,FALSE)*1000</f>
        <v>223000</v>
      </c>
      <c r="K1900" s="5">
        <f>D1900-I1900</f>
        <v>0</v>
      </c>
      <c r="L1900" s="5">
        <f>E1900-J1900</f>
        <v>0</v>
      </c>
      <c r="P1900" s="2"/>
      <c r="T1900" s="2"/>
      <c r="V1900" s="5">
        <v>442</v>
      </c>
      <c r="W1900" s="5">
        <v>520</v>
      </c>
      <c r="Y1900" s="2"/>
    </row>
    <row r="1901" spans="1:25" x14ac:dyDescent="0.45">
      <c r="A1901">
        <f>VALUE(B1901&amp;20240622)</f>
        <v>33120240622</v>
      </c>
      <c r="B1901">
        <v>331</v>
      </c>
      <c r="C1901" t="s">
        <v>473</v>
      </c>
      <c r="D1901" s="5">
        <v>151657</v>
      </c>
      <c r="E1901" s="5">
        <v>141000</v>
      </c>
      <c r="F1901" s="2">
        <v>1.0755999999999999</v>
      </c>
      <c r="G1901">
        <v>10657</v>
      </c>
      <c r="I1901" s="5">
        <f>VLOOKUP($A1901,PowerBI売上速報!$A:$J,10,FALSE)</f>
        <v>151657</v>
      </c>
      <c r="J1901" s="5">
        <f>VLOOKUP($A1901,PowerBI売上速報!$A:$J,5,FALSE)*1000</f>
        <v>141000</v>
      </c>
      <c r="K1901" s="5">
        <f>D1901-I1901</f>
        <v>0</v>
      </c>
      <c r="L1901" s="5">
        <f>E1901-J1901</f>
        <v>0</v>
      </c>
      <c r="P1901" s="2"/>
      <c r="T1901" s="2"/>
      <c r="V1901" s="5">
        <v>285</v>
      </c>
      <c r="W1901" s="5">
        <v>282</v>
      </c>
      <c r="Y1901" s="2"/>
    </row>
    <row r="1902" spans="1:25" x14ac:dyDescent="0.45">
      <c r="A1902">
        <f>VALUE(B1902&amp;20240601)</f>
        <v>33220240601</v>
      </c>
      <c r="B1902">
        <v>332</v>
      </c>
      <c r="C1902" t="s">
        <v>474</v>
      </c>
      <c r="D1902" s="5">
        <v>301702</v>
      </c>
      <c r="E1902" s="5">
        <v>340000</v>
      </c>
      <c r="F1902" s="2">
        <v>0.88739999999999997</v>
      </c>
      <c r="G1902">
        <v>-38298</v>
      </c>
      <c r="I1902" s="5">
        <f>VLOOKUP($A1902,PowerBI売上速報!$A:$J,10,FALSE)</f>
        <v>301702</v>
      </c>
      <c r="J1902" s="5">
        <f>VLOOKUP($A1902,PowerBI売上速報!$A:$J,5,FALSE)*1000</f>
        <v>340000</v>
      </c>
      <c r="K1902" s="5">
        <f>D1902-I1902</f>
        <v>0</v>
      </c>
      <c r="L1902" s="5">
        <f>E1902-J1902</f>
        <v>0</v>
      </c>
      <c r="P1902" s="2"/>
      <c r="T1902" s="2"/>
      <c r="V1902" s="5">
        <v>588</v>
      </c>
      <c r="W1902" s="5">
        <v>701</v>
      </c>
    </row>
    <row r="1903" spans="1:25" x14ac:dyDescent="0.45">
      <c r="A1903">
        <f>VALUE(B1903&amp;20240602)</f>
        <v>33220240602</v>
      </c>
      <c r="B1903">
        <v>332</v>
      </c>
      <c r="C1903" t="s">
        <v>474</v>
      </c>
      <c r="D1903" s="5">
        <v>226424</v>
      </c>
      <c r="E1903" s="5">
        <v>307000</v>
      </c>
      <c r="F1903" s="2">
        <v>0.73750000000000004</v>
      </c>
      <c r="G1903">
        <v>-80576</v>
      </c>
      <c r="I1903" s="5">
        <f>VLOOKUP($A1903,PowerBI売上速報!$A:$J,10,FALSE)</f>
        <v>226424</v>
      </c>
      <c r="J1903" s="5">
        <f>VLOOKUP($A1903,PowerBI売上速報!$A:$J,5,FALSE)*1000</f>
        <v>307000</v>
      </c>
      <c r="K1903" s="5">
        <f>D1903-I1903</f>
        <v>0</v>
      </c>
      <c r="L1903" s="5">
        <f>E1903-J1903</f>
        <v>0</v>
      </c>
      <c r="P1903" s="2"/>
      <c r="T1903" s="2"/>
      <c r="V1903" s="5">
        <v>436</v>
      </c>
      <c r="W1903" s="5">
        <v>605</v>
      </c>
    </row>
    <row r="1904" spans="1:25" x14ac:dyDescent="0.45">
      <c r="A1904">
        <f>VALUE(B1904&amp;20240603)</f>
        <v>33220240603</v>
      </c>
      <c r="B1904">
        <v>332</v>
      </c>
      <c r="C1904" t="s">
        <v>474</v>
      </c>
      <c r="D1904" s="5">
        <v>251510</v>
      </c>
      <c r="E1904" s="5">
        <v>289000</v>
      </c>
      <c r="F1904" s="2">
        <v>0.87029999999999996</v>
      </c>
      <c r="G1904">
        <v>-37490</v>
      </c>
      <c r="I1904" s="5">
        <f>VLOOKUP($A1904,PowerBI売上速報!$A:$J,10,FALSE)</f>
        <v>251510</v>
      </c>
      <c r="J1904" s="5">
        <f>VLOOKUP($A1904,PowerBI売上速報!$A:$J,5,FALSE)*1000</f>
        <v>289000</v>
      </c>
      <c r="K1904" s="5">
        <f>D1904-I1904</f>
        <v>0</v>
      </c>
      <c r="L1904" s="5">
        <f>E1904-J1904</f>
        <v>0</v>
      </c>
      <c r="P1904" s="2"/>
      <c r="T1904" s="2"/>
      <c r="V1904" s="5">
        <v>549</v>
      </c>
      <c r="W1904" s="5">
        <v>667</v>
      </c>
    </row>
    <row r="1905" spans="1:23" x14ac:dyDescent="0.45">
      <c r="A1905">
        <f>VALUE(B1905&amp;20240604)</f>
        <v>33220240604</v>
      </c>
      <c r="B1905">
        <v>332</v>
      </c>
      <c r="C1905" t="s">
        <v>474</v>
      </c>
      <c r="D1905" s="5">
        <v>278961</v>
      </c>
      <c r="E1905" s="5">
        <v>289000</v>
      </c>
      <c r="F1905" s="2">
        <v>0.96530000000000005</v>
      </c>
      <c r="G1905">
        <v>-10039</v>
      </c>
      <c r="I1905" s="5">
        <f>VLOOKUP($A1905,PowerBI売上速報!$A:$J,10,FALSE)</f>
        <v>278961</v>
      </c>
      <c r="J1905" s="5">
        <f>VLOOKUP($A1905,PowerBI売上速報!$A:$J,5,FALSE)*1000</f>
        <v>289000</v>
      </c>
      <c r="K1905" s="5">
        <f>D1905-I1905</f>
        <v>0</v>
      </c>
      <c r="L1905" s="5">
        <f>E1905-J1905</f>
        <v>0</v>
      </c>
      <c r="P1905" s="2"/>
      <c r="T1905" s="2"/>
      <c r="V1905" s="5">
        <v>612</v>
      </c>
      <c r="W1905" s="5">
        <v>667</v>
      </c>
    </row>
    <row r="1906" spans="1:23" x14ac:dyDescent="0.45">
      <c r="A1906">
        <f>VALUE(B1906&amp;20240605)</f>
        <v>33220240605</v>
      </c>
      <c r="B1906">
        <v>332</v>
      </c>
      <c r="C1906" t="s">
        <v>474</v>
      </c>
      <c r="D1906" s="5">
        <v>283639</v>
      </c>
      <c r="E1906" s="5">
        <v>289000</v>
      </c>
      <c r="F1906" s="2">
        <v>0.98140000000000005</v>
      </c>
      <c r="G1906">
        <v>-5361</v>
      </c>
      <c r="I1906" s="5">
        <f>VLOOKUP($A1906,PowerBI売上速報!$A:$J,10,FALSE)</f>
        <v>283639</v>
      </c>
      <c r="J1906" s="5">
        <f>VLOOKUP($A1906,PowerBI売上速報!$A:$J,5,FALSE)*1000</f>
        <v>289000</v>
      </c>
      <c r="K1906" s="5">
        <f>D1906-I1906</f>
        <v>0</v>
      </c>
      <c r="L1906" s="5">
        <f>E1906-J1906</f>
        <v>0</v>
      </c>
      <c r="P1906" s="2"/>
      <c r="T1906" s="2"/>
      <c r="V1906" s="5">
        <v>649</v>
      </c>
      <c r="W1906" s="5">
        <v>667</v>
      </c>
    </row>
    <row r="1907" spans="1:23" x14ac:dyDescent="0.45">
      <c r="A1907">
        <f>VALUE(B1907&amp;20240606)</f>
        <v>33220240606</v>
      </c>
      <c r="B1907">
        <v>332</v>
      </c>
      <c r="C1907" t="s">
        <v>474</v>
      </c>
      <c r="D1907" s="5">
        <v>294749</v>
      </c>
      <c r="E1907" s="5">
        <v>289000</v>
      </c>
      <c r="F1907" s="2">
        <v>1.0199</v>
      </c>
      <c r="G1907">
        <v>5749</v>
      </c>
      <c r="I1907" s="5">
        <f>VLOOKUP($A1907,PowerBI売上速報!$A:$J,10,FALSE)</f>
        <v>294749</v>
      </c>
      <c r="J1907" s="5">
        <f>VLOOKUP($A1907,PowerBI売上速報!$A:$J,5,FALSE)*1000</f>
        <v>289000</v>
      </c>
      <c r="K1907" s="5">
        <f>D1907-I1907</f>
        <v>0</v>
      </c>
      <c r="L1907" s="5">
        <f>E1907-J1907</f>
        <v>0</v>
      </c>
      <c r="P1907" s="2"/>
      <c r="T1907" s="2"/>
      <c r="V1907" s="5">
        <v>616</v>
      </c>
      <c r="W1907" s="5">
        <v>667</v>
      </c>
    </row>
    <row r="1908" spans="1:23" x14ac:dyDescent="0.45">
      <c r="A1908">
        <f>VALUE(B1908&amp;20240607)</f>
        <v>33220240607</v>
      </c>
      <c r="B1908">
        <v>332</v>
      </c>
      <c r="C1908" t="s">
        <v>474</v>
      </c>
      <c r="D1908" s="5">
        <v>298482</v>
      </c>
      <c r="E1908" s="5">
        <v>289000</v>
      </c>
      <c r="F1908" s="2">
        <v>1.0327999999999999</v>
      </c>
      <c r="G1908">
        <v>9482</v>
      </c>
      <c r="I1908" s="5">
        <f>VLOOKUP($A1908,PowerBI売上速報!$A:$J,10,FALSE)</f>
        <v>298482</v>
      </c>
      <c r="J1908" s="5">
        <f>VLOOKUP($A1908,PowerBI売上速報!$A:$J,5,FALSE)*1000</f>
        <v>289000</v>
      </c>
      <c r="K1908" s="5">
        <f>D1908-I1908</f>
        <v>0</v>
      </c>
      <c r="L1908" s="5">
        <f>E1908-J1908</f>
        <v>0</v>
      </c>
      <c r="P1908" s="2"/>
      <c r="T1908" s="2"/>
      <c r="V1908" s="5">
        <v>638</v>
      </c>
      <c r="W1908" s="5">
        <v>667</v>
      </c>
    </row>
    <row r="1909" spans="1:23" x14ac:dyDescent="0.45">
      <c r="A1909">
        <f>VALUE(B1909&amp;20240608)</f>
        <v>33220240608</v>
      </c>
      <c r="B1909">
        <v>332</v>
      </c>
      <c r="C1909" t="s">
        <v>474</v>
      </c>
      <c r="D1909" s="5">
        <v>331067</v>
      </c>
      <c r="E1909" s="5">
        <v>340000</v>
      </c>
      <c r="F1909" s="2">
        <v>0.97370000000000001</v>
      </c>
      <c r="G1909">
        <v>-8933</v>
      </c>
      <c r="I1909" s="5">
        <f>VLOOKUP($A1909,PowerBI売上速報!$A:$J,10,FALSE)</f>
        <v>331067</v>
      </c>
      <c r="J1909" s="5">
        <f>VLOOKUP($A1909,PowerBI売上速報!$A:$J,5,FALSE)*1000</f>
        <v>340000</v>
      </c>
      <c r="K1909" s="5">
        <f>D1909-I1909</f>
        <v>0</v>
      </c>
      <c r="L1909" s="5">
        <f>E1909-J1909</f>
        <v>0</v>
      </c>
      <c r="P1909" s="2"/>
      <c r="T1909" s="2"/>
      <c r="V1909" s="5">
        <v>640</v>
      </c>
      <c r="W1909" s="5">
        <v>702</v>
      </c>
    </row>
    <row r="1910" spans="1:23" x14ac:dyDescent="0.45">
      <c r="A1910">
        <f>VALUE(B1910&amp;20240609)</f>
        <v>33220240609</v>
      </c>
      <c r="B1910">
        <v>332</v>
      </c>
      <c r="C1910" t="s">
        <v>474</v>
      </c>
      <c r="D1910" s="5">
        <v>270318</v>
      </c>
      <c r="E1910" s="5">
        <v>307000</v>
      </c>
      <c r="F1910" s="2">
        <v>0.88049999999999995</v>
      </c>
      <c r="G1910">
        <v>-36682</v>
      </c>
      <c r="I1910" s="5">
        <f>VLOOKUP($A1910,PowerBI売上速報!$A:$J,10,FALSE)</f>
        <v>270318</v>
      </c>
      <c r="J1910" s="5">
        <f>VLOOKUP($A1910,PowerBI売上速報!$A:$J,5,FALSE)*1000</f>
        <v>307000</v>
      </c>
      <c r="K1910" s="5">
        <f>D1910-I1910</f>
        <v>0</v>
      </c>
      <c r="L1910" s="5">
        <f>E1910-J1910</f>
        <v>0</v>
      </c>
      <c r="P1910" s="2"/>
      <c r="T1910" s="2"/>
      <c r="V1910" s="5">
        <v>514</v>
      </c>
      <c r="W1910" s="5">
        <v>605</v>
      </c>
    </row>
    <row r="1911" spans="1:23" x14ac:dyDescent="0.45">
      <c r="A1911">
        <f>VALUE(B1911&amp;20240610)</f>
        <v>33220240610</v>
      </c>
      <c r="B1911">
        <v>332</v>
      </c>
      <c r="C1911" t="s">
        <v>474</v>
      </c>
      <c r="D1911" s="5">
        <v>312969</v>
      </c>
      <c r="E1911" s="5">
        <v>289000</v>
      </c>
      <c r="F1911" s="2">
        <v>1.0829</v>
      </c>
      <c r="G1911">
        <v>23969</v>
      </c>
      <c r="I1911" s="5">
        <f>VLOOKUP($A1911,PowerBI売上速報!$A:$J,10,FALSE)</f>
        <v>312969</v>
      </c>
      <c r="J1911" s="5">
        <f>VLOOKUP($A1911,PowerBI売上速報!$A:$J,5,FALSE)*1000</f>
        <v>289000</v>
      </c>
      <c r="K1911" s="5">
        <f>D1911-I1911</f>
        <v>0</v>
      </c>
      <c r="L1911" s="5">
        <f>E1911-J1911</f>
        <v>0</v>
      </c>
      <c r="P1911" s="2"/>
      <c r="T1911" s="2"/>
      <c r="V1911" s="5">
        <v>691</v>
      </c>
      <c r="W1911" s="5">
        <v>667</v>
      </c>
    </row>
    <row r="1912" spans="1:23" x14ac:dyDescent="0.45">
      <c r="A1912">
        <f>VALUE(B1912&amp;20240611)</f>
        <v>33220240611</v>
      </c>
      <c r="B1912">
        <v>332</v>
      </c>
      <c r="C1912" t="s">
        <v>474</v>
      </c>
      <c r="D1912" s="5">
        <v>319189</v>
      </c>
      <c r="E1912" s="5">
        <v>289000</v>
      </c>
      <c r="F1912" s="2">
        <v>1.1045</v>
      </c>
      <c r="G1912">
        <v>30189</v>
      </c>
      <c r="I1912" s="5">
        <f>VLOOKUP($A1912,PowerBI売上速報!$A:$J,10,FALSE)</f>
        <v>319189</v>
      </c>
      <c r="J1912" s="5">
        <f>VLOOKUP($A1912,PowerBI売上速報!$A:$J,5,FALSE)*1000</f>
        <v>289000</v>
      </c>
      <c r="K1912" s="5">
        <f>D1912-I1912</f>
        <v>0</v>
      </c>
      <c r="L1912" s="5">
        <f>E1912-J1912</f>
        <v>0</v>
      </c>
      <c r="P1912" s="2"/>
      <c r="T1912" s="2"/>
      <c r="V1912" s="5">
        <v>679</v>
      </c>
      <c r="W1912" s="5">
        <v>667</v>
      </c>
    </row>
    <row r="1913" spans="1:23" x14ac:dyDescent="0.45">
      <c r="A1913">
        <f>VALUE(B1913&amp;20240612)</f>
        <v>33220240612</v>
      </c>
      <c r="B1913">
        <v>332</v>
      </c>
      <c r="C1913" t="s">
        <v>474</v>
      </c>
      <c r="D1913" s="5">
        <v>294239</v>
      </c>
      <c r="E1913" s="5">
        <v>289000</v>
      </c>
      <c r="F1913" s="2">
        <v>1.0181</v>
      </c>
      <c r="G1913">
        <v>5239</v>
      </c>
      <c r="I1913" s="5">
        <f>VLOOKUP($A1913,PowerBI売上速報!$A:$J,10,FALSE)</f>
        <v>294239</v>
      </c>
      <c r="J1913" s="5">
        <f>VLOOKUP($A1913,PowerBI売上速報!$A:$J,5,FALSE)*1000</f>
        <v>289000</v>
      </c>
      <c r="K1913" s="5">
        <f>D1913-I1913</f>
        <v>0</v>
      </c>
      <c r="L1913" s="5">
        <f>E1913-J1913</f>
        <v>0</v>
      </c>
      <c r="P1913" s="2"/>
      <c r="T1913" s="2"/>
      <c r="V1913" s="5">
        <v>635</v>
      </c>
      <c r="W1913" s="5">
        <v>667</v>
      </c>
    </row>
    <row r="1914" spans="1:23" x14ac:dyDescent="0.45">
      <c r="A1914">
        <f>VALUE(B1914&amp;20240613)</f>
        <v>33220240613</v>
      </c>
      <c r="B1914">
        <v>332</v>
      </c>
      <c r="C1914" t="s">
        <v>474</v>
      </c>
      <c r="D1914" s="5">
        <v>343406</v>
      </c>
      <c r="E1914" s="5">
        <v>289000</v>
      </c>
      <c r="F1914" s="2">
        <v>1.1882999999999999</v>
      </c>
      <c r="G1914">
        <v>54406</v>
      </c>
      <c r="I1914" s="5">
        <f>VLOOKUP($A1914,PowerBI売上速報!$A:$J,10,FALSE)</f>
        <v>343406</v>
      </c>
      <c r="J1914" s="5">
        <f>VLOOKUP($A1914,PowerBI売上速報!$A:$J,5,FALSE)*1000</f>
        <v>289000</v>
      </c>
      <c r="K1914" s="5">
        <f>D1914-I1914</f>
        <v>0</v>
      </c>
      <c r="L1914" s="5">
        <f>E1914-J1914</f>
        <v>0</v>
      </c>
      <c r="P1914" s="2"/>
      <c r="T1914" s="2"/>
      <c r="V1914" s="5">
        <v>708</v>
      </c>
      <c r="W1914" s="5">
        <v>667</v>
      </c>
    </row>
    <row r="1915" spans="1:23" x14ac:dyDescent="0.45">
      <c r="A1915">
        <f>VALUE(B1915&amp;20240614)</f>
        <v>33220240614</v>
      </c>
      <c r="B1915">
        <v>332</v>
      </c>
      <c r="C1915" t="s">
        <v>474</v>
      </c>
      <c r="D1915" s="5">
        <v>334855</v>
      </c>
      <c r="E1915" s="5">
        <v>289000</v>
      </c>
      <c r="F1915" s="2">
        <v>1.1587000000000001</v>
      </c>
      <c r="G1915">
        <v>45855</v>
      </c>
      <c r="I1915" s="5">
        <f>VLOOKUP($A1915,PowerBI売上速報!$A:$J,10,FALSE)</f>
        <v>334855</v>
      </c>
      <c r="J1915" s="5">
        <f>VLOOKUP($A1915,PowerBI売上速報!$A:$J,5,FALSE)*1000</f>
        <v>289000</v>
      </c>
      <c r="K1915" s="5">
        <f>D1915-I1915</f>
        <v>0</v>
      </c>
      <c r="L1915" s="5">
        <f>E1915-J1915</f>
        <v>0</v>
      </c>
      <c r="P1915" s="2"/>
      <c r="T1915" s="2"/>
      <c r="V1915" s="5">
        <v>734</v>
      </c>
      <c r="W1915" s="5">
        <v>667</v>
      </c>
    </row>
    <row r="1916" spans="1:23" x14ac:dyDescent="0.45">
      <c r="A1916">
        <f>VALUE(B1916&amp;20240615)</f>
        <v>33220240615</v>
      </c>
      <c r="B1916">
        <v>332</v>
      </c>
      <c r="C1916" t="s">
        <v>474</v>
      </c>
      <c r="D1916" s="5">
        <v>345018</v>
      </c>
      <c r="E1916" s="5">
        <v>340000</v>
      </c>
      <c r="F1916" s="2">
        <v>1.0147999999999999</v>
      </c>
      <c r="G1916">
        <v>5018</v>
      </c>
      <c r="I1916" s="5">
        <f>VLOOKUP($A1916,PowerBI売上速報!$A:$J,10,FALSE)</f>
        <v>345018</v>
      </c>
      <c r="J1916" s="5">
        <f>VLOOKUP($A1916,PowerBI売上速報!$A:$J,5,FALSE)*1000</f>
        <v>340000</v>
      </c>
      <c r="K1916" s="5">
        <f>D1916-I1916</f>
        <v>0</v>
      </c>
      <c r="L1916" s="5">
        <f>E1916-J1916</f>
        <v>0</v>
      </c>
      <c r="P1916" s="2"/>
      <c r="T1916" s="2"/>
      <c r="V1916" s="5">
        <v>681</v>
      </c>
      <c r="W1916" s="5">
        <v>702</v>
      </c>
    </row>
    <row r="1917" spans="1:23" x14ac:dyDescent="0.45">
      <c r="A1917">
        <f>VALUE(B1917&amp;20240616)</f>
        <v>33220240616</v>
      </c>
      <c r="B1917">
        <v>332</v>
      </c>
      <c r="C1917" t="s">
        <v>474</v>
      </c>
      <c r="D1917" s="5">
        <v>324759</v>
      </c>
      <c r="E1917" s="5">
        <v>307000</v>
      </c>
      <c r="F1917" s="2">
        <v>1.0578000000000001</v>
      </c>
      <c r="G1917">
        <v>17759</v>
      </c>
      <c r="I1917" s="5">
        <f>VLOOKUP($A1917,PowerBI売上速報!$A:$J,10,FALSE)</f>
        <v>324759</v>
      </c>
      <c r="J1917" s="5">
        <f>VLOOKUP($A1917,PowerBI売上速報!$A:$J,5,FALSE)*1000</f>
        <v>307000</v>
      </c>
      <c r="K1917" s="5">
        <f>D1917-I1917</f>
        <v>0</v>
      </c>
      <c r="L1917" s="5">
        <f>E1917-J1917</f>
        <v>0</v>
      </c>
      <c r="P1917" s="2"/>
      <c r="T1917" s="2"/>
      <c r="V1917" s="5">
        <v>595</v>
      </c>
      <c r="W1917" s="5">
        <v>605</v>
      </c>
    </row>
    <row r="1918" spans="1:23" x14ac:dyDescent="0.45">
      <c r="A1918">
        <f>VALUE(B1918&amp;20240617)</f>
        <v>33220240617</v>
      </c>
      <c r="B1918">
        <v>332</v>
      </c>
      <c r="C1918" t="s">
        <v>474</v>
      </c>
      <c r="D1918" s="5">
        <v>342506</v>
      </c>
      <c r="E1918" s="5">
        <v>289000</v>
      </c>
      <c r="F1918" s="2">
        <v>1.1851</v>
      </c>
      <c r="G1918">
        <v>53506</v>
      </c>
      <c r="I1918" s="5">
        <f>VLOOKUP($A1918,PowerBI売上速報!$A:$J,10,FALSE)</f>
        <v>342506</v>
      </c>
      <c r="J1918" s="5">
        <f>VLOOKUP($A1918,PowerBI売上速報!$A:$J,5,FALSE)*1000</f>
        <v>289000</v>
      </c>
      <c r="K1918" s="5">
        <f>D1918-I1918</f>
        <v>0</v>
      </c>
      <c r="L1918" s="5">
        <f>E1918-J1918</f>
        <v>0</v>
      </c>
      <c r="P1918" s="2"/>
      <c r="T1918" s="2"/>
      <c r="V1918" s="5">
        <v>737</v>
      </c>
      <c r="W1918" s="5">
        <v>667</v>
      </c>
    </row>
    <row r="1919" spans="1:23" x14ac:dyDescent="0.45">
      <c r="A1919">
        <f>VALUE(B1919&amp;20240618)</f>
        <v>33220240618</v>
      </c>
      <c r="B1919">
        <v>332</v>
      </c>
      <c r="C1919" t="s">
        <v>474</v>
      </c>
      <c r="D1919" s="5">
        <v>237179</v>
      </c>
      <c r="E1919" s="5">
        <v>289000</v>
      </c>
      <c r="F1919" s="2">
        <v>0.82069999999999999</v>
      </c>
      <c r="G1919">
        <v>-51821</v>
      </c>
      <c r="I1919" s="5">
        <f>VLOOKUP($A1919,PowerBI売上速報!$A:$J,10,FALSE)</f>
        <v>237179</v>
      </c>
      <c r="J1919" s="5">
        <f>VLOOKUP($A1919,PowerBI売上速報!$A:$J,5,FALSE)*1000</f>
        <v>289000</v>
      </c>
      <c r="K1919" s="5">
        <f>D1919-I1919</f>
        <v>0</v>
      </c>
      <c r="L1919" s="5">
        <f>E1919-J1919</f>
        <v>0</v>
      </c>
      <c r="P1919" s="2"/>
      <c r="T1919" s="2"/>
      <c r="V1919" s="5">
        <v>502</v>
      </c>
      <c r="W1919" s="5">
        <v>667</v>
      </c>
    </row>
    <row r="1920" spans="1:23" x14ac:dyDescent="0.45">
      <c r="A1920">
        <f>VALUE(B1920&amp;20240619)</f>
        <v>33220240619</v>
      </c>
      <c r="B1920">
        <v>332</v>
      </c>
      <c r="C1920" t="s">
        <v>474</v>
      </c>
      <c r="D1920" s="5">
        <v>328506</v>
      </c>
      <c r="E1920" s="5">
        <v>289000</v>
      </c>
      <c r="F1920" s="2">
        <v>1.1367</v>
      </c>
      <c r="G1920">
        <v>39506</v>
      </c>
      <c r="I1920" s="5">
        <f>VLOOKUP($A1920,PowerBI売上速報!$A:$J,10,FALSE)</f>
        <v>328506</v>
      </c>
      <c r="J1920" s="5">
        <f>VLOOKUP($A1920,PowerBI売上速報!$A:$J,5,FALSE)*1000</f>
        <v>289000</v>
      </c>
      <c r="K1920" s="5">
        <f>D1920-I1920</f>
        <v>0</v>
      </c>
      <c r="L1920" s="5">
        <f>E1920-J1920</f>
        <v>0</v>
      </c>
      <c r="P1920" s="2"/>
      <c r="T1920" s="2"/>
      <c r="V1920" s="5">
        <v>705</v>
      </c>
      <c r="W1920" s="5">
        <v>667</v>
      </c>
    </row>
    <row r="1921" spans="1:25" x14ac:dyDescent="0.45">
      <c r="A1921">
        <f>VALUE(B1921&amp;20240620)</f>
        <v>33220240620</v>
      </c>
      <c r="B1921">
        <v>332</v>
      </c>
      <c r="C1921" t="s">
        <v>474</v>
      </c>
      <c r="D1921" s="5">
        <v>334587</v>
      </c>
      <c r="E1921" s="5">
        <v>289000</v>
      </c>
      <c r="F1921" s="2">
        <v>1.1577</v>
      </c>
      <c r="G1921">
        <v>45587</v>
      </c>
      <c r="I1921" s="5">
        <f>VLOOKUP($A1921,PowerBI売上速報!$A:$J,10,FALSE)</f>
        <v>334587</v>
      </c>
      <c r="J1921" s="5">
        <f>VLOOKUP($A1921,PowerBI売上速報!$A:$J,5,FALSE)*1000</f>
        <v>289000</v>
      </c>
      <c r="K1921" s="5">
        <f>D1921-I1921</f>
        <v>0</v>
      </c>
      <c r="L1921" s="5">
        <f>E1921-J1921</f>
        <v>0</v>
      </c>
      <c r="P1921" s="2"/>
      <c r="T1921" s="2"/>
      <c r="V1921" s="5">
        <v>709</v>
      </c>
      <c r="W1921" s="5">
        <v>667</v>
      </c>
    </row>
    <row r="1922" spans="1:25" x14ac:dyDescent="0.45">
      <c r="A1922">
        <f>VALUE(B1922&amp;20240621)</f>
        <v>33220240621</v>
      </c>
      <c r="B1922">
        <v>332</v>
      </c>
      <c r="C1922" t="s">
        <v>474</v>
      </c>
      <c r="D1922" s="5">
        <v>302299</v>
      </c>
      <c r="E1922" s="5">
        <v>289000</v>
      </c>
      <c r="F1922" s="2">
        <v>1.046</v>
      </c>
      <c r="G1922">
        <v>13299</v>
      </c>
      <c r="I1922" s="5">
        <f>VLOOKUP($A1922,PowerBI売上速報!$A:$J,10,FALSE)</f>
        <v>302299</v>
      </c>
      <c r="J1922" s="5">
        <f>VLOOKUP($A1922,PowerBI売上速報!$A:$J,5,FALSE)*1000</f>
        <v>289000</v>
      </c>
      <c r="K1922" s="5">
        <f>D1922-I1922</f>
        <v>0</v>
      </c>
      <c r="L1922" s="5">
        <f>E1922-J1922</f>
        <v>0</v>
      </c>
      <c r="P1922" s="2"/>
      <c r="T1922" s="2"/>
      <c r="V1922" s="5">
        <v>626</v>
      </c>
      <c r="W1922" s="5">
        <v>667</v>
      </c>
      <c r="Y1922" s="2"/>
    </row>
    <row r="1923" spans="1:25" x14ac:dyDescent="0.45">
      <c r="A1923">
        <f>VALUE(B1923&amp;20240622)</f>
        <v>33220240622</v>
      </c>
      <c r="B1923">
        <v>332</v>
      </c>
      <c r="C1923" t="s">
        <v>474</v>
      </c>
      <c r="D1923" s="5">
        <v>366363</v>
      </c>
      <c r="E1923" s="5">
        <v>340000</v>
      </c>
      <c r="F1923" s="2">
        <v>1.0774999999999999</v>
      </c>
      <c r="G1923">
        <v>26363</v>
      </c>
      <c r="I1923" s="5">
        <f>VLOOKUP($A1923,PowerBI売上速報!$A:$J,10,FALSE)</f>
        <v>366363</v>
      </c>
      <c r="J1923" s="5">
        <f>VLOOKUP($A1923,PowerBI売上速報!$A:$J,5,FALSE)*1000</f>
        <v>340000</v>
      </c>
      <c r="K1923" s="5">
        <f>D1923-I1923</f>
        <v>0</v>
      </c>
      <c r="L1923" s="5">
        <f>E1923-J1923</f>
        <v>0</v>
      </c>
      <c r="P1923" s="2"/>
      <c r="T1923" s="2"/>
      <c r="V1923" s="5">
        <v>688</v>
      </c>
      <c r="W1923" s="5">
        <v>702</v>
      </c>
      <c r="Y1923" s="2"/>
    </row>
    <row r="1924" spans="1:25" x14ac:dyDescent="0.45">
      <c r="A1924">
        <f>VALUE(B1924&amp;20240601)</f>
        <v>33320240601</v>
      </c>
      <c r="B1924">
        <v>333</v>
      </c>
      <c r="C1924" t="s">
        <v>475</v>
      </c>
      <c r="D1924" s="5">
        <v>121076</v>
      </c>
      <c r="E1924" s="5">
        <v>103000</v>
      </c>
      <c r="F1924" s="2">
        <v>1.1755</v>
      </c>
      <c r="G1924">
        <v>18076</v>
      </c>
      <c r="I1924" s="5">
        <f>VLOOKUP($A1924,PowerBI売上速報!$A:$J,10,FALSE)</f>
        <v>121076</v>
      </c>
      <c r="J1924" s="5">
        <f>VLOOKUP($A1924,PowerBI売上速報!$A:$J,5,FALSE)*1000</f>
        <v>103000</v>
      </c>
      <c r="K1924" s="5">
        <f>D1924-I1924</f>
        <v>0</v>
      </c>
      <c r="L1924" s="5">
        <f>E1924-J1924</f>
        <v>0</v>
      </c>
      <c r="P1924" s="2"/>
      <c r="T1924" s="2"/>
      <c r="V1924" s="5">
        <v>274</v>
      </c>
      <c r="W1924" s="5">
        <v>231</v>
      </c>
    </row>
    <row r="1925" spans="1:25" x14ac:dyDescent="0.45">
      <c r="A1925">
        <f>VALUE(B1925&amp;20240602)</f>
        <v>33320240602</v>
      </c>
      <c r="B1925">
        <v>333</v>
      </c>
      <c r="C1925" t="s">
        <v>475</v>
      </c>
      <c r="D1925" s="5">
        <v>98209</v>
      </c>
      <c r="E1925" s="5">
        <v>114000</v>
      </c>
      <c r="F1925" s="2">
        <v>0.86150000000000004</v>
      </c>
      <c r="G1925">
        <v>-15791</v>
      </c>
      <c r="I1925" s="5">
        <f>VLOOKUP($A1925,PowerBI売上速報!$A:$J,10,FALSE)</f>
        <v>98209</v>
      </c>
      <c r="J1925" s="5">
        <f>VLOOKUP($A1925,PowerBI売上速報!$A:$J,5,FALSE)*1000</f>
        <v>114000</v>
      </c>
      <c r="K1925" s="5">
        <f>D1925-I1925</f>
        <v>0</v>
      </c>
      <c r="L1925" s="5">
        <f>E1925-J1925</f>
        <v>0</v>
      </c>
      <c r="P1925" s="2"/>
      <c r="T1925" s="2"/>
      <c r="V1925" s="5">
        <v>219</v>
      </c>
      <c r="W1925" s="5">
        <v>249</v>
      </c>
    </row>
    <row r="1926" spans="1:25" x14ac:dyDescent="0.45">
      <c r="A1926">
        <f>VALUE(B1926&amp;20240603)</f>
        <v>33320240603</v>
      </c>
      <c r="B1926">
        <v>333</v>
      </c>
      <c r="C1926" t="s">
        <v>475</v>
      </c>
      <c r="D1926" s="5">
        <v>119832</v>
      </c>
      <c r="E1926" s="5">
        <v>110000</v>
      </c>
      <c r="F1926" s="2">
        <v>1.0893999999999999</v>
      </c>
      <c r="G1926">
        <v>9832</v>
      </c>
      <c r="I1926" s="5">
        <f>VLOOKUP($A1926,PowerBI売上速報!$A:$J,10,FALSE)</f>
        <v>119832</v>
      </c>
      <c r="J1926" s="5">
        <f>VLOOKUP($A1926,PowerBI売上速報!$A:$J,5,FALSE)*1000</f>
        <v>110000</v>
      </c>
      <c r="K1926" s="5">
        <f>D1926-I1926</f>
        <v>0</v>
      </c>
      <c r="L1926" s="5">
        <f>E1926-J1926</f>
        <v>0</v>
      </c>
      <c r="P1926" s="2"/>
      <c r="T1926" s="2"/>
      <c r="V1926" s="5">
        <v>265</v>
      </c>
      <c r="W1926" s="5">
        <v>254</v>
      </c>
    </row>
    <row r="1927" spans="1:25" x14ac:dyDescent="0.45">
      <c r="A1927">
        <f>VALUE(B1927&amp;20240604)</f>
        <v>33320240604</v>
      </c>
      <c r="B1927">
        <v>333</v>
      </c>
      <c r="C1927" t="s">
        <v>475</v>
      </c>
      <c r="D1927" s="5">
        <v>129914</v>
      </c>
      <c r="E1927" s="5">
        <v>110000</v>
      </c>
      <c r="F1927" s="2">
        <v>1.181</v>
      </c>
      <c r="G1927">
        <v>19914</v>
      </c>
      <c r="I1927" s="5">
        <f>VLOOKUP($A1927,PowerBI売上速報!$A:$J,10,FALSE)</f>
        <v>129914</v>
      </c>
      <c r="J1927" s="5">
        <f>VLOOKUP($A1927,PowerBI売上速報!$A:$J,5,FALSE)*1000</f>
        <v>110000</v>
      </c>
      <c r="K1927" s="5">
        <f>D1927-I1927</f>
        <v>0</v>
      </c>
      <c r="L1927" s="5">
        <f>E1927-J1927</f>
        <v>0</v>
      </c>
      <c r="P1927" s="2"/>
      <c r="T1927" s="2"/>
      <c r="V1927" s="5">
        <v>280</v>
      </c>
      <c r="W1927" s="5">
        <v>254</v>
      </c>
    </row>
    <row r="1928" spans="1:25" x14ac:dyDescent="0.45">
      <c r="A1928">
        <f>VALUE(B1928&amp;20240605)</f>
        <v>33320240605</v>
      </c>
      <c r="B1928">
        <v>333</v>
      </c>
      <c r="C1928" t="s">
        <v>475</v>
      </c>
      <c r="D1928" s="5">
        <v>118890</v>
      </c>
      <c r="E1928" s="5">
        <v>110000</v>
      </c>
      <c r="F1928" s="2">
        <v>1.0808</v>
      </c>
      <c r="G1928">
        <v>8890</v>
      </c>
      <c r="I1928" s="5">
        <f>VLOOKUP($A1928,PowerBI売上速報!$A:$J,10,FALSE)</f>
        <v>118890</v>
      </c>
      <c r="J1928" s="5">
        <f>VLOOKUP($A1928,PowerBI売上速報!$A:$J,5,FALSE)*1000</f>
        <v>110000</v>
      </c>
      <c r="K1928" s="5">
        <f>D1928-I1928</f>
        <v>0</v>
      </c>
      <c r="L1928" s="5">
        <f>E1928-J1928</f>
        <v>0</v>
      </c>
      <c r="P1928" s="2"/>
      <c r="T1928" s="2"/>
      <c r="V1928" s="5">
        <v>266</v>
      </c>
      <c r="W1928" s="5">
        <v>254</v>
      </c>
    </row>
    <row r="1929" spans="1:25" x14ac:dyDescent="0.45">
      <c r="A1929">
        <f>VALUE(B1929&amp;20240606)</f>
        <v>33320240606</v>
      </c>
      <c r="B1929">
        <v>333</v>
      </c>
      <c r="C1929" t="s">
        <v>475</v>
      </c>
      <c r="D1929" s="5">
        <v>120911</v>
      </c>
      <c r="E1929" s="5">
        <v>110000</v>
      </c>
      <c r="F1929" s="2">
        <v>1.0992</v>
      </c>
      <c r="G1929">
        <v>10911</v>
      </c>
      <c r="I1929" s="5">
        <f>VLOOKUP($A1929,PowerBI売上速報!$A:$J,10,FALSE)</f>
        <v>120911</v>
      </c>
      <c r="J1929" s="5">
        <f>VLOOKUP($A1929,PowerBI売上速報!$A:$J,5,FALSE)*1000</f>
        <v>110000</v>
      </c>
      <c r="K1929" s="5">
        <f>D1929-I1929</f>
        <v>0</v>
      </c>
      <c r="L1929" s="5">
        <f>E1929-J1929</f>
        <v>0</v>
      </c>
      <c r="P1929" s="2"/>
      <c r="T1929" s="2"/>
      <c r="V1929" s="5">
        <v>264</v>
      </c>
      <c r="W1929" s="5">
        <v>254</v>
      </c>
    </row>
    <row r="1930" spans="1:25" x14ac:dyDescent="0.45">
      <c r="A1930">
        <f>VALUE(B1930&amp;20240607)</f>
        <v>33320240607</v>
      </c>
      <c r="B1930">
        <v>333</v>
      </c>
      <c r="C1930" t="s">
        <v>475</v>
      </c>
      <c r="D1930" s="5">
        <v>120732</v>
      </c>
      <c r="E1930" s="5">
        <v>110000</v>
      </c>
      <c r="F1930" s="2">
        <v>1.0975999999999999</v>
      </c>
      <c r="G1930">
        <v>10732</v>
      </c>
      <c r="I1930" s="5">
        <f>VLOOKUP($A1930,PowerBI売上速報!$A:$J,10,FALSE)</f>
        <v>120732</v>
      </c>
      <c r="J1930" s="5">
        <f>VLOOKUP($A1930,PowerBI売上速報!$A:$J,5,FALSE)*1000</f>
        <v>110000</v>
      </c>
      <c r="K1930" s="5">
        <f>D1930-I1930</f>
        <v>0</v>
      </c>
      <c r="L1930" s="5">
        <f>E1930-J1930</f>
        <v>0</v>
      </c>
      <c r="P1930" s="2"/>
      <c r="T1930" s="2"/>
      <c r="V1930" s="5">
        <v>257</v>
      </c>
      <c r="W1930" s="5">
        <v>254</v>
      </c>
    </row>
    <row r="1931" spans="1:25" x14ac:dyDescent="0.45">
      <c r="A1931">
        <f>VALUE(B1931&amp;20240608)</f>
        <v>33320240608</v>
      </c>
      <c r="B1931">
        <v>333</v>
      </c>
      <c r="C1931" t="s">
        <v>475</v>
      </c>
      <c r="D1931" s="5">
        <v>109013</v>
      </c>
      <c r="E1931" s="5">
        <v>103000</v>
      </c>
      <c r="F1931" s="2">
        <v>1.0584</v>
      </c>
      <c r="G1931">
        <v>6013</v>
      </c>
      <c r="I1931" s="5">
        <f>VLOOKUP($A1931,PowerBI売上速報!$A:$J,10,FALSE)</f>
        <v>109013</v>
      </c>
      <c r="J1931" s="5">
        <f>VLOOKUP($A1931,PowerBI売上速報!$A:$J,5,FALSE)*1000</f>
        <v>103000</v>
      </c>
      <c r="K1931" s="5">
        <f>D1931-I1931</f>
        <v>0</v>
      </c>
      <c r="L1931" s="5">
        <f>E1931-J1931</f>
        <v>0</v>
      </c>
      <c r="P1931" s="2"/>
      <c r="T1931" s="2"/>
      <c r="V1931" s="5">
        <v>225</v>
      </c>
      <c r="W1931" s="5">
        <v>229</v>
      </c>
    </row>
    <row r="1932" spans="1:25" x14ac:dyDescent="0.45">
      <c r="A1932">
        <f>VALUE(B1932&amp;20240609)</f>
        <v>33320240609</v>
      </c>
      <c r="B1932">
        <v>333</v>
      </c>
      <c r="C1932" t="s">
        <v>475</v>
      </c>
      <c r="D1932" s="5">
        <v>103273</v>
      </c>
      <c r="E1932" s="5">
        <v>114000</v>
      </c>
      <c r="F1932" s="2">
        <v>0.90590000000000004</v>
      </c>
      <c r="G1932">
        <v>-10727</v>
      </c>
      <c r="I1932" s="5">
        <f>VLOOKUP($A1932,PowerBI売上速報!$A:$J,10,FALSE)</f>
        <v>103273</v>
      </c>
      <c r="J1932" s="5">
        <f>VLOOKUP($A1932,PowerBI売上速報!$A:$J,5,FALSE)*1000</f>
        <v>114000</v>
      </c>
      <c r="K1932" s="5">
        <f>D1932-I1932</f>
        <v>0</v>
      </c>
      <c r="L1932" s="5">
        <f>E1932-J1932</f>
        <v>0</v>
      </c>
      <c r="P1932" s="2"/>
      <c r="T1932" s="2"/>
      <c r="V1932" s="5">
        <v>217</v>
      </c>
      <c r="W1932" s="5">
        <v>249</v>
      </c>
    </row>
    <row r="1933" spans="1:25" x14ac:dyDescent="0.45">
      <c r="A1933">
        <f>VALUE(B1933&amp;20240610)</f>
        <v>33320240610</v>
      </c>
      <c r="B1933">
        <v>333</v>
      </c>
      <c r="C1933" t="s">
        <v>475</v>
      </c>
      <c r="D1933" s="5">
        <v>123265</v>
      </c>
      <c r="E1933" s="5">
        <v>110000</v>
      </c>
      <c r="F1933" s="2">
        <v>1.1206</v>
      </c>
      <c r="G1933">
        <v>13265</v>
      </c>
      <c r="I1933" s="5">
        <f>VLOOKUP($A1933,PowerBI売上速報!$A:$J,10,FALSE)</f>
        <v>123265</v>
      </c>
      <c r="J1933" s="5">
        <f>VLOOKUP($A1933,PowerBI売上速報!$A:$J,5,FALSE)*1000</f>
        <v>110000</v>
      </c>
      <c r="K1933" s="5">
        <f>D1933-I1933</f>
        <v>0</v>
      </c>
      <c r="L1933" s="5">
        <f>E1933-J1933</f>
        <v>0</v>
      </c>
      <c r="P1933" s="2"/>
      <c r="T1933" s="2"/>
      <c r="V1933" s="5">
        <v>253</v>
      </c>
      <c r="W1933" s="5">
        <v>254</v>
      </c>
    </row>
    <row r="1934" spans="1:25" x14ac:dyDescent="0.45">
      <c r="A1934">
        <f>VALUE(B1934&amp;20240611)</f>
        <v>33320240611</v>
      </c>
      <c r="B1934">
        <v>333</v>
      </c>
      <c r="C1934" t="s">
        <v>475</v>
      </c>
      <c r="D1934" s="5">
        <v>129519</v>
      </c>
      <c r="E1934" s="5">
        <v>110000</v>
      </c>
      <c r="F1934" s="2">
        <v>1.1774</v>
      </c>
      <c r="G1934">
        <v>19519</v>
      </c>
      <c r="I1934" s="5">
        <f>VLOOKUP($A1934,PowerBI売上速報!$A:$J,10,FALSE)</f>
        <v>129519</v>
      </c>
      <c r="J1934" s="5">
        <f>VLOOKUP($A1934,PowerBI売上速報!$A:$J,5,FALSE)*1000</f>
        <v>110000</v>
      </c>
      <c r="K1934" s="5">
        <f>D1934-I1934</f>
        <v>0</v>
      </c>
      <c r="L1934" s="5">
        <f>E1934-J1934</f>
        <v>0</v>
      </c>
      <c r="P1934" s="2"/>
      <c r="T1934" s="2"/>
      <c r="V1934" s="5">
        <v>287</v>
      </c>
      <c r="W1934" s="5">
        <v>254</v>
      </c>
    </row>
    <row r="1935" spans="1:25" x14ac:dyDescent="0.45">
      <c r="A1935">
        <f>VALUE(B1935&amp;20240612)</f>
        <v>33320240612</v>
      </c>
      <c r="B1935">
        <v>333</v>
      </c>
      <c r="C1935" t="s">
        <v>475</v>
      </c>
      <c r="D1935" s="5">
        <v>135744</v>
      </c>
      <c r="E1935" s="5">
        <v>110000</v>
      </c>
      <c r="F1935" s="2">
        <v>1.234</v>
      </c>
      <c r="G1935">
        <v>25744</v>
      </c>
      <c r="I1935" s="5">
        <f>VLOOKUP($A1935,PowerBI売上速報!$A:$J,10,FALSE)</f>
        <v>135744</v>
      </c>
      <c r="J1935" s="5">
        <f>VLOOKUP($A1935,PowerBI売上速報!$A:$J,5,FALSE)*1000</f>
        <v>110000</v>
      </c>
      <c r="K1935" s="5">
        <f>D1935-I1935</f>
        <v>0</v>
      </c>
      <c r="L1935" s="5">
        <f>E1935-J1935</f>
        <v>0</v>
      </c>
      <c r="P1935" s="2"/>
      <c r="T1935" s="2"/>
      <c r="V1935" s="5">
        <v>286</v>
      </c>
      <c r="W1935" s="5">
        <v>254</v>
      </c>
    </row>
    <row r="1936" spans="1:25" x14ac:dyDescent="0.45">
      <c r="A1936">
        <f>VALUE(B1936&amp;20240613)</f>
        <v>33320240613</v>
      </c>
      <c r="B1936">
        <v>333</v>
      </c>
      <c r="C1936" t="s">
        <v>475</v>
      </c>
      <c r="D1936" s="5">
        <v>160978</v>
      </c>
      <c r="E1936" s="5">
        <v>110000</v>
      </c>
      <c r="F1936" s="2">
        <v>1.4634</v>
      </c>
      <c r="G1936">
        <v>50978</v>
      </c>
      <c r="I1936" s="5">
        <f>VLOOKUP($A1936,PowerBI売上速報!$A:$J,10,FALSE)</f>
        <v>160978</v>
      </c>
      <c r="J1936" s="5">
        <f>VLOOKUP($A1936,PowerBI売上速報!$A:$J,5,FALSE)*1000</f>
        <v>110000</v>
      </c>
      <c r="K1936" s="5">
        <f>D1936-I1936</f>
        <v>0</v>
      </c>
      <c r="L1936" s="5">
        <f>E1936-J1936</f>
        <v>0</v>
      </c>
      <c r="P1936" s="2"/>
      <c r="T1936" s="2"/>
      <c r="V1936" s="5">
        <v>346</v>
      </c>
      <c r="W1936" s="5">
        <v>254</v>
      </c>
    </row>
    <row r="1937" spans="1:25" x14ac:dyDescent="0.45">
      <c r="A1937">
        <f>VALUE(B1937&amp;20240614)</f>
        <v>33320240614</v>
      </c>
      <c r="B1937">
        <v>333</v>
      </c>
      <c r="C1937" t="s">
        <v>475</v>
      </c>
      <c r="D1937" s="5">
        <v>145649</v>
      </c>
      <c r="E1937" s="5">
        <v>110000</v>
      </c>
      <c r="F1937" s="2">
        <v>1.3241000000000001</v>
      </c>
      <c r="G1937">
        <v>35649</v>
      </c>
      <c r="I1937" s="5">
        <f>VLOOKUP($A1937,PowerBI売上速報!$A:$J,10,FALSE)</f>
        <v>145649</v>
      </c>
      <c r="J1937" s="5">
        <f>VLOOKUP($A1937,PowerBI売上速報!$A:$J,5,FALSE)*1000</f>
        <v>110000</v>
      </c>
      <c r="K1937" s="5">
        <f>D1937-I1937</f>
        <v>0</v>
      </c>
      <c r="L1937" s="5">
        <f>E1937-J1937</f>
        <v>0</v>
      </c>
      <c r="P1937" s="2"/>
      <c r="T1937" s="2"/>
      <c r="V1937" s="5">
        <v>318</v>
      </c>
      <c r="W1937" s="5">
        <v>254</v>
      </c>
    </row>
    <row r="1938" spans="1:25" x14ac:dyDescent="0.45">
      <c r="A1938">
        <f>VALUE(B1938&amp;20240615)</f>
        <v>33320240615</v>
      </c>
      <c r="B1938">
        <v>333</v>
      </c>
      <c r="C1938" t="s">
        <v>475</v>
      </c>
      <c r="D1938" s="5">
        <v>132274</v>
      </c>
      <c r="E1938" s="5">
        <v>103000</v>
      </c>
      <c r="F1938" s="2">
        <v>1.2842</v>
      </c>
      <c r="G1938">
        <v>29274</v>
      </c>
      <c r="I1938" s="5">
        <f>VLOOKUP($A1938,PowerBI売上速報!$A:$J,10,FALSE)</f>
        <v>132274</v>
      </c>
      <c r="J1938" s="5">
        <f>VLOOKUP($A1938,PowerBI売上速報!$A:$J,5,FALSE)*1000</f>
        <v>103000</v>
      </c>
      <c r="K1938" s="5">
        <f>D1938-I1938</f>
        <v>0</v>
      </c>
      <c r="L1938" s="5">
        <f>E1938-J1938</f>
        <v>0</v>
      </c>
      <c r="P1938" s="2"/>
      <c r="T1938" s="2"/>
      <c r="V1938" s="5">
        <v>270</v>
      </c>
      <c r="W1938" s="5">
        <v>229</v>
      </c>
    </row>
    <row r="1939" spans="1:25" x14ac:dyDescent="0.45">
      <c r="A1939">
        <f>VALUE(B1939&amp;20240616)</f>
        <v>33320240616</v>
      </c>
      <c r="B1939">
        <v>333</v>
      </c>
      <c r="C1939" t="s">
        <v>475</v>
      </c>
      <c r="D1939" s="5">
        <v>131218</v>
      </c>
      <c r="E1939" s="5">
        <v>114000</v>
      </c>
      <c r="F1939" s="2">
        <v>1.151</v>
      </c>
      <c r="G1939">
        <v>17218</v>
      </c>
      <c r="I1939" s="5">
        <f>VLOOKUP($A1939,PowerBI売上速報!$A:$J,10,FALSE)</f>
        <v>131218</v>
      </c>
      <c r="J1939" s="5">
        <f>VLOOKUP($A1939,PowerBI売上速報!$A:$J,5,FALSE)*1000</f>
        <v>114000</v>
      </c>
      <c r="K1939" s="5">
        <f>D1939-I1939</f>
        <v>0</v>
      </c>
      <c r="L1939" s="5">
        <f>E1939-J1939</f>
        <v>0</v>
      </c>
      <c r="P1939" s="2"/>
      <c r="T1939" s="2"/>
      <c r="V1939" s="5">
        <v>278</v>
      </c>
      <c r="W1939" s="5">
        <v>249</v>
      </c>
    </row>
    <row r="1940" spans="1:25" x14ac:dyDescent="0.45">
      <c r="A1940">
        <f>VALUE(B1940&amp;20240617)</f>
        <v>33320240617</v>
      </c>
      <c r="B1940">
        <v>333</v>
      </c>
      <c r="C1940" t="s">
        <v>475</v>
      </c>
      <c r="D1940" s="5">
        <v>131715</v>
      </c>
      <c r="E1940" s="5">
        <v>110000</v>
      </c>
      <c r="F1940" s="2">
        <v>1.1974</v>
      </c>
      <c r="G1940">
        <v>21715</v>
      </c>
      <c r="I1940" s="5">
        <f>VLOOKUP($A1940,PowerBI売上速報!$A:$J,10,FALSE)</f>
        <v>131715</v>
      </c>
      <c r="J1940" s="5">
        <f>VLOOKUP($A1940,PowerBI売上速報!$A:$J,5,FALSE)*1000</f>
        <v>110000</v>
      </c>
      <c r="K1940" s="5">
        <f>D1940-I1940</f>
        <v>0</v>
      </c>
      <c r="L1940" s="5">
        <f>E1940-J1940</f>
        <v>0</v>
      </c>
      <c r="P1940" s="2"/>
      <c r="T1940" s="2"/>
      <c r="V1940" s="5">
        <v>286</v>
      </c>
      <c r="W1940" s="5">
        <v>254</v>
      </c>
    </row>
    <row r="1941" spans="1:25" x14ac:dyDescent="0.45">
      <c r="A1941">
        <f>VALUE(B1941&amp;20240618)</f>
        <v>33320240618</v>
      </c>
      <c r="B1941">
        <v>333</v>
      </c>
      <c r="C1941" t="s">
        <v>475</v>
      </c>
      <c r="D1941" s="5">
        <v>85178</v>
      </c>
      <c r="E1941" s="5">
        <v>110000</v>
      </c>
      <c r="F1941" s="2">
        <v>0.77429999999999999</v>
      </c>
      <c r="G1941">
        <v>-24822</v>
      </c>
      <c r="I1941" s="5">
        <f>VLOOKUP($A1941,PowerBI売上速報!$A:$J,10,FALSE)</f>
        <v>85178</v>
      </c>
      <c r="J1941" s="5">
        <f>VLOOKUP($A1941,PowerBI売上速報!$A:$J,5,FALSE)*1000</f>
        <v>110000</v>
      </c>
      <c r="K1941" s="5">
        <f>D1941-I1941</f>
        <v>0</v>
      </c>
      <c r="L1941" s="5">
        <f>E1941-J1941</f>
        <v>0</v>
      </c>
      <c r="P1941" s="2"/>
      <c r="T1941" s="2"/>
      <c r="V1941" s="5">
        <v>178</v>
      </c>
      <c r="W1941" s="5">
        <v>254</v>
      </c>
    </row>
    <row r="1942" spans="1:25" x14ac:dyDescent="0.45">
      <c r="A1942">
        <f>VALUE(B1942&amp;20240619)</f>
        <v>33320240619</v>
      </c>
      <c r="B1942">
        <v>333</v>
      </c>
      <c r="C1942" t="s">
        <v>475</v>
      </c>
      <c r="D1942" s="5">
        <v>141390</v>
      </c>
      <c r="E1942" s="5">
        <v>110000</v>
      </c>
      <c r="F1942" s="2">
        <v>1.2854000000000001</v>
      </c>
      <c r="G1942">
        <v>31390</v>
      </c>
      <c r="I1942" s="5">
        <f>VLOOKUP($A1942,PowerBI売上速報!$A:$J,10,FALSE)</f>
        <v>141390</v>
      </c>
      <c r="J1942" s="5">
        <f>VLOOKUP($A1942,PowerBI売上速報!$A:$J,5,FALSE)*1000</f>
        <v>110000</v>
      </c>
      <c r="K1942" s="5">
        <f>D1942-I1942</f>
        <v>0</v>
      </c>
      <c r="L1942" s="5">
        <f>E1942-J1942</f>
        <v>0</v>
      </c>
      <c r="P1942" s="2"/>
      <c r="T1942" s="2"/>
      <c r="V1942" s="5">
        <v>299</v>
      </c>
      <c r="W1942" s="5">
        <v>254</v>
      </c>
    </row>
    <row r="1943" spans="1:25" x14ac:dyDescent="0.45">
      <c r="A1943">
        <f>VALUE(B1943&amp;20240620)</f>
        <v>33320240620</v>
      </c>
      <c r="B1943">
        <v>333</v>
      </c>
      <c r="C1943" t="s">
        <v>475</v>
      </c>
      <c r="D1943" s="5">
        <v>136442</v>
      </c>
      <c r="E1943" s="5">
        <v>110000</v>
      </c>
      <c r="F1943" s="2">
        <v>1.2403999999999999</v>
      </c>
      <c r="G1943">
        <v>26442</v>
      </c>
      <c r="I1943" s="5">
        <f>VLOOKUP($A1943,PowerBI売上速報!$A:$J,10,FALSE)</f>
        <v>136442</v>
      </c>
      <c r="J1943" s="5">
        <f>VLOOKUP($A1943,PowerBI売上速報!$A:$J,5,FALSE)*1000</f>
        <v>110000</v>
      </c>
      <c r="K1943" s="5">
        <f>D1943-I1943</f>
        <v>0</v>
      </c>
      <c r="L1943" s="5">
        <f>E1943-J1943</f>
        <v>0</v>
      </c>
      <c r="P1943" s="2"/>
      <c r="T1943" s="2"/>
      <c r="V1943" s="5">
        <v>291</v>
      </c>
      <c r="W1943" s="5">
        <v>254</v>
      </c>
    </row>
    <row r="1944" spans="1:25" x14ac:dyDescent="0.45">
      <c r="A1944">
        <f>VALUE(B1944&amp;20240621)</f>
        <v>33320240621</v>
      </c>
      <c r="B1944">
        <v>333</v>
      </c>
      <c r="C1944" t="s">
        <v>475</v>
      </c>
      <c r="D1944" s="5">
        <v>95322</v>
      </c>
      <c r="E1944" s="5">
        <v>110000</v>
      </c>
      <c r="F1944" s="2">
        <v>0.86660000000000004</v>
      </c>
      <c r="G1944">
        <v>-14678</v>
      </c>
      <c r="I1944" s="5">
        <f>VLOOKUP($A1944,PowerBI売上速報!$A:$J,10,FALSE)</f>
        <v>95322</v>
      </c>
      <c r="J1944" s="5">
        <f>VLOOKUP($A1944,PowerBI売上速報!$A:$J,5,FALSE)*1000</f>
        <v>110000</v>
      </c>
      <c r="K1944" s="5">
        <f>D1944-I1944</f>
        <v>0</v>
      </c>
      <c r="L1944" s="5">
        <f>E1944-J1944</f>
        <v>0</v>
      </c>
      <c r="P1944" s="2"/>
      <c r="T1944" s="2"/>
      <c r="V1944" s="5">
        <v>202</v>
      </c>
      <c r="W1944" s="5">
        <v>254</v>
      </c>
      <c r="Y1944" s="2"/>
    </row>
    <row r="1945" spans="1:25" x14ac:dyDescent="0.45">
      <c r="A1945">
        <f>VALUE(B1945&amp;20240622)</f>
        <v>33320240622</v>
      </c>
      <c r="B1945">
        <v>333</v>
      </c>
      <c r="C1945" t="s">
        <v>475</v>
      </c>
      <c r="D1945" s="5">
        <v>135125</v>
      </c>
      <c r="E1945" s="5">
        <v>103000</v>
      </c>
      <c r="F1945" s="2">
        <v>1.3119000000000001</v>
      </c>
      <c r="G1945">
        <v>32125</v>
      </c>
      <c r="I1945" s="5">
        <f>VLOOKUP($A1945,PowerBI売上速報!$A:$J,10,FALSE)</f>
        <v>135125</v>
      </c>
      <c r="J1945" s="5">
        <f>VLOOKUP($A1945,PowerBI売上速報!$A:$J,5,FALSE)*1000</f>
        <v>103000</v>
      </c>
      <c r="K1945" s="5">
        <f>D1945-I1945</f>
        <v>0</v>
      </c>
      <c r="L1945" s="5">
        <f>E1945-J1945</f>
        <v>0</v>
      </c>
      <c r="P1945" s="2"/>
      <c r="T1945" s="2"/>
      <c r="V1945" s="5">
        <v>291</v>
      </c>
      <c r="W1945" s="5">
        <v>229</v>
      </c>
      <c r="Y1945" s="2"/>
    </row>
    <row r="1946" spans="1:25" x14ac:dyDescent="0.45">
      <c r="A1946">
        <f>VALUE(B1946&amp;20240601)</f>
        <v>33420240601</v>
      </c>
      <c r="B1946">
        <v>334</v>
      </c>
      <c r="C1946" t="s">
        <v>476</v>
      </c>
      <c r="D1946" s="5">
        <v>314769</v>
      </c>
      <c r="E1946" s="5">
        <v>337000</v>
      </c>
      <c r="F1946" s="2">
        <v>0.93400000000000005</v>
      </c>
      <c r="G1946">
        <v>-22231</v>
      </c>
      <c r="I1946" s="5">
        <f>VLOOKUP($A1946,PowerBI売上速報!$A:$J,10,FALSE)</f>
        <v>314769</v>
      </c>
      <c r="J1946" s="5">
        <f>VLOOKUP($A1946,PowerBI売上速報!$A:$J,5,FALSE)*1000</f>
        <v>337000</v>
      </c>
      <c r="K1946" s="5">
        <f>D1946-I1946</f>
        <v>0</v>
      </c>
      <c r="L1946" s="5">
        <f>E1946-J1946</f>
        <v>0</v>
      </c>
      <c r="P1946" s="2"/>
      <c r="T1946" s="2"/>
      <c r="V1946" s="5">
        <v>667</v>
      </c>
      <c r="W1946" s="5">
        <v>723</v>
      </c>
    </row>
    <row r="1947" spans="1:25" x14ac:dyDescent="0.45">
      <c r="A1947">
        <f>VALUE(B1947&amp;20240602)</f>
        <v>33420240602</v>
      </c>
      <c r="B1947">
        <v>334</v>
      </c>
      <c r="C1947" t="s">
        <v>476</v>
      </c>
      <c r="D1947" s="5">
        <v>258588</v>
      </c>
      <c r="E1947" s="5">
        <v>324000</v>
      </c>
      <c r="F1947" s="2">
        <v>0.79810000000000003</v>
      </c>
      <c r="G1947">
        <v>-65412</v>
      </c>
      <c r="I1947" s="5">
        <f>VLOOKUP($A1947,PowerBI売上速報!$A:$J,10,FALSE)</f>
        <v>258588</v>
      </c>
      <c r="J1947" s="5">
        <f>VLOOKUP($A1947,PowerBI売上速報!$A:$J,5,FALSE)*1000</f>
        <v>324000</v>
      </c>
      <c r="K1947" s="5">
        <f>D1947-I1947</f>
        <v>0</v>
      </c>
      <c r="L1947" s="5">
        <f>E1947-J1947</f>
        <v>0</v>
      </c>
      <c r="P1947" s="2"/>
      <c r="T1947" s="2"/>
      <c r="V1947" s="5">
        <v>537</v>
      </c>
      <c r="W1947" s="5">
        <v>677</v>
      </c>
    </row>
    <row r="1948" spans="1:25" x14ac:dyDescent="0.45">
      <c r="A1948">
        <f>VALUE(B1948&amp;20240603)</f>
        <v>33420240603</v>
      </c>
      <c r="B1948">
        <v>334</v>
      </c>
      <c r="C1948" t="s">
        <v>476</v>
      </c>
      <c r="D1948" s="5">
        <v>295787</v>
      </c>
      <c r="E1948" s="5">
        <v>293000</v>
      </c>
      <c r="F1948" s="2">
        <v>1.0095000000000001</v>
      </c>
      <c r="G1948">
        <v>2787</v>
      </c>
      <c r="I1948" s="5">
        <f>VLOOKUP($A1948,PowerBI売上速報!$A:$J,10,FALSE)</f>
        <v>295787</v>
      </c>
      <c r="J1948" s="5">
        <f>VLOOKUP($A1948,PowerBI売上速報!$A:$J,5,FALSE)*1000</f>
        <v>293000</v>
      </c>
      <c r="K1948" s="5">
        <f>D1948-I1948</f>
        <v>0</v>
      </c>
      <c r="L1948" s="5">
        <f>E1948-J1948</f>
        <v>0</v>
      </c>
      <c r="P1948" s="2"/>
      <c r="T1948" s="2"/>
      <c r="V1948" s="5">
        <v>631</v>
      </c>
      <c r="W1948" s="5">
        <v>698</v>
      </c>
    </row>
    <row r="1949" spans="1:25" x14ac:dyDescent="0.45">
      <c r="A1949">
        <f>VALUE(B1949&amp;20240604)</f>
        <v>33420240604</v>
      </c>
      <c r="B1949">
        <v>334</v>
      </c>
      <c r="C1949" t="s">
        <v>476</v>
      </c>
      <c r="D1949" s="5">
        <v>303467</v>
      </c>
      <c r="E1949" s="5">
        <v>293000</v>
      </c>
      <c r="F1949" s="2">
        <v>1.0357000000000001</v>
      </c>
      <c r="G1949">
        <v>10467</v>
      </c>
      <c r="I1949" s="5">
        <f>VLOOKUP($A1949,PowerBI売上速報!$A:$J,10,FALSE)</f>
        <v>303467</v>
      </c>
      <c r="J1949" s="5">
        <f>VLOOKUP($A1949,PowerBI売上速報!$A:$J,5,FALSE)*1000</f>
        <v>293000</v>
      </c>
      <c r="K1949" s="5">
        <f>D1949-I1949</f>
        <v>0</v>
      </c>
      <c r="L1949" s="5">
        <f>E1949-J1949</f>
        <v>0</v>
      </c>
      <c r="P1949" s="2"/>
      <c r="T1949" s="2"/>
      <c r="V1949" s="5">
        <v>708</v>
      </c>
      <c r="W1949" s="5">
        <v>698</v>
      </c>
    </row>
    <row r="1950" spans="1:25" x14ac:dyDescent="0.45">
      <c r="A1950">
        <f>VALUE(B1950&amp;20240605)</f>
        <v>33420240605</v>
      </c>
      <c r="B1950">
        <v>334</v>
      </c>
      <c r="C1950" t="s">
        <v>476</v>
      </c>
      <c r="D1950" s="5">
        <v>311751</v>
      </c>
      <c r="E1950" s="5">
        <v>293000</v>
      </c>
      <c r="F1950" s="2">
        <v>1.0640000000000001</v>
      </c>
      <c r="G1950">
        <v>18751</v>
      </c>
      <c r="I1950" s="5">
        <f>VLOOKUP($A1950,PowerBI売上速報!$A:$J,10,FALSE)</f>
        <v>311751</v>
      </c>
      <c r="J1950" s="5">
        <f>VLOOKUP($A1950,PowerBI売上速報!$A:$J,5,FALSE)*1000</f>
        <v>293000</v>
      </c>
      <c r="K1950" s="5">
        <f>D1950-I1950</f>
        <v>0</v>
      </c>
      <c r="L1950" s="5">
        <f>E1950-J1950</f>
        <v>0</v>
      </c>
      <c r="P1950" s="2"/>
      <c r="T1950" s="2"/>
      <c r="V1950" s="5">
        <v>690</v>
      </c>
      <c r="W1950" s="5">
        <v>698</v>
      </c>
    </row>
    <row r="1951" spans="1:25" x14ac:dyDescent="0.45">
      <c r="A1951">
        <f>VALUE(B1951&amp;20240606)</f>
        <v>33420240606</v>
      </c>
      <c r="B1951">
        <v>334</v>
      </c>
      <c r="C1951" t="s">
        <v>476</v>
      </c>
      <c r="D1951" s="5">
        <v>309582</v>
      </c>
      <c r="E1951" s="5">
        <v>293000</v>
      </c>
      <c r="F1951" s="2">
        <v>1.0566</v>
      </c>
      <c r="G1951">
        <v>16582</v>
      </c>
      <c r="I1951" s="5">
        <f>VLOOKUP($A1951,PowerBI売上速報!$A:$J,10,FALSE)</f>
        <v>309582</v>
      </c>
      <c r="J1951" s="5">
        <f>VLOOKUP($A1951,PowerBI売上速報!$A:$J,5,FALSE)*1000</f>
        <v>293000</v>
      </c>
      <c r="K1951" s="5">
        <f>D1951-I1951</f>
        <v>0</v>
      </c>
      <c r="L1951" s="5">
        <f>E1951-J1951</f>
        <v>0</v>
      </c>
      <c r="P1951" s="2"/>
      <c r="T1951" s="2"/>
      <c r="V1951" s="5">
        <v>686</v>
      </c>
      <c r="W1951" s="5">
        <v>698</v>
      </c>
    </row>
    <row r="1952" spans="1:25" x14ac:dyDescent="0.45">
      <c r="A1952">
        <f>VALUE(B1952&amp;20240607)</f>
        <v>33420240607</v>
      </c>
      <c r="B1952">
        <v>334</v>
      </c>
      <c r="C1952" t="s">
        <v>476</v>
      </c>
      <c r="D1952" s="5">
        <v>337557</v>
      </c>
      <c r="E1952" s="5">
        <v>293000</v>
      </c>
      <c r="F1952" s="2">
        <v>1.1520999999999999</v>
      </c>
      <c r="G1952">
        <v>44557</v>
      </c>
      <c r="I1952" s="5">
        <f>VLOOKUP($A1952,PowerBI売上速報!$A:$J,10,FALSE)</f>
        <v>337557</v>
      </c>
      <c r="J1952" s="5">
        <f>VLOOKUP($A1952,PowerBI売上速報!$A:$J,5,FALSE)*1000</f>
        <v>293000</v>
      </c>
      <c r="K1952" s="5">
        <f>D1952-I1952</f>
        <v>0</v>
      </c>
      <c r="L1952" s="5">
        <f>E1952-J1952</f>
        <v>0</v>
      </c>
      <c r="P1952" s="2"/>
      <c r="T1952" s="2"/>
      <c r="V1952" s="5">
        <v>756</v>
      </c>
      <c r="W1952" s="5">
        <v>698</v>
      </c>
    </row>
    <row r="1953" spans="1:25" x14ac:dyDescent="0.45">
      <c r="A1953">
        <f>VALUE(B1953&amp;20240608)</f>
        <v>33420240608</v>
      </c>
      <c r="B1953">
        <v>334</v>
      </c>
      <c r="C1953" t="s">
        <v>476</v>
      </c>
      <c r="D1953" s="5">
        <v>342091</v>
      </c>
      <c r="E1953" s="5">
        <v>337000</v>
      </c>
      <c r="F1953" s="2">
        <v>1.0150999999999999</v>
      </c>
      <c r="G1953">
        <v>5091</v>
      </c>
      <c r="I1953" s="5">
        <f>VLOOKUP($A1953,PowerBI売上速報!$A:$J,10,FALSE)</f>
        <v>342091</v>
      </c>
      <c r="J1953" s="5">
        <f>VLOOKUP($A1953,PowerBI売上速報!$A:$J,5,FALSE)*1000</f>
        <v>337000</v>
      </c>
      <c r="K1953" s="5">
        <f>D1953-I1953</f>
        <v>0</v>
      </c>
      <c r="L1953" s="5">
        <f>E1953-J1953</f>
        <v>0</v>
      </c>
      <c r="P1953" s="2"/>
      <c r="T1953" s="2"/>
      <c r="V1953" s="5">
        <v>685</v>
      </c>
      <c r="W1953" s="5">
        <v>722</v>
      </c>
    </row>
    <row r="1954" spans="1:25" x14ac:dyDescent="0.45">
      <c r="A1954">
        <f>VALUE(B1954&amp;20240609)</f>
        <v>33420240609</v>
      </c>
      <c r="B1954">
        <v>334</v>
      </c>
      <c r="C1954" t="s">
        <v>476</v>
      </c>
      <c r="D1954" s="5">
        <v>349405</v>
      </c>
      <c r="E1954" s="5">
        <v>324000</v>
      </c>
      <c r="F1954" s="2">
        <v>1.0784</v>
      </c>
      <c r="G1954">
        <v>25405</v>
      </c>
      <c r="I1954" s="5">
        <f>VLOOKUP($A1954,PowerBI売上速報!$A:$J,10,FALSE)</f>
        <v>349405</v>
      </c>
      <c r="J1954" s="5">
        <f>VLOOKUP($A1954,PowerBI売上速報!$A:$J,5,FALSE)*1000</f>
        <v>324000</v>
      </c>
      <c r="K1954" s="5">
        <f>D1954-I1954</f>
        <v>0</v>
      </c>
      <c r="L1954" s="5">
        <f>E1954-J1954</f>
        <v>0</v>
      </c>
      <c r="P1954" s="2"/>
      <c r="T1954" s="2"/>
      <c r="V1954" s="5">
        <v>713</v>
      </c>
      <c r="W1954" s="5">
        <v>677</v>
      </c>
    </row>
    <row r="1955" spans="1:25" x14ac:dyDescent="0.45">
      <c r="A1955">
        <f>VALUE(B1955&amp;20240610)</f>
        <v>33420240610</v>
      </c>
      <c r="B1955">
        <v>334</v>
      </c>
      <c r="C1955" t="s">
        <v>476</v>
      </c>
      <c r="D1955" s="5">
        <v>310794</v>
      </c>
      <c r="E1955" s="5">
        <v>293000</v>
      </c>
      <c r="F1955" s="2">
        <v>1.0607</v>
      </c>
      <c r="G1955">
        <v>17794</v>
      </c>
      <c r="I1955" s="5">
        <f>VLOOKUP($A1955,PowerBI売上速報!$A:$J,10,FALSE)</f>
        <v>310794</v>
      </c>
      <c r="J1955" s="5">
        <f>VLOOKUP($A1955,PowerBI売上速報!$A:$J,5,FALSE)*1000</f>
        <v>293000</v>
      </c>
      <c r="K1955" s="5">
        <f>D1955-I1955</f>
        <v>0</v>
      </c>
      <c r="L1955" s="5">
        <f>E1955-J1955</f>
        <v>0</v>
      </c>
      <c r="P1955" s="2"/>
      <c r="T1955" s="2"/>
      <c r="V1955" s="5">
        <v>699</v>
      </c>
      <c r="W1955" s="5">
        <v>698</v>
      </c>
    </row>
    <row r="1956" spans="1:25" x14ac:dyDescent="0.45">
      <c r="A1956">
        <f>VALUE(B1956&amp;20240611)</f>
        <v>33420240611</v>
      </c>
      <c r="B1956">
        <v>334</v>
      </c>
      <c r="C1956" t="s">
        <v>476</v>
      </c>
      <c r="D1956" s="5">
        <v>343713</v>
      </c>
      <c r="E1956" s="5">
        <v>293000</v>
      </c>
      <c r="F1956" s="2">
        <v>1.1731</v>
      </c>
      <c r="G1956">
        <v>50713</v>
      </c>
      <c r="I1956" s="5">
        <f>VLOOKUP($A1956,PowerBI売上速報!$A:$J,10,FALSE)</f>
        <v>343713</v>
      </c>
      <c r="J1956" s="5">
        <f>VLOOKUP($A1956,PowerBI売上速報!$A:$J,5,FALSE)*1000</f>
        <v>293000</v>
      </c>
      <c r="K1956" s="5">
        <f>D1956-I1956</f>
        <v>0</v>
      </c>
      <c r="L1956" s="5">
        <f>E1956-J1956</f>
        <v>0</v>
      </c>
      <c r="P1956" s="2"/>
      <c r="T1956" s="2"/>
      <c r="V1956" s="5">
        <v>765</v>
      </c>
      <c r="W1956" s="5">
        <v>698</v>
      </c>
    </row>
    <row r="1957" spans="1:25" x14ac:dyDescent="0.45">
      <c r="A1957">
        <f>VALUE(B1957&amp;20240612)</f>
        <v>33420240612</v>
      </c>
      <c r="B1957">
        <v>334</v>
      </c>
      <c r="C1957" t="s">
        <v>476</v>
      </c>
      <c r="D1957" s="5">
        <v>356183</v>
      </c>
      <c r="E1957" s="5">
        <v>293000</v>
      </c>
      <c r="F1957" s="2">
        <v>1.2156</v>
      </c>
      <c r="G1957">
        <v>63183</v>
      </c>
      <c r="I1957" s="5">
        <f>VLOOKUP($A1957,PowerBI売上速報!$A:$J,10,FALSE)</f>
        <v>356183</v>
      </c>
      <c r="J1957" s="5">
        <f>VLOOKUP($A1957,PowerBI売上速報!$A:$J,5,FALSE)*1000</f>
        <v>293000</v>
      </c>
      <c r="K1957" s="5">
        <f>D1957-I1957</f>
        <v>0</v>
      </c>
      <c r="L1957" s="5">
        <f>E1957-J1957</f>
        <v>0</v>
      </c>
      <c r="P1957" s="2"/>
      <c r="T1957" s="2"/>
      <c r="V1957" s="5">
        <v>776</v>
      </c>
      <c r="W1957" s="5">
        <v>698</v>
      </c>
    </row>
    <row r="1958" spans="1:25" x14ac:dyDescent="0.45">
      <c r="A1958">
        <f>VALUE(B1958&amp;20240613)</f>
        <v>33420240613</v>
      </c>
      <c r="B1958">
        <v>334</v>
      </c>
      <c r="C1958" t="s">
        <v>476</v>
      </c>
      <c r="D1958" s="5">
        <v>341104</v>
      </c>
      <c r="E1958" s="5">
        <v>293000</v>
      </c>
      <c r="F1958" s="2">
        <v>1.1641999999999999</v>
      </c>
      <c r="G1958">
        <v>48104</v>
      </c>
      <c r="I1958" s="5">
        <f>VLOOKUP($A1958,PowerBI売上速報!$A:$J,10,FALSE)</f>
        <v>341104</v>
      </c>
      <c r="J1958" s="5">
        <f>VLOOKUP($A1958,PowerBI売上速報!$A:$J,5,FALSE)*1000</f>
        <v>293000</v>
      </c>
      <c r="K1958" s="5">
        <f>D1958-I1958</f>
        <v>0</v>
      </c>
      <c r="L1958" s="5">
        <f>E1958-J1958</f>
        <v>0</v>
      </c>
      <c r="P1958" s="2"/>
      <c r="T1958" s="2"/>
      <c r="V1958" s="5">
        <v>745</v>
      </c>
      <c r="W1958" s="5">
        <v>698</v>
      </c>
    </row>
    <row r="1959" spans="1:25" x14ac:dyDescent="0.45">
      <c r="A1959">
        <f>VALUE(B1959&amp;20240614)</f>
        <v>33420240614</v>
      </c>
      <c r="B1959">
        <v>334</v>
      </c>
      <c r="C1959" t="s">
        <v>476</v>
      </c>
      <c r="D1959" s="5">
        <v>384406</v>
      </c>
      <c r="E1959" s="5">
        <v>293000</v>
      </c>
      <c r="F1959" s="2">
        <v>1.3120000000000001</v>
      </c>
      <c r="G1959">
        <v>91406</v>
      </c>
      <c r="I1959" s="5">
        <f>VLOOKUP($A1959,PowerBI売上速報!$A:$J,10,FALSE)</f>
        <v>384406</v>
      </c>
      <c r="J1959" s="5">
        <f>VLOOKUP($A1959,PowerBI売上速報!$A:$J,5,FALSE)*1000</f>
        <v>293000</v>
      </c>
      <c r="K1959" s="5">
        <f>D1959-I1959</f>
        <v>0</v>
      </c>
      <c r="L1959" s="5">
        <f>E1959-J1959</f>
        <v>0</v>
      </c>
      <c r="P1959" s="2"/>
      <c r="T1959" s="2"/>
      <c r="V1959" s="5">
        <v>860</v>
      </c>
      <c r="W1959" s="5">
        <v>698</v>
      </c>
    </row>
    <row r="1960" spans="1:25" x14ac:dyDescent="0.45">
      <c r="A1960">
        <f>VALUE(B1960&amp;20240615)</f>
        <v>33420240615</v>
      </c>
      <c r="B1960">
        <v>334</v>
      </c>
      <c r="C1960" t="s">
        <v>476</v>
      </c>
      <c r="D1960" s="5">
        <v>370676</v>
      </c>
      <c r="E1960" s="5">
        <v>337000</v>
      </c>
      <c r="F1960" s="2">
        <v>1.0999000000000001</v>
      </c>
      <c r="G1960">
        <v>33676</v>
      </c>
      <c r="I1960" s="5">
        <f>VLOOKUP($A1960,PowerBI売上速報!$A:$J,10,FALSE)</f>
        <v>370676</v>
      </c>
      <c r="J1960" s="5">
        <f>VLOOKUP($A1960,PowerBI売上速報!$A:$J,5,FALSE)*1000</f>
        <v>337000</v>
      </c>
      <c r="K1960" s="5">
        <f>D1960-I1960</f>
        <v>0</v>
      </c>
      <c r="L1960" s="5">
        <f>E1960-J1960</f>
        <v>0</v>
      </c>
      <c r="P1960" s="2"/>
      <c r="T1960" s="2"/>
      <c r="V1960" s="5">
        <v>735</v>
      </c>
      <c r="W1960" s="5">
        <v>722</v>
      </c>
    </row>
    <row r="1961" spans="1:25" x14ac:dyDescent="0.45">
      <c r="A1961">
        <f>VALUE(B1961&amp;20240616)</f>
        <v>33420240616</v>
      </c>
      <c r="B1961">
        <v>334</v>
      </c>
      <c r="C1961" t="s">
        <v>476</v>
      </c>
      <c r="D1961" s="5">
        <v>337274</v>
      </c>
      <c r="E1961" s="5">
        <v>324000</v>
      </c>
      <c r="F1961" s="2">
        <v>1.0409999999999999</v>
      </c>
      <c r="G1961">
        <v>13274</v>
      </c>
      <c r="I1961" s="5">
        <f>VLOOKUP($A1961,PowerBI売上速報!$A:$J,10,FALSE)</f>
        <v>337274</v>
      </c>
      <c r="J1961" s="5">
        <f>VLOOKUP($A1961,PowerBI売上速報!$A:$J,5,FALSE)*1000</f>
        <v>324000</v>
      </c>
      <c r="K1961" s="5">
        <f>D1961-I1961</f>
        <v>0</v>
      </c>
      <c r="L1961" s="5">
        <f>E1961-J1961</f>
        <v>0</v>
      </c>
      <c r="P1961" s="2"/>
      <c r="T1961" s="2"/>
      <c r="V1961" s="5">
        <v>670</v>
      </c>
      <c r="W1961" s="5">
        <v>677</v>
      </c>
    </row>
    <row r="1962" spans="1:25" x14ac:dyDescent="0.45">
      <c r="A1962">
        <f>VALUE(B1962&amp;20240617)</f>
        <v>33420240617</v>
      </c>
      <c r="B1962">
        <v>334</v>
      </c>
      <c r="C1962" t="s">
        <v>476</v>
      </c>
      <c r="D1962" s="5">
        <v>323874</v>
      </c>
      <c r="E1962" s="5">
        <v>293000</v>
      </c>
      <c r="F1962" s="2">
        <v>1.1053999999999999</v>
      </c>
      <c r="G1962">
        <v>30874</v>
      </c>
      <c r="I1962" s="5">
        <f>VLOOKUP($A1962,PowerBI売上速報!$A:$J,10,FALSE)</f>
        <v>323874</v>
      </c>
      <c r="J1962" s="5">
        <f>VLOOKUP($A1962,PowerBI売上速報!$A:$J,5,FALSE)*1000</f>
        <v>293000</v>
      </c>
      <c r="K1962" s="5">
        <f>D1962-I1962</f>
        <v>0</v>
      </c>
      <c r="L1962" s="5">
        <f>E1962-J1962</f>
        <v>0</v>
      </c>
      <c r="P1962" s="2"/>
      <c r="T1962" s="2"/>
      <c r="V1962" s="5">
        <v>715</v>
      </c>
      <c r="W1962" s="5">
        <v>698</v>
      </c>
    </row>
    <row r="1963" spans="1:25" x14ac:dyDescent="0.45">
      <c r="A1963">
        <f>VALUE(B1963&amp;20240618)</f>
        <v>33420240618</v>
      </c>
      <c r="B1963">
        <v>334</v>
      </c>
      <c r="C1963" t="s">
        <v>476</v>
      </c>
      <c r="D1963" s="5">
        <v>238732</v>
      </c>
      <c r="E1963" s="5">
        <v>293000</v>
      </c>
      <c r="F1963" s="2">
        <v>0.81479999999999997</v>
      </c>
      <c r="G1963">
        <v>-54268</v>
      </c>
      <c r="I1963" s="5">
        <f>VLOOKUP($A1963,PowerBI売上速報!$A:$J,10,FALSE)</f>
        <v>238732</v>
      </c>
      <c r="J1963" s="5">
        <f>VLOOKUP($A1963,PowerBI売上速報!$A:$J,5,FALSE)*1000</f>
        <v>293000</v>
      </c>
      <c r="K1963" s="5">
        <f>D1963-I1963</f>
        <v>0</v>
      </c>
      <c r="L1963" s="5">
        <f>E1963-J1963</f>
        <v>0</v>
      </c>
      <c r="P1963" s="2"/>
      <c r="T1963" s="2"/>
      <c r="V1963" s="5">
        <v>516</v>
      </c>
      <c r="W1963" s="5">
        <v>698</v>
      </c>
    </row>
    <row r="1964" spans="1:25" x14ac:dyDescent="0.45">
      <c r="A1964">
        <f>VALUE(B1964&amp;20240619)</f>
        <v>33420240619</v>
      </c>
      <c r="B1964">
        <v>334</v>
      </c>
      <c r="C1964" t="s">
        <v>476</v>
      </c>
      <c r="D1964" s="5">
        <v>325489</v>
      </c>
      <c r="E1964" s="5">
        <v>293000</v>
      </c>
      <c r="F1964" s="2">
        <v>1.1109</v>
      </c>
      <c r="G1964">
        <v>32489</v>
      </c>
      <c r="I1964" s="5">
        <f>VLOOKUP($A1964,PowerBI売上速報!$A:$J,10,FALSE)</f>
        <v>325489</v>
      </c>
      <c r="J1964" s="5">
        <f>VLOOKUP($A1964,PowerBI売上速報!$A:$J,5,FALSE)*1000</f>
        <v>293000</v>
      </c>
      <c r="K1964" s="5">
        <f>D1964-I1964</f>
        <v>0</v>
      </c>
      <c r="L1964" s="5">
        <f>E1964-J1964</f>
        <v>0</v>
      </c>
      <c r="P1964" s="2"/>
      <c r="T1964" s="2"/>
      <c r="V1964" s="5">
        <v>743</v>
      </c>
      <c r="W1964" s="5">
        <v>698</v>
      </c>
    </row>
    <row r="1965" spans="1:25" x14ac:dyDescent="0.45">
      <c r="A1965">
        <f>VALUE(B1965&amp;20240620)</f>
        <v>33420240620</v>
      </c>
      <c r="B1965">
        <v>334</v>
      </c>
      <c r="C1965" t="s">
        <v>476</v>
      </c>
      <c r="D1965" s="5">
        <v>336443</v>
      </c>
      <c r="E1965" s="5">
        <v>293000</v>
      </c>
      <c r="F1965" s="2">
        <v>1.1483000000000001</v>
      </c>
      <c r="G1965">
        <v>43443</v>
      </c>
      <c r="I1965" s="5">
        <f>VLOOKUP($A1965,PowerBI売上速報!$A:$J,10,FALSE)</f>
        <v>336443</v>
      </c>
      <c r="J1965" s="5">
        <f>VLOOKUP($A1965,PowerBI売上速報!$A:$J,5,FALSE)*1000</f>
        <v>293000</v>
      </c>
      <c r="K1965" s="5">
        <f>D1965-I1965</f>
        <v>0</v>
      </c>
      <c r="L1965" s="5">
        <f>E1965-J1965</f>
        <v>0</v>
      </c>
      <c r="P1965" s="2"/>
      <c r="T1965" s="2"/>
      <c r="V1965" s="5">
        <v>756</v>
      </c>
      <c r="W1965" s="5">
        <v>698</v>
      </c>
    </row>
    <row r="1966" spans="1:25" x14ac:dyDescent="0.45">
      <c r="A1966">
        <f>VALUE(B1966&amp;20240621)</f>
        <v>33420240621</v>
      </c>
      <c r="B1966">
        <v>334</v>
      </c>
      <c r="C1966" t="s">
        <v>476</v>
      </c>
      <c r="D1966" s="5">
        <v>292304</v>
      </c>
      <c r="E1966" s="5">
        <v>293000</v>
      </c>
      <c r="F1966" s="2">
        <v>0.99760000000000004</v>
      </c>
      <c r="G1966">
        <v>-696</v>
      </c>
      <c r="I1966" s="5">
        <f>VLOOKUP($A1966,PowerBI売上速報!$A:$J,10,FALSE)</f>
        <v>292304</v>
      </c>
      <c r="J1966" s="5">
        <f>VLOOKUP($A1966,PowerBI売上速報!$A:$J,5,FALSE)*1000</f>
        <v>293000</v>
      </c>
      <c r="K1966" s="5">
        <f>D1966-I1966</f>
        <v>0</v>
      </c>
      <c r="L1966" s="5">
        <f>E1966-J1966</f>
        <v>0</v>
      </c>
      <c r="P1966" s="2"/>
      <c r="T1966" s="2"/>
      <c r="V1966" s="5">
        <v>620</v>
      </c>
      <c r="W1966" s="5">
        <v>698</v>
      </c>
      <c r="Y1966" s="2"/>
    </row>
    <row r="1967" spans="1:25" x14ac:dyDescent="0.45">
      <c r="A1967">
        <f>VALUE(B1967&amp;20240622)</f>
        <v>33420240622</v>
      </c>
      <c r="B1967">
        <v>334</v>
      </c>
      <c r="C1967" t="s">
        <v>476</v>
      </c>
      <c r="D1967" s="5">
        <v>399069</v>
      </c>
      <c r="E1967" s="5">
        <v>337000</v>
      </c>
      <c r="F1967" s="2">
        <v>1.1841999999999999</v>
      </c>
      <c r="G1967">
        <v>62069</v>
      </c>
      <c r="I1967" s="5">
        <f>VLOOKUP($A1967,PowerBI売上速報!$A:$J,10,FALSE)</f>
        <v>399069</v>
      </c>
      <c r="J1967" s="5">
        <f>VLOOKUP($A1967,PowerBI売上速報!$A:$J,5,FALSE)*1000</f>
        <v>337000</v>
      </c>
      <c r="K1967" s="5">
        <f>D1967-I1967</f>
        <v>0</v>
      </c>
      <c r="L1967" s="5">
        <f>E1967-J1967</f>
        <v>0</v>
      </c>
      <c r="P1967" s="2"/>
      <c r="T1967" s="2"/>
      <c r="V1967" s="5">
        <v>777</v>
      </c>
      <c r="W1967" s="5">
        <v>722</v>
      </c>
      <c r="Y1967" s="2"/>
    </row>
    <row r="1968" spans="1:25" x14ac:dyDescent="0.45">
      <c r="A1968">
        <f>VALUE(B1968&amp;20240601)</f>
        <v>33520240601</v>
      </c>
      <c r="B1968">
        <v>335</v>
      </c>
      <c r="C1968" t="s">
        <v>477</v>
      </c>
      <c r="D1968" s="5">
        <v>193798</v>
      </c>
      <c r="E1968" s="5">
        <v>185000</v>
      </c>
      <c r="F1968" s="2">
        <v>1.0476000000000001</v>
      </c>
      <c r="G1968">
        <v>8798</v>
      </c>
      <c r="I1968" s="5">
        <f>VLOOKUP($A1968,PowerBI売上速報!$A:$J,10,FALSE)</f>
        <v>193798</v>
      </c>
      <c r="J1968" s="5">
        <f>VLOOKUP($A1968,PowerBI売上速報!$A:$J,5,FALSE)*1000</f>
        <v>185000</v>
      </c>
      <c r="K1968" s="5">
        <f>D1968-I1968</f>
        <v>0</v>
      </c>
      <c r="L1968" s="5">
        <f>E1968-J1968</f>
        <v>0</v>
      </c>
      <c r="P1968" s="2"/>
      <c r="T1968" s="2"/>
      <c r="V1968" s="5">
        <v>398</v>
      </c>
      <c r="W1968" s="5">
        <v>408</v>
      </c>
    </row>
    <row r="1969" spans="1:23" x14ac:dyDescent="0.45">
      <c r="A1969">
        <f>VALUE(B1969&amp;20240602)</f>
        <v>33520240602</v>
      </c>
      <c r="B1969">
        <v>335</v>
      </c>
      <c r="C1969" t="s">
        <v>477</v>
      </c>
      <c r="D1969" s="5">
        <v>134660</v>
      </c>
      <c r="E1969" s="5">
        <v>152000</v>
      </c>
      <c r="F1969" s="2">
        <v>0.88590000000000002</v>
      </c>
      <c r="G1969">
        <v>-17340</v>
      </c>
      <c r="I1969" s="5">
        <f>VLOOKUP($A1969,PowerBI売上速報!$A:$J,10,FALSE)</f>
        <v>134660</v>
      </c>
      <c r="J1969" s="5">
        <f>VLOOKUP($A1969,PowerBI売上速報!$A:$J,5,FALSE)*1000</f>
        <v>152000</v>
      </c>
      <c r="K1969" s="5">
        <f>D1969-I1969</f>
        <v>0</v>
      </c>
      <c r="L1969" s="5">
        <f>E1969-J1969</f>
        <v>0</v>
      </c>
      <c r="P1969" s="2"/>
      <c r="T1969" s="2"/>
      <c r="V1969" s="5">
        <v>286</v>
      </c>
      <c r="W1969" s="5">
        <v>333</v>
      </c>
    </row>
    <row r="1970" spans="1:23" x14ac:dyDescent="0.45">
      <c r="A1970">
        <f>VALUE(B1970&amp;20240603)</f>
        <v>33520240603</v>
      </c>
      <c r="B1970">
        <v>335</v>
      </c>
      <c r="C1970" t="s">
        <v>477</v>
      </c>
      <c r="D1970" s="5">
        <v>215922</v>
      </c>
      <c r="E1970" s="5">
        <v>221000</v>
      </c>
      <c r="F1970" s="2">
        <v>0.97699999999999998</v>
      </c>
      <c r="G1970">
        <v>-5078</v>
      </c>
      <c r="I1970" s="5">
        <f>VLOOKUP($A1970,PowerBI売上速報!$A:$J,10,FALSE)</f>
        <v>215922</v>
      </c>
      <c r="J1970" s="5">
        <f>VLOOKUP($A1970,PowerBI売上速報!$A:$J,5,FALSE)*1000</f>
        <v>221000</v>
      </c>
      <c r="K1970" s="5">
        <f>D1970-I1970</f>
        <v>0</v>
      </c>
      <c r="L1970" s="5">
        <f>E1970-J1970</f>
        <v>0</v>
      </c>
      <c r="P1970" s="2"/>
      <c r="T1970" s="2"/>
      <c r="V1970" s="5">
        <v>508</v>
      </c>
      <c r="W1970" s="5">
        <v>559</v>
      </c>
    </row>
    <row r="1971" spans="1:23" x14ac:dyDescent="0.45">
      <c r="A1971">
        <f>VALUE(B1971&amp;20240604)</f>
        <v>33520240604</v>
      </c>
      <c r="B1971">
        <v>335</v>
      </c>
      <c r="C1971" t="s">
        <v>477</v>
      </c>
      <c r="D1971" s="5">
        <v>231282</v>
      </c>
      <c r="E1971" s="5">
        <v>221000</v>
      </c>
      <c r="F1971" s="2">
        <v>1.0465</v>
      </c>
      <c r="G1971">
        <v>10282</v>
      </c>
      <c r="I1971" s="5">
        <f>VLOOKUP($A1971,PowerBI売上速報!$A:$J,10,FALSE)</f>
        <v>231282</v>
      </c>
      <c r="J1971" s="5">
        <f>VLOOKUP($A1971,PowerBI売上速報!$A:$J,5,FALSE)*1000</f>
        <v>221000</v>
      </c>
      <c r="K1971" s="5">
        <f>D1971-I1971</f>
        <v>0</v>
      </c>
      <c r="L1971" s="5">
        <f>E1971-J1971</f>
        <v>0</v>
      </c>
      <c r="P1971" s="2"/>
      <c r="T1971" s="2"/>
      <c r="V1971" s="5">
        <v>531</v>
      </c>
      <c r="W1971" s="5">
        <v>559</v>
      </c>
    </row>
    <row r="1972" spans="1:23" x14ac:dyDescent="0.45">
      <c r="A1972">
        <f>VALUE(B1972&amp;20240605)</f>
        <v>33520240605</v>
      </c>
      <c r="B1972">
        <v>335</v>
      </c>
      <c r="C1972" t="s">
        <v>477</v>
      </c>
      <c r="D1972" s="5">
        <v>235285</v>
      </c>
      <c r="E1972" s="5">
        <v>221000</v>
      </c>
      <c r="F1972" s="2">
        <v>1.0646</v>
      </c>
      <c r="G1972">
        <v>14285</v>
      </c>
      <c r="I1972" s="5">
        <f>VLOOKUP($A1972,PowerBI売上速報!$A:$J,10,FALSE)</f>
        <v>235285</v>
      </c>
      <c r="J1972" s="5">
        <f>VLOOKUP($A1972,PowerBI売上速報!$A:$J,5,FALSE)*1000</f>
        <v>221000</v>
      </c>
      <c r="K1972" s="5">
        <f>D1972-I1972</f>
        <v>0</v>
      </c>
      <c r="L1972" s="5">
        <f>E1972-J1972</f>
        <v>0</v>
      </c>
      <c r="P1972" s="2"/>
      <c r="T1972" s="2"/>
      <c r="V1972" s="5">
        <v>554</v>
      </c>
      <c r="W1972" s="5">
        <v>559</v>
      </c>
    </row>
    <row r="1973" spans="1:23" x14ac:dyDescent="0.45">
      <c r="A1973">
        <f>VALUE(B1973&amp;20240606)</f>
        <v>33520240606</v>
      </c>
      <c r="B1973">
        <v>335</v>
      </c>
      <c r="C1973" t="s">
        <v>477</v>
      </c>
      <c r="D1973" s="5">
        <v>241726</v>
      </c>
      <c r="E1973" s="5">
        <v>221000</v>
      </c>
      <c r="F1973" s="2">
        <v>1.0938000000000001</v>
      </c>
      <c r="G1973">
        <v>20726</v>
      </c>
      <c r="I1973" s="5">
        <f>VLOOKUP($A1973,PowerBI売上速報!$A:$J,10,FALSE)</f>
        <v>241726</v>
      </c>
      <c r="J1973" s="5">
        <f>VLOOKUP($A1973,PowerBI売上速報!$A:$J,5,FALSE)*1000</f>
        <v>221000</v>
      </c>
      <c r="K1973" s="5">
        <f>D1973-I1973</f>
        <v>0</v>
      </c>
      <c r="L1973" s="5">
        <f>E1973-J1973</f>
        <v>0</v>
      </c>
      <c r="P1973" s="2"/>
      <c r="T1973" s="2"/>
      <c r="V1973" s="5">
        <v>553</v>
      </c>
      <c r="W1973" s="5">
        <v>559</v>
      </c>
    </row>
    <row r="1974" spans="1:23" x14ac:dyDescent="0.45">
      <c r="A1974">
        <f>VALUE(B1974&amp;20240607)</f>
        <v>33520240607</v>
      </c>
      <c r="B1974">
        <v>335</v>
      </c>
      <c r="C1974" t="s">
        <v>477</v>
      </c>
      <c r="D1974" s="5">
        <v>236566</v>
      </c>
      <c r="E1974" s="5">
        <v>221000</v>
      </c>
      <c r="F1974" s="2">
        <v>1.0704</v>
      </c>
      <c r="G1974">
        <v>15566</v>
      </c>
      <c r="I1974" s="5">
        <f>VLOOKUP($A1974,PowerBI売上速報!$A:$J,10,FALSE)</f>
        <v>236566</v>
      </c>
      <c r="J1974" s="5">
        <f>VLOOKUP($A1974,PowerBI売上速報!$A:$J,5,FALSE)*1000</f>
        <v>221000</v>
      </c>
      <c r="K1974" s="5">
        <f>D1974-I1974</f>
        <v>0</v>
      </c>
      <c r="L1974" s="5">
        <f>E1974-J1974</f>
        <v>0</v>
      </c>
      <c r="P1974" s="2"/>
      <c r="T1974" s="2"/>
      <c r="V1974" s="5">
        <v>545</v>
      </c>
      <c r="W1974" s="5">
        <v>559</v>
      </c>
    </row>
    <row r="1975" spans="1:23" x14ac:dyDescent="0.45">
      <c r="A1975">
        <f>VALUE(B1975&amp;20240608)</f>
        <v>33520240608</v>
      </c>
      <c r="B1975">
        <v>335</v>
      </c>
      <c r="C1975" t="s">
        <v>477</v>
      </c>
      <c r="D1975" s="5">
        <v>166774</v>
      </c>
      <c r="E1975" s="5">
        <v>185000</v>
      </c>
      <c r="F1975" s="2">
        <v>0.90149999999999997</v>
      </c>
      <c r="G1975">
        <v>-18226</v>
      </c>
      <c r="I1975" s="5">
        <f>VLOOKUP($A1975,PowerBI売上速報!$A:$J,10,FALSE)</f>
        <v>166774</v>
      </c>
      <c r="J1975" s="5">
        <f>VLOOKUP($A1975,PowerBI売上速報!$A:$J,5,FALSE)*1000</f>
        <v>185000</v>
      </c>
      <c r="K1975" s="5">
        <f>D1975-I1975</f>
        <v>0</v>
      </c>
      <c r="L1975" s="5">
        <f>E1975-J1975</f>
        <v>0</v>
      </c>
      <c r="P1975" s="2"/>
      <c r="T1975" s="2"/>
      <c r="V1975" s="5">
        <v>368</v>
      </c>
      <c r="W1975" s="5">
        <v>408</v>
      </c>
    </row>
    <row r="1976" spans="1:23" x14ac:dyDescent="0.45">
      <c r="A1976">
        <f>VALUE(B1976&amp;20240609)</f>
        <v>33520240609</v>
      </c>
      <c r="B1976">
        <v>335</v>
      </c>
      <c r="C1976" t="s">
        <v>477</v>
      </c>
      <c r="D1976" s="5">
        <v>139887</v>
      </c>
      <c r="E1976" s="5">
        <v>152000</v>
      </c>
      <c r="F1976" s="2">
        <v>0.92030000000000001</v>
      </c>
      <c r="G1976">
        <v>-12113</v>
      </c>
      <c r="I1976" s="5">
        <f>VLOOKUP($A1976,PowerBI売上速報!$A:$J,10,FALSE)</f>
        <v>139887</v>
      </c>
      <c r="J1976" s="5">
        <f>VLOOKUP($A1976,PowerBI売上速報!$A:$J,5,FALSE)*1000</f>
        <v>152000</v>
      </c>
      <c r="K1976" s="5">
        <f>D1976-I1976</f>
        <v>0</v>
      </c>
      <c r="L1976" s="5">
        <f>E1976-J1976</f>
        <v>0</v>
      </c>
      <c r="P1976" s="2"/>
      <c r="T1976" s="2"/>
      <c r="V1976" s="5">
        <v>307</v>
      </c>
      <c r="W1976" s="5">
        <v>333</v>
      </c>
    </row>
    <row r="1977" spans="1:23" x14ac:dyDescent="0.45">
      <c r="A1977">
        <f>VALUE(B1977&amp;20240610)</f>
        <v>33520240610</v>
      </c>
      <c r="B1977">
        <v>335</v>
      </c>
      <c r="C1977" t="s">
        <v>477</v>
      </c>
      <c r="D1977" s="5">
        <v>222743</v>
      </c>
      <c r="E1977" s="5">
        <v>221000</v>
      </c>
      <c r="F1977" s="2">
        <v>1.0079</v>
      </c>
      <c r="G1977">
        <v>1743</v>
      </c>
      <c r="I1977" s="5">
        <f>VLOOKUP($A1977,PowerBI売上速報!$A:$J,10,FALSE)</f>
        <v>222743</v>
      </c>
      <c r="J1977" s="5">
        <f>VLOOKUP($A1977,PowerBI売上速報!$A:$J,5,FALSE)*1000</f>
        <v>221000</v>
      </c>
      <c r="K1977" s="5">
        <f>D1977-I1977</f>
        <v>0</v>
      </c>
      <c r="L1977" s="5">
        <f>E1977-J1977</f>
        <v>0</v>
      </c>
      <c r="P1977" s="2"/>
      <c r="T1977" s="2"/>
      <c r="V1977" s="5">
        <v>526</v>
      </c>
      <c r="W1977" s="5">
        <v>559</v>
      </c>
    </row>
    <row r="1978" spans="1:23" x14ac:dyDescent="0.45">
      <c r="A1978">
        <f>VALUE(B1978&amp;20240611)</f>
        <v>33520240611</v>
      </c>
      <c r="B1978">
        <v>335</v>
      </c>
      <c r="C1978" t="s">
        <v>477</v>
      </c>
      <c r="D1978" s="5">
        <v>250166</v>
      </c>
      <c r="E1978" s="5">
        <v>221000</v>
      </c>
      <c r="F1978" s="2">
        <v>1.1319999999999999</v>
      </c>
      <c r="G1978">
        <v>29166</v>
      </c>
      <c r="I1978" s="5">
        <f>VLOOKUP($A1978,PowerBI売上速報!$A:$J,10,FALSE)</f>
        <v>250166</v>
      </c>
      <c r="J1978" s="5">
        <f>VLOOKUP($A1978,PowerBI売上速報!$A:$J,5,FALSE)*1000</f>
        <v>221000</v>
      </c>
      <c r="K1978" s="5">
        <f>D1978-I1978</f>
        <v>0</v>
      </c>
      <c r="L1978" s="5">
        <f>E1978-J1978</f>
        <v>0</v>
      </c>
      <c r="P1978" s="2"/>
      <c r="T1978" s="2"/>
      <c r="V1978" s="5">
        <v>600</v>
      </c>
      <c r="W1978" s="5">
        <v>559</v>
      </c>
    </row>
    <row r="1979" spans="1:23" x14ac:dyDescent="0.45">
      <c r="A1979">
        <f>VALUE(B1979&amp;20240612)</f>
        <v>33520240612</v>
      </c>
      <c r="B1979">
        <v>335</v>
      </c>
      <c r="C1979" t="s">
        <v>477</v>
      </c>
      <c r="D1979" s="5">
        <v>234138</v>
      </c>
      <c r="E1979" s="5">
        <v>221000</v>
      </c>
      <c r="F1979" s="2">
        <v>1.0593999999999999</v>
      </c>
      <c r="G1979">
        <v>13138</v>
      </c>
      <c r="I1979" s="5">
        <f>VLOOKUP($A1979,PowerBI売上速報!$A:$J,10,FALSE)</f>
        <v>234138</v>
      </c>
      <c r="J1979" s="5">
        <f>VLOOKUP($A1979,PowerBI売上速報!$A:$J,5,FALSE)*1000</f>
        <v>221000</v>
      </c>
      <c r="K1979" s="5">
        <f>D1979-I1979</f>
        <v>0</v>
      </c>
      <c r="L1979" s="5">
        <f>E1979-J1979</f>
        <v>0</v>
      </c>
      <c r="P1979" s="2"/>
      <c r="T1979" s="2"/>
      <c r="V1979" s="5">
        <v>532</v>
      </c>
      <c r="W1979" s="5">
        <v>559</v>
      </c>
    </row>
    <row r="1980" spans="1:23" x14ac:dyDescent="0.45">
      <c r="A1980">
        <f>VALUE(B1980&amp;20240613)</f>
        <v>33520240613</v>
      </c>
      <c r="B1980">
        <v>335</v>
      </c>
      <c r="C1980" t="s">
        <v>477</v>
      </c>
      <c r="D1980" s="5">
        <v>244453</v>
      </c>
      <c r="E1980" s="5">
        <v>221000</v>
      </c>
      <c r="F1980" s="2">
        <v>1.1061000000000001</v>
      </c>
      <c r="G1980">
        <v>23453</v>
      </c>
      <c r="I1980" s="5">
        <f>VLOOKUP($A1980,PowerBI売上速報!$A:$J,10,FALSE)</f>
        <v>244453</v>
      </c>
      <c r="J1980" s="5">
        <f>VLOOKUP($A1980,PowerBI売上速報!$A:$J,5,FALSE)*1000</f>
        <v>221000</v>
      </c>
      <c r="K1980" s="5">
        <f>D1980-I1980</f>
        <v>0</v>
      </c>
      <c r="L1980" s="5">
        <f>E1980-J1980</f>
        <v>0</v>
      </c>
      <c r="P1980" s="2"/>
      <c r="T1980" s="2"/>
      <c r="V1980" s="5">
        <v>566</v>
      </c>
      <c r="W1980" s="5">
        <v>559</v>
      </c>
    </row>
    <row r="1981" spans="1:23" x14ac:dyDescent="0.45">
      <c r="A1981">
        <f>VALUE(B1981&amp;20240614)</f>
        <v>33520240614</v>
      </c>
      <c r="B1981">
        <v>335</v>
      </c>
      <c r="C1981" t="s">
        <v>477</v>
      </c>
      <c r="D1981" s="5">
        <v>253871</v>
      </c>
      <c r="E1981" s="5">
        <v>221000</v>
      </c>
      <c r="F1981" s="2">
        <v>1.1487000000000001</v>
      </c>
      <c r="G1981">
        <v>32871</v>
      </c>
      <c r="I1981" s="5">
        <f>VLOOKUP($A1981,PowerBI売上速報!$A:$J,10,FALSE)</f>
        <v>253871</v>
      </c>
      <c r="J1981" s="5">
        <f>VLOOKUP($A1981,PowerBI売上速報!$A:$J,5,FALSE)*1000</f>
        <v>221000</v>
      </c>
      <c r="K1981" s="5">
        <f>D1981-I1981</f>
        <v>0</v>
      </c>
      <c r="L1981" s="5">
        <f>E1981-J1981</f>
        <v>0</v>
      </c>
      <c r="P1981" s="2"/>
      <c r="T1981" s="2"/>
      <c r="V1981" s="5">
        <v>587</v>
      </c>
      <c r="W1981" s="5">
        <v>559</v>
      </c>
    </row>
    <row r="1982" spans="1:23" x14ac:dyDescent="0.45">
      <c r="A1982">
        <f>VALUE(B1982&amp;20240615)</f>
        <v>33520240615</v>
      </c>
      <c r="B1982">
        <v>335</v>
      </c>
      <c r="C1982" t="s">
        <v>477</v>
      </c>
      <c r="D1982" s="5">
        <v>197724</v>
      </c>
      <c r="E1982" s="5">
        <v>185000</v>
      </c>
      <c r="F1982" s="2">
        <v>1.0688</v>
      </c>
      <c r="G1982">
        <v>12724</v>
      </c>
      <c r="I1982" s="5">
        <f>VLOOKUP($A1982,PowerBI売上速報!$A:$J,10,FALSE)</f>
        <v>197724</v>
      </c>
      <c r="J1982" s="5">
        <f>VLOOKUP($A1982,PowerBI売上速報!$A:$J,5,FALSE)*1000</f>
        <v>185000</v>
      </c>
      <c r="K1982" s="5">
        <f>D1982-I1982</f>
        <v>0</v>
      </c>
      <c r="L1982" s="5">
        <f>E1982-J1982</f>
        <v>0</v>
      </c>
      <c r="P1982" s="2"/>
      <c r="T1982" s="2"/>
      <c r="V1982" s="5">
        <v>416</v>
      </c>
      <c r="W1982" s="5">
        <v>408</v>
      </c>
    </row>
    <row r="1983" spans="1:23" x14ac:dyDescent="0.45">
      <c r="A1983">
        <f>VALUE(B1983&amp;20240616)</f>
        <v>33520240616</v>
      </c>
      <c r="B1983">
        <v>335</v>
      </c>
      <c r="C1983" t="s">
        <v>477</v>
      </c>
      <c r="D1983" s="5">
        <v>135925</v>
      </c>
      <c r="E1983" s="5">
        <v>152000</v>
      </c>
      <c r="F1983" s="2">
        <v>0.89419999999999999</v>
      </c>
      <c r="G1983">
        <v>-16075</v>
      </c>
      <c r="I1983" s="5">
        <f>VLOOKUP($A1983,PowerBI売上速報!$A:$J,10,FALSE)</f>
        <v>135925</v>
      </c>
      <c r="J1983" s="5">
        <f>VLOOKUP($A1983,PowerBI売上速報!$A:$J,5,FALSE)*1000</f>
        <v>152000</v>
      </c>
      <c r="K1983" s="5">
        <f>D1983-I1983</f>
        <v>0</v>
      </c>
      <c r="L1983" s="5">
        <f>E1983-J1983</f>
        <v>0</v>
      </c>
      <c r="P1983" s="2"/>
      <c r="T1983" s="2"/>
      <c r="V1983" s="5">
        <v>298</v>
      </c>
      <c r="W1983" s="5">
        <v>333</v>
      </c>
    </row>
    <row r="1984" spans="1:23" x14ac:dyDescent="0.45">
      <c r="A1984">
        <f>VALUE(B1984&amp;20240617)</f>
        <v>33520240617</v>
      </c>
      <c r="B1984">
        <v>335</v>
      </c>
      <c r="C1984" t="s">
        <v>477</v>
      </c>
      <c r="D1984" s="5">
        <v>242759</v>
      </c>
      <c r="E1984" s="5">
        <v>221000</v>
      </c>
      <c r="F1984" s="2">
        <v>1.0985</v>
      </c>
      <c r="G1984">
        <v>21759</v>
      </c>
      <c r="I1984" s="5">
        <f>VLOOKUP($A1984,PowerBI売上速報!$A:$J,10,FALSE)</f>
        <v>242759</v>
      </c>
      <c r="J1984" s="5">
        <f>VLOOKUP($A1984,PowerBI売上速報!$A:$J,5,FALSE)*1000</f>
        <v>221000</v>
      </c>
      <c r="K1984" s="5">
        <f>D1984-I1984</f>
        <v>0</v>
      </c>
      <c r="L1984" s="5">
        <f>E1984-J1984</f>
        <v>0</v>
      </c>
      <c r="P1984" s="2"/>
      <c r="T1984" s="2"/>
      <c r="V1984" s="5">
        <v>574</v>
      </c>
      <c r="W1984" s="5">
        <v>559</v>
      </c>
    </row>
    <row r="1985" spans="1:25" x14ac:dyDescent="0.45">
      <c r="A1985">
        <f>VALUE(B1985&amp;20240618)</f>
        <v>33520240618</v>
      </c>
      <c r="B1985">
        <v>335</v>
      </c>
      <c r="C1985" t="s">
        <v>477</v>
      </c>
      <c r="D1985" s="5">
        <v>199173</v>
      </c>
      <c r="E1985" s="5">
        <v>221000</v>
      </c>
      <c r="F1985" s="2">
        <v>0.9012</v>
      </c>
      <c r="G1985">
        <v>-21827</v>
      </c>
      <c r="I1985" s="5">
        <f>VLOOKUP($A1985,PowerBI売上速報!$A:$J,10,FALSE)</f>
        <v>199173</v>
      </c>
      <c r="J1985" s="5">
        <f>VLOOKUP($A1985,PowerBI売上速報!$A:$J,5,FALSE)*1000</f>
        <v>221000</v>
      </c>
      <c r="K1985" s="5">
        <f>D1985-I1985</f>
        <v>0</v>
      </c>
      <c r="L1985" s="5">
        <f>E1985-J1985</f>
        <v>0</v>
      </c>
      <c r="P1985" s="2"/>
      <c r="T1985" s="2"/>
      <c r="V1985" s="5">
        <v>466</v>
      </c>
      <c r="W1985" s="5">
        <v>559</v>
      </c>
    </row>
    <row r="1986" spans="1:25" x14ac:dyDescent="0.45">
      <c r="A1986">
        <f>VALUE(B1986&amp;20240619)</f>
        <v>33520240619</v>
      </c>
      <c r="B1986">
        <v>335</v>
      </c>
      <c r="C1986" t="s">
        <v>477</v>
      </c>
      <c r="D1986" s="5">
        <v>257640</v>
      </c>
      <c r="E1986" s="5">
        <v>221000</v>
      </c>
      <c r="F1986" s="2">
        <v>1.1657999999999999</v>
      </c>
      <c r="G1986">
        <v>36640</v>
      </c>
      <c r="I1986" s="5">
        <f>VLOOKUP($A1986,PowerBI売上速報!$A:$J,10,FALSE)</f>
        <v>257640</v>
      </c>
      <c r="J1986" s="5">
        <f>VLOOKUP($A1986,PowerBI売上速報!$A:$J,5,FALSE)*1000</f>
        <v>221000</v>
      </c>
      <c r="K1986" s="5">
        <f>D1986-I1986</f>
        <v>0</v>
      </c>
      <c r="L1986" s="5">
        <f>E1986-J1986</f>
        <v>0</v>
      </c>
      <c r="P1986" s="2"/>
      <c r="T1986" s="2"/>
      <c r="V1986" s="5">
        <v>587</v>
      </c>
      <c r="W1986" s="5">
        <v>559</v>
      </c>
    </row>
    <row r="1987" spans="1:25" x14ac:dyDescent="0.45">
      <c r="A1987">
        <f>VALUE(B1987&amp;20240620)</f>
        <v>33520240620</v>
      </c>
      <c r="B1987">
        <v>335</v>
      </c>
      <c r="C1987" t="s">
        <v>477</v>
      </c>
      <c r="D1987" s="5">
        <v>244434</v>
      </c>
      <c r="E1987" s="5">
        <v>221000</v>
      </c>
      <c r="F1987" s="2">
        <v>1.1060000000000001</v>
      </c>
      <c r="G1987">
        <v>23434</v>
      </c>
      <c r="I1987" s="5">
        <f>VLOOKUP($A1987,PowerBI売上速報!$A:$J,10,FALSE)</f>
        <v>244434</v>
      </c>
      <c r="J1987" s="5">
        <f>VLOOKUP($A1987,PowerBI売上速報!$A:$J,5,FALSE)*1000</f>
        <v>221000</v>
      </c>
      <c r="K1987" s="5">
        <f>D1987-I1987</f>
        <v>0</v>
      </c>
      <c r="L1987" s="5">
        <f>E1987-J1987</f>
        <v>0</v>
      </c>
      <c r="P1987" s="2"/>
      <c r="T1987" s="2"/>
      <c r="V1987" s="5">
        <v>568</v>
      </c>
      <c r="W1987" s="5">
        <v>559</v>
      </c>
    </row>
    <row r="1988" spans="1:25" x14ac:dyDescent="0.45">
      <c r="A1988">
        <f>VALUE(B1988&amp;20240621)</f>
        <v>33520240621</v>
      </c>
      <c r="B1988">
        <v>335</v>
      </c>
      <c r="C1988" t="s">
        <v>477</v>
      </c>
      <c r="D1988" s="5">
        <v>236513</v>
      </c>
      <c r="E1988" s="5">
        <v>221000</v>
      </c>
      <c r="F1988" s="2">
        <v>1.0702</v>
      </c>
      <c r="G1988">
        <v>15513</v>
      </c>
      <c r="I1988" s="5">
        <f>VLOOKUP($A1988,PowerBI売上速報!$A:$J,10,FALSE)</f>
        <v>236513</v>
      </c>
      <c r="J1988" s="5">
        <f>VLOOKUP($A1988,PowerBI売上速報!$A:$J,5,FALSE)*1000</f>
        <v>221000</v>
      </c>
      <c r="K1988" s="5">
        <f>D1988-I1988</f>
        <v>0</v>
      </c>
      <c r="L1988" s="5">
        <f>E1988-J1988</f>
        <v>0</v>
      </c>
      <c r="P1988" s="2"/>
      <c r="T1988" s="2"/>
      <c r="V1988" s="5">
        <v>534</v>
      </c>
      <c r="W1988" s="5">
        <v>559</v>
      </c>
      <c r="Y1988" s="2"/>
    </row>
    <row r="1989" spans="1:25" x14ac:dyDescent="0.45">
      <c r="A1989">
        <f>VALUE(B1989&amp;20240622)</f>
        <v>33520240622</v>
      </c>
      <c r="B1989">
        <v>335</v>
      </c>
      <c r="C1989" t="s">
        <v>477</v>
      </c>
      <c r="D1989" s="5">
        <v>207276</v>
      </c>
      <c r="E1989" s="5">
        <v>185000</v>
      </c>
      <c r="F1989" s="2">
        <v>1.1204000000000001</v>
      </c>
      <c r="G1989">
        <v>22276</v>
      </c>
      <c r="I1989" s="5">
        <f>VLOOKUP($A1989,PowerBI売上速報!$A:$J,10,FALSE)</f>
        <v>207276</v>
      </c>
      <c r="J1989" s="5">
        <f>VLOOKUP($A1989,PowerBI売上速報!$A:$J,5,FALSE)*1000</f>
        <v>185000</v>
      </c>
      <c r="K1989" s="5">
        <f>D1989-I1989</f>
        <v>0</v>
      </c>
      <c r="L1989" s="5">
        <f>E1989-J1989</f>
        <v>0</v>
      </c>
      <c r="P1989" s="2"/>
      <c r="T1989" s="2"/>
      <c r="V1989" s="5">
        <v>434</v>
      </c>
      <c r="W1989" s="5">
        <v>408</v>
      </c>
      <c r="Y1989" s="2"/>
    </row>
    <row r="1990" spans="1:25" x14ac:dyDescent="0.45">
      <c r="A1990">
        <f>VALUE(B1990&amp;20240601)</f>
        <v>33620240601</v>
      </c>
      <c r="B1990">
        <v>336</v>
      </c>
      <c r="C1990" t="s">
        <v>478</v>
      </c>
      <c r="D1990" s="5">
        <v>327040</v>
      </c>
      <c r="E1990" s="5">
        <v>322000</v>
      </c>
      <c r="F1990" s="2">
        <v>1.0157</v>
      </c>
      <c r="G1990">
        <v>5040</v>
      </c>
      <c r="I1990" s="5">
        <f>VLOOKUP($A1990,PowerBI売上速報!$A:$J,10,FALSE)</f>
        <v>327040</v>
      </c>
      <c r="J1990" s="5">
        <f>VLOOKUP($A1990,PowerBI売上速報!$A:$J,5,FALSE)*1000</f>
        <v>322000</v>
      </c>
      <c r="K1990" s="5">
        <f>D1990-I1990</f>
        <v>0</v>
      </c>
      <c r="L1990" s="5">
        <f>E1990-J1990</f>
        <v>0</v>
      </c>
      <c r="P1990" s="2"/>
      <c r="T1990" s="2"/>
      <c r="V1990" s="5">
        <v>723</v>
      </c>
      <c r="W1990" s="5">
        <v>726</v>
      </c>
    </row>
    <row r="1991" spans="1:25" x14ac:dyDescent="0.45">
      <c r="A1991">
        <f>VALUE(B1991&amp;20240602)</f>
        <v>33620240602</v>
      </c>
      <c r="B1991">
        <v>336</v>
      </c>
      <c r="C1991" t="s">
        <v>478</v>
      </c>
      <c r="D1991" s="5">
        <v>257664</v>
      </c>
      <c r="E1991" s="5">
        <v>293000</v>
      </c>
      <c r="F1991" s="2">
        <v>0.87939999999999996</v>
      </c>
      <c r="G1991">
        <v>-35336</v>
      </c>
      <c r="I1991" s="5">
        <f>VLOOKUP($A1991,PowerBI売上速報!$A:$J,10,FALSE)</f>
        <v>257664</v>
      </c>
      <c r="J1991" s="5">
        <f>VLOOKUP($A1991,PowerBI売上速報!$A:$J,5,FALSE)*1000</f>
        <v>293000</v>
      </c>
      <c r="K1991" s="5">
        <f>D1991-I1991</f>
        <v>0</v>
      </c>
      <c r="L1991" s="5">
        <f>E1991-J1991</f>
        <v>0</v>
      </c>
      <c r="P1991" s="2"/>
      <c r="T1991" s="2"/>
      <c r="V1991" s="5">
        <v>579</v>
      </c>
      <c r="W1991" s="5">
        <v>674</v>
      </c>
    </row>
    <row r="1992" spans="1:25" x14ac:dyDescent="0.45">
      <c r="A1992">
        <f>VALUE(B1992&amp;20240603)</f>
        <v>33620240603</v>
      </c>
      <c r="B1992">
        <v>336</v>
      </c>
      <c r="C1992" t="s">
        <v>478</v>
      </c>
      <c r="D1992" s="5">
        <v>306781</v>
      </c>
      <c r="E1992" s="5">
        <v>284000</v>
      </c>
      <c r="F1992" s="2">
        <v>1.0802</v>
      </c>
      <c r="G1992">
        <v>22781</v>
      </c>
      <c r="I1992" s="5">
        <f>VLOOKUP($A1992,PowerBI売上速報!$A:$J,10,FALSE)</f>
        <v>306781</v>
      </c>
      <c r="J1992" s="5">
        <f>VLOOKUP($A1992,PowerBI売上速報!$A:$J,5,FALSE)*1000</f>
        <v>284000</v>
      </c>
      <c r="K1992" s="5">
        <f>D1992-I1992</f>
        <v>0</v>
      </c>
      <c r="L1992" s="5">
        <f>E1992-J1992</f>
        <v>0</v>
      </c>
      <c r="P1992" s="2"/>
      <c r="T1992" s="2"/>
      <c r="V1992" s="5">
        <v>688</v>
      </c>
      <c r="W1992" s="5">
        <v>685</v>
      </c>
    </row>
    <row r="1993" spans="1:25" x14ac:dyDescent="0.45">
      <c r="A1993">
        <f>VALUE(B1993&amp;20240604)</f>
        <v>33620240604</v>
      </c>
      <c r="B1993">
        <v>336</v>
      </c>
      <c r="C1993" t="s">
        <v>478</v>
      </c>
      <c r="D1993" s="5">
        <v>314485</v>
      </c>
      <c r="E1993" s="5">
        <v>284000</v>
      </c>
      <c r="F1993" s="2">
        <v>1.1073</v>
      </c>
      <c r="G1993">
        <v>30485</v>
      </c>
      <c r="I1993" s="5">
        <f>VLOOKUP($A1993,PowerBI売上速報!$A:$J,10,FALSE)</f>
        <v>314485</v>
      </c>
      <c r="J1993" s="5">
        <f>VLOOKUP($A1993,PowerBI売上速報!$A:$J,5,FALSE)*1000</f>
        <v>284000</v>
      </c>
      <c r="K1993" s="5">
        <f>D1993-I1993</f>
        <v>0</v>
      </c>
      <c r="L1993" s="5">
        <f>E1993-J1993</f>
        <v>0</v>
      </c>
      <c r="P1993" s="2"/>
      <c r="T1993" s="2"/>
      <c r="V1993" s="5">
        <v>714</v>
      </c>
      <c r="W1993" s="5">
        <v>685</v>
      </c>
    </row>
    <row r="1994" spans="1:25" x14ac:dyDescent="0.45">
      <c r="A1994">
        <f>VALUE(B1994&amp;20240605)</f>
        <v>33620240605</v>
      </c>
      <c r="B1994">
        <v>336</v>
      </c>
      <c r="C1994" t="s">
        <v>478</v>
      </c>
      <c r="D1994" s="5">
        <v>306097</v>
      </c>
      <c r="E1994" s="5">
        <v>284000</v>
      </c>
      <c r="F1994" s="2">
        <v>1.0778000000000001</v>
      </c>
      <c r="G1994">
        <v>22097</v>
      </c>
      <c r="I1994" s="5">
        <f>VLOOKUP($A1994,PowerBI売上速報!$A:$J,10,FALSE)</f>
        <v>306097</v>
      </c>
      <c r="J1994" s="5">
        <f>VLOOKUP($A1994,PowerBI売上速報!$A:$J,5,FALSE)*1000</f>
        <v>284000</v>
      </c>
      <c r="K1994" s="5">
        <f>D1994-I1994</f>
        <v>0</v>
      </c>
      <c r="L1994" s="5">
        <f>E1994-J1994</f>
        <v>0</v>
      </c>
      <c r="P1994" s="2"/>
      <c r="T1994" s="2"/>
      <c r="V1994" s="5">
        <v>715</v>
      </c>
      <c r="W1994" s="5">
        <v>685</v>
      </c>
    </row>
    <row r="1995" spans="1:25" x14ac:dyDescent="0.45">
      <c r="A1995">
        <f>VALUE(B1995&amp;20240606)</f>
        <v>33620240606</v>
      </c>
      <c r="B1995">
        <v>336</v>
      </c>
      <c r="C1995" t="s">
        <v>478</v>
      </c>
      <c r="D1995" s="5">
        <v>318422</v>
      </c>
      <c r="E1995" s="5">
        <v>284000</v>
      </c>
      <c r="F1995" s="2">
        <v>1.1212</v>
      </c>
      <c r="G1995">
        <v>34422</v>
      </c>
      <c r="I1995" s="5">
        <f>VLOOKUP($A1995,PowerBI売上速報!$A:$J,10,FALSE)</f>
        <v>318422</v>
      </c>
      <c r="J1995" s="5">
        <f>VLOOKUP($A1995,PowerBI売上速報!$A:$J,5,FALSE)*1000</f>
        <v>284000</v>
      </c>
      <c r="K1995" s="5">
        <f>D1995-I1995</f>
        <v>0</v>
      </c>
      <c r="L1995" s="5">
        <f>E1995-J1995</f>
        <v>0</v>
      </c>
      <c r="P1995" s="2"/>
      <c r="T1995" s="2"/>
      <c r="V1995" s="5">
        <v>705</v>
      </c>
      <c r="W1995" s="5">
        <v>685</v>
      </c>
    </row>
    <row r="1996" spans="1:25" x14ac:dyDescent="0.45">
      <c r="A1996">
        <f>VALUE(B1996&amp;20240607)</f>
        <v>33620240607</v>
      </c>
      <c r="B1996">
        <v>336</v>
      </c>
      <c r="C1996" t="s">
        <v>478</v>
      </c>
      <c r="D1996" s="5">
        <v>317680</v>
      </c>
      <c r="E1996" s="5">
        <v>284000</v>
      </c>
      <c r="F1996" s="2">
        <v>1.1186</v>
      </c>
      <c r="G1996">
        <v>33680</v>
      </c>
      <c r="I1996" s="5">
        <f>VLOOKUP($A1996,PowerBI売上速報!$A:$J,10,FALSE)</f>
        <v>317680</v>
      </c>
      <c r="J1996" s="5">
        <f>VLOOKUP($A1996,PowerBI売上速報!$A:$J,5,FALSE)*1000</f>
        <v>284000</v>
      </c>
      <c r="K1996" s="5">
        <f>D1996-I1996</f>
        <v>0</v>
      </c>
      <c r="L1996" s="5">
        <f>E1996-J1996</f>
        <v>0</v>
      </c>
      <c r="P1996" s="2"/>
      <c r="T1996" s="2"/>
      <c r="V1996" s="5">
        <v>723</v>
      </c>
      <c r="W1996" s="5">
        <v>685</v>
      </c>
    </row>
    <row r="1997" spans="1:25" x14ac:dyDescent="0.45">
      <c r="A1997">
        <f>VALUE(B1997&amp;20240608)</f>
        <v>33620240608</v>
      </c>
      <c r="B1997">
        <v>336</v>
      </c>
      <c r="C1997" t="s">
        <v>478</v>
      </c>
      <c r="D1997" s="5">
        <v>332531</v>
      </c>
      <c r="E1997" s="5">
        <v>322000</v>
      </c>
      <c r="F1997" s="2">
        <v>1.0327</v>
      </c>
      <c r="G1997">
        <v>10531</v>
      </c>
      <c r="I1997" s="5">
        <f>VLOOKUP($A1997,PowerBI売上速報!$A:$J,10,FALSE)</f>
        <v>332531</v>
      </c>
      <c r="J1997" s="5">
        <f>VLOOKUP($A1997,PowerBI売上速報!$A:$J,5,FALSE)*1000</f>
        <v>322000</v>
      </c>
      <c r="K1997" s="5">
        <f>D1997-I1997</f>
        <v>0</v>
      </c>
      <c r="L1997" s="5">
        <f>E1997-J1997</f>
        <v>0</v>
      </c>
      <c r="P1997" s="2"/>
      <c r="T1997" s="2"/>
      <c r="V1997" s="5">
        <v>724</v>
      </c>
      <c r="W1997" s="5">
        <v>730</v>
      </c>
    </row>
    <row r="1998" spans="1:25" x14ac:dyDescent="0.45">
      <c r="A1998">
        <f>VALUE(B1998&amp;20240609)</f>
        <v>33620240609</v>
      </c>
      <c r="B1998">
        <v>336</v>
      </c>
      <c r="C1998" t="s">
        <v>478</v>
      </c>
      <c r="D1998" s="5">
        <v>290152</v>
      </c>
      <c r="E1998" s="5">
        <v>293000</v>
      </c>
      <c r="F1998" s="2">
        <v>0.99029999999999996</v>
      </c>
      <c r="G1998">
        <v>-2848</v>
      </c>
      <c r="I1998" s="5">
        <f>VLOOKUP($A1998,PowerBI売上速報!$A:$J,10,FALSE)</f>
        <v>290152</v>
      </c>
      <c r="J1998" s="5">
        <f>VLOOKUP($A1998,PowerBI売上速報!$A:$J,5,FALSE)*1000</f>
        <v>293000</v>
      </c>
      <c r="K1998" s="5">
        <f>D1998-I1998</f>
        <v>0</v>
      </c>
      <c r="L1998" s="5">
        <f>E1998-J1998</f>
        <v>0</v>
      </c>
      <c r="P1998" s="2"/>
      <c r="T1998" s="2"/>
      <c r="V1998" s="5">
        <v>624</v>
      </c>
      <c r="W1998" s="5">
        <v>674</v>
      </c>
    </row>
    <row r="1999" spans="1:25" x14ac:dyDescent="0.45">
      <c r="A1999">
        <f>VALUE(B1999&amp;20240610)</f>
        <v>33620240610</v>
      </c>
      <c r="B1999">
        <v>336</v>
      </c>
      <c r="C1999" t="s">
        <v>478</v>
      </c>
      <c r="D1999" s="5">
        <v>338599</v>
      </c>
      <c r="E1999" s="5">
        <v>284000</v>
      </c>
      <c r="F1999" s="2">
        <v>1.1922999999999999</v>
      </c>
      <c r="G1999">
        <v>54599</v>
      </c>
      <c r="I1999" s="5">
        <f>VLOOKUP($A1999,PowerBI売上速報!$A:$J,10,FALSE)</f>
        <v>338599</v>
      </c>
      <c r="J1999" s="5">
        <f>VLOOKUP($A1999,PowerBI売上速報!$A:$J,5,FALSE)*1000</f>
        <v>284000</v>
      </c>
      <c r="K1999" s="5">
        <f>D1999-I1999</f>
        <v>0</v>
      </c>
      <c r="L1999" s="5">
        <f>E1999-J1999</f>
        <v>0</v>
      </c>
      <c r="P1999" s="2"/>
      <c r="T1999" s="2"/>
      <c r="V1999" s="5">
        <v>771</v>
      </c>
      <c r="W1999" s="5">
        <v>685</v>
      </c>
    </row>
    <row r="2000" spans="1:25" x14ac:dyDescent="0.45">
      <c r="A2000">
        <f>VALUE(B2000&amp;20240611)</f>
        <v>33620240611</v>
      </c>
      <c r="B2000">
        <v>336</v>
      </c>
      <c r="C2000" t="s">
        <v>478</v>
      </c>
      <c r="D2000" s="5">
        <v>328186</v>
      </c>
      <c r="E2000" s="5">
        <v>284000</v>
      </c>
      <c r="F2000" s="2">
        <v>1.1556</v>
      </c>
      <c r="G2000">
        <v>44186</v>
      </c>
      <c r="I2000" s="5">
        <f>VLOOKUP($A2000,PowerBI売上速報!$A:$J,10,FALSE)</f>
        <v>328186</v>
      </c>
      <c r="J2000" s="5">
        <f>VLOOKUP($A2000,PowerBI売上速報!$A:$J,5,FALSE)*1000</f>
        <v>284000</v>
      </c>
      <c r="K2000" s="5">
        <f>D2000-I2000</f>
        <v>0</v>
      </c>
      <c r="L2000" s="5">
        <f>E2000-J2000</f>
        <v>0</v>
      </c>
      <c r="P2000" s="2"/>
      <c r="T2000" s="2"/>
      <c r="V2000" s="5">
        <v>750</v>
      </c>
      <c r="W2000" s="5">
        <v>685</v>
      </c>
    </row>
    <row r="2001" spans="1:25" x14ac:dyDescent="0.45">
      <c r="A2001">
        <f>VALUE(B2001&amp;20240612)</f>
        <v>33620240612</v>
      </c>
      <c r="B2001">
        <v>336</v>
      </c>
      <c r="C2001" t="s">
        <v>478</v>
      </c>
      <c r="D2001" s="5">
        <v>346212</v>
      </c>
      <c r="E2001" s="5">
        <v>284000</v>
      </c>
      <c r="F2001" s="2">
        <v>1.2191000000000001</v>
      </c>
      <c r="G2001">
        <v>62212</v>
      </c>
      <c r="I2001" s="5">
        <f>VLOOKUP($A2001,PowerBI売上速報!$A:$J,10,FALSE)</f>
        <v>346212</v>
      </c>
      <c r="J2001" s="5">
        <f>VLOOKUP($A2001,PowerBI売上速報!$A:$J,5,FALSE)*1000</f>
        <v>284000</v>
      </c>
      <c r="K2001" s="5">
        <f>D2001-I2001</f>
        <v>0</v>
      </c>
      <c r="L2001" s="5">
        <f>E2001-J2001</f>
        <v>0</v>
      </c>
      <c r="P2001" s="2"/>
      <c r="T2001" s="2"/>
      <c r="V2001" s="5">
        <v>751</v>
      </c>
      <c r="W2001" s="5">
        <v>685</v>
      </c>
    </row>
    <row r="2002" spans="1:25" x14ac:dyDescent="0.45">
      <c r="A2002">
        <f>VALUE(B2002&amp;20240613)</f>
        <v>33620240613</v>
      </c>
      <c r="B2002">
        <v>336</v>
      </c>
      <c r="C2002" t="s">
        <v>478</v>
      </c>
      <c r="D2002" s="5">
        <v>330829</v>
      </c>
      <c r="E2002" s="5">
        <v>284000</v>
      </c>
      <c r="F2002" s="2">
        <v>1.1649</v>
      </c>
      <c r="G2002">
        <v>46829</v>
      </c>
      <c r="I2002" s="5">
        <f>VLOOKUP($A2002,PowerBI売上速報!$A:$J,10,FALSE)</f>
        <v>330829</v>
      </c>
      <c r="J2002" s="5">
        <f>VLOOKUP($A2002,PowerBI売上速報!$A:$J,5,FALSE)*1000</f>
        <v>284000</v>
      </c>
      <c r="K2002" s="5">
        <f>D2002-I2002</f>
        <v>0</v>
      </c>
      <c r="L2002" s="5">
        <f>E2002-J2002</f>
        <v>0</v>
      </c>
      <c r="P2002" s="2"/>
      <c r="T2002" s="2"/>
      <c r="V2002" s="5">
        <v>766</v>
      </c>
      <c r="W2002" s="5">
        <v>685</v>
      </c>
    </row>
    <row r="2003" spans="1:25" x14ac:dyDescent="0.45">
      <c r="A2003">
        <f>VALUE(B2003&amp;20240614)</f>
        <v>33620240614</v>
      </c>
      <c r="B2003">
        <v>336</v>
      </c>
      <c r="C2003" t="s">
        <v>478</v>
      </c>
      <c r="D2003" s="5">
        <v>378057</v>
      </c>
      <c r="E2003" s="5">
        <v>284000</v>
      </c>
      <c r="F2003" s="2">
        <v>1.3311999999999999</v>
      </c>
      <c r="G2003">
        <v>94057</v>
      </c>
      <c r="I2003" s="5">
        <f>VLOOKUP($A2003,PowerBI売上速報!$A:$J,10,FALSE)</f>
        <v>378057</v>
      </c>
      <c r="J2003" s="5">
        <f>VLOOKUP($A2003,PowerBI売上速報!$A:$J,5,FALSE)*1000</f>
        <v>284000</v>
      </c>
      <c r="K2003" s="5">
        <f>D2003-I2003</f>
        <v>0</v>
      </c>
      <c r="L2003" s="5">
        <f>E2003-J2003</f>
        <v>0</v>
      </c>
      <c r="P2003" s="2"/>
      <c r="T2003" s="2"/>
      <c r="V2003" s="5">
        <v>854</v>
      </c>
      <c r="W2003" s="5">
        <v>685</v>
      </c>
    </row>
    <row r="2004" spans="1:25" x14ac:dyDescent="0.45">
      <c r="A2004">
        <f>VALUE(B2004&amp;20240615)</f>
        <v>33620240615</v>
      </c>
      <c r="B2004">
        <v>336</v>
      </c>
      <c r="C2004" t="s">
        <v>478</v>
      </c>
      <c r="D2004" s="5">
        <v>328597</v>
      </c>
      <c r="E2004" s="5">
        <v>322000</v>
      </c>
      <c r="F2004" s="2">
        <v>1.0205</v>
      </c>
      <c r="G2004">
        <v>6597</v>
      </c>
      <c r="I2004" s="5">
        <f>VLOOKUP($A2004,PowerBI売上速報!$A:$J,10,FALSE)</f>
        <v>328597</v>
      </c>
      <c r="J2004" s="5">
        <f>VLOOKUP($A2004,PowerBI売上速報!$A:$J,5,FALSE)*1000</f>
        <v>322000</v>
      </c>
      <c r="K2004" s="5">
        <f>D2004-I2004</f>
        <v>0</v>
      </c>
      <c r="L2004" s="5">
        <f>E2004-J2004</f>
        <v>0</v>
      </c>
      <c r="P2004" s="2"/>
      <c r="T2004" s="2"/>
      <c r="V2004" s="5">
        <v>712</v>
      </c>
      <c r="W2004" s="5">
        <v>730</v>
      </c>
    </row>
    <row r="2005" spans="1:25" x14ac:dyDescent="0.45">
      <c r="A2005">
        <f>VALUE(B2005&amp;20240616)</f>
        <v>33620240616</v>
      </c>
      <c r="B2005">
        <v>336</v>
      </c>
      <c r="C2005" t="s">
        <v>478</v>
      </c>
      <c r="D2005" s="5">
        <v>344966</v>
      </c>
      <c r="E2005" s="5">
        <v>293000</v>
      </c>
      <c r="F2005" s="2">
        <v>1.1774</v>
      </c>
      <c r="G2005">
        <v>51966</v>
      </c>
      <c r="I2005" s="5">
        <f>VLOOKUP($A2005,PowerBI売上速報!$A:$J,10,FALSE)</f>
        <v>344966</v>
      </c>
      <c r="J2005" s="5">
        <f>VLOOKUP($A2005,PowerBI売上速報!$A:$J,5,FALSE)*1000</f>
        <v>293000</v>
      </c>
      <c r="K2005" s="5">
        <f>D2005-I2005</f>
        <v>0</v>
      </c>
      <c r="L2005" s="5">
        <f>E2005-J2005</f>
        <v>0</v>
      </c>
      <c r="P2005" s="2"/>
      <c r="T2005" s="2"/>
      <c r="V2005" s="5">
        <v>760</v>
      </c>
      <c r="W2005" s="5">
        <v>674</v>
      </c>
    </row>
    <row r="2006" spans="1:25" x14ac:dyDescent="0.45">
      <c r="A2006">
        <f>VALUE(B2006&amp;20240617)</f>
        <v>33620240617</v>
      </c>
      <c r="B2006">
        <v>336</v>
      </c>
      <c r="C2006" t="s">
        <v>478</v>
      </c>
      <c r="D2006" s="5">
        <v>355800</v>
      </c>
      <c r="E2006" s="5">
        <v>284000</v>
      </c>
      <c r="F2006" s="2">
        <v>1.2527999999999999</v>
      </c>
      <c r="G2006">
        <v>71800</v>
      </c>
      <c r="I2006" s="5">
        <f>VLOOKUP($A2006,PowerBI売上速報!$A:$J,10,FALSE)</f>
        <v>355800</v>
      </c>
      <c r="J2006" s="5">
        <f>VLOOKUP($A2006,PowerBI売上速報!$A:$J,5,FALSE)*1000</f>
        <v>284000</v>
      </c>
      <c r="K2006" s="5">
        <f>D2006-I2006</f>
        <v>0</v>
      </c>
      <c r="L2006" s="5">
        <f>E2006-J2006</f>
        <v>0</v>
      </c>
      <c r="P2006" s="2"/>
      <c r="T2006" s="2"/>
      <c r="V2006" s="5">
        <v>754</v>
      </c>
      <c r="W2006" s="5">
        <v>685</v>
      </c>
    </row>
    <row r="2007" spans="1:25" x14ac:dyDescent="0.45">
      <c r="A2007">
        <f>VALUE(B2007&amp;20240618)</f>
        <v>33620240618</v>
      </c>
      <c r="B2007">
        <v>336</v>
      </c>
      <c r="C2007" t="s">
        <v>478</v>
      </c>
      <c r="D2007" s="5">
        <v>209669</v>
      </c>
      <c r="E2007" s="5">
        <v>284000</v>
      </c>
      <c r="F2007" s="2">
        <v>0.73829999999999996</v>
      </c>
      <c r="G2007">
        <v>-74331</v>
      </c>
      <c r="I2007" s="5">
        <f>VLOOKUP($A2007,PowerBI売上速報!$A:$J,10,FALSE)</f>
        <v>209669</v>
      </c>
      <c r="J2007" s="5">
        <f>VLOOKUP($A2007,PowerBI売上速報!$A:$J,5,FALSE)*1000</f>
        <v>284000</v>
      </c>
      <c r="K2007" s="5">
        <f>D2007-I2007</f>
        <v>0</v>
      </c>
      <c r="L2007" s="5">
        <f>E2007-J2007</f>
        <v>0</v>
      </c>
      <c r="P2007" s="2"/>
      <c r="T2007" s="2"/>
      <c r="V2007" s="5">
        <v>468</v>
      </c>
      <c r="W2007" s="5">
        <v>685</v>
      </c>
    </row>
    <row r="2008" spans="1:25" x14ac:dyDescent="0.45">
      <c r="A2008">
        <f>VALUE(B2008&amp;20240619)</f>
        <v>33620240619</v>
      </c>
      <c r="B2008">
        <v>336</v>
      </c>
      <c r="C2008" t="s">
        <v>478</v>
      </c>
      <c r="D2008" s="5">
        <v>370646</v>
      </c>
      <c r="E2008" s="5">
        <v>284000</v>
      </c>
      <c r="F2008" s="2">
        <v>1.3050999999999999</v>
      </c>
      <c r="G2008">
        <v>86646</v>
      </c>
      <c r="I2008" s="5">
        <f>VLOOKUP($A2008,PowerBI売上速報!$A:$J,10,FALSE)</f>
        <v>370646</v>
      </c>
      <c r="J2008" s="5">
        <f>VLOOKUP($A2008,PowerBI売上速報!$A:$J,5,FALSE)*1000</f>
        <v>284000</v>
      </c>
      <c r="K2008" s="5">
        <f>D2008-I2008</f>
        <v>0</v>
      </c>
      <c r="L2008" s="5">
        <f>E2008-J2008</f>
        <v>0</v>
      </c>
      <c r="P2008" s="2"/>
      <c r="T2008" s="2"/>
      <c r="V2008" s="5">
        <v>822</v>
      </c>
      <c r="W2008" s="5">
        <v>685</v>
      </c>
    </row>
    <row r="2009" spans="1:25" x14ac:dyDescent="0.45">
      <c r="A2009">
        <f>VALUE(B2009&amp;20240620)</f>
        <v>33620240620</v>
      </c>
      <c r="B2009">
        <v>336</v>
      </c>
      <c r="C2009" t="s">
        <v>478</v>
      </c>
      <c r="D2009" s="5">
        <v>345032</v>
      </c>
      <c r="E2009" s="5">
        <v>284000</v>
      </c>
      <c r="F2009" s="2">
        <v>1.2149000000000001</v>
      </c>
      <c r="G2009">
        <v>61032</v>
      </c>
      <c r="I2009" s="5">
        <f>VLOOKUP($A2009,PowerBI売上速報!$A:$J,10,FALSE)</f>
        <v>345032</v>
      </c>
      <c r="J2009" s="5">
        <f>VLOOKUP($A2009,PowerBI売上速報!$A:$J,5,FALSE)*1000</f>
        <v>284000</v>
      </c>
      <c r="K2009" s="5">
        <f>D2009-I2009</f>
        <v>0</v>
      </c>
      <c r="L2009" s="5">
        <f>E2009-J2009</f>
        <v>0</v>
      </c>
      <c r="P2009" s="2"/>
      <c r="T2009" s="2"/>
      <c r="V2009" s="5">
        <v>760</v>
      </c>
      <c r="W2009" s="5">
        <v>685</v>
      </c>
    </row>
    <row r="2010" spans="1:25" x14ac:dyDescent="0.45">
      <c r="A2010">
        <f>VALUE(B2010&amp;20240621)</f>
        <v>33620240621</v>
      </c>
      <c r="B2010">
        <v>336</v>
      </c>
      <c r="C2010" t="s">
        <v>478</v>
      </c>
      <c r="D2010" s="5">
        <v>294973</v>
      </c>
      <c r="E2010" s="5">
        <v>284000</v>
      </c>
      <c r="F2010" s="2">
        <v>1.0386</v>
      </c>
      <c r="G2010">
        <v>10973</v>
      </c>
      <c r="I2010" s="5">
        <f>VLOOKUP($A2010,PowerBI売上速報!$A:$J,10,FALSE)</f>
        <v>294973</v>
      </c>
      <c r="J2010" s="5">
        <f>VLOOKUP($A2010,PowerBI売上速報!$A:$J,5,FALSE)*1000</f>
        <v>284000</v>
      </c>
      <c r="K2010" s="5">
        <f>D2010-I2010</f>
        <v>0</v>
      </c>
      <c r="L2010" s="5">
        <f>E2010-J2010</f>
        <v>0</v>
      </c>
      <c r="P2010" s="2"/>
      <c r="T2010" s="2"/>
      <c r="V2010" s="5">
        <v>651</v>
      </c>
      <c r="W2010" s="5">
        <v>685</v>
      </c>
      <c r="Y2010" s="2"/>
    </row>
    <row r="2011" spans="1:25" x14ac:dyDescent="0.45">
      <c r="A2011">
        <f>VALUE(B2011&amp;20240622)</f>
        <v>33620240622</v>
      </c>
      <c r="B2011">
        <v>336</v>
      </c>
      <c r="C2011" t="s">
        <v>478</v>
      </c>
      <c r="D2011" s="5">
        <v>369780</v>
      </c>
      <c r="E2011" s="5">
        <v>322000</v>
      </c>
      <c r="F2011" s="2">
        <v>1.1484000000000001</v>
      </c>
      <c r="G2011">
        <v>47780</v>
      </c>
      <c r="I2011" s="5">
        <f>VLOOKUP($A2011,PowerBI売上速報!$A:$J,10,FALSE)</f>
        <v>369780</v>
      </c>
      <c r="J2011" s="5">
        <f>VLOOKUP($A2011,PowerBI売上速報!$A:$J,5,FALSE)*1000</f>
        <v>322000</v>
      </c>
      <c r="K2011" s="5">
        <f>D2011-I2011</f>
        <v>0</v>
      </c>
      <c r="L2011" s="5">
        <f>E2011-J2011</f>
        <v>0</v>
      </c>
      <c r="P2011" s="2"/>
      <c r="T2011" s="2"/>
      <c r="V2011" s="5">
        <v>768</v>
      </c>
      <c r="W2011" s="5">
        <v>730</v>
      </c>
      <c r="Y2011" s="2"/>
    </row>
    <row r="2012" spans="1:25" x14ac:dyDescent="0.45">
      <c r="A2012">
        <f>VALUE(B2012&amp;20240601)</f>
        <v>33820240601</v>
      </c>
      <c r="B2012">
        <v>338</v>
      </c>
      <c r="C2012" t="s">
        <v>479</v>
      </c>
      <c r="D2012" s="5">
        <v>183630</v>
      </c>
      <c r="E2012" s="5">
        <v>185000</v>
      </c>
      <c r="F2012" s="2">
        <v>0.99260000000000004</v>
      </c>
      <c r="G2012">
        <v>-1370</v>
      </c>
      <c r="I2012" s="5">
        <f>VLOOKUP($A2012,PowerBI売上速報!$A:$J,10,FALSE)</f>
        <v>183630</v>
      </c>
      <c r="J2012" s="5">
        <f>VLOOKUP($A2012,PowerBI売上速報!$A:$J,5,FALSE)*1000</f>
        <v>185000</v>
      </c>
      <c r="K2012" s="5">
        <f>D2012-I2012</f>
        <v>0</v>
      </c>
      <c r="L2012" s="5">
        <f>E2012-J2012</f>
        <v>0</v>
      </c>
      <c r="P2012" s="2"/>
      <c r="T2012" s="2"/>
      <c r="V2012" s="5">
        <v>400</v>
      </c>
      <c r="W2012" s="5">
        <v>394</v>
      </c>
    </row>
    <row r="2013" spans="1:25" x14ac:dyDescent="0.45">
      <c r="A2013">
        <f>VALUE(B2013&amp;20240602)</f>
        <v>33820240602</v>
      </c>
      <c r="B2013">
        <v>338</v>
      </c>
      <c r="C2013" t="s">
        <v>479</v>
      </c>
      <c r="D2013" s="5">
        <v>157082</v>
      </c>
      <c r="E2013" s="5">
        <v>161000</v>
      </c>
      <c r="F2013" s="2">
        <v>0.97570000000000001</v>
      </c>
      <c r="G2013">
        <v>-3918</v>
      </c>
      <c r="I2013" s="5">
        <f>VLOOKUP($A2013,PowerBI売上速報!$A:$J,10,FALSE)</f>
        <v>157082</v>
      </c>
      <c r="J2013" s="5">
        <f>VLOOKUP($A2013,PowerBI売上速報!$A:$J,5,FALSE)*1000</f>
        <v>161000</v>
      </c>
      <c r="K2013" s="5">
        <f>D2013-I2013</f>
        <v>0</v>
      </c>
      <c r="L2013" s="5">
        <f>E2013-J2013</f>
        <v>0</v>
      </c>
      <c r="P2013" s="2"/>
      <c r="T2013" s="2"/>
      <c r="V2013" s="5">
        <v>325</v>
      </c>
      <c r="W2013" s="5">
        <v>351</v>
      </c>
    </row>
    <row r="2014" spans="1:25" x14ac:dyDescent="0.45">
      <c r="A2014">
        <f>VALUE(B2014&amp;20240603)</f>
        <v>33820240603</v>
      </c>
      <c r="B2014">
        <v>338</v>
      </c>
      <c r="C2014" t="s">
        <v>479</v>
      </c>
      <c r="D2014" s="5">
        <v>156329</v>
      </c>
      <c r="E2014" s="5">
        <v>154000</v>
      </c>
      <c r="F2014" s="2">
        <v>1.0150999999999999</v>
      </c>
      <c r="G2014">
        <v>2329</v>
      </c>
      <c r="I2014" s="5">
        <f>VLOOKUP($A2014,PowerBI売上速報!$A:$J,10,FALSE)</f>
        <v>156329</v>
      </c>
      <c r="J2014" s="5">
        <f>VLOOKUP($A2014,PowerBI売上速報!$A:$J,5,FALSE)*1000</f>
        <v>154000</v>
      </c>
      <c r="K2014" s="5">
        <f>D2014-I2014</f>
        <v>0</v>
      </c>
      <c r="L2014" s="5">
        <f>E2014-J2014</f>
        <v>0</v>
      </c>
      <c r="P2014" s="2"/>
      <c r="T2014" s="2"/>
      <c r="V2014" s="5">
        <v>346</v>
      </c>
      <c r="W2014" s="5">
        <v>353</v>
      </c>
    </row>
    <row r="2015" spans="1:25" x14ac:dyDescent="0.45">
      <c r="A2015">
        <f>VALUE(B2015&amp;20240604)</f>
        <v>33820240604</v>
      </c>
      <c r="B2015">
        <v>338</v>
      </c>
      <c r="C2015" t="s">
        <v>479</v>
      </c>
      <c r="D2015" s="5">
        <v>165049</v>
      </c>
      <c r="E2015" s="5">
        <v>154000</v>
      </c>
      <c r="F2015" s="2">
        <v>1.0717000000000001</v>
      </c>
      <c r="G2015">
        <v>11049</v>
      </c>
      <c r="I2015" s="5">
        <f>VLOOKUP($A2015,PowerBI売上速報!$A:$J,10,FALSE)</f>
        <v>165049</v>
      </c>
      <c r="J2015" s="5">
        <f>VLOOKUP($A2015,PowerBI売上速報!$A:$J,5,FALSE)*1000</f>
        <v>154000</v>
      </c>
      <c r="K2015" s="5">
        <f>D2015-I2015</f>
        <v>0</v>
      </c>
      <c r="L2015" s="5">
        <f>E2015-J2015</f>
        <v>0</v>
      </c>
      <c r="P2015" s="2"/>
      <c r="T2015" s="2"/>
      <c r="V2015" s="5">
        <v>386</v>
      </c>
      <c r="W2015" s="5">
        <v>353</v>
      </c>
    </row>
    <row r="2016" spans="1:25" x14ac:dyDescent="0.45">
      <c r="A2016">
        <f>VALUE(B2016&amp;20240605)</f>
        <v>33820240605</v>
      </c>
      <c r="B2016">
        <v>338</v>
      </c>
      <c r="C2016" t="s">
        <v>479</v>
      </c>
      <c r="D2016" s="5">
        <v>181685</v>
      </c>
      <c r="E2016" s="5">
        <v>154000</v>
      </c>
      <c r="F2016" s="2">
        <v>1.1798</v>
      </c>
      <c r="G2016">
        <v>27685</v>
      </c>
      <c r="I2016" s="5">
        <f>VLOOKUP($A2016,PowerBI売上速報!$A:$J,10,FALSE)</f>
        <v>181685</v>
      </c>
      <c r="J2016" s="5">
        <f>VLOOKUP($A2016,PowerBI売上速報!$A:$J,5,FALSE)*1000</f>
        <v>154000</v>
      </c>
      <c r="K2016" s="5">
        <f>D2016-I2016</f>
        <v>0</v>
      </c>
      <c r="L2016" s="5">
        <f>E2016-J2016</f>
        <v>0</v>
      </c>
      <c r="P2016" s="2"/>
      <c r="T2016" s="2"/>
      <c r="V2016" s="5">
        <v>389</v>
      </c>
      <c r="W2016" s="5">
        <v>353</v>
      </c>
    </row>
    <row r="2017" spans="1:25" x14ac:dyDescent="0.45">
      <c r="A2017">
        <f>VALUE(B2017&amp;20240606)</f>
        <v>33820240606</v>
      </c>
      <c r="B2017">
        <v>338</v>
      </c>
      <c r="C2017" t="s">
        <v>479</v>
      </c>
      <c r="D2017" s="5">
        <v>167264</v>
      </c>
      <c r="E2017" s="5">
        <v>154000</v>
      </c>
      <c r="F2017" s="2">
        <v>1.0861000000000001</v>
      </c>
      <c r="G2017">
        <v>13264</v>
      </c>
      <c r="I2017" s="5">
        <f>VLOOKUP($A2017,PowerBI売上速報!$A:$J,10,FALSE)</f>
        <v>167264</v>
      </c>
      <c r="J2017" s="5">
        <f>VLOOKUP($A2017,PowerBI売上速報!$A:$J,5,FALSE)*1000</f>
        <v>154000</v>
      </c>
      <c r="K2017" s="5">
        <f>D2017-I2017</f>
        <v>0</v>
      </c>
      <c r="L2017" s="5">
        <f>E2017-J2017</f>
        <v>0</v>
      </c>
      <c r="P2017" s="2"/>
      <c r="T2017" s="2"/>
      <c r="V2017" s="5">
        <v>379</v>
      </c>
      <c r="W2017" s="5">
        <v>353</v>
      </c>
    </row>
    <row r="2018" spans="1:25" x14ac:dyDescent="0.45">
      <c r="A2018">
        <f>VALUE(B2018&amp;20240607)</f>
        <v>33820240607</v>
      </c>
      <c r="B2018">
        <v>338</v>
      </c>
      <c r="C2018" t="s">
        <v>479</v>
      </c>
      <c r="D2018" s="5">
        <v>159230</v>
      </c>
      <c r="E2018" s="5">
        <v>154000</v>
      </c>
      <c r="F2018" s="2">
        <v>1.034</v>
      </c>
      <c r="G2018">
        <v>5230</v>
      </c>
      <c r="I2018" s="5">
        <f>VLOOKUP($A2018,PowerBI売上速報!$A:$J,10,FALSE)</f>
        <v>159230</v>
      </c>
      <c r="J2018" s="5">
        <f>VLOOKUP($A2018,PowerBI売上速報!$A:$J,5,FALSE)*1000</f>
        <v>154000</v>
      </c>
      <c r="K2018" s="5">
        <f>D2018-I2018</f>
        <v>0</v>
      </c>
      <c r="L2018" s="5">
        <f>E2018-J2018</f>
        <v>0</v>
      </c>
      <c r="P2018" s="2"/>
      <c r="T2018" s="2"/>
      <c r="V2018" s="5">
        <v>336</v>
      </c>
      <c r="W2018" s="5">
        <v>353</v>
      </c>
    </row>
    <row r="2019" spans="1:25" x14ac:dyDescent="0.45">
      <c r="A2019">
        <f>VALUE(B2019&amp;20240608)</f>
        <v>33820240608</v>
      </c>
      <c r="B2019">
        <v>338</v>
      </c>
      <c r="C2019" t="s">
        <v>479</v>
      </c>
      <c r="D2019" s="5">
        <v>199885</v>
      </c>
      <c r="E2019" s="5">
        <v>185000</v>
      </c>
      <c r="F2019" s="2">
        <v>1.0805</v>
      </c>
      <c r="G2019">
        <v>14885</v>
      </c>
      <c r="I2019" s="5">
        <f>VLOOKUP($A2019,PowerBI売上速報!$A:$J,10,FALSE)</f>
        <v>199885</v>
      </c>
      <c r="J2019" s="5">
        <f>VLOOKUP($A2019,PowerBI売上速報!$A:$J,5,FALSE)*1000</f>
        <v>185000</v>
      </c>
      <c r="K2019" s="5">
        <f>D2019-I2019</f>
        <v>0</v>
      </c>
      <c r="L2019" s="5">
        <f>E2019-J2019</f>
        <v>0</v>
      </c>
      <c r="P2019" s="2"/>
      <c r="T2019" s="2"/>
      <c r="V2019" s="5">
        <v>408</v>
      </c>
      <c r="W2019" s="5">
        <v>401</v>
      </c>
    </row>
    <row r="2020" spans="1:25" x14ac:dyDescent="0.45">
      <c r="A2020">
        <f>VALUE(B2020&amp;20240609)</f>
        <v>33820240609</v>
      </c>
      <c r="B2020">
        <v>338</v>
      </c>
      <c r="C2020" t="s">
        <v>479</v>
      </c>
      <c r="D2020" s="5">
        <v>170743</v>
      </c>
      <c r="E2020" s="5">
        <v>161000</v>
      </c>
      <c r="F2020" s="2">
        <v>1.0605</v>
      </c>
      <c r="G2020">
        <v>9743</v>
      </c>
      <c r="I2020" s="5">
        <f>VLOOKUP($A2020,PowerBI売上速報!$A:$J,10,FALSE)</f>
        <v>170743</v>
      </c>
      <c r="J2020" s="5">
        <f>VLOOKUP($A2020,PowerBI売上速報!$A:$J,5,FALSE)*1000</f>
        <v>161000</v>
      </c>
      <c r="K2020" s="5">
        <f>D2020-I2020</f>
        <v>0</v>
      </c>
      <c r="L2020" s="5">
        <f>E2020-J2020</f>
        <v>0</v>
      </c>
      <c r="P2020" s="2"/>
      <c r="T2020" s="2"/>
      <c r="V2020" s="5">
        <v>348</v>
      </c>
      <c r="W2020" s="5">
        <v>351</v>
      </c>
    </row>
    <row r="2021" spans="1:25" x14ac:dyDescent="0.45">
      <c r="A2021">
        <f>VALUE(B2021&amp;20240610)</f>
        <v>33820240610</v>
      </c>
      <c r="B2021">
        <v>338</v>
      </c>
      <c r="C2021" t="s">
        <v>479</v>
      </c>
      <c r="D2021" s="5">
        <v>176775</v>
      </c>
      <c r="E2021" s="5">
        <v>154000</v>
      </c>
      <c r="F2021" s="2">
        <v>1.1478999999999999</v>
      </c>
      <c r="G2021">
        <v>22775</v>
      </c>
      <c r="I2021" s="5">
        <f>VLOOKUP($A2021,PowerBI売上速報!$A:$J,10,FALSE)</f>
        <v>176775</v>
      </c>
      <c r="J2021" s="5">
        <f>VLOOKUP($A2021,PowerBI売上速報!$A:$J,5,FALSE)*1000</f>
        <v>154000</v>
      </c>
      <c r="K2021" s="5">
        <f>D2021-I2021</f>
        <v>0</v>
      </c>
      <c r="L2021" s="5">
        <f>E2021-J2021</f>
        <v>0</v>
      </c>
      <c r="P2021" s="2"/>
      <c r="T2021" s="2"/>
      <c r="V2021" s="5">
        <v>381</v>
      </c>
      <c r="W2021" s="5">
        <v>353</v>
      </c>
    </row>
    <row r="2022" spans="1:25" x14ac:dyDescent="0.45">
      <c r="A2022">
        <f>VALUE(B2022&amp;20240611)</f>
        <v>33820240611</v>
      </c>
      <c r="B2022">
        <v>338</v>
      </c>
      <c r="C2022" t="s">
        <v>479</v>
      </c>
      <c r="D2022" s="5">
        <v>185535</v>
      </c>
      <c r="E2022" s="5">
        <v>154000</v>
      </c>
      <c r="F2022" s="2">
        <v>1.2048000000000001</v>
      </c>
      <c r="G2022">
        <v>31535</v>
      </c>
      <c r="I2022" s="5">
        <f>VLOOKUP($A2022,PowerBI売上速報!$A:$J,10,FALSE)</f>
        <v>185535</v>
      </c>
      <c r="J2022" s="5">
        <f>VLOOKUP($A2022,PowerBI売上速報!$A:$J,5,FALSE)*1000</f>
        <v>154000</v>
      </c>
      <c r="K2022" s="5">
        <f>D2022-I2022</f>
        <v>0</v>
      </c>
      <c r="L2022" s="5">
        <f>E2022-J2022</f>
        <v>0</v>
      </c>
      <c r="P2022" s="2"/>
      <c r="T2022" s="2"/>
      <c r="V2022" s="5">
        <v>386</v>
      </c>
      <c r="W2022" s="5">
        <v>353</v>
      </c>
    </row>
    <row r="2023" spans="1:25" x14ac:dyDescent="0.45">
      <c r="A2023">
        <f>VALUE(B2023&amp;20240612)</f>
        <v>33820240612</v>
      </c>
      <c r="B2023">
        <v>338</v>
      </c>
      <c r="C2023" t="s">
        <v>479</v>
      </c>
      <c r="D2023" s="5">
        <v>177880</v>
      </c>
      <c r="E2023" s="5">
        <v>154000</v>
      </c>
      <c r="F2023" s="2">
        <v>1.1551</v>
      </c>
      <c r="G2023">
        <v>23880</v>
      </c>
      <c r="I2023" s="5">
        <f>VLOOKUP($A2023,PowerBI売上速報!$A:$J,10,FALSE)</f>
        <v>177880</v>
      </c>
      <c r="J2023" s="5">
        <f>VLOOKUP($A2023,PowerBI売上速報!$A:$J,5,FALSE)*1000</f>
        <v>154000</v>
      </c>
      <c r="K2023" s="5">
        <f>D2023-I2023</f>
        <v>0</v>
      </c>
      <c r="L2023" s="5">
        <f>E2023-J2023</f>
        <v>0</v>
      </c>
      <c r="P2023" s="2"/>
      <c r="T2023" s="2"/>
      <c r="V2023" s="5">
        <v>381</v>
      </c>
      <c r="W2023" s="5">
        <v>353</v>
      </c>
    </row>
    <row r="2024" spans="1:25" x14ac:dyDescent="0.45">
      <c r="A2024">
        <f>VALUE(B2024&amp;20240613)</f>
        <v>33820240613</v>
      </c>
      <c r="B2024">
        <v>338</v>
      </c>
      <c r="C2024" t="s">
        <v>479</v>
      </c>
      <c r="D2024" s="5">
        <v>189333</v>
      </c>
      <c r="E2024" s="5">
        <v>154000</v>
      </c>
      <c r="F2024" s="2">
        <v>1.2294</v>
      </c>
      <c r="G2024">
        <v>35333</v>
      </c>
      <c r="I2024" s="5">
        <f>VLOOKUP($A2024,PowerBI売上速報!$A:$J,10,FALSE)</f>
        <v>189333</v>
      </c>
      <c r="J2024" s="5">
        <f>VLOOKUP($A2024,PowerBI売上速報!$A:$J,5,FALSE)*1000</f>
        <v>154000</v>
      </c>
      <c r="K2024" s="5">
        <f>D2024-I2024</f>
        <v>0</v>
      </c>
      <c r="L2024" s="5">
        <f>E2024-J2024</f>
        <v>0</v>
      </c>
      <c r="P2024" s="2"/>
      <c r="T2024" s="2"/>
      <c r="V2024" s="5">
        <v>389</v>
      </c>
      <c r="W2024" s="5">
        <v>353</v>
      </c>
    </row>
    <row r="2025" spans="1:25" x14ac:dyDescent="0.45">
      <c r="A2025">
        <f>VALUE(B2025&amp;20240614)</f>
        <v>33820240614</v>
      </c>
      <c r="B2025">
        <v>338</v>
      </c>
      <c r="C2025" t="s">
        <v>479</v>
      </c>
      <c r="D2025" s="5">
        <v>200031</v>
      </c>
      <c r="E2025" s="5">
        <v>154000</v>
      </c>
      <c r="F2025" s="2">
        <v>1.2988999999999999</v>
      </c>
      <c r="G2025">
        <v>46031</v>
      </c>
      <c r="I2025" s="5">
        <f>VLOOKUP($A2025,PowerBI売上速報!$A:$J,10,FALSE)</f>
        <v>200031</v>
      </c>
      <c r="J2025" s="5">
        <f>VLOOKUP($A2025,PowerBI売上速報!$A:$J,5,FALSE)*1000</f>
        <v>154000</v>
      </c>
      <c r="K2025" s="5">
        <f>D2025-I2025</f>
        <v>0</v>
      </c>
      <c r="L2025" s="5">
        <f>E2025-J2025</f>
        <v>0</v>
      </c>
      <c r="P2025" s="2"/>
      <c r="T2025" s="2"/>
      <c r="V2025" s="5">
        <v>432</v>
      </c>
      <c r="W2025" s="5">
        <v>353</v>
      </c>
    </row>
    <row r="2026" spans="1:25" x14ac:dyDescent="0.45">
      <c r="A2026">
        <f>VALUE(B2026&amp;20240615)</f>
        <v>33820240615</v>
      </c>
      <c r="B2026">
        <v>338</v>
      </c>
      <c r="C2026" t="s">
        <v>479</v>
      </c>
      <c r="D2026" s="5">
        <v>184181</v>
      </c>
      <c r="E2026" s="5">
        <v>185000</v>
      </c>
      <c r="F2026" s="2">
        <v>0.99560000000000004</v>
      </c>
      <c r="G2026">
        <v>-819</v>
      </c>
      <c r="I2026" s="5">
        <f>VLOOKUP($A2026,PowerBI売上速報!$A:$J,10,FALSE)</f>
        <v>184181</v>
      </c>
      <c r="J2026" s="5">
        <f>VLOOKUP($A2026,PowerBI売上速報!$A:$J,5,FALSE)*1000</f>
        <v>185000</v>
      </c>
      <c r="K2026" s="5">
        <f>D2026-I2026</f>
        <v>0</v>
      </c>
      <c r="L2026" s="5">
        <f>E2026-J2026</f>
        <v>0</v>
      </c>
      <c r="P2026" s="2"/>
      <c r="T2026" s="2"/>
      <c r="V2026" s="5">
        <v>383</v>
      </c>
      <c r="W2026" s="5">
        <v>401</v>
      </c>
    </row>
    <row r="2027" spans="1:25" x14ac:dyDescent="0.45">
      <c r="A2027">
        <f>VALUE(B2027&amp;20240616)</f>
        <v>33820240616</v>
      </c>
      <c r="B2027">
        <v>338</v>
      </c>
      <c r="C2027" t="s">
        <v>479</v>
      </c>
      <c r="D2027" s="5">
        <v>169811</v>
      </c>
      <c r="E2027" s="5">
        <v>161000</v>
      </c>
      <c r="F2027" s="2">
        <v>1.0547</v>
      </c>
      <c r="G2027">
        <v>8811</v>
      </c>
      <c r="I2027" s="5">
        <f>VLOOKUP($A2027,PowerBI売上速報!$A:$J,10,FALSE)</f>
        <v>169811</v>
      </c>
      <c r="J2027" s="5">
        <f>VLOOKUP($A2027,PowerBI売上速報!$A:$J,5,FALSE)*1000</f>
        <v>161000</v>
      </c>
      <c r="K2027" s="5">
        <f>D2027-I2027</f>
        <v>0</v>
      </c>
      <c r="L2027" s="5">
        <f>E2027-J2027</f>
        <v>0</v>
      </c>
      <c r="P2027" s="2"/>
      <c r="T2027" s="2"/>
      <c r="V2027" s="5">
        <v>338</v>
      </c>
      <c r="W2027" s="5">
        <v>351</v>
      </c>
    </row>
    <row r="2028" spans="1:25" x14ac:dyDescent="0.45">
      <c r="A2028">
        <f>VALUE(B2028&amp;20240617)</f>
        <v>33820240617</v>
      </c>
      <c r="B2028">
        <v>338</v>
      </c>
      <c r="C2028" t="s">
        <v>479</v>
      </c>
      <c r="D2028" s="5">
        <v>172312</v>
      </c>
      <c r="E2028" s="5">
        <v>154000</v>
      </c>
      <c r="F2028" s="2">
        <v>1.1189</v>
      </c>
      <c r="G2028">
        <v>18312</v>
      </c>
      <c r="I2028" s="5">
        <f>VLOOKUP($A2028,PowerBI売上速報!$A:$J,10,FALSE)</f>
        <v>172312</v>
      </c>
      <c r="J2028" s="5">
        <f>VLOOKUP($A2028,PowerBI売上速報!$A:$J,5,FALSE)*1000</f>
        <v>154000</v>
      </c>
      <c r="K2028" s="5">
        <f>D2028-I2028</f>
        <v>0</v>
      </c>
      <c r="L2028" s="5">
        <f>E2028-J2028</f>
        <v>0</v>
      </c>
      <c r="P2028" s="2"/>
      <c r="T2028" s="2"/>
      <c r="V2028" s="5">
        <v>371</v>
      </c>
      <c r="W2028" s="5">
        <v>353</v>
      </c>
    </row>
    <row r="2029" spans="1:25" x14ac:dyDescent="0.45">
      <c r="A2029">
        <f>VALUE(B2029&amp;20240618)</f>
        <v>33820240618</v>
      </c>
      <c r="B2029">
        <v>338</v>
      </c>
      <c r="C2029" t="s">
        <v>479</v>
      </c>
      <c r="D2029" s="5">
        <v>125257</v>
      </c>
      <c r="E2029" s="5">
        <v>154000</v>
      </c>
      <c r="F2029" s="2">
        <v>0.81340000000000001</v>
      </c>
      <c r="G2029">
        <v>-28743</v>
      </c>
      <c r="I2029" s="5">
        <f>VLOOKUP($A2029,PowerBI売上速報!$A:$J,10,FALSE)</f>
        <v>125257</v>
      </c>
      <c r="J2029" s="5">
        <f>VLOOKUP($A2029,PowerBI売上速報!$A:$J,5,FALSE)*1000</f>
        <v>154000</v>
      </c>
      <c r="K2029" s="5">
        <f>D2029-I2029</f>
        <v>0</v>
      </c>
      <c r="L2029" s="5">
        <f>E2029-J2029</f>
        <v>0</v>
      </c>
      <c r="P2029" s="2"/>
      <c r="T2029" s="2"/>
      <c r="V2029" s="5">
        <v>256</v>
      </c>
      <c r="W2029" s="5">
        <v>353</v>
      </c>
    </row>
    <row r="2030" spans="1:25" x14ac:dyDescent="0.45">
      <c r="A2030">
        <f>VALUE(B2030&amp;20240619)</f>
        <v>33820240619</v>
      </c>
      <c r="B2030">
        <v>338</v>
      </c>
      <c r="C2030" t="s">
        <v>479</v>
      </c>
      <c r="D2030" s="5">
        <v>183416</v>
      </c>
      <c r="E2030" s="5">
        <v>154000</v>
      </c>
      <c r="F2030" s="2">
        <v>1.1910000000000001</v>
      </c>
      <c r="G2030">
        <v>29416</v>
      </c>
      <c r="I2030" s="5">
        <f>VLOOKUP($A2030,PowerBI売上速報!$A:$J,10,FALSE)</f>
        <v>183416</v>
      </c>
      <c r="J2030" s="5">
        <f>VLOOKUP($A2030,PowerBI売上速報!$A:$J,5,FALSE)*1000</f>
        <v>154000</v>
      </c>
      <c r="K2030" s="5">
        <f>D2030-I2030</f>
        <v>0</v>
      </c>
      <c r="L2030" s="5">
        <f>E2030-J2030</f>
        <v>0</v>
      </c>
      <c r="P2030" s="2"/>
      <c r="T2030" s="2"/>
      <c r="V2030" s="5">
        <v>406</v>
      </c>
      <c r="W2030" s="5">
        <v>353</v>
      </c>
    </row>
    <row r="2031" spans="1:25" x14ac:dyDescent="0.45">
      <c r="A2031">
        <f>VALUE(B2031&amp;20240620)</f>
        <v>33820240620</v>
      </c>
      <c r="B2031">
        <v>338</v>
      </c>
      <c r="C2031" t="s">
        <v>479</v>
      </c>
      <c r="D2031" s="5">
        <v>189820</v>
      </c>
      <c r="E2031" s="5">
        <v>154000</v>
      </c>
      <c r="F2031" s="2">
        <v>1.2325999999999999</v>
      </c>
      <c r="G2031">
        <v>35820</v>
      </c>
      <c r="I2031" s="5">
        <f>VLOOKUP($A2031,PowerBI売上速報!$A:$J,10,FALSE)</f>
        <v>189820</v>
      </c>
      <c r="J2031" s="5">
        <f>VLOOKUP($A2031,PowerBI売上速報!$A:$J,5,FALSE)*1000</f>
        <v>154000</v>
      </c>
      <c r="K2031" s="5">
        <f>D2031-I2031</f>
        <v>0</v>
      </c>
      <c r="L2031" s="5">
        <f>E2031-J2031</f>
        <v>0</v>
      </c>
      <c r="P2031" s="2"/>
      <c r="T2031" s="2"/>
      <c r="V2031" s="5">
        <v>394</v>
      </c>
      <c r="W2031" s="5">
        <v>353</v>
      </c>
    </row>
    <row r="2032" spans="1:25" x14ac:dyDescent="0.45">
      <c r="A2032">
        <f>VALUE(B2032&amp;20240621)</f>
        <v>33820240621</v>
      </c>
      <c r="B2032">
        <v>338</v>
      </c>
      <c r="C2032" t="s">
        <v>479</v>
      </c>
      <c r="D2032" s="5">
        <v>168151</v>
      </c>
      <c r="E2032" s="5">
        <v>154000</v>
      </c>
      <c r="F2032" s="2">
        <v>1.0919000000000001</v>
      </c>
      <c r="G2032">
        <v>14151</v>
      </c>
      <c r="I2032" s="5">
        <f>VLOOKUP($A2032,PowerBI売上速報!$A:$J,10,FALSE)</f>
        <v>168151</v>
      </c>
      <c r="J2032" s="5">
        <f>VLOOKUP($A2032,PowerBI売上速報!$A:$J,5,FALSE)*1000</f>
        <v>154000</v>
      </c>
      <c r="K2032" s="5">
        <f>D2032-I2032</f>
        <v>0</v>
      </c>
      <c r="L2032" s="5">
        <f>E2032-J2032</f>
        <v>0</v>
      </c>
      <c r="P2032" s="2"/>
      <c r="T2032" s="2"/>
      <c r="V2032" s="5">
        <v>358</v>
      </c>
      <c r="W2032" s="5">
        <v>353</v>
      </c>
      <c r="Y2032" s="2"/>
    </row>
    <row r="2033" spans="1:25" x14ac:dyDescent="0.45">
      <c r="A2033">
        <f>VALUE(B2033&amp;20240622)</f>
        <v>33820240622</v>
      </c>
      <c r="B2033">
        <v>338</v>
      </c>
      <c r="C2033" t="s">
        <v>479</v>
      </c>
      <c r="D2033" s="5">
        <v>178270</v>
      </c>
      <c r="E2033" s="5">
        <v>185000</v>
      </c>
      <c r="F2033" s="2">
        <v>0.96360000000000001</v>
      </c>
      <c r="G2033">
        <v>-6730</v>
      </c>
      <c r="I2033" s="5">
        <f>VLOOKUP($A2033,PowerBI売上速報!$A:$J,10,FALSE)</f>
        <v>178270</v>
      </c>
      <c r="J2033" s="5">
        <f>VLOOKUP($A2033,PowerBI売上速報!$A:$J,5,FALSE)*1000</f>
        <v>185000</v>
      </c>
      <c r="K2033" s="5">
        <f>D2033-I2033</f>
        <v>0</v>
      </c>
      <c r="L2033" s="5">
        <f>E2033-J2033</f>
        <v>0</v>
      </c>
      <c r="P2033" s="2"/>
      <c r="T2033" s="2"/>
      <c r="V2033" s="5">
        <v>377</v>
      </c>
      <c r="W2033" s="5">
        <v>401</v>
      </c>
      <c r="Y2033" s="2"/>
    </row>
    <row r="2034" spans="1:25" x14ac:dyDescent="0.45">
      <c r="A2034">
        <f>VALUE(B2034&amp;20240601)</f>
        <v>33920240601</v>
      </c>
      <c r="B2034">
        <v>339</v>
      </c>
      <c r="C2034" t="s">
        <v>480</v>
      </c>
      <c r="D2034" s="5">
        <v>153717</v>
      </c>
      <c r="E2034" s="5">
        <v>158000</v>
      </c>
      <c r="F2034" s="2">
        <v>0.97289999999999999</v>
      </c>
      <c r="G2034">
        <v>-4283</v>
      </c>
      <c r="I2034" s="5">
        <f>VLOOKUP($A2034,PowerBI売上速報!$A:$J,10,FALSE)</f>
        <v>153717</v>
      </c>
      <c r="J2034" s="5">
        <f>VLOOKUP($A2034,PowerBI売上速報!$A:$J,5,FALSE)*1000</f>
        <v>158000</v>
      </c>
      <c r="K2034" s="5">
        <f>D2034-I2034</f>
        <v>0</v>
      </c>
      <c r="L2034" s="5">
        <f>E2034-J2034</f>
        <v>0</v>
      </c>
      <c r="P2034" s="2"/>
      <c r="T2034" s="2"/>
      <c r="V2034" s="5">
        <v>349</v>
      </c>
      <c r="W2034" s="5">
        <v>357</v>
      </c>
    </row>
    <row r="2035" spans="1:25" x14ac:dyDescent="0.45">
      <c r="A2035">
        <f>VALUE(B2035&amp;20240602)</f>
        <v>33920240602</v>
      </c>
      <c r="B2035">
        <v>339</v>
      </c>
      <c r="C2035" t="s">
        <v>480</v>
      </c>
      <c r="D2035" s="5">
        <v>107391</v>
      </c>
      <c r="E2035" s="5">
        <v>146000</v>
      </c>
      <c r="F2035" s="2">
        <v>0.73560000000000003</v>
      </c>
      <c r="G2035">
        <v>-38609</v>
      </c>
      <c r="I2035" s="5">
        <f>VLOOKUP($A2035,PowerBI売上速報!$A:$J,10,FALSE)</f>
        <v>107391</v>
      </c>
      <c r="J2035" s="5">
        <f>VLOOKUP($A2035,PowerBI売上速報!$A:$J,5,FALSE)*1000</f>
        <v>146000</v>
      </c>
      <c r="K2035" s="5">
        <f>D2035-I2035</f>
        <v>0</v>
      </c>
      <c r="L2035" s="5">
        <f>E2035-J2035</f>
        <v>0</v>
      </c>
      <c r="P2035" s="2"/>
      <c r="T2035" s="2"/>
      <c r="V2035" s="5">
        <v>241</v>
      </c>
      <c r="W2035" s="5">
        <v>320</v>
      </c>
    </row>
    <row r="2036" spans="1:25" x14ac:dyDescent="0.45">
      <c r="A2036">
        <f>VALUE(B2036&amp;20240603)</f>
        <v>33920240603</v>
      </c>
      <c r="B2036">
        <v>339</v>
      </c>
      <c r="C2036" t="s">
        <v>480</v>
      </c>
      <c r="D2036" s="5">
        <v>315825</v>
      </c>
      <c r="E2036" s="5">
        <v>297000</v>
      </c>
      <c r="F2036" s="2">
        <v>1.0633999999999999</v>
      </c>
      <c r="G2036">
        <v>18825</v>
      </c>
      <c r="I2036" s="5">
        <f>VLOOKUP($A2036,PowerBI売上速報!$A:$J,10,FALSE)</f>
        <v>315825</v>
      </c>
      <c r="J2036" s="5">
        <f>VLOOKUP($A2036,PowerBI売上速報!$A:$J,5,FALSE)*1000</f>
        <v>297000</v>
      </c>
      <c r="K2036" s="5">
        <f>D2036-I2036</f>
        <v>0</v>
      </c>
      <c r="L2036" s="5">
        <f>E2036-J2036</f>
        <v>0</v>
      </c>
      <c r="P2036" s="2"/>
      <c r="T2036" s="2"/>
      <c r="V2036" s="5">
        <v>750</v>
      </c>
      <c r="W2036" s="5">
        <v>751</v>
      </c>
    </row>
    <row r="2037" spans="1:25" x14ac:dyDescent="0.45">
      <c r="A2037">
        <f>VALUE(B2037&amp;20240604)</f>
        <v>33920240604</v>
      </c>
      <c r="B2037">
        <v>339</v>
      </c>
      <c r="C2037" t="s">
        <v>480</v>
      </c>
      <c r="D2037" s="5">
        <v>320863</v>
      </c>
      <c r="E2037" s="5">
        <v>297000</v>
      </c>
      <c r="F2037" s="2">
        <v>1.0803</v>
      </c>
      <c r="G2037">
        <v>23863</v>
      </c>
      <c r="I2037" s="5">
        <f>VLOOKUP($A2037,PowerBI売上速報!$A:$J,10,FALSE)</f>
        <v>320863</v>
      </c>
      <c r="J2037" s="5">
        <f>VLOOKUP($A2037,PowerBI売上速報!$A:$J,5,FALSE)*1000</f>
        <v>297000</v>
      </c>
      <c r="K2037" s="5">
        <f>D2037-I2037</f>
        <v>0</v>
      </c>
      <c r="L2037" s="5">
        <f>E2037-J2037</f>
        <v>0</v>
      </c>
      <c r="P2037" s="2"/>
      <c r="T2037" s="2"/>
      <c r="V2037" s="5">
        <v>760</v>
      </c>
      <c r="W2037" s="5">
        <v>751</v>
      </c>
    </row>
    <row r="2038" spans="1:25" x14ac:dyDescent="0.45">
      <c r="A2038">
        <f>VALUE(B2038&amp;20240605)</f>
        <v>33920240605</v>
      </c>
      <c r="B2038">
        <v>339</v>
      </c>
      <c r="C2038" t="s">
        <v>480</v>
      </c>
      <c r="D2038" s="5">
        <v>335202</v>
      </c>
      <c r="E2038" s="5">
        <v>297000</v>
      </c>
      <c r="F2038" s="2">
        <v>1.1286</v>
      </c>
      <c r="G2038">
        <v>38202</v>
      </c>
      <c r="I2038" s="5">
        <f>VLOOKUP($A2038,PowerBI売上速報!$A:$J,10,FALSE)</f>
        <v>335202</v>
      </c>
      <c r="J2038" s="5">
        <f>VLOOKUP($A2038,PowerBI売上速報!$A:$J,5,FALSE)*1000</f>
        <v>297000</v>
      </c>
      <c r="K2038" s="5">
        <f>D2038-I2038</f>
        <v>0</v>
      </c>
      <c r="L2038" s="5">
        <f>E2038-J2038</f>
        <v>0</v>
      </c>
      <c r="P2038" s="2"/>
      <c r="T2038" s="2"/>
      <c r="V2038" s="5">
        <v>784</v>
      </c>
      <c r="W2038" s="5">
        <v>751</v>
      </c>
    </row>
    <row r="2039" spans="1:25" x14ac:dyDescent="0.45">
      <c r="A2039">
        <f>VALUE(B2039&amp;20240606)</f>
        <v>33920240606</v>
      </c>
      <c r="B2039">
        <v>339</v>
      </c>
      <c r="C2039" t="s">
        <v>480</v>
      </c>
      <c r="D2039" s="5">
        <v>356540</v>
      </c>
      <c r="E2039" s="5">
        <v>297000</v>
      </c>
      <c r="F2039" s="2">
        <v>1.2004999999999999</v>
      </c>
      <c r="G2039">
        <v>59540</v>
      </c>
      <c r="I2039" s="5">
        <f>VLOOKUP($A2039,PowerBI売上速報!$A:$J,10,FALSE)</f>
        <v>356540</v>
      </c>
      <c r="J2039" s="5">
        <f>VLOOKUP($A2039,PowerBI売上速報!$A:$J,5,FALSE)*1000</f>
        <v>297000</v>
      </c>
      <c r="K2039" s="5">
        <f>D2039-I2039</f>
        <v>0</v>
      </c>
      <c r="L2039" s="5">
        <f>E2039-J2039</f>
        <v>0</v>
      </c>
      <c r="P2039" s="2"/>
      <c r="T2039" s="2"/>
      <c r="V2039" s="5">
        <v>847</v>
      </c>
      <c r="W2039" s="5">
        <v>751</v>
      </c>
    </row>
    <row r="2040" spans="1:25" x14ac:dyDescent="0.45">
      <c r="A2040">
        <f>VALUE(B2040&amp;20240607)</f>
        <v>33920240607</v>
      </c>
      <c r="B2040">
        <v>339</v>
      </c>
      <c r="C2040" t="s">
        <v>480</v>
      </c>
      <c r="D2040" s="5">
        <v>331177</v>
      </c>
      <c r="E2040" s="5">
        <v>297000</v>
      </c>
      <c r="F2040" s="2">
        <v>1.1151</v>
      </c>
      <c r="G2040">
        <v>34177</v>
      </c>
      <c r="I2040" s="5">
        <f>VLOOKUP($A2040,PowerBI売上速報!$A:$J,10,FALSE)</f>
        <v>331177</v>
      </c>
      <c r="J2040" s="5">
        <f>VLOOKUP($A2040,PowerBI売上速報!$A:$J,5,FALSE)*1000</f>
        <v>297000</v>
      </c>
      <c r="K2040" s="5">
        <f>D2040-I2040</f>
        <v>0</v>
      </c>
      <c r="L2040" s="5">
        <f>E2040-J2040</f>
        <v>0</v>
      </c>
      <c r="P2040" s="2"/>
      <c r="T2040" s="2"/>
      <c r="V2040" s="5">
        <v>806</v>
      </c>
      <c r="W2040" s="5">
        <v>751</v>
      </c>
    </row>
    <row r="2041" spans="1:25" x14ac:dyDescent="0.45">
      <c r="A2041">
        <f>VALUE(B2041&amp;20240608)</f>
        <v>33920240608</v>
      </c>
      <c r="B2041">
        <v>339</v>
      </c>
      <c r="C2041" t="s">
        <v>480</v>
      </c>
      <c r="D2041" s="5">
        <v>164537</v>
      </c>
      <c r="E2041" s="5">
        <v>158000</v>
      </c>
      <c r="F2041" s="2">
        <v>1.0414000000000001</v>
      </c>
      <c r="G2041">
        <v>6537</v>
      </c>
      <c r="I2041" s="5">
        <f>VLOOKUP($A2041,PowerBI売上速報!$A:$J,10,FALSE)</f>
        <v>164537</v>
      </c>
      <c r="J2041" s="5">
        <f>VLOOKUP($A2041,PowerBI売上速報!$A:$J,5,FALSE)*1000</f>
        <v>158000</v>
      </c>
      <c r="K2041" s="5">
        <f>D2041-I2041</f>
        <v>0</v>
      </c>
      <c r="L2041" s="5">
        <f>E2041-J2041</f>
        <v>0</v>
      </c>
      <c r="P2041" s="2"/>
      <c r="T2041" s="2"/>
      <c r="V2041" s="5">
        <v>350</v>
      </c>
      <c r="W2041" s="5">
        <v>352</v>
      </c>
    </row>
    <row r="2042" spans="1:25" x14ac:dyDescent="0.45">
      <c r="A2042">
        <f>VALUE(B2042&amp;20240609)</f>
        <v>33920240609</v>
      </c>
      <c r="B2042">
        <v>339</v>
      </c>
      <c r="C2042" t="s">
        <v>480</v>
      </c>
      <c r="D2042" s="5">
        <v>146544</v>
      </c>
      <c r="E2042" s="5">
        <v>146000</v>
      </c>
      <c r="F2042" s="2">
        <v>1.0037</v>
      </c>
      <c r="G2042">
        <v>544</v>
      </c>
      <c r="I2042" s="5">
        <f>VLOOKUP($A2042,PowerBI売上速報!$A:$J,10,FALSE)</f>
        <v>146544</v>
      </c>
      <c r="J2042" s="5">
        <f>VLOOKUP($A2042,PowerBI売上速報!$A:$J,5,FALSE)*1000</f>
        <v>146000</v>
      </c>
      <c r="K2042" s="5">
        <f>D2042-I2042</f>
        <v>0</v>
      </c>
      <c r="L2042" s="5">
        <f>E2042-J2042</f>
        <v>0</v>
      </c>
      <c r="P2042" s="2"/>
      <c r="T2042" s="2"/>
      <c r="V2042" s="5">
        <v>311</v>
      </c>
      <c r="W2042" s="5">
        <v>320</v>
      </c>
    </row>
    <row r="2043" spans="1:25" x14ac:dyDescent="0.45">
      <c r="A2043">
        <f>VALUE(B2043&amp;20240610)</f>
        <v>33920240610</v>
      </c>
      <c r="B2043">
        <v>339</v>
      </c>
      <c r="C2043" t="s">
        <v>480</v>
      </c>
      <c r="D2043" s="5">
        <v>367578</v>
      </c>
      <c r="E2043" s="5">
        <v>297000</v>
      </c>
      <c r="F2043" s="2">
        <v>1.2376</v>
      </c>
      <c r="G2043">
        <v>70578</v>
      </c>
      <c r="I2043" s="5">
        <f>VLOOKUP($A2043,PowerBI売上速報!$A:$J,10,FALSE)</f>
        <v>367578</v>
      </c>
      <c r="J2043" s="5">
        <f>VLOOKUP($A2043,PowerBI売上速報!$A:$J,5,FALSE)*1000</f>
        <v>297000</v>
      </c>
      <c r="K2043" s="5">
        <f>D2043-I2043</f>
        <v>0</v>
      </c>
      <c r="L2043" s="5">
        <f>E2043-J2043</f>
        <v>0</v>
      </c>
      <c r="P2043" s="2"/>
      <c r="T2043" s="2"/>
      <c r="V2043" s="5">
        <v>841</v>
      </c>
      <c r="W2043" s="5">
        <v>751</v>
      </c>
    </row>
    <row r="2044" spans="1:25" x14ac:dyDescent="0.45">
      <c r="A2044">
        <f>VALUE(B2044&amp;20240611)</f>
        <v>33920240611</v>
      </c>
      <c r="B2044">
        <v>339</v>
      </c>
      <c r="C2044" t="s">
        <v>480</v>
      </c>
      <c r="D2044" s="5">
        <v>382876</v>
      </c>
      <c r="E2044" s="5">
        <v>297000</v>
      </c>
      <c r="F2044" s="2">
        <v>1.2890999999999999</v>
      </c>
      <c r="G2044">
        <v>85876</v>
      </c>
      <c r="I2044" s="5">
        <f>VLOOKUP($A2044,PowerBI売上速報!$A:$J,10,FALSE)</f>
        <v>382876</v>
      </c>
      <c r="J2044" s="5">
        <f>VLOOKUP($A2044,PowerBI売上速報!$A:$J,5,FALSE)*1000</f>
        <v>297000</v>
      </c>
      <c r="K2044" s="5">
        <f>D2044-I2044</f>
        <v>0</v>
      </c>
      <c r="L2044" s="5">
        <f>E2044-J2044</f>
        <v>0</v>
      </c>
      <c r="P2044" s="2"/>
      <c r="T2044" s="2"/>
      <c r="V2044" s="5">
        <v>894</v>
      </c>
      <c r="W2044" s="5">
        <v>751</v>
      </c>
    </row>
    <row r="2045" spans="1:25" x14ac:dyDescent="0.45">
      <c r="A2045">
        <f>VALUE(B2045&amp;20240612)</f>
        <v>33920240612</v>
      </c>
      <c r="B2045">
        <v>339</v>
      </c>
      <c r="C2045" t="s">
        <v>480</v>
      </c>
      <c r="D2045" s="5">
        <v>357221</v>
      </c>
      <c r="E2045" s="5">
        <v>297000</v>
      </c>
      <c r="F2045" s="2">
        <v>1.2028000000000001</v>
      </c>
      <c r="G2045">
        <v>60221</v>
      </c>
      <c r="I2045" s="5">
        <f>VLOOKUP($A2045,PowerBI売上速報!$A:$J,10,FALSE)</f>
        <v>357221</v>
      </c>
      <c r="J2045" s="5">
        <f>VLOOKUP($A2045,PowerBI売上速報!$A:$J,5,FALSE)*1000</f>
        <v>297000</v>
      </c>
      <c r="K2045" s="5">
        <f>D2045-I2045</f>
        <v>0</v>
      </c>
      <c r="L2045" s="5">
        <f>E2045-J2045</f>
        <v>0</v>
      </c>
      <c r="P2045" s="2"/>
      <c r="T2045" s="2"/>
      <c r="V2045" s="5">
        <v>834</v>
      </c>
      <c r="W2045" s="5">
        <v>751</v>
      </c>
    </row>
    <row r="2046" spans="1:25" x14ac:dyDescent="0.45">
      <c r="A2046">
        <f>VALUE(B2046&amp;20240613)</f>
        <v>33920240613</v>
      </c>
      <c r="B2046">
        <v>339</v>
      </c>
      <c r="C2046" t="s">
        <v>480</v>
      </c>
      <c r="D2046" s="5">
        <v>358059</v>
      </c>
      <c r="E2046" s="5">
        <v>297000</v>
      </c>
      <c r="F2046" s="2">
        <v>1.2056</v>
      </c>
      <c r="G2046">
        <v>61059</v>
      </c>
      <c r="I2046" s="5">
        <f>VLOOKUP($A2046,PowerBI売上速報!$A:$J,10,FALSE)</f>
        <v>358059</v>
      </c>
      <c r="J2046" s="5">
        <f>VLOOKUP($A2046,PowerBI売上速報!$A:$J,5,FALSE)*1000</f>
        <v>297000</v>
      </c>
      <c r="K2046" s="5">
        <f>D2046-I2046</f>
        <v>0</v>
      </c>
      <c r="L2046" s="5">
        <f>E2046-J2046</f>
        <v>0</v>
      </c>
      <c r="P2046" s="2"/>
      <c r="T2046" s="2"/>
      <c r="V2046" s="5">
        <v>838</v>
      </c>
      <c r="W2046" s="5">
        <v>751</v>
      </c>
    </row>
    <row r="2047" spans="1:25" x14ac:dyDescent="0.45">
      <c r="A2047">
        <f>VALUE(B2047&amp;20240614)</f>
        <v>33920240614</v>
      </c>
      <c r="B2047">
        <v>339</v>
      </c>
      <c r="C2047" t="s">
        <v>480</v>
      </c>
      <c r="D2047" s="5">
        <v>380477</v>
      </c>
      <c r="E2047" s="5">
        <v>297000</v>
      </c>
      <c r="F2047" s="2">
        <v>1.2810999999999999</v>
      </c>
      <c r="G2047">
        <v>83477</v>
      </c>
      <c r="I2047" s="5">
        <f>VLOOKUP($A2047,PowerBI売上速報!$A:$J,10,FALSE)</f>
        <v>380477</v>
      </c>
      <c r="J2047" s="5">
        <f>VLOOKUP($A2047,PowerBI売上速報!$A:$J,5,FALSE)*1000</f>
        <v>297000</v>
      </c>
      <c r="K2047" s="5">
        <f>D2047-I2047</f>
        <v>0</v>
      </c>
      <c r="L2047" s="5">
        <f>E2047-J2047</f>
        <v>0</v>
      </c>
      <c r="P2047" s="2"/>
      <c r="T2047" s="2"/>
      <c r="V2047" s="5">
        <v>866</v>
      </c>
      <c r="W2047" s="5">
        <v>751</v>
      </c>
    </row>
    <row r="2048" spans="1:25" x14ac:dyDescent="0.45">
      <c r="A2048">
        <f>VALUE(B2048&amp;20240615)</f>
        <v>33920240615</v>
      </c>
      <c r="B2048">
        <v>339</v>
      </c>
      <c r="C2048" t="s">
        <v>480</v>
      </c>
      <c r="D2048" s="5">
        <v>171509</v>
      </c>
      <c r="E2048" s="5">
        <v>158000</v>
      </c>
      <c r="F2048" s="2">
        <v>1.0854999999999999</v>
      </c>
      <c r="G2048">
        <v>13509</v>
      </c>
      <c r="I2048" s="5">
        <f>VLOOKUP($A2048,PowerBI売上速報!$A:$J,10,FALSE)</f>
        <v>171509</v>
      </c>
      <c r="J2048" s="5">
        <f>VLOOKUP($A2048,PowerBI売上速報!$A:$J,5,FALSE)*1000</f>
        <v>158000</v>
      </c>
      <c r="K2048" s="5">
        <f>D2048-I2048</f>
        <v>0</v>
      </c>
      <c r="L2048" s="5">
        <f>E2048-J2048</f>
        <v>0</v>
      </c>
      <c r="P2048" s="2"/>
      <c r="T2048" s="2"/>
      <c r="V2048" s="5">
        <v>360</v>
      </c>
      <c r="W2048" s="5">
        <v>352</v>
      </c>
    </row>
    <row r="2049" spans="1:25" x14ac:dyDescent="0.45">
      <c r="A2049">
        <f>VALUE(B2049&amp;20240616)</f>
        <v>33920240616</v>
      </c>
      <c r="B2049">
        <v>339</v>
      </c>
      <c r="C2049" t="s">
        <v>480</v>
      </c>
      <c r="D2049" s="5">
        <v>147050</v>
      </c>
      <c r="E2049" s="5">
        <v>146000</v>
      </c>
      <c r="F2049" s="2">
        <v>1.0072000000000001</v>
      </c>
      <c r="G2049">
        <v>1050</v>
      </c>
      <c r="I2049" s="5">
        <f>VLOOKUP($A2049,PowerBI売上速報!$A:$J,10,FALSE)</f>
        <v>147050</v>
      </c>
      <c r="J2049" s="5">
        <f>VLOOKUP($A2049,PowerBI売上速報!$A:$J,5,FALSE)*1000</f>
        <v>146000</v>
      </c>
      <c r="K2049" s="5">
        <f>D2049-I2049</f>
        <v>0</v>
      </c>
      <c r="L2049" s="5">
        <f>E2049-J2049</f>
        <v>0</v>
      </c>
      <c r="P2049" s="2"/>
      <c r="T2049" s="2"/>
      <c r="V2049" s="5">
        <v>309</v>
      </c>
      <c r="W2049" s="5">
        <v>320</v>
      </c>
    </row>
    <row r="2050" spans="1:25" x14ac:dyDescent="0.45">
      <c r="A2050">
        <f>VALUE(B2050&amp;20240617)</f>
        <v>33920240617</v>
      </c>
      <c r="B2050">
        <v>339</v>
      </c>
      <c r="C2050" t="s">
        <v>480</v>
      </c>
      <c r="D2050" s="5">
        <v>344198</v>
      </c>
      <c r="E2050" s="5">
        <v>297000</v>
      </c>
      <c r="F2050" s="2">
        <v>1.1589</v>
      </c>
      <c r="G2050">
        <v>47198</v>
      </c>
      <c r="I2050" s="5">
        <f>VLOOKUP($A2050,PowerBI売上速報!$A:$J,10,FALSE)</f>
        <v>344198</v>
      </c>
      <c r="J2050" s="5">
        <f>VLOOKUP($A2050,PowerBI売上速報!$A:$J,5,FALSE)*1000</f>
        <v>297000</v>
      </c>
      <c r="K2050" s="5">
        <f>D2050-I2050</f>
        <v>0</v>
      </c>
      <c r="L2050" s="5">
        <f>E2050-J2050</f>
        <v>0</v>
      </c>
      <c r="P2050" s="2"/>
      <c r="T2050" s="2"/>
      <c r="V2050" s="5">
        <v>803</v>
      </c>
      <c r="W2050" s="5">
        <v>751</v>
      </c>
    </row>
    <row r="2051" spans="1:25" x14ac:dyDescent="0.45">
      <c r="A2051">
        <f>VALUE(B2051&amp;20240618)</f>
        <v>33920240618</v>
      </c>
      <c r="B2051">
        <v>339</v>
      </c>
      <c r="C2051" t="s">
        <v>480</v>
      </c>
      <c r="D2051" s="5">
        <v>321401</v>
      </c>
      <c r="E2051" s="5">
        <v>297000</v>
      </c>
      <c r="F2051" s="2">
        <v>1.0822000000000001</v>
      </c>
      <c r="G2051">
        <v>24401</v>
      </c>
      <c r="I2051" s="5">
        <f>VLOOKUP($A2051,PowerBI売上速報!$A:$J,10,FALSE)</f>
        <v>321401</v>
      </c>
      <c r="J2051" s="5">
        <f>VLOOKUP($A2051,PowerBI売上速報!$A:$J,5,FALSE)*1000</f>
        <v>297000</v>
      </c>
      <c r="K2051" s="5">
        <f>D2051-I2051</f>
        <v>0</v>
      </c>
      <c r="L2051" s="5">
        <f>E2051-J2051</f>
        <v>0</v>
      </c>
      <c r="P2051" s="2"/>
      <c r="T2051" s="2"/>
      <c r="V2051" s="5">
        <v>722</v>
      </c>
      <c r="W2051" s="5">
        <v>751</v>
      </c>
    </row>
    <row r="2052" spans="1:25" x14ac:dyDescent="0.45">
      <c r="A2052">
        <f>VALUE(B2052&amp;20240619)</f>
        <v>33920240619</v>
      </c>
      <c r="B2052">
        <v>339</v>
      </c>
      <c r="C2052" t="s">
        <v>480</v>
      </c>
      <c r="D2052" s="5">
        <v>359877</v>
      </c>
      <c r="E2052" s="5">
        <v>297000</v>
      </c>
      <c r="F2052" s="2">
        <v>1.2117</v>
      </c>
      <c r="G2052">
        <v>62877</v>
      </c>
      <c r="I2052" s="5">
        <f>VLOOKUP($A2052,PowerBI売上速報!$A:$J,10,FALSE)</f>
        <v>359877</v>
      </c>
      <c r="J2052" s="5">
        <f>VLOOKUP($A2052,PowerBI売上速報!$A:$J,5,FALSE)*1000</f>
        <v>297000</v>
      </c>
      <c r="K2052" s="5">
        <f>D2052-I2052</f>
        <v>0</v>
      </c>
      <c r="L2052" s="5">
        <f>E2052-J2052</f>
        <v>0</v>
      </c>
      <c r="P2052" s="2"/>
      <c r="T2052" s="2"/>
      <c r="V2052" s="5">
        <v>842</v>
      </c>
      <c r="W2052" s="5">
        <v>751</v>
      </c>
    </row>
    <row r="2053" spans="1:25" x14ac:dyDescent="0.45">
      <c r="A2053">
        <f>VALUE(B2053&amp;20240620)</f>
        <v>33920240620</v>
      </c>
      <c r="B2053">
        <v>339</v>
      </c>
      <c r="C2053" t="s">
        <v>480</v>
      </c>
      <c r="D2053" s="5">
        <v>394817</v>
      </c>
      <c r="E2053" s="5">
        <v>297000</v>
      </c>
      <c r="F2053" s="2">
        <v>1.3293999999999999</v>
      </c>
      <c r="G2053">
        <v>97817</v>
      </c>
      <c r="I2053" s="5">
        <f>VLOOKUP($A2053,PowerBI売上速報!$A:$J,10,FALSE)</f>
        <v>394817</v>
      </c>
      <c r="J2053" s="5">
        <f>VLOOKUP($A2053,PowerBI売上速報!$A:$J,5,FALSE)*1000</f>
        <v>297000</v>
      </c>
      <c r="K2053" s="5">
        <f>D2053-I2053</f>
        <v>0</v>
      </c>
      <c r="L2053" s="5">
        <f>E2053-J2053</f>
        <v>0</v>
      </c>
      <c r="P2053" s="2"/>
      <c r="T2053" s="2"/>
      <c r="V2053" s="5">
        <v>933</v>
      </c>
      <c r="W2053" s="5">
        <v>751</v>
      </c>
    </row>
    <row r="2054" spans="1:25" x14ac:dyDescent="0.45">
      <c r="A2054">
        <f>VALUE(B2054&amp;20240621)</f>
        <v>33920240621</v>
      </c>
      <c r="B2054">
        <v>339</v>
      </c>
      <c r="C2054" t="s">
        <v>480</v>
      </c>
      <c r="D2054" s="5">
        <v>330369</v>
      </c>
      <c r="E2054" s="5">
        <v>297000</v>
      </c>
      <c r="F2054" s="2">
        <v>1.1124000000000001</v>
      </c>
      <c r="G2054">
        <v>33369</v>
      </c>
      <c r="I2054" s="5">
        <f>VLOOKUP($A2054,PowerBI売上速報!$A:$J,10,FALSE)</f>
        <v>330369</v>
      </c>
      <c r="J2054" s="5">
        <f>VLOOKUP($A2054,PowerBI売上速報!$A:$J,5,FALSE)*1000</f>
        <v>297000</v>
      </c>
      <c r="K2054" s="5">
        <f>D2054-I2054</f>
        <v>0</v>
      </c>
      <c r="L2054" s="5">
        <f>E2054-J2054</f>
        <v>0</v>
      </c>
      <c r="P2054" s="2"/>
      <c r="T2054" s="2"/>
      <c r="V2054" s="5">
        <v>752</v>
      </c>
      <c r="W2054" s="5">
        <v>751</v>
      </c>
      <c r="Y2054" s="2"/>
    </row>
    <row r="2055" spans="1:25" x14ac:dyDescent="0.45">
      <c r="A2055">
        <f>VALUE(B2055&amp;20240622)</f>
        <v>33920240622</v>
      </c>
      <c r="B2055">
        <v>339</v>
      </c>
      <c r="C2055" t="s">
        <v>480</v>
      </c>
      <c r="D2055" s="5">
        <v>146789</v>
      </c>
      <c r="E2055" s="5">
        <v>158000</v>
      </c>
      <c r="F2055" s="2">
        <v>0.92900000000000005</v>
      </c>
      <c r="G2055">
        <v>-11211</v>
      </c>
      <c r="I2055" s="5">
        <f>VLOOKUP($A2055,PowerBI売上速報!$A:$J,10,FALSE)</f>
        <v>146789</v>
      </c>
      <c r="J2055" s="5">
        <f>VLOOKUP($A2055,PowerBI売上速報!$A:$J,5,FALSE)*1000</f>
        <v>158000</v>
      </c>
      <c r="K2055" s="5">
        <f>D2055-I2055</f>
        <v>0</v>
      </c>
      <c r="L2055" s="5">
        <f>E2055-J2055</f>
        <v>0</v>
      </c>
      <c r="P2055" s="2"/>
      <c r="T2055" s="2"/>
      <c r="V2055" s="5">
        <v>318</v>
      </c>
      <c r="W2055" s="5">
        <v>352</v>
      </c>
      <c r="Y2055" s="2"/>
    </row>
    <row r="2056" spans="1:25" x14ac:dyDescent="0.45">
      <c r="A2056">
        <f>VALUE(B2056&amp;20240601)</f>
        <v>34020240601</v>
      </c>
      <c r="B2056">
        <v>340</v>
      </c>
      <c r="C2056" t="s">
        <v>481</v>
      </c>
      <c r="D2056" s="5">
        <v>199744</v>
      </c>
      <c r="E2056" s="5">
        <v>182000</v>
      </c>
      <c r="F2056" s="2">
        <v>1.0974999999999999</v>
      </c>
      <c r="G2056">
        <v>17744</v>
      </c>
      <c r="I2056" s="5">
        <f>VLOOKUP($A2056,PowerBI売上速報!$A:$J,10,FALSE)</f>
        <v>199744</v>
      </c>
      <c r="J2056" s="5">
        <f>VLOOKUP($A2056,PowerBI売上速報!$A:$J,5,FALSE)*1000</f>
        <v>182000</v>
      </c>
      <c r="K2056" s="5">
        <f>D2056-I2056</f>
        <v>0</v>
      </c>
      <c r="L2056" s="5">
        <f>E2056-J2056</f>
        <v>0</v>
      </c>
      <c r="P2056" s="2"/>
      <c r="T2056" s="2"/>
      <c r="V2056" s="5">
        <v>456</v>
      </c>
      <c r="W2056" s="5">
        <v>432</v>
      </c>
    </row>
    <row r="2057" spans="1:25" x14ac:dyDescent="0.45">
      <c r="A2057">
        <f>VALUE(B2057&amp;20240602)</f>
        <v>34020240602</v>
      </c>
      <c r="B2057">
        <v>340</v>
      </c>
      <c r="C2057" t="s">
        <v>481</v>
      </c>
      <c r="D2057" s="5">
        <v>129592</v>
      </c>
      <c r="E2057" s="5">
        <v>182000</v>
      </c>
      <c r="F2057" s="2">
        <v>0.71199999999999997</v>
      </c>
      <c r="G2057">
        <v>-52408</v>
      </c>
      <c r="I2057" s="5">
        <f>VLOOKUP($A2057,PowerBI売上速報!$A:$J,10,FALSE)</f>
        <v>129592</v>
      </c>
      <c r="J2057" s="5">
        <f>VLOOKUP($A2057,PowerBI売上速報!$A:$J,5,FALSE)*1000</f>
        <v>182000</v>
      </c>
      <c r="K2057" s="5">
        <f>D2057-I2057</f>
        <v>0</v>
      </c>
      <c r="L2057" s="5">
        <f>E2057-J2057</f>
        <v>0</v>
      </c>
      <c r="P2057" s="2"/>
      <c r="T2057" s="2"/>
      <c r="V2057" s="5">
        <v>298</v>
      </c>
      <c r="W2057" s="5">
        <v>416</v>
      </c>
    </row>
    <row r="2058" spans="1:25" x14ac:dyDescent="0.45">
      <c r="A2058">
        <f>VALUE(B2058&amp;20240603)</f>
        <v>34020240603</v>
      </c>
      <c r="B2058">
        <v>340</v>
      </c>
      <c r="C2058" t="s">
        <v>481</v>
      </c>
      <c r="D2058" s="5">
        <v>221912</v>
      </c>
      <c r="E2058" s="5">
        <v>222000</v>
      </c>
      <c r="F2058" s="2">
        <v>0.99960000000000004</v>
      </c>
      <c r="G2058">
        <v>-88</v>
      </c>
      <c r="I2058" s="5">
        <f>VLOOKUP($A2058,PowerBI売上速報!$A:$J,10,FALSE)</f>
        <v>221912</v>
      </c>
      <c r="J2058" s="5">
        <f>VLOOKUP($A2058,PowerBI売上速報!$A:$J,5,FALSE)*1000</f>
        <v>222000</v>
      </c>
      <c r="K2058" s="5">
        <f>D2058-I2058</f>
        <v>0</v>
      </c>
      <c r="L2058" s="5">
        <f>E2058-J2058</f>
        <v>0</v>
      </c>
      <c r="P2058" s="2"/>
      <c r="T2058" s="2"/>
      <c r="V2058" s="5">
        <v>542</v>
      </c>
      <c r="W2058" s="5">
        <v>554</v>
      </c>
    </row>
    <row r="2059" spans="1:25" x14ac:dyDescent="0.45">
      <c r="A2059">
        <f>VALUE(B2059&amp;20240604)</f>
        <v>34020240604</v>
      </c>
      <c r="B2059">
        <v>340</v>
      </c>
      <c r="C2059" t="s">
        <v>481</v>
      </c>
      <c r="D2059" s="5">
        <v>244679</v>
      </c>
      <c r="E2059" s="5">
        <v>222000</v>
      </c>
      <c r="F2059" s="2">
        <v>1.1022000000000001</v>
      </c>
      <c r="G2059">
        <v>22679</v>
      </c>
      <c r="I2059" s="5">
        <f>VLOOKUP($A2059,PowerBI売上速報!$A:$J,10,FALSE)</f>
        <v>244679</v>
      </c>
      <c r="J2059" s="5">
        <f>VLOOKUP($A2059,PowerBI売上速報!$A:$J,5,FALSE)*1000</f>
        <v>222000</v>
      </c>
      <c r="K2059" s="5">
        <f>D2059-I2059</f>
        <v>0</v>
      </c>
      <c r="L2059" s="5">
        <f>E2059-J2059</f>
        <v>0</v>
      </c>
      <c r="P2059" s="2"/>
      <c r="T2059" s="2"/>
      <c r="V2059" s="5">
        <v>559</v>
      </c>
      <c r="W2059" s="5">
        <v>554</v>
      </c>
    </row>
    <row r="2060" spans="1:25" x14ac:dyDescent="0.45">
      <c r="A2060">
        <f>VALUE(B2060&amp;20240605)</f>
        <v>34020240605</v>
      </c>
      <c r="B2060">
        <v>340</v>
      </c>
      <c r="C2060" t="s">
        <v>481</v>
      </c>
      <c r="D2060" s="5">
        <v>247950</v>
      </c>
      <c r="E2060" s="5">
        <v>222000</v>
      </c>
      <c r="F2060" s="2">
        <v>1.1169</v>
      </c>
      <c r="G2060">
        <v>25950</v>
      </c>
      <c r="I2060" s="5">
        <f>VLOOKUP($A2060,PowerBI売上速報!$A:$J,10,FALSE)</f>
        <v>247950</v>
      </c>
      <c r="J2060" s="5">
        <f>VLOOKUP($A2060,PowerBI売上速報!$A:$J,5,FALSE)*1000</f>
        <v>222000</v>
      </c>
      <c r="K2060" s="5">
        <f>D2060-I2060</f>
        <v>0</v>
      </c>
      <c r="L2060" s="5">
        <f>E2060-J2060</f>
        <v>0</v>
      </c>
      <c r="P2060" s="2"/>
      <c r="T2060" s="2"/>
      <c r="V2060" s="5">
        <v>581</v>
      </c>
      <c r="W2060" s="5">
        <v>554</v>
      </c>
    </row>
    <row r="2061" spans="1:25" x14ac:dyDescent="0.45">
      <c r="A2061">
        <f>VALUE(B2061&amp;20240606)</f>
        <v>34020240606</v>
      </c>
      <c r="B2061">
        <v>340</v>
      </c>
      <c r="C2061" t="s">
        <v>481</v>
      </c>
      <c r="D2061" s="5">
        <v>268943</v>
      </c>
      <c r="E2061" s="5">
        <v>222000</v>
      </c>
      <c r="F2061" s="2">
        <v>1.2115</v>
      </c>
      <c r="G2061">
        <v>46943</v>
      </c>
      <c r="I2061" s="5">
        <f>VLOOKUP($A2061,PowerBI売上速報!$A:$J,10,FALSE)</f>
        <v>268943</v>
      </c>
      <c r="J2061" s="5">
        <f>VLOOKUP($A2061,PowerBI売上速報!$A:$J,5,FALSE)*1000</f>
        <v>222000</v>
      </c>
      <c r="K2061" s="5">
        <f>D2061-I2061</f>
        <v>0</v>
      </c>
      <c r="L2061" s="5">
        <f>E2061-J2061</f>
        <v>0</v>
      </c>
      <c r="P2061" s="2"/>
      <c r="T2061" s="2"/>
      <c r="V2061" s="5">
        <v>609</v>
      </c>
      <c r="W2061" s="5">
        <v>554</v>
      </c>
    </row>
    <row r="2062" spans="1:25" x14ac:dyDescent="0.45">
      <c r="A2062">
        <f>VALUE(B2062&amp;20240607)</f>
        <v>34020240607</v>
      </c>
      <c r="B2062">
        <v>340</v>
      </c>
      <c r="C2062" t="s">
        <v>481</v>
      </c>
      <c r="D2062" s="5">
        <v>256879</v>
      </c>
      <c r="E2062" s="5">
        <v>222000</v>
      </c>
      <c r="F2062" s="2">
        <v>1.1571</v>
      </c>
      <c r="G2062">
        <v>34879</v>
      </c>
      <c r="I2062" s="5">
        <f>VLOOKUP($A2062,PowerBI売上速報!$A:$J,10,FALSE)</f>
        <v>256879</v>
      </c>
      <c r="J2062" s="5">
        <f>VLOOKUP($A2062,PowerBI売上速報!$A:$J,5,FALSE)*1000</f>
        <v>222000</v>
      </c>
      <c r="K2062" s="5">
        <f>D2062-I2062</f>
        <v>0</v>
      </c>
      <c r="L2062" s="5">
        <f>E2062-J2062</f>
        <v>0</v>
      </c>
      <c r="P2062" s="2"/>
      <c r="T2062" s="2"/>
      <c r="V2062" s="5">
        <v>600</v>
      </c>
      <c r="W2062" s="5">
        <v>554</v>
      </c>
    </row>
    <row r="2063" spans="1:25" x14ac:dyDescent="0.45">
      <c r="A2063">
        <f>VALUE(B2063&amp;20240608)</f>
        <v>34020240608</v>
      </c>
      <c r="B2063">
        <v>340</v>
      </c>
      <c r="C2063" t="s">
        <v>481</v>
      </c>
      <c r="D2063" s="5">
        <v>198834</v>
      </c>
      <c r="E2063" s="5">
        <v>182000</v>
      </c>
      <c r="F2063" s="2">
        <v>1.0925</v>
      </c>
      <c r="G2063">
        <v>16834</v>
      </c>
      <c r="I2063" s="5">
        <f>VLOOKUP($A2063,PowerBI売上速報!$A:$J,10,FALSE)</f>
        <v>198834</v>
      </c>
      <c r="J2063" s="5">
        <f>VLOOKUP($A2063,PowerBI売上速報!$A:$J,5,FALSE)*1000</f>
        <v>182000</v>
      </c>
      <c r="K2063" s="5">
        <f>D2063-I2063</f>
        <v>0</v>
      </c>
      <c r="L2063" s="5">
        <f>E2063-J2063</f>
        <v>0</v>
      </c>
      <c r="P2063" s="2"/>
      <c r="T2063" s="2"/>
      <c r="V2063" s="5">
        <v>435</v>
      </c>
      <c r="W2063" s="5">
        <v>426</v>
      </c>
    </row>
    <row r="2064" spans="1:25" x14ac:dyDescent="0.45">
      <c r="A2064">
        <f>VALUE(B2064&amp;20240609)</f>
        <v>34020240609</v>
      </c>
      <c r="B2064">
        <v>340</v>
      </c>
      <c r="C2064" t="s">
        <v>481</v>
      </c>
      <c r="D2064" s="5">
        <v>184590</v>
      </c>
      <c r="E2064" s="5">
        <v>182000</v>
      </c>
      <c r="F2064" s="2">
        <v>1.0142</v>
      </c>
      <c r="G2064">
        <v>2590</v>
      </c>
      <c r="I2064" s="5">
        <f>VLOOKUP($A2064,PowerBI売上速報!$A:$J,10,FALSE)</f>
        <v>184590</v>
      </c>
      <c r="J2064" s="5">
        <f>VLOOKUP($A2064,PowerBI売上速報!$A:$J,5,FALSE)*1000</f>
        <v>182000</v>
      </c>
      <c r="K2064" s="5">
        <f>D2064-I2064</f>
        <v>0</v>
      </c>
      <c r="L2064" s="5">
        <f>E2064-J2064</f>
        <v>0</v>
      </c>
      <c r="P2064" s="2"/>
      <c r="T2064" s="2"/>
      <c r="V2064" s="5">
        <v>381</v>
      </c>
      <c r="W2064" s="5">
        <v>416</v>
      </c>
    </row>
    <row r="2065" spans="1:25" x14ac:dyDescent="0.45">
      <c r="A2065">
        <f>VALUE(B2065&amp;20240610)</f>
        <v>34020240610</v>
      </c>
      <c r="B2065">
        <v>340</v>
      </c>
      <c r="C2065" t="s">
        <v>481</v>
      </c>
      <c r="D2065" s="5">
        <v>270213</v>
      </c>
      <c r="E2065" s="5">
        <v>222000</v>
      </c>
      <c r="F2065" s="2">
        <v>1.2172000000000001</v>
      </c>
      <c r="G2065">
        <v>48213</v>
      </c>
      <c r="I2065" s="5">
        <f>VLOOKUP($A2065,PowerBI売上速報!$A:$J,10,FALSE)</f>
        <v>270213</v>
      </c>
      <c r="J2065" s="5">
        <f>VLOOKUP($A2065,PowerBI売上速報!$A:$J,5,FALSE)*1000</f>
        <v>222000</v>
      </c>
      <c r="K2065" s="5">
        <f>D2065-I2065</f>
        <v>0</v>
      </c>
      <c r="L2065" s="5">
        <f>E2065-J2065</f>
        <v>0</v>
      </c>
      <c r="P2065" s="2"/>
      <c r="T2065" s="2"/>
      <c r="V2065" s="5">
        <v>612</v>
      </c>
      <c r="W2065" s="5">
        <v>554</v>
      </c>
    </row>
    <row r="2066" spans="1:25" x14ac:dyDescent="0.45">
      <c r="A2066">
        <f>VALUE(B2066&amp;20240611)</f>
        <v>34020240611</v>
      </c>
      <c r="B2066">
        <v>340</v>
      </c>
      <c r="C2066" t="s">
        <v>481</v>
      </c>
      <c r="D2066" s="5">
        <v>269138</v>
      </c>
      <c r="E2066" s="5">
        <v>222000</v>
      </c>
      <c r="F2066" s="2">
        <v>1.2122999999999999</v>
      </c>
      <c r="G2066">
        <v>47138</v>
      </c>
      <c r="I2066" s="5">
        <f>VLOOKUP($A2066,PowerBI売上速報!$A:$J,10,FALSE)</f>
        <v>269138</v>
      </c>
      <c r="J2066" s="5">
        <f>VLOOKUP($A2066,PowerBI売上速報!$A:$J,5,FALSE)*1000</f>
        <v>222000</v>
      </c>
      <c r="K2066" s="5">
        <f>D2066-I2066</f>
        <v>0</v>
      </c>
      <c r="L2066" s="5">
        <f>E2066-J2066</f>
        <v>0</v>
      </c>
      <c r="P2066" s="2"/>
      <c r="T2066" s="2"/>
      <c r="V2066" s="5">
        <v>620</v>
      </c>
      <c r="W2066" s="5">
        <v>554</v>
      </c>
    </row>
    <row r="2067" spans="1:25" x14ac:dyDescent="0.45">
      <c r="A2067">
        <f>VALUE(B2067&amp;20240612)</f>
        <v>34020240612</v>
      </c>
      <c r="B2067">
        <v>340</v>
      </c>
      <c r="C2067" t="s">
        <v>481</v>
      </c>
      <c r="D2067" s="5">
        <v>299319</v>
      </c>
      <c r="E2067" s="5">
        <v>222000</v>
      </c>
      <c r="F2067" s="2">
        <v>1.3483000000000001</v>
      </c>
      <c r="G2067">
        <v>77319</v>
      </c>
      <c r="I2067" s="5">
        <f>VLOOKUP($A2067,PowerBI売上速報!$A:$J,10,FALSE)</f>
        <v>299319</v>
      </c>
      <c r="J2067" s="5">
        <f>VLOOKUP($A2067,PowerBI売上速報!$A:$J,5,FALSE)*1000</f>
        <v>222000</v>
      </c>
      <c r="K2067" s="5">
        <f>D2067-I2067</f>
        <v>0</v>
      </c>
      <c r="L2067" s="5">
        <f>E2067-J2067</f>
        <v>0</v>
      </c>
      <c r="P2067" s="2"/>
      <c r="T2067" s="2"/>
      <c r="V2067" s="5">
        <v>665</v>
      </c>
      <c r="W2067" s="5">
        <v>554</v>
      </c>
    </row>
    <row r="2068" spans="1:25" x14ac:dyDescent="0.45">
      <c r="A2068">
        <f>VALUE(B2068&amp;20240613)</f>
        <v>34020240613</v>
      </c>
      <c r="B2068">
        <v>340</v>
      </c>
      <c r="C2068" t="s">
        <v>481</v>
      </c>
      <c r="D2068" s="5">
        <v>264316</v>
      </c>
      <c r="E2068" s="5">
        <v>222000</v>
      </c>
      <c r="F2068" s="2">
        <v>1.1906000000000001</v>
      </c>
      <c r="G2068">
        <v>42316</v>
      </c>
      <c r="I2068" s="5">
        <f>VLOOKUP($A2068,PowerBI売上速報!$A:$J,10,FALSE)</f>
        <v>264316</v>
      </c>
      <c r="J2068" s="5">
        <f>VLOOKUP($A2068,PowerBI売上速報!$A:$J,5,FALSE)*1000</f>
        <v>222000</v>
      </c>
      <c r="K2068" s="5">
        <f>D2068-I2068</f>
        <v>0</v>
      </c>
      <c r="L2068" s="5">
        <f>E2068-J2068</f>
        <v>0</v>
      </c>
      <c r="P2068" s="2"/>
      <c r="T2068" s="2"/>
      <c r="V2068" s="5">
        <v>590</v>
      </c>
      <c r="W2068" s="5">
        <v>554</v>
      </c>
    </row>
    <row r="2069" spans="1:25" x14ac:dyDescent="0.45">
      <c r="A2069">
        <f>VALUE(B2069&amp;20240614)</f>
        <v>34020240614</v>
      </c>
      <c r="B2069">
        <v>340</v>
      </c>
      <c r="C2069" t="s">
        <v>481</v>
      </c>
      <c r="D2069" s="5">
        <v>285480</v>
      </c>
      <c r="E2069" s="5">
        <v>222000</v>
      </c>
      <c r="F2069" s="2">
        <v>1.2859</v>
      </c>
      <c r="G2069">
        <v>63480</v>
      </c>
      <c r="I2069" s="5">
        <f>VLOOKUP($A2069,PowerBI売上速報!$A:$J,10,FALSE)</f>
        <v>285480</v>
      </c>
      <c r="J2069" s="5">
        <f>VLOOKUP($A2069,PowerBI売上速報!$A:$J,5,FALSE)*1000</f>
        <v>222000</v>
      </c>
      <c r="K2069" s="5">
        <f>D2069-I2069</f>
        <v>0</v>
      </c>
      <c r="L2069" s="5">
        <f>E2069-J2069</f>
        <v>0</v>
      </c>
      <c r="P2069" s="2"/>
      <c r="T2069" s="2"/>
      <c r="V2069" s="5">
        <v>652</v>
      </c>
      <c r="W2069" s="5">
        <v>554</v>
      </c>
    </row>
    <row r="2070" spans="1:25" x14ac:dyDescent="0.45">
      <c r="A2070">
        <f>VALUE(B2070&amp;20240615)</f>
        <v>34020240615</v>
      </c>
      <c r="B2070">
        <v>340</v>
      </c>
      <c r="C2070" t="s">
        <v>481</v>
      </c>
      <c r="D2070" s="5">
        <v>257295</v>
      </c>
      <c r="E2070" s="5">
        <v>182000</v>
      </c>
      <c r="F2070" s="2">
        <v>1.4137</v>
      </c>
      <c r="G2070">
        <v>75295</v>
      </c>
      <c r="I2070" s="5">
        <f>VLOOKUP($A2070,PowerBI売上速報!$A:$J,10,FALSE)</f>
        <v>257295</v>
      </c>
      <c r="J2070" s="5">
        <f>VLOOKUP($A2070,PowerBI売上速報!$A:$J,5,FALSE)*1000</f>
        <v>182000</v>
      </c>
      <c r="K2070" s="5">
        <f>D2070-I2070</f>
        <v>0</v>
      </c>
      <c r="L2070" s="5">
        <f>E2070-J2070</f>
        <v>0</v>
      </c>
      <c r="P2070" s="2"/>
      <c r="T2070" s="2"/>
      <c r="V2070" s="5">
        <v>518</v>
      </c>
      <c r="W2070" s="5">
        <v>426</v>
      </c>
    </row>
    <row r="2071" spans="1:25" x14ac:dyDescent="0.45">
      <c r="A2071">
        <f>VALUE(B2071&amp;20240616)</f>
        <v>34020240616</v>
      </c>
      <c r="B2071">
        <v>340</v>
      </c>
      <c r="C2071" t="s">
        <v>481</v>
      </c>
      <c r="D2071" s="5">
        <v>201961</v>
      </c>
      <c r="E2071" s="5">
        <v>182000</v>
      </c>
      <c r="F2071" s="2">
        <v>1.1096999999999999</v>
      </c>
      <c r="G2071">
        <v>19961</v>
      </c>
      <c r="I2071" s="5">
        <f>VLOOKUP($A2071,PowerBI売上速報!$A:$J,10,FALSE)</f>
        <v>201961</v>
      </c>
      <c r="J2071" s="5">
        <f>VLOOKUP($A2071,PowerBI売上速報!$A:$J,5,FALSE)*1000</f>
        <v>182000</v>
      </c>
      <c r="K2071" s="5">
        <f>D2071-I2071</f>
        <v>0</v>
      </c>
      <c r="L2071" s="5">
        <f>E2071-J2071</f>
        <v>0</v>
      </c>
      <c r="P2071" s="2"/>
      <c r="T2071" s="2"/>
      <c r="V2071" s="5">
        <v>413</v>
      </c>
      <c r="W2071" s="5">
        <v>416</v>
      </c>
    </row>
    <row r="2072" spans="1:25" x14ac:dyDescent="0.45">
      <c r="A2072">
        <f>VALUE(B2072&amp;20240617)</f>
        <v>34020240617</v>
      </c>
      <c r="B2072">
        <v>340</v>
      </c>
      <c r="C2072" t="s">
        <v>481</v>
      </c>
      <c r="D2072" s="5">
        <v>271385</v>
      </c>
      <c r="E2072" s="5">
        <v>222000</v>
      </c>
      <c r="F2072" s="2">
        <v>1.2224999999999999</v>
      </c>
      <c r="G2072">
        <v>49385</v>
      </c>
      <c r="I2072" s="5">
        <f>VLOOKUP($A2072,PowerBI売上速報!$A:$J,10,FALSE)</f>
        <v>271385</v>
      </c>
      <c r="J2072" s="5">
        <f>VLOOKUP($A2072,PowerBI売上速報!$A:$J,5,FALSE)*1000</f>
        <v>222000</v>
      </c>
      <c r="K2072" s="5">
        <f>D2072-I2072</f>
        <v>0</v>
      </c>
      <c r="L2072" s="5">
        <f>E2072-J2072</f>
        <v>0</v>
      </c>
      <c r="P2072" s="2"/>
      <c r="T2072" s="2"/>
      <c r="V2072" s="5">
        <v>602</v>
      </c>
      <c r="W2072" s="5">
        <v>554</v>
      </c>
    </row>
    <row r="2073" spans="1:25" x14ac:dyDescent="0.45">
      <c r="A2073">
        <f>VALUE(B2073&amp;20240618)</f>
        <v>34020240618</v>
      </c>
      <c r="B2073">
        <v>340</v>
      </c>
      <c r="C2073" t="s">
        <v>481</v>
      </c>
      <c r="D2073" s="5">
        <v>212709</v>
      </c>
      <c r="E2073" s="5">
        <v>222000</v>
      </c>
      <c r="F2073" s="2">
        <v>0.95809999999999995</v>
      </c>
      <c r="G2073">
        <v>-9291</v>
      </c>
      <c r="I2073" s="5">
        <f>VLOOKUP($A2073,PowerBI売上速報!$A:$J,10,FALSE)</f>
        <v>212709</v>
      </c>
      <c r="J2073" s="5">
        <f>VLOOKUP($A2073,PowerBI売上速報!$A:$J,5,FALSE)*1000</f>
        <v>222000</v>
      </c>
      <c r="K2073" s="5">
        <f>D2073-I2073</f>
        <v>0</v>
      </c>
      <c r="L2073" s="5">
        <f>E2073-J2073</f>
        <v>0</v>
      </c>
      <c r="P2073" s="2"/>
      <c r="T2073" s="2"/>
      <c r="V2073" s="5">
        <v>467</v>
      </c>
      <c r="W2073" s="5">
        <v>554</v>
      </c>
    </row>
    <row r="2074" spans="1:25" x14ac:dyDescent="0.45">
      <c r="A2074">
        <f>VALUE(B2074&amp;20240619)</f>
        <v>34020240619</v>
      </c>
      <c r="B2074">
        <v>340</v>
      </c>
      <c r="C2074" t="s">
        <v>481</v>
      </c>
      <c r="D2074" s="5">
        <v>291337</v>
      </c>
      <c r="E2074" s="5">
        <v>222000</v>
      </c>
      <c r="F2074" s="2">
        <v>1.3123</v>
      </c>
      <c r="G2074">
        <v>69337</v>
      </c>
      <c r="I2074" s="5">
        <f>VLOOKUP($A2074,PowerBI売上速報!$A:$J,10,FALSE)</f>
        <v>291337</v>
      </c>
      <c r="J2074" s="5">
        <f>VLOOKUP($A2074,PowerBI売上速報!$A:$J,5,FALSE)*1000</f>
        <v>222000</v>
      </c>
      <c r="K2074" s="5">
        <f>D2074-I2074</f>
        <v>0</v>
      </c>
      <c r="L2074" s="5">
        <f>E2074-J2074</f>
        <v>0</v>
      </c>
      <c r="P2074" s="2"/>
      <c r="T2074" s="2"/>
      <c r="V2074" s="5">
        <v>674</v>
      </c>
      <c r="W2074" s="5">
        <v>554</v>
      </c>
    </row>
    <row r="2075" spans="1:25" x14ac:dyDescent="0.45">
      <c r="A2075">
        <f>VALUE(B2075&amp;20240620)</f>
        <v>34020240620</v>
      </c>
      <c r="B2075">
        <v>340</v>
      </c>
      <c r="C2075" t="s">
        <v>481</v>
      </c>
      <c r="D2075" s="5">
        <v>293691</v>
      </c>
      <c r="E2075" s="5">
        <v>222000</v>
      </c>
      <c r="F2075" s="2">
        <v>1.3229</v>
      </c>
      <c r="G2075">
        <v>71691</v>
      </c>
      <c r="I2075" s="5">
        <f>VLOOKUP($A2075,PowerBI売上速報!$A:$J,10,FALSE)</f>
        <v>293691</v>
      </c>
      <c r="J2075" s="5">
        <f>VLOOKUP($A2075,PowerBI売上速報!$A:$J,5,FALSE)*1000</f>
        <v>222000</v>
      </c>
      <c r="K2075" s="5">
        <f>D2075-I2075</f>
        <v>0</v>
      </c>
      <c r="L2075" s="5">
        <f>E2075-J2075</f>
        <v>0</v>
      </c>
      <c r="P2075" s="2"/>
      <c r="T2075" s="2"/>
      <c r="V2075" s="5">
        <v>660</v>
      </c>
      <c r="W2075" s="5">
        <v>554</v>
      </c>
    </row>
    <row r="2076" spans="1:25" x14ac:dyDescent="0.45">
      <c r="A2076">
        <f>VALUE(B2076&amp;20240621)</f>
        <v>34020240621</v>
      </c>
      <c r="B2076">
        <v>340</v>
      </c>
      <c r="C2076" t="s">
        <v>481</v>
      </c>
      <c r="D2076" s="5">
        <v>263167</v>
      </c>
      <c r="E2076" s="5">
        <v>222000</v>
      </c>
      <c r="F2076" s="2">
        <v>1.1854</v>
      </c>
      <c r="G2076">
        <v>41167</v>
      </c>
      <c r="I2076" s="5">
        <f>VLOOKUP($A2076,PowerBI売上速報!$A:$J,10,FALSE)</f>
        <v>263167</v>
      </c>
      <c r="J2076" s="5">
        <f>VLOOKUP($A2076,PowerBI売上速報!$A:$J,5,FALSE)*1000</f>
        <v>222000</v>
      </c>
      <c r="K2076" s="5">
        <f>D2076-I2076</f>
        <v>0</v>
      </c>
      <c r="L2076" s="5">
        <f>E2076-J2076</f>
        <v>0</v>
      </c>
      <c r="P2076" s="2"/>
      <c r="T2076" s="2"/>
      <c r="V2076" s="5">
        <v>588</v>
      </c>
      <c r="W2076" s="5">
        <v>554</v>
      </c>
      <c r="Y2076" s="2"/>
    </row>
    <row r="2077" spans="1:25" x14ac:dyDescent="0.45">
      <c r="A2077">
        <f>VALUE(B2077&amp;20240622)</f>
        <v>34020240622</v>
      </c>
      <c r="B2077">
        <v>340</v>
      </c>
      <c r="C2077" t="s">
        <v>481</v>
      </c>
      <c r="D2077" s="5">
        <v>212343</v>
      </c>
      <c r="E2077" s="5">
        <v>182000</v>
      </c>
      <c r="F2077" s="2">
        <v>1.1667000000000001</v>
      </c>
      <c r="G2077">
        <v>30343</v>
      </c>
      <c r="I2077" s="5">
        <f>VLOOKUP($A2077,PowerBI売上速報!$A:$J,10,FALSE)</f>
        <v>212343</v>
      </c>
      <c r="J2077" s="5">
        <f>VLOOKUP($A2077,PowerBI売上速報!$A:$J,5,FALSE)*1000</f>
        <v>182000</v>
      </c>
      <c r="K2077" s="5">
        <f>D2077-I2077</f>
        <v>0</v>
      </c>
      <c r="L2077" s="5">
        <f>E2077-J2077</f>
        <v>0</v>
      </c>
      <c r="P2077" s="2"/>
      <c r="T2077" s="2"/>
      <c r="V2077" s="5">
        <v>467</v>
      </c>
      <c r="W2077" s="5">
        <v>426</v>
      </c>
      <c r="Y2077" s="2"/>
    </row>
    <row r="2078" spans="1:25" x14ac:dyDescent="0.45">
      <c r="A2078">
        <f>VALUE(B2078&amp;20240601)</f>
        <v>34220240601</v>
      </c>
      <c r="B2078">
        <v>342</v>
      </c>
      <c r="C2078" t="s">
        <v>482</v>
      </c>
      <c r="D2078" s="5">
        <v>197293</v>
      </c>
      <c r="E2078" s="5">
        <v>170000</v>
      </c>
      <c r="F2078" s="2">
        <v>1.1605000000000001</v>
      </c>
      <c r="G2078">
        <v>27293</v>
      </c>
      <c r="I2078" s="5">
        <f>VLOOKUP($A2078,PowerBI売上速報!$A:$J,10,FALSE)</f>
        <v>197293</v>
      </c>
      <c r="J2078" s="5">
        <f>VLOOKUP($A2078,PowerBI売上速報!$A:$J,5,FALSE)*1000</f>
        <v>170000</v>
      </c>
      <c r="K2078" s="5">
        <f>D2078-I2078</f>
        <v>0</v>
      </c>
      <c r="L2078" s="5">
        <f>E2078-J2078</f>
        <v>0</v>
      </c>
      <c r="P2078" s="2"/>
      <c r="T2078" s="2"/>
      <c r="V2078" s="5">
        <v>388</v>
      </c>
      <c r="W2078" s="5">
        <v>359</v>
      </c>
    </row>
    <row r="2079" spans="1:25" x14ac:dyDescent="0.45">
      <c r="A2079">
        <f>VALUE(B2079&amp;20240602)</f>
        <v>34220240602</v>
      </c>
      <c r="B2079">
        <v>342</v>
      </c>
      <c r="C2079" t="s">
        <v>482</v>
      </c>
      <c r="D2079" s="5">
        <v>153753</v>
      </c>
      <c r="E2079" s="5">
        <v>171000</v>
      </c>
      <c r="F2079" s="2">
        <v>0.89910000000000001</v>
      </c>
      <c r="G2079">
        <v>-17247</v>
      </c>
      <c r="I2079" s="5">
        <f>VLOOKUP($A2079,PowerBI売上速報!$A:$J,10,FALSE)</f>
        <v>153753</v>
      </c>
      <c r="J2079" s="5">
        <f>VLOOKUP($A2079,PowerBI売上速報!$A:$J,5,FALSE)*1000</f>
        <v>171000</v>
      </c>
      <c r="K2079" s="5">
        <f>D2079-I2079</f>
        <v>0</v>
      </c>
      <c r="L2079" s="5">
        <f>E2079-J2079</f>
        <v>0</v>
      </c>
      <c r="P2079" s="2"/>
      <c r="T2079" s="2"/>
      <c r="V2079" s="5">
        <v>268</v>
      </c>
      <c r="W2079" s="5">
        <v>335</v>
      </c>
    </row>
    <row r="2080" spans="1:25" x14ac:dyDescent="0.45">
      <c r="A2080">
        <f>VALUE(B2080&amp;20240603)</f>
        <v>34220240603</v>
      </c>
      <c r="B2080">
        <v>342</v>
      </c>
      <c r="C2080" t="s">
        <v>482</v>
      </c>
      <c r="D2080" s="5">
        <v>229394</v>
      </c>
      <c r="E2080" s="5">
        <v>240000</v>
      </c>
      <c r="F2080" s="2">
        <v>0.95579999999999998</v>
      </c>
      <c r="G2080">
        <v>-10606</v>
      </c>
      <c r="I2080" s="5">
        <f>VLOOKUP($A2080,PowerBI売上速報!$A:$J,10,FALSE)</f>
        <v>229394</v>
      </c>
      <c r="J2080" s="5">
        <f>VLOOKUP($A2080,PowerBI売上速報!$A:$J,5,FALSE)*1000</f>
        <v>240000</v>
      </c>
      <c r="K2080" s="5">
        <f>D2080-I2080</f>
        <v>0</v>
      </c>
      <c r="L2080" s="5">
        <f>E2080-J2080</f>
        <v>0</v>
      </c>
      <c r="P2080" s="2"/>
      <c r="T2080" s="2"/>
      <c r="V2080" s="5">
        <v>495</v>
      </c>
      <c r="W2080" s="5">
        <v>551</v>
      </c>
    </row>
    <row r="2081" spans="1:23" x14ac:dyDescent="0.45">
      <c r="A2081">
        <f>VALUE(B2081&amp;20240604)</f>
        <v>34220240604</v>
      </c>
      <c r="B2081">
        <v>342</v>
      </c>
      <c r="C2081" t="s">
        <v>482</v>
      </c>
      <c r="D2081" s="5">
        <v>227310</v>
      </c>
      <c r="E2081" s="5">
        <v>240000</v>
      </c>
      <c r="F2081" s="2">
        <v>0.94710000000000005</v>
      </c>
      <c r="G2081">
        <v>-12690</v>
      </c>
      <c r="I2081" s="5">
        <f>VLOOKUP($A2081,PowerBI売上速報!$A:$J,10,FALSE)</f>
        <v>227310</v>
      </c>
      <c r="J2081" s="5">
        <f>VLOOKUP($A2081,PowerBI売上速報!$A:$J,5,FALSE)*1000</f>
        <v>240000</v>
      </c>
      <c r="K2081" s="5">
        <f>D2081-I2081</f>
        <v>0</v>
      </c>
      <c r="L2081" s="5">
        <f>E2081-J2081</f>
        <v>0</v>
      </c>
      <c r="P2081" s="2"/>
      <c r="T2081" s="2"/>
      <c r="V2081" s="5">
        <v>488</v>
      </c>
      <c r="W2081" s="5">
        <v>551</v>
      </c>
    </row>
    <row r="2082" spans="1:23" x14ac:dyDescent="0.45">
      <c r="A2082">
        <f>VALUE(B2082&amp;20240605)</f>
        <v>34220240605</v>
      </c>
      <c r="B2082">
        <v>342</v>
      </c>
      <c r="C2082" t="s">
        <v>482</v>
      </c>
      <c r="D2082" s="5">
        <v>222072</v>
      </c>
      <c r="E2082" s="5">
        <v>240000</v>
      </c>
      <c r="F2082" s="2">
        <v>0.92530000000000001</v>
      </c>
      <c r="G2082">
        <v>-17928</v>
      </c>
      <c r="I2082" s="5">
        <f>VLOOKUP($A2082,PowerBI売上速報!$A:$J,10,FALSE)</f>
        <v>222072</v>
      </c>
      <c r="J2082" s="5">
        <f>VLOOKUP($A2082,PowerBI売上速報!$A:$J,5,FALSE)*1000</f>
        <v>240000</v>
      </c>
      <c r="K2082" s="5">
        <f>D2082-I2082</f>
        <v>0</v>
      </c>
      <c r="L2082" s="5">
        <f>E2082-J2082</f>
        <v>0</v>
      </c>
      <c r="P2082" s="2"/>
      <c r="T2082" s="2"/>
      <c r="V2082" s="5">
        <v>499</v>
      </c>
      <c r="W2082" s="5">
        <v>551</v>
      </c>
    </row>
    <row r="2083" spans="1:23" x14ac:dyDescent="0.45">
      <c r="A2083">
        <f>VALUE(B2083&amp;20240606)</f>
        <v>34220240606</v>
      </c>
      <c r="B2083">
        <v>342</v>
      </c>
      <c r="C2083" t="s">
        <v>482</v>
      </c>
      <c r="D2083" s="5">
        <v>254957</v>
      </c>
      <c r="E2083" s="5">
        <v>240000</v>
      </c>
      <c r="F2083" s="2">
        <v>1.0623</v>
      </c>
      <c r="G2083">
        <v>14957</v>
      </c>
      <c r="I2083" s="5">
        <f>VLOOKUP($A2083,PowerBI売上速報!$A:$J,10,FALSE)</f>
        <v>254957</v>
      </c>
      <c r="J2083" s="5">
        <f>VLOOKUP($A2083,PowerBI売上速報!$A:$J,5,FALSE)*1000</f>
        <v>240000</v>
      </c>
      <c r="K2083" s="5">
        <f>D2083-I2083</f>
        <v>0</v>
      </c>
      <c r="L2083" s="5">
        <f>E2083-J2083</f>
        <v>0</v>
      </c>
      <c r="P2083" s="2"/>
      <c r="T2083" s="2"/>
      <c r="V2083" s="5">
        <v>542</v>
      </c>
      <c r="W2083" s="5">
        <v>551</v>
      </c>
    </row>
    <row r="2084" spans="1:23" x14ac:dyDescent="0.45">
      <c r="A2084">
        <f>VALUE(B2084&amp;20240607)</f>
        <v>34220240607</v>
      </c>
      <c r="B2084">
        <v>342</v>
      </c>
      <c r="C2084" t="s">
        <v>482</v>
      </c>
      <c r="D2084" s="5">
        <v>254399</v>
      </c>
      <c r="E2084" s="5">
        <v>240000</v>
      </c>
      <c r="F2084" s="2">
        <v>1.06</v>
      </c>
      <c r="G2084">
        <v>14399</v>
      </c>
      <c r="I2084" s="5">
        <f>VLOOKUP($A2084,PowerBI売上速報!$A:$J,10,FALSE)</f>
        <v>254399</v>
      </c>
      <c r="J2084" s="5">
        <f>VLOOKUP($A2084,PowerBI売上速報!$A:$J,5,FALSE)*1000</f>
        <v>240000</v>
      </c>
      <c r="K2084" s="5">
        <f>D2084-I2084</f>
        <v>0</v>
      </c>
      <c r="L2084" s="5">
        <f>E2084-J2084</f>
        <v>0</v>
      </c>
      <c r="P2084" s="2"/>
      <c r="T2084" s="2"/>
      <c r="V2084" s="5">
        <v>547</v>
      </c>
      <c r="W2084" s="5">
        <v>551</v>
      </c>
    </row>
    <row r="2085" spans="1:23" x14ac:dyDescent="0.45">
      <c r="A2085">
        <f>VALUE(B2085&amp;20240608)</f>
        <v>34220240608</v>
      </c>
      <c r="B2085">
        <v>342</v>
      </c>
      <c r="C2085" t="s">
        <v>482</v>
      </c>
      <c r="D2085" s="5">
        <v>156084</v>
      </c>
      <c r="E2085" s="5">
        <v>170000</v>
      </c>
      <c r="F2085" s="2">
        <v>0.91810000000000003</v>
      </c>
      <c r="G2085">
        <v>-13916</v>
      </c>
      <c r="I2085" s="5">
        <f>VLOOKUP($A2085,PowerBI売上速報!$A:$J,10,FALSE)</f>
        <v>156084</v>
      </c>
      <c r="J2085" s="5">
        <f>VLOOKUP($A2085,PowerBI売上速報!$A:$J,5,FALSE)*1000</f>
        <v>170000</v>
      </c>
      <c r="K2085" s="5">
        <f>D2085-I2085</f>
        <v>0</v>
      </c>
      <c r="L2085" s="5">
        <f>E2085-J2085</f>
        <v>0</v>
      </c>
      <c r="P2085" s="2"/>
      <c r="T2085" s="2"/>
      <c r="V2085" s="5">
        <v>306</v>
      </c>
      <c r="W2085" s="5">
        <v>350</v>
      </c>
    </row>
    <row r="2086" spans="1:23" x14ac:dyDescent="0.45">
      <c r="A2086">
        <f>VALUE(B2086&amp;20240609)</f>
        <v>34220240609</v>
      </c>
      <c r="B2086">
        <v>342</v>
      </c>
      <c r="C2086" t="s">
        <v>482</v>
      </c>
      <c r="D2086" s="5">
        <v>156581</v>
      </c>
      <c r="E2086" s="5">
        <v>171000</v>
      </c>
      <c r="F2086" s="2">
        <v>0.91569999999999996</v>
      </c>
      <c r="G2086">
        <v>-14419</v>
      </c>
      <c r="I2086" s="5">
        <f>VLOOKUP($A2086,PowerBI売上速報!$A:$J,10,FALSE)</f>
        <v>156581</v>
      </c>
      <c r="J2086" s="5">
        <f>VLOOKUP($A2086,PowerBI売上速報!$A:$J,5,FALSE)*1000</f>
        <v>171000</v>
      </c>
      <c r="K2086" s="5">
        <f>D2086-I2086</f>
        <v>0</v>
      </c>
      <c r="L2086" s="5">
        <f>E2086-J2086</f>
        <v>0</v>
      </c>
      <c r="P2086" s="2"/>
      <c r="T2086" s="2"/>
      <c r="V2086" s="5">
        <v>282</v>
      </c>
      <c r="W2086" s="5">
        <v>335</v>
      </c>
    </row>
    <row r="2087" spans="1:23" x14ac:dyDescent="0.45">
      <c r="A2087">
        <f>VALUE(B2087&amp;20240610)</f>
        <v>34220240610</v>
      </c>
      <c r="B2087">
        <v>342</v>
      </c>
      <c r="C2087" t="s">
        <v>482</v>
      </c>
      <c r="D2087" s="5">
        <v>250467</v>
      </c>
      <c r="E2087" s="5">
        <v>240000</v>
      </c>
      <c r="F2087" s="2">
        <v>1.0436000000000001</v>
      </c>
      <c r="G2087">
        <v>10467</v>
      </c>
      <c r="I2087" s="5">
        <f>VLOOKUP($A2087,PowerBI売上速報!$A:$J,10,FALSE)</f>
        <v>250467</v>
      </c>
      <c r="J2087" s="5">
        <f>VLOOKUP($A2087,PowerBI売上速報!$A:$J,5,FALSE)*1000</f>
        <v>240000</v>
      </c>
      <c r="K2087" s="5">
        <f>D2087-I2087</f>
        <v>0</v>
      </c>
      <c r="L2087" s="5">
        <f>E2087-J2087</f>
        <v>0</v>
      </c>
      <c r="P2087" s="2"/>
      <c r="T2087" s="2"/>
      <c r="V2087" s="5">
        <v>540</v>
      </c>
      <c r="W2087" s="5">
        <v>551</v>
      </c>
    </row>
    <row r="2088" spans="1:23" x14ac:dyDescent="0.45">
      <c r="A2088">
        <f>VALUE(B2088&amp;20240611)</f>
        <v>34220240611</v>
      </c>
      <c r="B2088">
        <v>342</v>
      </c>
      <c r="C2088" t="s">
        <v>482</v>
      </c>
      <c r="D2088" s="5">
        <v>269225</v>
      </c>
      <c r="E2088" s="5">
        <v>240000</v>
      </c>
      <c r="F2088" s="2">
        <v>1.1217999999999999</v>
      </c>
      <c r="G2088">
        <v>29225</v>
      </c>
      <c r="I2088" s="5">
        <f>VLOOKUP($A2088,PowerBI売上速報!$A:$J,10,FALSE)</f>
        <v>269225</v>
      </c>
      <c r="J2088" s="5">
        <f>VLOOKUP($A2088,PowerBI売上速報!$A:$J,5,FALSE)*1000</f>
        <v>240000</v>
      </c>
      <c r="K2088" s="5">
        <f>D2088-I2088</f>
        <v>0</v>
      </c>
      <c r="L2088" s="5">
        <f>E2088-J2088</f>
        <v>0</v>
      </c>
      <c r="P2088" s="2"/>
      <c r="T2088" s="2"/>
      <c r="V2088" s="5">
        <v>575</v>
      </c>
      <c r="W2088" s="5">
        <v>551</v>
      </c>
    </row>
    <row r="2089" spans="1:23" x14ac:dyDescent="0.45">
      <c r="A2089">
        <f>VALUE(B2089&amp;20240612)</f>
        <v>34220240612</v>
      </c>
      <c r="B2089">
        <v>342</v>
      </c>
      <c r="C2089" t="s">
        <v>482</v>
      </c>
      <c r="D2089" s="5">
        <v>261936</v>
      </c>
      <c r="E2089" s="5">
        <v>240000</v>
      </c>
      <c r="F2089" s="2">
        <v>1.0913999999999999</v>
      </c>
      <c r="G2089">
        <v>21936</v>
      </c>
      <c r="I2089" s="5">
        <f>VLOOKUP($A2089,PowerBI売上速報!$A:$J,10,FALSE)</f>
        <v>261936</v>
      </c>
      <c r="J2089" s="5">
        <f>VLOOKUP($A2089,PowerBI売上速報!$A:$J,5,FALSE)*1000</f>
        <v>240000</v>
      </c>
      <c r="K2089" s="5">
        <f>D2089-I2089</f>
        <v>0</v>
      </c>
      <c r="L2089" s="5">
        <f>E2089-J2089</f>
        <v>0</v>
      </c>
      <c r="P2089" s="2"/>
      <c r="T2089" s="2"/>
      <c r="V2089" s="5">
        <v>565</v>
      </c>
      <c r="W2089" s="5">
        <v>551</v>
      </c>
    </row>
    <row r="2090" spans="1:23" x14ac:dyDescent="0.45">
      <c r="A2090">
        <f>VALUE(B2090&amp;20240613)</f>
        <v>34220240613</v>
      </c>
      <c r="B2090">
        <v>342</v>
      </c>
      <c r="C2090" t="s">
        <v>482</v>
      </c>
      <c r="D2090" s="5">
        <v>259883</v>
      </c>
      <c r="E2090" s="5">
        <v>240000</v>
      </c>
      <c r="F2090" s="2">
        <v>1.0828</v>
      </c>
      <c r="G2090">
        <v>19883</v>
      </c>
      <c r="I2090" s="5">
        <f>VLOOKUP($A2090,PowerBI売上速報!$A:$J,10,FALSE)</f>
        <v>259883</v>
      </c>
      <c r="J2090" s="5">
        <f>VLOOKUP($A2090,PowerBI売上速報!$A:$J,5,FALSE)*1000</f>
        <v>240000</v>
      </c>
      <c r="K2090" s="5">
        <f>D2090-I2090</f>
        <v>0</v>
      </c>
      <c r="L2090" s="5">
        <f>E2090-J2090</f>
        <v>0</v>
      </c>
      <c r="P2090" s="2"/>
      <c r="T2090" s="2"/>
      <c r="V2090" s="5">
        <v>563</v>
      </c>
      <c r="W2090" s="5">
        <v>551</v>
      </c>
    </row>
    <row r="2091" spans="1:23" x14ac:dyDescent="0.45">
      <c r="A2091">
        <f>VALUE(B2091&amp;20240614)</f>
        <v>34220240614</v>
      </c>
      <c r="B2091">
        <v>342</v>
      </c>
      <c r="C2091" t="s">
        <v>482</v>
      </c>
      <c r="D2091" s="5">
        <v>272083</v>
      </c>
      <c r="E2091" s="5">
        <v>240000</v>
      </c>
      <c r="F2091" s="2">
        <v>1.1336999999999999</v>
      </c>
      <c r="G2091">
        <v>32083</v>
      </c>
      <c r="I2091" s="5">
        <f>VLOOKUP($A2091,PowerBI売上速報!$A:$J,10,FALSE)</f>
        <v>272083</v>
      </c>
      <c r="J2091" s="5">
        <f>VLOOKUP($A2091,PowerBI売上速報!$A:$J,5,FALSE)*1000</f>
        <v>240000</v>
      </c>
      <c r="K2091" s="5">
        <f>D2091-I2091</f>
        <v>0</v>
      </c>
      <c r="L2091" s="5">
        <f>E2091-J2091</f>
        <v>0</v>
      </c>
      <c r="P2091" s="2"/>
      <c r="T2091" s="2"/>
      <c r="V2091" s="5">
        <v>570</v>
      </c>
      <c r="W2091" s="5">
        <v>551</v>
      </c>
    </row>
    <row r="2092" spans="1:23" x14ac:dyDescent="0.45">
      <c r="A2092">
        <f>VALUE(B2092&amp;20240615)</f>
        <v>34220240615</v>
      </c>
      <c r="B2092">
        <v>342</v>
      </c>
      <c r="C2092" t="s">
        <v>482</v>
      </c>
      <c r="D2092" s="5">
        <v>138079</v>
      </c>
      <c r="E2092" s="5">
        <v>170000</v>
      </c>
      <c r="F2092" s="2">
        <v>0.81220000000000003</v>
      </c>
      <c r="G2092">
        <v>-31921</v>
      </c>
      <c r="I2092" s="5">
        <f>VLOOKUP($A2092,PowerBI売上速報!$A:$J,10,FALSE)</f>
        <v>138079</v>
      </c>
      <c r="J2092" s="5">
        <f>VLOOKUP($A2092,PowerBI売上速報!$A:$J,5,FALSE)*1000</f>
        <v>170000</v>
      </c>
      <c r="K2092" s="5">
        <f>D2092-I2092</f>
        <v>0</v>
      </c>
      <c r="L2092" s="5">
        <f>E2092-J2092</f>
        <v>0</v>
      </c>
      <c r="P2092" s="2"/>
      <c r="T2092" s="2"/>
      <c r="V2092" s="5">
        <v>262</v>
      </c>
      <c r="W2092" s="5">
        <v>350</v>
      </c>
    </row>
    <row r="2093" spans="1:23" x14ac:dyDescent="0.45">
      <c r="A2093">
        <f>VALUE(B2093&amp;20240616)</f>
        <v>34220240616</v>
      </c>
      <c r="B2093">
        <v>342</v>
      </c>
      <c r="C2093" t="s">
        <v>482</v>
      </c>
      <c r="D2093" s="5">
        <v>151413</v>
      </c>
      <c r="E2093" s="5">
        <v>171000</v>
      </c>
      <c r="F2093" s="2">
        <v>0.88549999999999995</v>
      </c>
      <c r="G2093">
        <v>-19587</v>
      </c>
      <c r="I2093" s="5">
        <f>VLOOKUP($A2093,PowerBI売上速報!$A:$J,10,FALSE)</f>
        <v>151413</v>
      </c>
      <c r="J2093" s="5">
        <f>VLOOKUP($A2093,PowerBI売上速報!$A:$J,5,FALSE)*1000</f>
        <v>171000</v>
      </c>
      <c r="K2093" s="5">
        <f>D2093-I2093</f>
        <v>0</v>
      </c>
      <c r="L2093" s="5">
        <f>E2093-J2093</f>
        <v>0</v>
      </c>
      <c r="P2093" s="2"/>
      <c r="T2093" s="2"/>
      <c r="V2093" s="5">
        <v>298</v>
      </c>
      <c r="W2093" s="5">
        <v>335</v>
      </c>
    </row>
    <row r="2094" spans="1:23" x14ac:dyDescent="0.45">
      <c r="A2094">
        <f>VALUE(B2094&amp;20240617)</f>
        <v>34220240617</v>
      </c>
      <c r="B2094">
        <v>342</v>
      </c>
      <c r="C2094" t="s">
        <v>482</v>
      </c>
      <c r="D2094" s="5">
        <v>228941</v>
      </c>
      <c r="E2094" s="5">
        <v>240000</v>
      </c>
      <c r="F2094" s="2">
        <v>0.95389999999999997</v>
      </c>
      <c r="G2094">
        <v>-11059</v>
      </c>
      <c r="I2094" s="5">
        <f>VLOOKUP($A2094,PowerBI売上速報!$A:$J,10,FALSE)</f>
        <v>228941</v>
      </c>
      <c r="J2094" s="5">
        <f>VLOOKUP($A2094,PowerBI売上速報!$A:$J,5,FALSE)*1000</f>
        <v>240000</v>
      </c>
      <c r="K2094" s="5">
        <f>D2094-I2094</f>
        <v>0</v>
      </c>
      <c r="L2094" s="5">
        <f>E2094-J2094</f>
        <v>0</v>
      </c>
      <c r="P2094" s="2"/>
      <c r="T2094" s="2"/>
      <c r="V2094" s="5">
        <v>512</v>
      </c>
      <c r="W2094" s="5">
        <v>551</v>
      </c>
    </row>
    <row r="2095" spans="1:23" x14ac:dyDescent="0.45">
      <c r="A2095">
        <f>VALUE(B2095&amp;20240618)</f>
        <v>34220240618</v>
      </c>
      <c r="B2095">
        <v>342</v>
      </c>
      <c r="C2095" t="s">
        <v>482</v>
      </c>
      <c r="D2095" s="5">
        <v>238670</v>
      </c>
      <c r="E2095" s="5">
        <v>240000</v>
      </c>
      <c r="F2095" s="2">
        <v>0.99450000000000005</v>
      </c>
      <c r="G2095">
        <v>-1330</v>
      </c>
      <c r="I2095" s="5">
        <f>VLOOKUP($A2095,PowerBI売上速報!$A:$J,10,FALSE)</f>
        <v>238670</v>
      </c>
      <c r="J2095" s="5">
        <f>VLOOKUP($A2095,PowerBI売上速報!$A:$J,5,FALSE)*1000</f>
        <v>240000</v>
      </c>
      <c r="K2095" s="5">
        <f>D2095-I2095</f>
        <v>0</v>
      </c>
      <c r="L2095" s="5">
        <f>E2095-J2095</f>
        <v>0</v>
      </c>
      <c r="P2095" s="2"/>
      <c r="T2095" s="2"/>
      <c r="V2095" s="5">
        <v>517</v>
      </c>
      <c r="W2095" s="5">
        <v>551</v>
      </c>
    </row>
    <row r="2096" spans="1:23" x14ac:dyDescent="0.45">
      <c r="A2096">
        <f>VALUE(B2096&amp;20240619)</f>
        <v>34220240619</v>
      </c>
      <c r="B2096">
        <v>342</v>
      </c>
      <c r="C2096" t="s">
        <v>482</v>
      </c>
      <c r="D2096" s="5">
        <v>265519</v>
      </c>
      <c r="E2096" s="5">
        <v>240000</v>
      </c>
      <c r="F2096" s="2">
        <v>1.1063000000000001</v>
      </c>
      <c r="G2096">
        <v>25519</v>
      </c>
      <c r="I2096" s="5">
        <f>VLOOKUP($A2096,PowerBI売上速報!$A:$J,10,FALSE)</f>
        <v>265519</v>
      </c>
      <c r="J2096" s="5">
        <f>VLOOKUP($A2096,PowerBI売上速報!$A:$J,5,FALSE)*1000</f>
        <v>240000</v>
      </c>
      <c r="K2096" s="5">
        <f>D2096-I2096</f>
        <v>0</v>
      </c>
      <c r="L2096" s="5">
        <f>E2096-J2096</f>
        <v>0</v>
      </c>
      <c r="P2096" s="2"/>
      <c r="T2096" s="2"/>
      <c r="V2096" s="5">
        <v>581</v>
      </c>
      <c r="W2096" s="5">
        <v>551</v>
      </c>
    </row>
    <row r="2097" spans="1:25" x14ac:dyDescent="0.45">
      <c r="A2097">
        <f>VALUE(B2097&amp;20240620)</f>
        <v>34220240620</v>
      </c>
      <c r="B2097">
        <v>342</v>
      </c>
      <c r="C2097" t="s">
        <v>482</v>
      </c>
      <c r="D2097" s="5">
        <v>279760</v>
      </c>
      <c r="E2097" s="5">
        <v>240000</v>
      </c>
      <c r="F2097" s="2">
        <v>1.1657</v>
      </c>
      <c r="G2097">
        <v>39760</v>
      </c>
      <c r="I2097" s="5">
        <f>VLOOKUP($A2097,PowerBI売上速報!$A:$J,10,FALSE)</f>
        <v>279760</v>
      </c>
      <c r="J2097" s="5">
        <f>VLOOKUP($A2097,PowerBI売上速報!$A:$J,5,FALSE)*1000</f>
        <v>240000</v>
      </c>
      <c r="K2097" s="5">
        <f>D2097-I2097</f>
        <v>0</v>
      </c>
      <c r="L2097" s="5">
        <f>E2097-J2097</f>
        <v>0</v>
      </c>
      <c r="P2097" s="2"/>
      <c r="T2097" s="2"/>
      <c r="V2097" s="5">
        <v>594</v>
      </c>
      <c r="W2097" s="5">
        <v>551</v>
      </c>
    </row>
    <row r="2098" spans="1:25" x14ac:dyDescent="0.45">
      <c r="A2098">
        <f>VALUE(B2098&amp;20240621)</f>
        <v>34220240621</v>
      </c>
      <c r="B2098">
        <v>342</v>
      </c>
      <c r="C2098" t="s">
        <v>482</v>
      </c>
      <c r="D2098" s="5">
        <v>258863</v>
      </c>
      <c r="E2098" s="5">
        <v>240000</v>
      </c>
      <c r="F2098" s="2">
        <v>1.0786</v>
      </c>
      <c r="G2098">
        <v>18863</v>
      </c>
      <c r="I2098" s="5">
        <f>VLOOKUP($A2098,PowerBI売上速報!$A:$J,10,FALSE)</f>
        <v>258863</v>
      </c>
      <c r="J2098" s="5">
        <f>VLOOKUP($A2098,PowerBI売上速報!$A:$J,5,FALSE)*1000</f>
        <v>240000</v>
      </c>
      <c r="K2098" s="5">
        <f>D2098-I2098</f>
        <v>0</v>
      </c>
      <c r="L2098" s="5">
        <f>E2098-J2098</f>
        <v>0</v>
      </c>
      <c r="P2098" s="2"/>
      <c r="T2098" s="2"/>
      <c r="V2098" s="5">
        <v>557</v>
      </c>
      <c r="W2098" s="5">
        <v>551</v>
      </c>
      <c r="Y2098" s="2"/>
    </row>
    <row r="2099" spans="1:25" x14ac:dyDescent="0.45">
      <c r="A2099">
        <f>VALUE(B2099&amp;20240622)</f>
        <v>34220240622</v>
      </c>
      <c r="B2099">
        <v>342</v>
      </c>
      <c r="C2099" t="s">
        <v>482</v>
      </c>
      <c r="D2099" s="5">
        <v>135072</v>
      </c>
      <c r="E2099" s="5">
        <v>170000</v>
      </c>
      <c r="F2099" s="2">
        <v>0.79449999999999998</v>
      </c>
      <c r="G2099">
        <v>-34928</v>
      </c>
      <c r="I2099" s="5">
        <f>VLOOKUP($A2099,PowerBI売上速報!$A:$J,10,FALSE)</f>
        <v>135072</v>
      </c>
      <c r="J2099" s="5">
        <f>VLOOKUP($A2099,PowerBI売上速報!$A:$J,5,FALSE)*1000</f>
        <v>170000</v>
      </c>
      <c r="K2099" s="5">
        <f>D2099-I2099</f>
        <v>0</v>
      </c>
      <c r="L2099" s="5">
        <f>E2099-J2099</f>
        <v>0</v>
      </c>
      <c r="P2099" s="2"/>
      <c r="T2099" s="2"/>
      <c r="V2099" s="5">
        <v>269</v>
      </c>
      <c r="W2099" s="5">
        <v>350</v>
      </c>
      <c r="Y2099" s="2"/>
    </row>
    <row r="2100" spans="1:25" x14ac:dyDescent="0.45">
      <c r="A2100">
        <f>VALUE(B2100&amp;20240601)</f>
        <v>34320240601</v>
      </c>
      <c r="B2100">
        <v>343</v>
      </c>
      <c r="C2100" t="s">
        <v>483</v>
      </c>
      <c r="D2100" s="5">
        <v>197414</v>
      </c>
      <c r="E2100" s="5">
        <v>202000</v>
      </c>
      <c r="F2100" s="2">
        <v>0.97729999999999995</v>
      </c>
      <c r="G2100">
        <v>-4586</v>
      </c>
      <c r="I2100" s="5">
        <f>VLOOKUP($A2100,PowerBI売上速報!$A:$J,10,FALSE)</f>
        <v>197414</v>
      </c>
      <c r="J2100" s="5">
        <f>VLOOKUP($A2100,PowerBI売上速報!$A:$J,5,FALSE)*1000</f>
        <v>202000</v>
      </c>
      <c r="K2100" s="5">
        <f>D2100-I2100</f>
        <v>0</v>
      </c>
      <c r="L2100" s="5">
        <f>E2100-J2100</f>
        <v>0</v>
      </c>
      <c r="P2100" s="2"/>
      <c r="T2100" s="2"/>
      <c r="V2100" s="5">
        <v>417</v>
      </c>
      <c r="W2100" s="5">
        <v>438</v>
      </c>
    </row>
    <row r="2101" spans="1:25" x14ac:dyDescent="0.45">
      <c r="A2101">
        <f>VALUE(B2101&amp;20240602)</f>
        <v>34320240602</v>
      </c>
      <c r="B2101">
        <v>343</v>
      </c>
      <c r="C2101" t="s">
        <v>483</v>
      </c>
      <c r="D2101" s="5">
        <v>145161</v>
      </c>
      <c r="E2101" s="5">
        <v>203000</v>
      </c>
      <c r="F2101" s="2">
        <v>0.71509999999999996</v>
      </c>
      <c r="G2101">
        <v>-57839</v>
      </c>
      <c r="I2101" s="5">
        <f>VLOOKUP($A2101,PowerBI売上速報!$A:$J,10,FALSE)</f>
        <v>145161</v>
      </c>
      <c r="J2101" s="5">
        <f>VLOOKUP($A2101,PowerBI売上速報!$A:$J,5,FALSE)*1000</f>
        <v>203000</v>
      </c>
      <c r="K2101" s="5">
        <f>D2101-I2101</f>
        <v>0</v>
      </c>
      <c r="L2101" s="5">
        <f>E2101-J2101</f>
        <v>0</v>
      </c>
      <c r="P2101" s="2"/>
      <c r="T2101" s="2"/>
      <c r="V2101" s="5">
        <v>312</v>
      </c>
      <c r="W2101" s="5">
        <v>423</v>
      </c>
    </row>
    <row r="2102" spans="1:25" x14ac:dyDescent="0.45">
      <c r="A2102">
        <f>VALUE(B2102&amp;20240603)</f>
        <v>34320240603</v>
      </c>
      <c r="B2102">
        <v>343</v>
      </c>
      <c r="C2102" t="s">
        <v>483</v>
      </c>
      <c r="D2102" s="5">
        <v>231615</v>
      </c>
      <c r="E2102" s="5">
        <v>229000</v>
      </c>
      <c r="F2102" s="2">
        <v>1.0114000000000001</v>
      </c>
      <c r="G2102">
        <v>2615</v>
      </c>
      <c r="I2102" s="5">
        <f>VLOOKUP($A2102,PowerBI売上速報!$A:$J,10,FALSE)</f>
        <v>231615</v>
      </c>
      <c r="J2102" s="5">
        <f>VLOOKUP($A2102,PowerBI売上速報!$A:$J,5,FALSE)*1000</f>
        <v>229000</v>
      </c>
      <c r="K2102" s="5">
        <f>D2102-I2102</f>
        <v>0</v>
      </c>
      <c r="L2102" s="5">
        <f>E2102-J2102</f>
        <v>0</v>
      </c>
      <c r="P2102" s="2"/>
      <c r="T2102" s="2"/>
      <c r="V2102" s="5">
        <v>497</v>
      </c>
      <c r="W2102" s="5">
        <v>521</v>
      </c>
    </row>
    <row r="2103" spans="1:25" x14ac:dyDescent="0.45">
      <c r="A2103">
        <f>VALUE(B2103&amp;20240604)</f>
        <v>34320240604</v>
      </c>
      <c r="B2103">
        <v>343</v>
      </c>
      <c r="C2103" t="s">
        <v>483</v>
      </c>
      <c r="D2103" s="5">
        <v>234545</v>
      </c>
      <c r="E2103" s="5">
        <v>229000</v>
      </c>
      <c r="F2103" s="2">
        <v>1.0242</v>
      </c>
      <c r="G2103">
        <v>5545</v>
      </c>
      <c r="I2103" s="5">
        <f>VLOOKUP($A2103,PowerBI売上速報!$A:$J,10,FALSE)</f>
        <v>234545</v>
      </c>
      <c r="J2103" s="5">
        <f>VLOOKUP($A2103,PowerBI売上速報!$A:$J,5,FALSE)*1000</f>
        <v>229000</v>
      </c>
      <c r="K2103" s="5">
        <f>D2103-I2103</f>
        <v>0</v>
      </c>
      <c r="L2103" s="5">
        <f>E2103-J2103</f>
        <v>0</v>
      </c>
      <c r="P2103" s="2"/>
      <c r="T2103" s="2"/>
      <c r="V2103" s="5">
        <v>503</v>
      </c>
      <c r="W2103" s="5">
        <v>521</v>
      </c>
    </row>
    <row r="2104" spans="1:25" x14ac:dyDescent="0.45">
      <c r="A2104">
        <f>VALUE(B2104&amp;20240605)</f>
        <v>34320240605</v>
      </c>
      <c r="B2104">
        <v>343</v>
      </c>
      <c r="C2104" t="s">
        <v>483</v>
      </c>
      <c r="D2104" s="5">
        <v>257060</v>
      </c>
      <c r="E2104" s="5">
        <v>229000</v>
      </c>
      <c r="F2104" s="2">
        <v>1.1225000000000001</v>
      </c>
      <c r="G2104">
        <v>28060</v>
      </c>
      <c r="I2104" s="5">
        <f>VLOOKUP($A2104,PowerBI売上速報!$A:$J,10,FALSE)</f>
        <v>257060</v>
      </c>
      <c r="J2104" s="5">
        <f>VLOOKUP($A2104,PowerBI売上速報!$A:$J,5,FALSE)*1000</f>
        <v>229000</v>
      </c>
      <c r="K2104" s="5">
        <f>D2104-I2104</f>
        <v>0</v>
      </c>
      <c r="L2104" s="5">
        <f>E2104-J2104</f>
        <v>0</v>
      </c>
      <c r="P2104" s="2"/>
      <c r="T2104" s="2"/>
      <c r="V2104" s="5">
        <v>559</v>
      </c>
      <c r="W2104" s="5">
        <v>521</v>
      </c>
    </row>
    <row r="2105" spans="1:25" x14ac:dyDescent="0.45">
      <c r="A2105">
        <f>VALUE(B2105&amp;20240606)</f>
        <v>34320240606</v>
      </c>
      <c r="B2105">
        <v>343</v>
      </c>
      <c r="C2105" t="s">
        <v>483</v>
      </c>
      <c r="D2105" s="5">
        <v>244928</v>
      </c>
      <c r="E2105" s="5">
        <v>229000</v>
      </c>
      <c r="F2105" s="2">
        <v>1.0696000000000001</v>
      </c>
      <c r="G2105">
        <v>15928</v>
      </c>
      <c r="I2105" s="5">
        <f>VLOOKUP($A2105,PowerBI売上速報!$A:$J,10,FALSE)</f>
        <v>244928</v>
      </c>
      <c r="J2105" s="5">
        <f>VLOOKUP($A2105,PowerBI売上速報!$A:$J,5,FALSE)*1000</f>
        <v>229000</v>
      </c>
      <c r="K2105" s="5">
        <f>D2105-I2105</f>
        <v>0</v>
      </c>
      <c r="L2105" s="5">
        <f>E2105-J2105</f>
        <v>0</v>
      </c>
      <c r="P2105" s="2"/>
      <c r="T2105" s="2"/>
      <c r="V2105" s="5">
        <v>532</v>
      </c>
      <c r="W2105" s="5">
        <v>521</v>
      </c>
    </row>
    <row r="2106" spans="1:25" x14ac:dyDescent="0.45">
      <c r="A2106">
        <f>VALUE(B2106&amp;20240607)</f>
        <v>34320240607</v>
      </c>
      <c r="B2106">
        <v>343</v>
      </c>
      <c r="C2106" t="s">
        <v>483</v>
      </c>
      <c r="D2106" s="5">
        <v>263002</v>
      </c>
      <c r="E2106" s="5">
        <v>229000</v>
      </c>
      <c r="F2106" s="2">
        <v>1.1485000000000001</v>
      </c>
      <c r="G2106">
        <v>34002</v>
      </c>
      <c r="I2106" s="5">
        <f>VLOOKUP($A2106,PowerBI売上速報!$A:$J,10,FALSE)</f>
        <v>263002</v>
      </c>
      <c r="J2106" s="5">
        <f>VLOOKUP($A2106,PowerBI売上速報!$A:$J,5,FALSE)*1000</f>
        <v>229000</v>
      </c>
      <c r="K2106" s="5">
        <f>D2106-I2106</f>
        <v>0</v>
      </c>
      <c r="L2106" s="5">
        <f>E2106-J2106</f>
        <v>0</v>
      </c>
      <c r="P2106" s="2"/>
      <c r="T2106" s="2"/>
      <c r="V2106" s="5">
        <v>543</v>
      </c>
      <c r="W2106" s="5">
        <v>521</v>
      </c>
    </row>
    <row r="2107" spans="1:25" x14ac:dyDescent="0.45">
      <c r="A2107">
        <f>VALUE(B2107&amp;20240608)</f>
        <v>34320240608</v>
      </c>
      <c r="B2107">
        <v>343</v>
      </c>
      <c r="C2107" t="s">
        <v>483</v>
      </c>
      <c r="D2107" s="5">
        <v>198190</v>
      </c>
      <c r="E2107" s="5">
        <v>202000</v>
      </c>
      <c r="F2107" s="2">
        <v>0.98109999999999997</v>
      </c>
      <c r="G2107">
        <v>-3810</v>
      </c>
      <c r="I2107" s="5">
        <f>VLOOKUP($A2107,PowerBI売上速報!$A:$J,10,FALSE)</f>
        <v>198190</v>
      </c>
      <c r="J2107" s="5">
        <f>VLOOKUP($A2107,PowerBI売上速報!$A:$J,5,FALSE)*1000</f>
        <v>202000</v>
      </c>
      <c r="K2107" s="5">
        <f>D2107-I2107</f>
        <v>0</v>
      </c>
      <c r="L2107" s="5">
        <f>E2107-J2107</f>
        <v>0</v>
      </c>
      <c r="P2107" s="2"/>
      <c r="T2107" s="2"/>
      <c r="V2107" s="5">
        <v>407</v>
      </c>
      <c r="W2107" s="5">
        <v>427</v>
      </c>
    </row>
    <row r="2108" spans="1:25" x14ac:dyDescent="0.45">
      <c r="A2108">
        <f>VALUE(B2108&amp;20240609)</f>
        <v>34320240609</v>
      </c>
      <c r="B2108">
        <v>343</v>
      </c>
      <c r="C2108" t="s">
        <v>483</v>
      </c>
      <c r="D2108" s="5">
        <v>172008</v>
      </c>
      <c r="E2108" s="5">
        <v>203000</v>
      </c>
      <c r="F2108" s="2">
        <v>0.84730000000000005</v>
      </c>
      <c r="G2108">
        <v>-30992</v>
      </c>
      <c r="I2108" s="5">
        <f>VLOOKUP($A2108,PowerBI売上速報!$A:$J,10,FALSE)</f>
        <v>172008</v>
      </c>
      <c r="J2108" s="5">
        <f>VLOOKUP($A2108,PowerBI売上速報!$A:$J,5,FALSE)*1000</f>
        <v>203000</v>
      </c>
      <c r="K2108" s="5">
        <f>D2108-I2108</f>
        <v>0</v>
      </c>
      <c r="L2108" s="5">
        <f>E2108-J2108</f>
        <v>0</v>
      </c>
      <c r="P2108" s="2"/>
      <c r="T2108" s="2"/>
      <c r="V2108" s="5">
        <v>362</v>
      </c>
      <c r="W2108" s="5">
        <v>423</v>
      </c>
    </row>
    <row r="2109" spans="1:25" x14ac:dyDescent="0.45">
      <c r="A2109">
        <f>VALUE(B2109&amp;20240610)</f>
        <v>34320240610</v>
      </c>
      <c r="B2109">
        <v>343</v>
      </c>
      <c r="C2109" t="s">
        <v>483</v>
      </c>
      <c r="D2109" s="5">
        <v>252674</v>
      </c>
      <c r="E2109" s="5">
        <v>229000</v>
      </c>
      <c r="F2109" s="2">
        <v>1.1033999999999999</v>
      </c>
      <c r="G2109">
        <v>23674</v>
      </c>
      <c r="I2109" s="5">
        <f>VLOOKUP($A2109,PowerBI売上速報!$A:$J,10,FALSE)</f>
        <v>252674</v>
      </c>
      <c r="J2109" s="5">
        <f>VLOOKUP($A2109,PowerBI売上速報!$A:$J,5,FALSE)*1000</f>
        <v>229000</v>
      </c>
      <c r="K2109" s="5">
        <f>D2109-I2109</f>
        <v>0</v>
      </c>
      <c r="L2109" s="5">
        <f>E2109-J2109</f>
        <v>0</v>
      </c>
      <c r="P2109" s="2"/>
      <c r="T2109" s="2"/>
      <c r="V2109" s="5">
        <v>536</v>
      </c>
      <c r="W2109" s="5">
        <v>521</v>
      </c>
    </row>
    <row r="2110" spans="1:25" x14ac:dyDescent="0.45">
      <c r="A2110">
        <f>VALUE(B2110&amp;20240611)</f>
        <v>34320240611</v>
      </c>
      <c r="B2110">
        <v>343</v>
      </c>
      <c r="C2110" t="s">
        <v>483</v>
      </c>
      <c r="D2110" s="5">
        <v>260820</v>
      </c>
      <c r="E2110" s="5">
        <v>229000</v>
      </c>
      <c r="F2110" s="2">
        <v>1.139</v>
      </c>
      <c r="G2110">
        <v>31820</v>
      </c>
      <c r="I2110" s="5">
        <f>VLOOKUP($A2110,PowerBI売上速報!$A:$J,10,FALSE)</f>
        <v>260820</v>
      </c>
      <c r="J2110" s="5">
        <f>VLOOKUP($A2110,PowerBI売上速報!$A:$J,5,FALSE)*1000</f>
        <v>229000</v>
      </c>
      <c r="K2110" s="5">
        <f>D2110-I2110</f>
        <v>0</v>
      </c>
      <c r="L2110" s="5">
        <f>E2110-J2110</f>
        <v>0</v>
      </c>
      <c r="P2110" s="2"/>
      <c r="T2110" s="2"/>
      <c r="V2110" s="5">
        <v>571</v>
      </c>
      <c r="W2110" s="5">
        <v>521</v>
      </c>
    </row>
    <row r="2111" spans="1:25" x14ac:dyDescent="0.45">
      <c r="A2111">
        <f>VALUE(B2111&amp;20240612)</f>
        <v>34320240612</v>
      </c>
      <c r="B2111">
        <v>343</v>
      </c>
      <c r="C2111" t="s">
        <v>483</v>
      </c>
      <c r="D2111" s="5">
        <v>256205</v>
      </c>
      <c r="E2111" s="5">
        <v>229000</v>
      </c>
      <c r="F2111" s="2">
        <v>1.1188</v>
      </c>
      <c r="G2111">
        <v>27205</v>
      </c>
      <c r="I2111" s="5">
        <f>VLOOKUP($A2111,PowerBI売上速報!$A:$J,10,FALSE)</f>
        <v>256205</v>
      </c>
      <c r="J2111" s="5">
        <f>VLOOKUP($A2111,PowerBI売上速報!$A:$J,5,FALSE)*1000</f>
        <v>229000</v>
      </c>
      <c r="K2111" s="5">
        <f>D2111-I2111</f>
        <v>0</v>
      </c>
      <c r="L2111" s="5">
        <f>E2111-J2111</f>
        <v>0</v>
      </c>
      <c r="P2111" s="2"/>
      <c r="T2111" s="2"/>
      <c r="V2111" s="5">
        <v>559</v>
      </c>
      <c r="W2111" s="5">
        <v>521</v>
      </c>
    </row>
    <row r="2112" spans="1:25" x14ac:dyDescent="0.45">
      <c r="A2112">
        <f>VALUE(B2112&amp;20240613)</f>
        <v>34320240613</v>
      </c>
      <c r="B2112">
        <v>343</v>
      </c>
      <c r="C2112" t="s">
        <v>483</v>
      </c>
      <c r="D2112" s="5">
        <v>267579</v>
      </c>
      <c r="E2112" s="5">
        <v>229000</v>
      </c>
      <c r="F2112" s="2">
        <v>1.1685000000000001</v>
      </c>
      <c r="G2112">
        <v>38579</v>
      </c>
      <c r="I2112" s="5">
        <f>VLOOKUP($A2112,PowerBI売上速報!$A:$J,10,FALSE)</f>
        <v>267579</v>
      </c>
      <c r="J2112" s="5">
        <f>VLOOKUP($A2112,PowerBI売上速報!$A:$J,5,FALSE)*1000</f>
        <v>229000</v>
      </c>
      <c r="K2112" s="5">
        <f>D2112-I2112</f>
        <v>0</v>
      </c>
      <c r="L2112" s="5">
        <f>E2112-J2112</f>
        <v>0</v>
      </c>
      <c r="P2112" s="2"/>
      <c r="T2112" s="2"/>
      <c r="V2112" s="5">
        <v>580</v>
      </c>
      <c r="W2112" s="5">
        <v>521</v>
      </c>
    </row>
    <row r="2113" spans="1:25" x14ac:dyDescent="0.45">
      <c r="A2113">
        <f>VALUE(B2113&amp;20240614)</f>
        <v>34320240614</v>
      </c>
      <c r="B2113">
        <v>343</v>
      </c>
      <c r="C2113" t="s">
        <v>483</v>
      </c>
      <c r="D2113" s="5">
        <v>261599</v>
      </c>
      <c r="E2113" s="5">
        <v>229000</v>
      </c>
      <c r="F2113" s="2">
        <v>1.1424000000000001</v>
      </c>
      <c r="G2113">
        <v>32599</v>
      </c>
      <c r="I2113" s="5">
        <f>VLOOKUP($A2113,PowerBI売上速報!$A:$J,10,FALSE)</f>
        <v>261599</v>
      </c>
      <c r="J2113" s="5">
        <f>VLOOKUP($A2113,PowerBI売上速報!$A:$J,5,FALSE)*1000</f>
        <v>229000</v>
      </c>
      <c r="K2113" s="5">
        <f>D2113-I2113</f>
        <v>0</v>
      </c>
      <c r="L2113" s="5">
        <f>E2113-J2113</f>
        <v>0</v>
      </c>
      <c r="P2113" s="2"/>
      <c r="T2113" s="2"/>
      <c r="V2113" s="5">
        <v>555</v>
      </c>
      <c r="W2113" s="5">
        <v>521</v>
      </c>
    </row>
    <row r="2114" spans="1:25" x14ac:dyDescent="0.45">
      <c r="A2114">
        <f>VALUE(B2114&amp;20240615)</f>
        <v>34320240615</v>
      </c>
      <c r="B2114">
        <v>343</v>
      </c>
      <c r="C2114" t="s">
        <v>483</v>
      </c>
      <c r="D2114" s="5">
        <v>194430</v>
      </c>
      <c r="E2114" s="5">
        <v>202000</v>
      </c>
      <c r="F2114" s="2">
        <v>0.96250000000000002</v>
      </c>
      <c r="G2114">
        <v>-7570</v>
      </c>
      <c r="I2114" s="5">
        <f>VLOOKUP($A2114,PowerBI売上速報!$A:$J,10,FALSE)</f>
        <v>194430</v>
      </c>
      <c r="J2114" s="5">
        <f>VLOOKUP($A2114,PowerBI売上速報!$A:$J,5,FALSE)*1000</f>
        <v>202000</v>
      </c>
      <c r="K2114" s="5">
        <f>D2114-I2114</f>
        <v>0</v>
      </c>
      <c r="L2114" s="5">
        <f>E2114-J2114</f>
        <v>0</v>
      </c>
      <c r="P2114" s="2"/>
      <c r="T2114" s="2"/>
      <c r="V2114" s="5">
        <v>394</v>
      </c>
      <c r="W2114" s="5">
        <v>427</v>
      </c>
    </row>
    <row r="2115" spans="1:25" x14ac:dyDescent="0.45">
      <c r="A2115">
        <f>VALUE(B2115&amp;20240616)</f>
        <v>34320240616</v>
      </c>
      <c r="B2115">
        <v>343</v>
      </c>
      <c r="C2115" t="s">
        <v>483</v>
      </c>
      <c r="D2115" s="5">
        <v>179885</v>
      </c>
      <c r="E2115" s="5">
        <v>203000</v>
      </c>
      <c r="F2115" s="2">
        <v>0.8861</v>
      </c>
      <c r="G2115">
        <v>-23115</v>
      </c>
      <c r="I2115" s="5">
        <f>VLOOKUP($A2115,PowerBI売上速報!$A:$J,10,FALSE)</f>
        <v>179885</v>
      </c>
      <c r="J2115" s="5">
        <f>VLOOKUP($A2115,PowerBI売上速報!$A:$J,5,FALSE)*1000</f>
        <v>203000</v>
      </c>
      <c r="K2115" s="5">
        <f>D2115-I2115</f>
        <v>0</v>
      </c>
      <c r="L2115" s="5">
        <f>E2115-J2115</f>
        <v>0</v>
      </c>
      <c r="P2115" s="2"/>
      <c r="T2115" s="2"/>
      <c r="V2115" s="5">
        <v>363</v>
      </c>
      <c r="W2115" s="5">
        <v>423</v>
      </c>
    </row>
    <row r="2116" spans="1:25" x14ac:dyDescent="0.45">
      <c r="A2116">
        <f>VALUE(B2116&amp;20240617)</f>
        <v>34320240617</v>
      </c>
      <c r="B2116">
        <v>343</v>
      </c>
      <c r="C2116" t="s">
        <v>483</v>
      </c>
      <c r="D2116" s="5">
        <v>260280</v>
      </c>
      <c r="E2116" s="5">
        <v>229000</v>
      </c>
      <c r="F2116" s="2">
        <v>1.1366000000000001</v>
      </c>
      <c r="G2116">
        <v>31280</v>
      </c>
      <c r="I2116" s="5">
        <f>VLOOKUP($A2116,PowerBI売上速報!$A:$J,10,FALSE)</f>
        <v>260280</v>
      </c>
      <c r="J2116" s="5">
        <f>VLOOKUP($A2116,PowerBI売上速報!$A:$J,5,FALSE)*1000</f>
        <v>229000</v>
      </c>
      <c r="K2116" s="5">
        <f>D2116-I2116</f>
        <v>0</v>
      </c>
      <c r="L2116" s="5">
        <f>E2116-J2116</f>
        <v>0</v>
      </c>
      <c r="P2116" s="2"/>
      <c r="T2116" s="2"/>
      <c r="V2116" s="5">
        <v>541</v>
      </c>
      <c r="W2116" s="5">
        <v>521</v>
      </c>
    </row>
    <row r="2117" spans="1:25" x14ac:dyDescent="0.45">
      <c r="A2117">
        <f>VALUE(B2117&amp;20240618)</f>
        <v>34320240618</v>
      </c>
      <c r="B2117">
        <v>343</v>
      </c>
      <c r="C2117" t="s">
        <v>483</v>
      </c>
      <c r="D2117" s="5">
        <v>219600</v>
      </c>
      <c r="E2117" s="5">
        <v>229000</v>
      </c>
      <c r="F2117" s="2">
        <v>0.95899999999999996</v>
      </c>
      <c r="G2117">
        <v>-9400</v>
      </c>
      <c r="I2117" s="5">
        <f>VLOOKUP($A2117,PowerBI売上速報!$A:$J,10,FALSE)</f>
        <v>219600</v>
      </c>
      <c r="J2117" s="5">
        <f>VLOOKUP($A2117,PowerBI売上速報!$A:$J,5,FALSE)*1000</f>
        <v>229000</v>
      </c>
      <c r="K2117" s="5">
        <f>D2117-I2117</f>
        <v>0</v>
      </c>
      <c r="L2117" s="5">
        <f>E2117-J2117</f>
        <v>0</v>
      </c>
      <c r="P2117" s="2"/>
      <c r="T2117" s="2"/>
      <c r="V2117" s="5">
        <v>452</v>
      </c>
      <c r="W2117" s="5">
        <v>521</v>
      </c>
    </row>
    <row r="2118" spans="1:25" x14ac:dyDescent="0.45">
      <c r="A2118">
        <f>VALUE(B2118&amp;20240619)</f>
        <v>34320240619</v>
      </c>
      <c r="B2118">
        <v>343</v>
      </c>
      <c r="C2118" t="s">
        <v>483</v>
      </c>
      <c r="D2118" s="5">
        <v>274058</v>
      </c>
      <c r="E2118" s="5">
        <v>229000</v>
      </c>
      <c r="F2118" s="2">
        <v>1.1968000000000001</v>
      </c>
      <c r="G2118">
        <v>45058</v>
      </c>
      <c r="I2118" s="5">
        <f>VLOOKUP($A2118,PowerBI売上速報!$A:$J,10,FALSE)</f>
        <v>274058</v>
      </c>
      <c r="J2118" s="5">
        <f>VLOOKUP($A2118,PowerBI売上速報!$A:$J,5,FALSE)*1000</f>
        <v>229000</v>
      </c>
      <c r="K2118" s="5">
        <f>D2118-I2118</f>
        <v>0</v>
      </c>
      <c r="L2118" s="5">
        <f>E2118-J2118</f>
        <v>0</v>
      </c>
      <c r="P2118" s="2"/>
      <c r="T2118" s="2"/>
      <c r="V2118" s="5">
        <v>585</v>
      </c>
      <c r="W2118" s="5">
        <v>521</v>
      </c>
    </row>
    <row r="2119" spans="1:25" x14ac:dyDescent="0.45">
      <c r="A2119">
        <f>VALUE(B2119&amp;20240620)</f>
        <v>34320240620</v>
      </c>
      <c r="B2119">
        <v>343</v>
      </c>
      <c r="C2119" t="s">
        <v>483</v>
      </c>
      <c r="D2119" s="5">
        <v>265492</v>
      </c>
      <c r="E2119" s="5">
        <v>229000</v>
      </c>
      <c r="F2119" s="2">
        <v>1.1594</v>
      </c>
      <c r="G2119">
        <v>36492</v>
      </c>
      <c r="I2119" s="5">
        <f>VLOOKUP($A2119,PowerBI売上速報!$A:$J,10,FALSE)</f>
        <v>265492</v>
      </c>
      <c r="J2119" s="5">
        <f>VLOOKUP($A2119,PowerBI売上速報!$A:$J,5,FALSE)*1000</f>
        <v>229000</v>
      </c>
      <c r="K2119" s="5">
        <f>D2119-I2119</f>
        <v>0</v>
      </c>
      <c r="L2119" s="5">
        <f>E2119-J2119</f>
        <v>0</v>
      </c>
      <c r="P2119" s="2"/>
      <c r="T2119" s="2"/>
      <c r="V2119" s="5">
        <v>577</v>
      </c>
      <c r="W2119" s="5">
        <v>521</v>
      </c>
    </row>
    <row r="2120" spans="1:25" x14ac:dyDescent="0.45">
      <c r="A2120">
        <f>VALUE(B2120&amp;20240621)</f>
        <v>34320240621</v>
      </c>
      <c r="B2120">
        <v>343</v>
      </c>
      <c r="C2120" t="s">
        <v>483</v>
      </c>
      <c r="D2120" s="5">
        <v>257916</v>
      </c>
      <c r="E2120" s="5">
        <v>229000</v>
      </c>
      <c r="F2120" s="2">
        <v>1.1263000000000001</v>
      </c>
      <c r="G2120">
        <v>28916</v>
      </c>
      <c r="I2120" s="5">
        <f>VLOOKUP($A2120,PowerBI売上速報!$A:$J,10,FALSE)</f>
        <v>257916</v>
      </c>
      <c r="J2120" s="5">
        <f>VLOOKUP($A2120,PowerBI売上速報!$A:$J,5,FALSE)*1000</f>
        <v>229000</v>
      </c>
      <c r="K2120" s="5">
        <f>D2120-I2120</f>
        <v>0</v>
      </c>
      <c r="L2120" s="5">
        <f>E2120-J2120</f>
        <v>0</v>
      </c>
      <c r="P2120" s="2"/>
      <c r="T2120" s="2"/>
      <c r="V2120" s="5">
        <v>538</v>
      </c>
      <c r="W2120" s="5">
        <v>521</v>
      </c>
      <c r="Y2120" s="2"/>
    </row>
    <row r="2121" spans="1:25" x14ac:dyDescent="0.45">
      <c r="A2121">
        <f>VALUE(B2121&amp;20240622)</f>
        <v>34320240622</v>
      </c>
      <c r="B2121">
        <v>343</v>
      </c>
      <c r="C2121" t="s">
        <v>483</v>
      </c>
      <c r="D2121" s="5">
        <v>192742</v>
      </c>
      <c r="E2121" s="5">
        <v>202000</v>
      </c>
      <c r="F2121" s="2">
        <v>0.95420000000000005</v>
      </c>
      <c r="G2121">
        <v>-9258</v>
      </c>
      <c r="I2121" s="5">
        <f>VLOOKUP($A2121,PowerBI売上速報!$A:$J,10,FALSE)</f>
        <v>192742</v>
      </c>
      <c r="J2121" s="5">
        <f>VLOOKUP($A2121,PowerBI売上速報!$A:$J,5,FALSE)*1000</f>
        <v>202000</v>
      </c>
      <c r="K2121" s="5">
        <f>D2121-I2121</f>
        <v>0</v>
      </c>
      <c r="L2121" s="5">
        <f>E2121-J2121</f>
        <v>0</v>
      </c>
      <c r="P2121" s="2"/>
      <c r="T2121" s="2"/>
      <c r="V2121" s="5">
        <v>400</v>
      </c>
      <c r="W2121" s="5">
        <v>427</v>
      </c>
      <c r="Y2121" s="2"/>
    </row>
    <row r="2122" spans="1:25" x14ac:dyDescent="0.45">
      <c r="A2122">
        <f>VALUE(B2122&amp;20240601)</f>
        <v>34420240601</v>
      </c>
      <c r="B2122">
        <v>344</v>
      </c>
      <c r="C2122" t="s">
        <v>484</v>
      </c>
      <c r="D2122" s="5">
        <v>118722</v>
      </c>
      <c r="E2122" s="5">
        <v>122000</v>
      </c>
      <c r="F2122" s="2">
        <v>0.97309999999999997</v>
      </c>
      <c r="G2122">
        <v>-3278</v>
      </c>
      <c r="I2122" s="5">
        <f>VLOOKUP($A2122,PowerBI売上速報!$A:$J,10,FALSE)</f>
        <v>118722</v>
      </c>
      <c r="J2122" s="5">
        <f>VLOOKUP($A2122,PowerBI売上速報!$A:$J,5,FALSE)*1000</f>
        <v>122000</v>
      </c>
      <c r="K2122" s="5">
        <f>D2122-I2122</f>
        <v>0</v>
      </c>
      <c r="L2122" s="5">
        <f>E2122-J2122</f>
        <v>0</v>
      </c>
      <c r="P2122" s="2"/>
      <c r="T2122" s="2"/>
      <c r="V2122" s="5">
        <v>245</v>
      </c>
      <c r="W2122" s="5">
        <v>274</v>
      </c>
    </row>
    <row r="2123" spans="1:25" x14ac:dyDescent="0.45">
      <c r="A2123">
        <f>VALUE(B2123&amp;20240602)</f>
        <v>34420240602</v>
      </c>
      <c r="B2123">
        <v>344</v>
      </c>
      <c r="C2123" t="s">
        <v>484</v>
      </c>
      <c r="D2123" s="5">
        <v>128889</v>
      </c>
      <c r="E2123" s="5">
        <v>158000</v>
      </c>
      <c r="F2123" s="2">
        <v>0.81579999999999997</v>
      </c>
      <c r="G2123">
        <v>-29111</v>
      </c>
      <c r="I2123" s="5">
        <f>VLOOKUP($A2123,PowerBI売上速報!$A:$J,10,FALSE)</f>
        <v>128889</v>
      </c>
      <c r="J2123" s="5">
        <f>VLOOKUP($A2123,PowerBI売上速報!$A:$J,5,FALSE)*1000</f>
        <v>158000</v>
      </c>
      <c r="K2123" s="5">
        <f>D2123-I2123</f>
        <v>0</v>
      </c>
      <c r="L2123" s="5">
        <f>E2123-J2123</f>
        <v>0</v>
      </c>
      <c r="P2123" s="2"/>
      <c r="T2123" s="2"/>
      <c r="V2123" s="5">
        <v>260</v>
      </c>
      <c r="W2123" s="5">
        <v>333</v>
      </c>
    </row>
    <row r="2124" spans="1:25" x14ac:dyDescent="0.45">
      <c r="A2124">
        <f>VALUE(B2124&amp;20240603)</f>
        <v>34420240603</v>
      </c>
      <c r="B2124">
        <v>344</v>
      </c>
      <c r="C2124" t="s">
        <v>484</v>
      </c>
      <c r="D2124" s="5">
        <v>210530</v>
      </c>
      <c r="E2124" s="5">
        <v>191000</v>
      </c>
      <c r="F2124" s="2">
        <v>1.1023000000000001</v>
      </c>
      <c r="G2124">
        <v>19530</v>
      </c>
      <c r="I2124" s="5">
        <f>VLOOKUP($A2124,PowerBI売上速報!$A:$J,10,FALSE)</f>
        <v>210530</v>
      </c>
      <c r="J2124" s="5">
        <f>VLOOKUP($A2124,PowerBI売上速報!$A:$J,5,FALSE)*1000</f>
        <v>191000</v>
      </c>
      <c r="K2124" s="5">
        <f>D2124-I2124</f>
        <v>0</v>
      </c>
      <c r="L2124" s="5">
        <f>E2124-J2124</f>
        <v>0</v>
      </c>
      <c r="P2124" s="2"/>
      <c r="T2124" s="2"/>
      <c r="V2124" s="5">
        <v>439</v>
      </c>
      <c r="W2124" s="5">
        <v>436</v>
      </c>
    </row>
    <row r="2125" spans="1:25" x14ac:dyDescent="0.45">
      <c r="A2125">
        <f>VALUE(B2125&amp;20240604)</f>
        <v>34420240604</v>
      </c>
      <c r="B2125">
        <v>344</v>
      </c>
      <c r="C2125" t="s">
        <v>484</v>
      </c>
      <c r="D2125" s="5">
        <v>188657</v>
      </c>
      <c r="E2125" s="5">
        <v>191000</v>
      </c>
      <c r="F2125" s="2">
        <v>0.98770000000000002</v>
      </c>
      <c r="G2125">
        <v>-2343</v>
      </c>
      <c r="I2125" s="5">
        <f>VLOOKUP($A2125,PowerBI売上速報!$A:$J,10,FALSE)</f>
        <v>188657</v>
      </c>
      <c r="J2125" s="5">
        <f>VLOOKUP($A2125,PowerBI売上速報!$A:$J,5,FALSE)*1000</f>
        <v>191000</v>
      </c>
      <c r="K2125" s="5">
        <f>D2125-I2125</f>
        <v>0</v>
      </c>
      <c r="L2125" s="5">
        <f>E2125-J2125</f>
        <v>0</v>
      </c>
      <c r="P2125" s="2"/>
      <c r="T2125" s="2"/>
      <c r="V2125" s="5">
        <v>402</v>
      </c>
      <c r="W2125" s="5">
        <v>436</v>
      </c>
    </row>
    <row r="2126" spans="1:25" x14ac:dyDescent="0.45">
      <c r="A2126">
        <f>VALUE(B2126&amp;20240605)</f>
        <v>34420240605</v>
      </c>
      <c r="B2126">
        <v>344</v>
      </c>
      <c r="C2126" t="s">
        <v>484</v>
      </c>
      <c r="D2126" s="5">
        <v>206659</v>
      </c>
      <c r="E2126" s="5">
        <v>191000</v>
      </c>
      <c r="F2126" s="2">
        <v>1.0820000000000001</v>
      </c>
      <c r="G2126">
        <v>15659</v>
      </c>
      <c r="I2126" s="5">
        <f>VLOOKUP($A2126,PowerBI売上速報!$A:$J,10,FALSE)</f>
        <v>206659</v>
      </c>
      <c r="J2126" s="5">
        <f>VLOOKUP($A2126,PowerBI売上速報!$A:$J,5,FALSE)*1000</f>
        <v>191000</v>
      </c>
      <c r="K2126" s="5">
        <f>D2126-I2126</f>
        <v>0</v>
      </c>
      <c r="L2126" s="5">
        <f>E2126-J2126</f>
        <v>0</v>
      </c>
      <c r="P2126" s="2"/>
      <c r="T2126" s="2"/>
      <c r="V2126" s="5">
        <v>441</v>
      </c>
      <c r="W2126" s="5">
        <v>436</v>
      </c>
    </row>
    <row r="2127" spans="1:25" x14ac:dyDescent="0.45">
      <c r="A2127">
        <f>VALUE(B2127&amp;20240606)</f>
        <v>34420240606</v>
      </c>
      <c r="B2127">
        <v>344</v>
      </c>
      <c r="C2127" t="s">
        <v>484</v>
      </c>
      <c r="D2127" s="5">
        <v>186352</v>
      </c>
      <c r="E2127" s="5">
        <v>191000</v>
      </c>
      <c r="F2127" s="2">
        <v>0.97570000000000001</v>
      </c>
      <c r="G2127">
        <v>-4648</v>
      </c>
      <c r="I2127" s="5">
        <f>VLOOKUP($A2127,PowerBI売上速報!$A:$J,10,FALSE)</f>
        <v>186352</v>
      </c>
      <c r="J2127" s="5">
        <f>VLOOKUP($A2127,PowerBI売上速報!$A:$J,5,FALSE)*1000</f>
        <v>191000</v>
      </c>
      <c r="K2127" s="5">
        <f>D2127-I2127</f>
        <v>0</v>
      </c>
      <c r="L2127" s="5">
        <f>E2127-J2127</f>
        <v>0</v>
      </c>
      <c r="P2127" s="2"/>
      <c r="T2127" s="2"/>
      <c r="V2127" s="5">
        <v>397</v>
      </c>
      <c r="W2127" s="5">
        <v>436</v>
      </c>
    </row>
    <row r="2128" spans="1:25" x14ac:dyDescent="0.45">
      <c r="A2128">
        <f>VALUE(B2128&amp;20240607)</f>
        <v>34420240607</v>
      </c>
      <c r="B2128">
        <v>344</v>
      </c>
      <c r="C2128" t="s">
        <v>484</v>
      </c>
      <c r="D2128" s="5">
        <v>178428</v>
      </c>
      <c r="E2128" s="5">
        <v>191000</v>
      </c>
      <c r="F2128" s="2">
        <v>0.93420000000000003</v>
      </c>
      <c r="G2128">
        <v>-12572</v>
      </c>
      <c r="I2128" s="5">
        <f>VLOOKUP($A2128,PowerBI売上速報!$A:$J,10,FALSE)</f>
        <v>178428</v>
      </c>
      <c r="J2128" s="5">
        <f>VLOOKUP($A2128,PowerBI売上速報!$A:$J,5,FALSE)*1000</f>
        <v>191000</v>
      </c>
      <c r="K2128" s="5">
        <f>D2128-I2128</f>
        <v>0</v>
      </c>
      <c r="L2128" s="5">
        <f>E2128-J2128</f>
        <v>0</v>
      </c>
      <c r="P2128" s="2"/>
      <c r="T2128" s="2"/>
      <c r="V2128" s="5">
        <v>368</v>
      </c>
      <c r="W2128" s="5">
        <v>436</v>
      </c>
    </row>
    <row r="2129" spans="1:25" x14ac:dyDescent="0.45">
      <c r="A2129">
        <f>VALUE(B2129&amp;20240608)</f>
        <v>34420240608</v>
      </c>
      <c r="B2129">
        <v>344</v>
      </c>
      <c r="C2129" t="s">
        <v>484</v>
      </c>
      <c r="D2129" s="5">
        <v>114964</v>
      </c>
      <c r="E2129" s="5">
        <v>122000</v>
      </c>
      <c r="F2129" s="2">
        <v>0.94230000000000003</v>
      </c>
      <c r="G2129">
        <v>-7036</v>
      </c>
      <c r="I2129" s="5">
        <f>VLOOKUP($A2129,PowerBI売上速報!$A:$J,10,FALSE)</f>
        <v>114964</v>
      </c>
      <c r="J2129" s="5">
        <f>VLOOKUP($A2129,PowerBI売上速報!$A:$J,5,FALSE)*1000</f>
        <v>122000</v>
      </c>
      <c r="K2129" s="5">
        <f>D2129-I2129</f>
        <v>0</v>
      </c>
      <c r="L2129" s="5">
        <f>E2129-J2129</f>
        <v>0</v>
      </c>
      <c r="P2129" s="2"/>
      <c r="T2129" s="2"/>
      <c r="V2129" s="5">
        <v>245</v>
      </c>
      <c r="W2129" s="5">
        <v>265</v>
      </c>
    </row>
    <row r="2130" spans="1:25" x14ac:dyDescent="0.45">
      <c r="A2130">
        <f>VALUE(B2130&amp;20240609)</f>
        <v>34420240609</v>
      </c>
      <c r="B2130">
        <v>344</v>
      </c>
      <c r="C2130" t="s">
        <v>484</v>
      </c>
      <c r="D2130" s="5">
        <v>158150</v>
      </c>
      <c r="E2130" s="5">
        <v>158000</v>
      </c>
      <c r="F2130" s="2">
        <v>1.0008999999999999</v>
      </c>
      <c r="G2130">
        <v>150</v>
      </c>
      <c r="I2130" s="5">
        <f>VLOOKUP($A2130,PowerBI売上速報!$A:$J,10,FALSE)</f>
        <v>158150</v>
      </c>
      <c r="J2130" s="5">
        <f>VLOOKUP($A2130,PowerBI売上速報!$A:$J,5,FALSE)*1000</f>
        <v>158000</v>
      </c>
      <c r="K2130" s="5">
        <f>D2130-I2130</f>
        <v>0</v>
      </c>
      <c r="L2130" s="5">
        <f>E2130-J2130</f>
        <v>0</v>
      </c>
      <c r="P2130" s="2"/>
      <c r="T2130" s="2"/>
      <c r="V2130" s="5">
        <v>315</v>
      </c>
      <c r="W2130" s="5">
        <v>333</v>
      </c>
    </row>
    <row r="2131" spans="1:25" x14ac:dyDescent="0.45">
      <c r="A2131">
        <f>VALUE(B2131&amp;20240610)</f>
        <v>34420240610</v>
      </c>
      <c r="B2131">
        <v>344</v>
      </c>
      <c r="C2131" t="s">
        <v>484</v>
      </c>
      <c r="D2131" s="5">
        <v>192868</v>
      </c>
      <c r="E2131" s="5">
        <v>191000</v>
      </c>
      <c r="F2131" s="2">
        <v>1.0098</v>
      </c>
      <c r="G2131">
        <v>1868</v>
      </c>
      <c r="I2131" s="5">
        <f>VLOOKUP($A2131,PowerBI売上速報!$A:$J,10,FALSE)</f>
        <v>192868</v>
      </c>
      <c r="J2131" s="5">
        <f>VLOOKUP($A2131,PowerBI売上速報!$A:$J,5,FALSE)*1000</f>
        <v>191000</v>
      </c>
      <c r="K2131" s="5">
        <f>D2131-I2131</f>
        <v>0</v>
      </c>
      <c r="L2131" s="5">
        <f>E2131-J2131</f>
        <v>0</v>
      </c>
      <c r="P2131" s="2"/>
      <c r="T2131" s="2"/>
      <c r="V2131" s="5">
        <v>422</v>
      </c>
      <c r="W2131" s="5">
        <v>436</v>
      </c>
    </row>
    <row r="2132" spans="1:25" x14ac:dyDescent="0.45">
      <c r="A2132">
        <f>VALUE(B2132&amp;20240611)</f>
        <v>34420240611</v>
      </c>
      <c r="B2132">
        <v>344</v>
      </c>
      <c r="C2132" t="s">
        <v>484</v>
      </c>
      <c r="D2132" s="5">
        <v>188697</v>
      </c>
      <c r="E2132" s="5">
        <v>191000</v>
      </c>
      <c r="F2132" s="2">
        <v>0.9879</v>
      </c>
      <c r="G2132">
        <v>-2303</v>
      </c>
      <c r="I2132" s="5">
        <f>VLOOKUP($A2132,PowerBI売上速報!$A:$J,10,FALSE)</f>
        <v>188697</v>
      </c>
      <c r="J2132" s="5">
        <f>VLOOKUP($A2132,PowerBI売上速報!$A:$J,5,FALSE)*1000</f>
        <v>191000</v>
      </c>
      <c r="K2132" s="5">
        <f>D2132-I2132</f>
        <v>0</v>
      </c>
      <c r="L2132" s="5">
        <f>E2132-J2132</f>
        <v>0</v>
      </c>
      <c r="P2132" s="2"/>
      <c r="T2132" s="2"/>
      <c r="V2132" s="5">
        <v>417</v>
      </c>
      <c r="W2132" s="5">
        <v>436</v>
      </c>
    </row>
    <row r="2133" spans="1:25" x14ac:dyDescent="0.45">
      <c r="A2133">
        <f>VALUE(B2133&amp;20240612)</f>
        <v>34420240612</v>
      </c>
      <c r="B2133">
        <v>344</v>
      </c>
      <c r="C2133" t="s">
        <v>484</v>
      </c>
      <c r="D2133" s="5">
        <v>197674</v>
      </c>
      <c r="E2133" s="5">
        <v>191000</v>
      </c>
      <c r="F2133" s="2">
        <v>1.0348999999999999</v>
      </c>
      <c r="G2133">
        <v>6674</v>
      </c>
      <c r="I2133" s="5">
        <f>VLOOKUP($A2133,PowerBI売上速報!$A:$J,10,FALSE)</f>
        <v>197674</v>
      </c>
      <c r="J2133" s="5">
        <f>VLOOKUP($A2133,PowerBI売上速報!$A:$J,5,FALSE)*1000</f>
        <v>191000</v>
      </c>
      <c r="K2133" s="5">
        <f>D2133-I2133</f>
        <v>0</v>
      </c>
      <c r="L2133" s="5">
        <f>E2133-J2133</f>
        <v>0</v>
      </c>
      <c r="P2133" s="2"/>
      <c r="T2133" s="2"/>
      <c r="V2133" s="5">
        <v>432</v>
      </c>
      <c r="W2133" s="5">
        <v>436</v>
      </c>
    </row>
    <row r="2134" spans="1:25" x14ac:dyDescent="0.45">
      <c r="A2134">
        <f>VALUE(B2134&amp;20240613)</f>
        <v>34420240613</v>
      </c>
      <c r="B2134">
        <v>344</v>
      </c>
      <c r="C2134" t="s">
        <v>484</v>
      </c>
      <c r="D2134" s="5">
        <v>207395</v>
      </c>
      <c r="E2134" s="5">
        <v>191000</v>
      </c>
      <c r="F2134" s="2">
        <v>1.0858000000000001</v>
      </c>
      <c r="G2134">
        <v>16395</v>
      </c>
      <c r="I2134" s="5">
        <f>VLOOKUP($A2134,PowerBI売上速報!$A:$J,10,FALSE)</f>
        <v>207395</v>
      </c>
      <c r="J2134" s="5">
        <f>VLOOKUP($A2134,PowerBI売上速報!$A:$J,5,FALSE)*1000</f>
        <v>191000</v>
      </c>
      <c r="K2134" s="5">
        <f>D2134-I2134</f>
        <v>0</v>
      </c>
      <c r="L2134" s="5">
        <f>E2134-J2134</f>
        <v>0</v>
      </c>
      <c r="P2134" s="2"/>
      <c r="T2134" s="2"/>
      <c r="V2134" s="5">
        <v>432</v>
      </c>
      <c r="W2134" s="5">
        <v>436</v>
      </c>
    </row>
    <row r="2135" spans="1:25" x14ac:dyDescent="0.45">
      <c r="A2135">
        <f>VALUE(B2135&amp;20240614)</f>
        <v>34420240614</v>
      </c>
      <c r="B2135">
        <v>344</v>
      </c>
      <c r="C2135" t="s">
        <v>484</v>
      </c>
      <c r="D2135" s="5">
        <v>203685</v>
      </c>
      <c r="E2135" s="5">
        <v>191000</v>
      </c>
      <c r="F2135" s="2">
        <v>1.0664</v>
      </c>
      <c r="G2135">
        <v>12685</v>
      </c>
      <c r="I2135" s="5">
        <f>VLOOKUP($A2135,PowerBI売上速報!$A:$J,10,FALSE)</f>
        <v>203685</v>
      </c>
      <c r="J2135" s="5">
        <f>VLOOKUP($A2135,PowerBI売上速報!$A:$J,5,FALSE)*1000</f>
        <v>191000</v>
      </c>
      <c r="K2135" s="5">
        <f>D2135-I2135</f>
        <v>0</v>
      </c>
      <c r="L2135" s="5">
        <f>E2135-J2135</f>
        <v>0</v>
      </c>
      <c r="P2135" s="2"/>
      <c r="T2135" s="2"/>
      <c r="V2135" s="5">
        <v>428</v>
      </c>
      <c r="W2135" s="5">
        <v>436</v>
      </c>
    </row>
    <row r="2136" spans="1:25" x14ac:dyDescent="0.45">
      <c r="A2136">
        <f>VALUE(B2136&amp;20240615)</f>
        <v>34420240615</v>
      </c>
      <c r="B2136">
        <v>344</v>
      </c>
      <c r="C2136" t="s">
        <v>484</v>
      </c>
      <c r="D2136" s="5">
        <v>137719</v>
      </c>
      <c r="E2136" s="5">
        <v>122000</v>
      </c>
      <c r="F2136" s="2">
        <v>1.1288</v>
      </c>
      <c r="G2136">
        <v>15719</v>
      </c>
      <c r="I2136" s="5">
        <f>VLOOKUP($A2136,PowerBI売上速報!$A:$J,10,FALSE)</f>
        <v>137719</v>
      </c>
      <c r="J2136" s="5">
        <f>VLOOKUP($A2136,PowerBI売上速報!$A:$J,5,FALSE)*1000</f>
        <v>122000</v>
      </c>
      <c r="K2136" s="5">
        <f>D2136-I2136</f>
        <v>0</v>
      </c>
      <c r="L2136" s="5">
        <f>E2136-J2136</f>
        <v>0</v>
      </c>
      <c r="P2136" s="2"/>
      <c r="T2136" s="2"/>
      <c r="V2136" s="5">
        <v>262</v>
      </c>
      <c r="W2136" s="5">
        <v>265</v>
      </c>
    </row>
    <row r="2137" spans="1:25" x14ac:dyDescent="0.45">
      <c r="A2137">
        <f>VALUE(B2137&amp;20240616)</f>
        <v>34420240616</v>
      </c>
      <c r="B2137">
        <v>344</v>
      </c>
      <c r="C2137" t="s">
        <v>484</v>
      </c>
      <c r="D2137" s="5">
        <v>172055</v>
      </c>
      <c r="E2137" s="5">
        <v>158000</v>
      </c>
      <c r="F2137" s="2">
        <v>1.089</v>
      </c>
      <c r="G2137">
        <v>14055</v>
      </c>
      <c r="I2137" s="5">
        <f>VLOOKUP($A2137,PowerBI売上速報!$A:$J,10,FALSE)</f>
        <v>172055</v>
      </c>
      <c r="J2137" s="5">
        <f>VLOOKUP($A2137,PowerBI売上速報!$A:$J,5,FALSE)*1000</f>
        <v>158000</v>
      </c>
      <c r="K2137" s="5">
        <f>D2137-I2137</f>
        <v>0</v>
      </c>
      <c r="L2137" s="5">
        <f>E2137-J2137</f>
        <v>0</v>
      </c>
      <c r="P2137" s="2"/>
      <c r="T2137" s="2"/>
      <c r="V2137" s="5">
        <v>323</v>
      </c>
      <c r="W2137" s="5">
        <v>333</v>
      </c>
    </row>
    <row r="2138" spans="1:25" x14ac:dyDescent="0.45">
      <c r="A2138">
        <f>VALUE(B2138&amp;20240617)</f>
        <v>34420240617</v>
      </c>
      <c r="B2138">
        <v>344</v>
      </c>
      <c r="C2138" t="s">
        <v>484</v>
      </c>
      <c r="D2138" s="5">
        <v>204076</v>
      </c>
      <c r="E2138" s="5">
        <v>191000</v>
      </c>
      <c r="F2138" s="2">
        <v>1.0685</v>
      </c>
      <c r="G2138">
        <v>13076</v>
      </c>
      <c r="I2138" s="5">
        <f>VLOOKUP($A2138,PowerBI売上速報!$A:$J,10,FALSE)</f>
        <v>204076</v>
      </c>
      <c r="J2138" s="5">
        <f>VLOOKUP($A2138,PowerBI売上速報!$A:$J,5,FALSE)*1000</f>
        <v>191000</v>
      </c>
      <c r="K2138" s="5">
        <f>D2138-I2138</f>
        <v>0</v>
      </c>
      <c r="L2138" s="5">
        <f>E2138-J2138</f>
        <v>0</v>
      </c>
      <c r="P2138" s="2"/>
      <c r="T2138" s="2"/>
      <c r="V2138" s="5">
        <v>426</v>
      </c>
      <c r="W2138" s="5">
        <v>436</v>
      </c>
    </row>
    <row r="2139" spans="1:25" x14ac:dyDescent="0.45">
      <c r="A2139">
        <f>VALUE(B2139&amp;20240618)</f>
        <v>34420240618</v>
      </c>
      <c r="B2139">
        <v>344</v>
      </c>
      <c r="C2139" t="s">
        <v>484</v>
      </c>
      <c r="D2139" s="5">
        <v>142080</v>
      </c>
      <c r="E2139" s="5">
        <v>191000</v>
      </c>
      <c r="F2139" s="2">
        <v>0.74390000000000001</v>
      </c>
      <c r="G2139">
        <v>-48920</v>
      </c>
      <c r="I2139" s="5">
        <f>VLOOKUP($A2139,PowerBI売上速報!$A:$J,10,FALSE)</f>
        <v>142080</v>
      </c>
      <c r="J2139" s="5">
        <f>VLOOKUP($A2139,PowerBI売上速報!$A:$J,5,FALSE)*1000</f>
        <v>191000</v>
      </c>
      <c r="K2139" s="5">
        <f>D2139-I2139</f>
        <v>0</v>
      </c>
      <c r="L2139" s="5">
        <f>E2139-J2139</f>
        <v>0</v>
      </c>
      <c r="P2139" s="2"/>
      <c r="T2139" s="2"/>
      <c r="V2139" s="5">
        <v>308</v>
      </c>
      <c r="W2139" s="5">
        <v>436</v>
      </c>
    </row>
    <row r="2140" spans="1:25" x14ac:dyDescent="0.45">
      <c r="A2140">
        <f>VALUE(B2140&amp;20240619)</f>
        <v>34420240619</v>
      </c>
      <c r="B2140">
        <v>344</v>
      </c>
      <c r="C2140" t="s">
        <v>484</v>
      </c>
      <c r="D2140" s="5">
        <v>210462</v>
      </c>
      <c r="E2140" s="5">
        <v>191000</v>
      </c>
      <c r="F2140" s="2">
        <v>1.1019000000000001</v>
      </c>
      <c r="G2140">
        <v>19462</v>
      </c>
      <c r="I2140" s="5">
        <f>VLOOKUP($A2140,PowerBI売上速報!$A:$J,10,FALSE)</f>
        <v>210462</v>
      </c>
      <c r="J2140" s="5">
        <f>VLOOKUP($A2140,PowerBI売上速報!$A:$J,5,FALSE)*1000</f>
        <v>191000</v>
      </c>
      <c r="K2140" s="5">
        <f>D2140-I2140</f>
        <v>0</v>
      </c>
      <c r="L2140" s="5">
        <f>E2140-J2140</f>
        <v>0</v>
      </c>
      <c r="P2140" s="2"/>
      <c r="T2140" s="2"/>
      <c r="V2140" s="5">
        <v>462</v>
      </c>
      <c r="W2140" s="5">
        <v>436</v>
      </c>
    </row>
    <row r="2141" spans="1:25" x14ac:dyDescent="0.45">
      <c r="A2141">
        <f>VALUE(B2141&amp;20240620)</f>
        <v>34420240620</v>
      </c>
      <c r="B2141">
        <v>344</v>
      </c>
      <c r="C2141" t="s">
        <v>484</v>
      </c>
      <c r="D2141" s="5">
        <v>218759</v>
      </c>
      <c r="E2141" s="5">
        <v>191000</v>
      </c>
      <c r="F2141" s="2">
        <v>1.1453</v>
      </c>
      <c r="G2141">
        <v>27759</v>
      </c>
      <c r="I2141" s="5">
        <f>VLOOKUP($A2141,PowerBI売上速報!$A:$J,10,FALSE)</f>
        <v>218759</v>
      </c>
      <c r="J2141" s="5">
        <f>VLOOKUP($A2141,PowerBI売上速報!$A:$J,5,FALSE)*1000</f>
        <v>191000</v>
      </c>
      <c r="K2141" s="5">
        <f>D2141-I2141</f>
        <v>0</v>
      </c>
      <c r="L2141" s="5">
        <f>E2141-J2141</f>
        <v>0</v>
      </c>
      <c r="P2141" s="2"/>
      <c r="T2141" s="2"/>
      <c r="V2141" s="5">
        <v>448</v>
      </c>
      <c r="W2141" s="5">
        <v>436</v>
      </c>
    </row>
    <row r="2142" spans="1:25" x14ac:dyDescent="0.45">
      <c r="A2142">
        <f>VALUE(B2142&amp;20240621)</f>
        <v>34420240621</v>
      </c>
      <c r="B2142">
        <v>344</v>
      </c>
      <c r="C2142" t="s">
        <v>484</v>
      </c>
      <c r="D2142" s="5">
        <v>157807</v>
      </c>
      <c r="E2142" s="5">
        <v>191000</v>
      </c>
      <c r="F2142" s="2">
        <v>0.82620000000000005</v>
      </c>
      <c r="G2142">
        <v>-33193</v>
      </c>
      <c r="I2142" s="5">
        <f>VLOOKUP($A2142,PowerBI売上速報!$A:$J,10,FALSE)</f>
        <v>157807</v>
      </c>
      <c r="J2142" s="5">
        <f>VLOOKUP($A2142,PowerBI売上速報!$A:$J,5,FALSE)*1000</f>
        <v>191000</v>
      </c>
      <c r="K2142" s="5">
        <f>D2142-I2142</f>
        <v>0</v>
      </c>
      <c r="L2142" s="5">
        <f>E2142-J2142</f>
        <v>0</v>
      </c>
      <c r="P2142" s="2"/>
      <c r="T2142" s="2"/>
      <c r="V2142" s="5">
        <v>334</v>
      </c>
      <c r="W2142" s="5">
        <v>436</v>
      </c>
      <c r="Y2142" s="2"/>
    </row>
    <row r="2143" spans="1:25" x14ac:dyDescent="0.45">
      <c r="A2143">
        <f>VALUE(B2143&amp;20240622)</f>
        <v>34420240622</v>
      </c>
      <c r="B2143">
        <v>344</v>
      </c>
      <c r="C2143" t="s">
        <v>484</v>
      </c>
      <c r="D2143" s="5">
        <v>128311</v>
      </c>
      <c r="E2143" s="5">
        <v>122000</v>
      </c>
      <c r="F2143" s="2">
        <v>1.0517000000000001</v>
      </c>
      <c r="G2143">
        <v>6311</v>
      </c>
      <c r="I2143" s="5">
        <f>VLOOKUP($A2143,PowerBI売上速報!$A:$J,10,FALSE)</f>
        <v>128311</v>
      </c>
      <c r="J2143" s="5">
        <f>VLOOKUP($A2143,PowerBI売上速報!$A:$J,5,FALSE)*1000</f>
        <v>122000</v>
      </c>
      <c r="K2143" s="5">
        <f>D2143-I2143</f>
        <v>0</v>
      </c>
      <c r="L2143" s="5">
        <f>E2143-J2143</f>
        <v>0</v>
      </c>
      <c r="P2143" s="2"/>
      <c r="T2143" s="2"/>
      <c r="V2143" s="5">
        <v>253</v>
      </c>
      <c r="W2143" s="5">
        <v>265</v>
      </c>
      <c r="Y2143" s="2"/>
    </row>
    <row r="2144" spans="1:25" x14ac:dyDescent="0.45">
      <c r="A2144">
        <f>VALUE(B2144&amp;20240601)</f>
        <v>34520240601</v>
      </c>
      <c r="B2144">
        <v>345</v>
      </c>
      <c r="C2144" t="s">
        <v>485</v>
      </c>
      <c r="D2144" s="5">
        <v>389399</v>
      </c>
      <c r="E2144" s="5">
        <v>354000</v>
      </c>
      <c r="F2144" s="2">
        <v>1.1000000000000001</v>
      </c>
      <c r="G2144">
        <v>35399</v>
      </c>
      <c r="I2144" s="5">
        <f>VLOOKUP($A2144,PowerBI売上速報!$A:$J,10,FALSE)</f>
        <v>389399</v>
      </c>
      <c r="J2144" s="5">
        <f>VLOOKUP($A2144,PowerBI売上速報!$A:$J,5,FALSE)*1000</f>
        <v>354000</v>
      </c>
      <c r="K2144" s="5">
        <f>D2144-I2144</f>
        <v>0</v>
      </c>
      <c r="L2144" s="5">
        <f>E2144-J2144</f>
        <v>0</v>
      </c>
      <c r="P2144" s="2"/>
      <c r="T2144" s="2"/>
      <c r="V2144" s="5">
        <v>849</v>
      </c>
      <c r="W2144" s="5">
        <v>843</v>
      </c>
    </row>
    <row r="2145" spans="1:23" x14ac:dyDescent="0.45">
      <c r="A2145">
        <f>VALUE(B2145&amp;20240602)</f>
        <v>34520240602</v>
      </c>
      <c r="B2145">
        <v>345</v>
      </c>
      <c r="C2145" t="s">
        <v>485</v>
      </c>
      <c r="D2145" s="5">
        <v>341521</v>
      </c>
      <c r="E2145" s="5">
        <v>332000</v>
      </c>
      <c r="F2145" s="2">
        <v>1.0286999999999999</v>
      </c>
      <c r="G2145">
        <v>9521</v>
      </c>
      <c r="I2145" s="5">
        <f>VLOOKUP($A2145,PowerBI売上速報!$A:$J,10,FALSE)</f>
        <v>341521</v>
      </c>
      <c r="J2145" s="5">
        <f>VLOOKUP($A2145,PowerBI売上速報!$A:$J,5,FALSE)*1000</f>
        <v>332000</v>
      </c>
      <c r="K2145" s="5">
        <f>D2145-I2145</f>
        <v>0</v>
      </c>
      <c r="L2145" s="5">
        <f>E2145-J2145</f>
        <v>0</v>
      </c>
      <c r="P2145" s="2"/>
      <c r="T2145" s="2"/>
      <c r="V2145" s="5">
        <v>730</v>
      </c>
      <c r="W2145" s="5">
        <v>796</v>
      </c>
    </row>
    <row r="2146" spans="1:23" x14ac:dyDescent="0.45">
      <c r="A2146">
        <f>VALUE(B2146&amp;20240603)</f>
        <v>34520240603</v>
      </c>
      <c r="B2146">
        <v>345</v>
      </c>
      <c r="C2146" t="s">
        <v>485</v>
      </c>
      <c r="D2146" s="5">
        <v>317012</v>
      </c>
      <c r="E2146" s="5">
        <v>308000</v>
      </c>
      <c r="F2146" s="2">
        <v>1.0293000000000001</v>
      </c>
      <c r="G2146">
        <v>9012</v>
      </c>
      <c r="I2146" s="5">
        <f>VLOOKUP($A2146,PowerBI売上速報!$A:$J,10,FALSE)</f>
        <v>317012</v>
      </c>
      <c r="J2146" s="5">
        <f>VLOOKUP($A2146,PowerBI売上速報!$A:$J,5,FALSE)*1000</f>
        <v>308000</v>
      </c>
      <c r="K2146" s="5">
        <f>D2146-I2146</f>
        <v>0</v>
      </c>
      <c r="L2146" s="5">
        <f>E2146-J2146</f>
        <v>0</v>
      </c>
      <c r="P2146" s="2"/>
      <c r="T2146" s="2"/>
      <c r="V2146" s="5">
        <v>747</v>
      </c>
      <c r="W2146" s="5">
        <v>775</v>
      </c>
    </row>
    <row r="2147" spans="1:23" x14ac:dyDescent="0.45">
      <c r="A2147">
        <f>VALUE(B2147&amp;20240604)</f>
        <v>34520240604</v>
      </c>
      <c r="B2147">
        <v>345</v>
      </c>
      <c r="C2147" t="s">
        <v>485</v>
      </c>
      <c r="D2147" s="5">
        <v>323157</v>
      </c>
      <c r="E2147" s="5">
        <v>308000</v>
      </c>
      <c r="F2147" s="2">
        <v>1.0491999999999999</v>
      </c>
      <c r="G2147">
        <v>15157</v>
      </c>
      <c r="I2147" s="5">
        <f>VLOOKUP($A2147,PowerBI売上速報!$A:$J,10,FALSE)</f>
        <v>323157</v>
      </c>
      <c r="J2147" s="5">
        <f>VLOOKUP($A2147,PowerBI売上速報!$A:$J,5,FALSE)*1000</f>
        <v>308000</v>
      </c>
      <c r="K2147" s="5">
        <f>D2147-I2147</f>
        <v>0</v>
      </c>
      <c r="L2147" s="5">
        <f>E2147-J2147</f>
        <v>0</v>
      </c>
      <c r="P2147" s="2"/>
      <c r="T2147" s="2"/>
      <c r="V2147" s="5">
        <v>772</v>
      </c>
      <c r="W2147" s="5">
        <v>775</v>
      </c>
    </row>
    <row r="2148" spans="1:23" x14ac:dyDescent="0.45">
      <c r="A2148">
        <f>VALUE(B2148&amp;20240605)</f>
        <v>34520240605</v>
      </c>
      <c r="B2148">
        <v>345</v>
      </c>
      <c r="C2148" t="s">
        <v>485</v>
      </c>
      <c r="D2148" s="5">
        <v>327914</v>
      </c>
      <c r="E2148" s="5">
        <v>308000</v>
      </c>
      <c r="F2148" s="2">
        <v>1.0647</v>
      </c>
      <c r="G2148">
        <v>19914</v>
      </c>
      <c r="I2148" s="5">
        <f>VLOOKUP($A2148,PowerBI売上速報!$A:$J,10,FALSE)</f>
        <v>327914</v>
      </c>
      <c r="J2148" s="5">
        <f>VLOOKUP($A2148,PowerBI売上速報!$A:$J,5,FALSE)*1000</f>
        <v>308000</v>
      </c>
      <c r="K2148" s="5">
        <f>D2148-I2148</f>
        <v>0</v>
      </c>
      <c r="L2148" s="5">
        <f>E2148-J2148</f>
        <v>0</v>
      </c>
      <c r="P2148" s="2"/>
      <c r="T2148" s="2"/>
      <c r="V2148" s="5">
        <v>792</v>
      </c>
      <c r="W2148" s="5">
        <v>775</v>
      </c>
    </row>
    <row r="2149" spans="1:23" x14ac:dyDescent="0.45">
      <c r="A2149">
        <f>VALUE(B2149&amp;20240606)</f>
        <v>34520240606</v>
      </c>
      <c r="B2149">
        <v>345</v>
      </c>
      <c r="C2149" t="s">
        <v>485</v>
      </c>
      <c r="D2149" s="5">
        <v>348767</v>
      </c>
      <c r="E2149" s="5">
        <v>308000</v>
      </c>
      <c r="F2149" s="2">
        <v>1.1324000000000001</v>
      </c>
      <c r="G2149">
        <v>40767</v>
      </c>
      <c r="I2149" s="5">
        <f>VLOOKUP($A2149,PowerBI売上速報!$A:$J,10,FALSE)</f>
        <v>348767</v>
      </c>
      <c r="J2149" s="5">
        <f>VLOOKUP($A2149,PowerBI売上速報!$A:$J,5,FALSE)*1000</f>
        <v>308000</v>
      </c>
      <c r="K2149" s="5">
        <f>D2149-I2149</f>
        <v>0</v>
      </c>
      <c r="L2149" s="5">
        <f>E2149-J2149</f>
        <v>0</v>
      </c>
      <c r="P2149" s="2"/>
      <c r="T2149" s="2"/>
      <c r="V2149" s="5">
        <v>828</v>
      </c>
      <c r="W2149" s="5">
        <v>775</v>
      </c>
    </row>
    <row r="2150" spans="1:23" x14ac:dyDescent="0.45">
      <c r="A2150">
        <f>VALUE(B2150&amp;20240607)</f>
        <v>34520240607</v>
      </c>
      <c r="B2150">
        <v>345</v>
      </c>
      <c r="C2150" t="s">
        <v>485</v>
      </c>
      <c r="D2150" s="5">
        <v>354343</v>
      </c>
      <c r="E2150" s="5">
        <v>308000</v>
      </c>
      <c r="F2150" s="2">
        <v>1.1505000000000001</v>
      </c>
      <c r="G2150">
        <v>46343</v>
      </c>
      <c r="I2150" s="5">
        <f>VLOOKUP($A2150,PowerBI売上速報!$A:$J,10,FALSE)</f>
        <v>354343</v>
      </c>
      <c r="J2150" s="5">
        <f>VLOOKUP($A2150,PowerBI売上速報!$A:$J,5,FALSE)*1000</f>
        <v>308000</v>
      </c>
      <c r="K2150" s="5">
        <f>D2150-I2150</f>
        <v>0</v>
      </c>
      <c r="L2150" s="5">
        <f>E2150-J2150</f>
        <v>0</v>
      </c>
      <c r="P2150" s="2"/>
      <c r="T2150" s="2"/>
      <c r="V2150" s="5">
        <v>840</v>
      </c>
      <c r="W2150" s="5">
        <v>775</v>
      </c>
    </row>
    <row r="2151" spans="1:23" x14ac:dyDescent="0.45">
      <c r="A2151">
        <f>VALUE(B2151&amp;20240608)</f>
        <v>34520240608</v>
      </c>
      <c r="B2151">
        <v>345</v>
      </c>
      <c r="C2151" t="s">
        <v>485</v>
      </c>
      <c r="D2151" s="5">
        <v>361633</v>
      </c>
      <c r="E2151" s="5">
        <v>354000</v>
      </c>
      <c r="F2151" s="2">
        <v>1.0216000000000001</v>
      </c>
      <c r="G2151">
        <v>7633</v>
      </c>
      <c r="I2151" s="5">
        <f>VLOOKUP($A2151,PowerBI売上速報!$A:$J,10,FALSE)</f>
        <v>361633</v>
      </c>
      <c r="J2151" s="5">
        <f>VLOOKUP($A2151,PowerBI売上速報!$A:$J,5,FALSE)*1000</f>
        <v>354000</v>
      </c>
      <c r="K2151" s="5">
        <f>D2151-I2151</f>
        <v>0</v>
      </c>
      <c r="L2151" s="5">
        <f>E2151-J2151</f>
        <v>0</v>
      </c>
      <c r="P2151" s="2"/>
      <c r="T2151" s="2"/>
      <c r="V2151" s="5">
        <v>805</v>
      </c>
      <c r="W2151" s="5">
        <v>852</v>
      </c>
    </row>
    <row r="2152" spans="1:23" x14ac:dyDescent="0.45">
      <c r="A2152">
        <f>VALUE(B2152&amp;20240609)</f>
        <v>34520240609</v>
      </c>
      <c r="B2152">
        <v>345</v>
      </c>
      <c r="C2152" t="s">
        <v>485</v>
      </c>
      <c r="D2152" s="5">
        <v>338311</v>
      </c>
      <c r="E2152" s="5">
        <v>332000</v>
      </c>
      <c r="F2152" s="2">
        <v>1.0189999999999999</v>
      </c>
      <c r="G2152">
        <v>6311</v>
      </c>
      <c r="I2152" s="5">
        <f>VLOOKUP($A2152,PowerBI売上速報!$A:$J,10,FALSE)</f>
        <v>338311</v>
      </c>
      <c r="J2152" s="5">
        <f>VLOOKUP($A2152,PowerBI売上速報!$A:$J,5,FALSE)*1000</f>
        <v>332000</v>
      </c>
      <c r="K2152" s="5">
        <f>D2152-I2152</f>
        <v>0</v>
      </c>
      <c r="L2152" s="5">
        <f>E2152-J2152</f>
        <v>0</v>
      </c>
      <c r="P2152" s="2"/>
      <c r="T2152" s="2"/>
      <c r="V2152" s="5">
        <v>743</v>
      </c>
      <c r="W2152" s="5">
        <v>796</v>
      </c>
    </row>
    <row r="2153" spans="1:23" x14ac:dyDescent="0.45">
      <c r="A2153">
        <f>VALUE(B2153&amp;20240610)</f>
        <v>34520240610</v>
      </c>
      <c r="B2153">
        <v>345</v>
      </c>
      <c r="C2153" t="s">
        <v>485</v>
      </c>
      <c r="D2153" s="5">
        <v>389586</v>
      </c>
      <c r="E2153" s="5">
        <v>308000</v>
      </c>
      <c r="F2153" s="2">
        <v>1.2648999999999999</v>
      </c>
      <c r="G2153">
        <v>81586</v>
      </c>
      <c r="I2153" s="5">
        <f>VLOOKUP($A2153,PowerBI売上速報!$A:$J,10,FALSE)</f>
        <v>389586</v>
      </c>
      <c r="J2153" s="5">
        <f>VLOOKUP($A2153,PowerBI売上速報!$A:$J,5,FALSE)*1000</f>
        <v>308000</v>
      </c>
      <c r="K2153" s="5">
        <f>D2153-I2153</f>
        <v>0</v>
      </c>
      <c r="L2153" s="5">
        <f>E2153-J2153</f>
        <v>0</v>
      </c>
      <c r="P2153" s="2"/>
      <c r="T2153" s="2"/>
      <c r="V2153" s="5">
        <v>892</v>
      </c>
      <c r="W2153" s="5">
        <v>775</v>
      </c>
    </row>
    <row r="2154" spans="1:23" x14ac:dyDescent="0.45">
      <c r="A2154">
        <f>VALUE(B2154&amp;20240611)</f>
        <v>34520240611</v>
      </c>
      <c r="B2154">
        <v>345</v>
      </c>
      <c r="C2154" t="s">
        <v>485</v>
      </c>
      <c r="D2154" s="5">
        <v>361992</v>
      </c>
      <c r="E2154" s="5">
        <v>308000</v>
      </c>
      <c r="F2154" s="2">
        <v>1.1753</v>
      </c>
      <c r="G2154">
        <v>53992</v>
      </c>
      <c r="I2154" s="5">
        <f>VLOOKUP($A2154,PowerBI売上速報!$A:$J,10,FALSE)</f>
        <v>361992</v>
      </c>
      <c r="J2154" s="5">
        <f>VLOOKUP($A2154,PowerBI売上速報!$A:$J,5,FALSE)*1000</f>
        <v>308000</v>
      </c>
      <c r="K2154" s="5">
        <f>D2154-I2154</f>
        <v>0</v>
      </c>
      <c r="L2154" s="5">
        <f>E2154-J2154</f>
        <v>0</v>
      </c>
      <c r="P2154" s="2"/>
      <c r="T2154" s="2"/>
      <c r="V2154" s="5">
        <v>829</v>
      </c>
      <c r="W2154" s="5">
        <v>775</v>
      </c>
    </row>
    <row r="2155" spans="1:23" x14ac:dyDescent="0.45">
      <c r="A2155">
        <f>VALUE(B2155&amp;20240612)</f>
        <v>34520240612</v>
      </c>
      <c r="B2155">
        <v>345</v>
      </c>
      <c r="C2155" t="s">
        <v>485</v>
      </c>
      <c r="D2155" s="5">
        <v>365883</v>
      </c>
      <c r="E2155" s="5">
        <v>308000</v>
      </c>
      <c r="F2155" s="2">
        <v>1.1879</v>
      </c>
      <c r="G2155">
        <v>57883</v>
      </c>
      <c r="I2155" s="5">
        <f>VLOOKUP($A2155,PowerBI売上速報!$A:$J,10,FALSE)</f>
        <v>365883</v>
      </c>
      <c r="J2155" s="5">
        <f>VLOOKUP($A2155,PowerBI売上速報!$A:$J,5,FALSE)*1000</f>
        <v>308000</v>
      </c>
      <c r="K2155" s="5">
        <f>D2155-I2155</f>
        <v>0</v>
      </c>
      <c r="L2155" s="5">
        <f>E2155-J2155</f>
        <v>0</v>
      </c>
      <c r="P2155" s="2"/>
      <c r="T2155" s="2"/>
      <c r="V2155" s="5">
        <v>856</v>
      </c>
      <c r="W2155" s="5">
        <v>775</v>
      </c>
    </row>
    <row r="2156" spans="1:23" x14ac:dyDescent="0.45">
      <c r="A2156">
        <f>VALUE(B2156&amp;20240613)</f>
        <v>34520240613</v>
      </c>
      <c r="B2156">
        <v>345</v>
      </c>
      <c r="C2156" t="s">
        <v>485</v>
      </c>
      <c r="D2156" s="5">
        <v>381068</v>
      </c>
      <c r="E2156" s="5">
        <v>308000</v>
      </c>
      <c r="F2156" s="2">
        <v>1.2372000000000001</v>
      </c>
      <c r="G2156">
        <v>73068</v>
      </c>
      <c r="I2156" s="5">
        <f>VLOOKUP($A2156,PowerBI売上速報!$A:$J,10,FALSE)</f>
        <v>381068</v>
      </c>
      <c r="J2156" s="5">
        <f>VLOOKUP($A2156,PowerBI売上速報!$A:$J,5,FALSE)*1000</f>
        <v>308000</v>
      </c>
      <c r="K2156" s="5">
        <f>D2156-I2156</f>
        <v>0</v>
      </c>
      <c r="L2156" s="5">
        <f>E2156-J2156</f>
        <v>0</v>
      </c>
      <c r="P2156" s="2"/>
      <c r="T2156" s="2"/>
      <c r="V2156" s="5">
        <v>873</v>
      </c>
      <c r="W2156" s="5">
        <v>775</v>
      </c>
    </row>
    <row r="2157" spans="1:23" x14ac:dyDescent="0.45">
      <c r="A2157">
        <f>VALUE(B2157&amp;20240614)</f>
        <v>34520240614</v>
      </c>
      <c r="B2157">
        <v>345</v>
      </c>
      <c r="C2157" t="s">
        <v>485</v>
      </c>
      <c r="D2157" s="5">
        <v>383741</v>
      </c>
      <c r="E2157" s="5">
        <v>308000</v>
      </c>
      <c r="F2157" s="2">
        <v>1.2459</v>
      </c>
      <c r="G2157">
        <v>75741</v>
      </c>
      <c r="I2157" s="5">
        <f>VLOOKUP($A2157,PowerBI売上速報!$A:$J,10,FALSE)</f>
        <v>383741</v>
      </c>
      <c r="J2157" s="5">
        <f>VLOOKUP($A2157,PowerBI売上速報!$A:$J,5,FALSE)*1000</f>
        <v>308000</v>
      </c>
      <c r="K2157" s="5">
        <f>D2157-I2157</f>
        <v>0</v>
      </c>
      <c r="L2157" s="5">
        <f>E2157-J2157</f>
        <v>0</v>
      </c>
      <c r="P2157" s="2"/>
      <c r="T2157" s="2"/>
      <c r="V2157" s="5">
        <v>916</v>
      </c>
      <c r="W2157" s="5">
        <v>775</v>
      </c>
    </row>
    <row r="2158" spans="1:23" x14ac:dyDescent="0.45">
      <c r="A2158">
        <f>VALUE(B2158&amp;20240615)</f>
        <v>34520240615</v>
      </c>
      <c r="B2158">
        <v>345</v>
      </c>
      <c r="C2158" t="s">
        <v>485</v>
      </c>
      <c r="D2158" s="5">
        <v>381058</v>
      </c>
      <c r="E2158" s="5">
        <v>354000</v>
      </c>
      <c r="F2158" s="2">
        <v>1.0764</v>
      </c>
      <c r="G2158">
        <v>27058</v>
      </c>
      <c r="I2158" s="5">
        <f>VLOOKUP($A2158,PowerBI売上速報!$A:$J,10,FALSE)</f>
        <v>381058</v>
      </c>
      <c r="J2158" s="5">
        <f>VLOOKUP($A2158,PowerBI売上速報!$A:$J,5,FALSE)*1000</f>
        <v>354000</v>
      </c>
      <c r="K2158" s="5">
        <f>D2158-I2158</f>
        <v>0</v>
      </c>
      <c r="L2158" s="5">
        <f>E2158-J2158</f>
        <v>0</v>
      </c>
      <c r="P2158" s="2"/>
      <c r="T2158" s="2"/>
      <c r="V2158" s="5">
        <v>849</v>
      </c>
      <c r="W2158" s="5">
        <v>852</v>
      </c>
    </row>
    <row r="2159" spans="1:23" x14ac:dyDescent="0.45">
      <c r="A2159">
        <f>VALUE(B2159&amp;20240616)</f>
        <v>34520240616</v>
      </c>
      <c r="B2159">
        <v>345</v>
      </c>
      <c r="C2159" t="s">
        <v>485</v>
      </c>
      <c r="D2159" s="5">
        <v>360315</v>
      </c>
      <c r="E2159" s="5">
        <v>332000</v>
      </c>
      <c r="F2159" s="2">
        <v>1.0852999999999999</v>
      </c>
      <c r="G2159">
        <v>28315</v>
      </c>
      <c r="I2159" s="5">
        <f>VLOOKUP($A2159,PowerBI売上速報!$A:$J,10,FALSE)</f>
        <v>360315</v>
      </c>
      <c r="J2159" s="5">
        <f>VLOOKUP($A2159,PowerBI売上速報!$A:$J,5,FALSE)*1000</f>
        <v>332000</v>
      </c>
      <c r="K2159" s="5">
        <f>D2159-I2159</f>
        <v>0</v>
      </c>
      <c r="L2159" s="5">
        <f>E2159-J2159</f>
        <v>0</v>
      </c>
      <c r="P2159" s="2"/>
      <c r="T2159" s="2"/>
      <c r="V2159" s="5">
        <v>808</v>
      </c>
      <c r="W2159" s="5">
        <v>796</v>
      </c>
    </row>
    <row r="2160" spans="1:23" x14ac:dyDescent="0.45">
      <c r="A2160">
        <f>VALUE(B2160&amp;20240617)</f>
        <v>34520240617</v>
      </c>
      <c r="B2160">
        <v>345</v>
      </c>
      <c r="C2160" t="s">
        <v>485</v>
      </c>
      <c r="D2160" s="5">
        <v>367497</v>
      </c>
      <c r="E2160" s="5">
        <v>308000</v>
      </c>
      <c r="F2160" s="2">
        <v>1.1932</v>
      </c>
      <c r="G2160">
        <v>59497</v>
      </c>
      <c r="I2160" s="5">
        <f>VLOOKUP($A2160,PowerBI売上速報!$A:$J,10,FALSE)</f>
        <v>367497</v>
      </c>
      <c r="J2160" s="5">
        <f>VLOOKUP($A2160,PowerBI売上速報!$A:$J,5,FALSE)*1000</f>
        <v>308000</v>
      </c>
      <c r="K2160" s="5">
        <f>D2160-I2160</f>
        <v>0</v>
      </c>
      <c r="L2160" s="5">
        <f>E2160-J2160</f>
        <v>0</v>
      </c>
      <c r="P2160" s="2"/>
      <c r="T2160" s="2"/>
      <c r="V2160" s="5">
        <v>845</v>
      </c>
      <c r="W2160" s="5">
        <v>775</v>
      </c>
    </row>
    <row r="2161" spans="1:25" x14ac:dyDescent="0.45">
      <c r="A2161">
        <f>VALUE(B2161&amp;20240618)</f>
        <v>34520240618</v>
      </c>
      <c r="B2161">
        <v>345</v>
      </c>
      <c r="C2161" t="s">
        <v>485</v>
      </c>
      <c r="D2161" s="5">
        <v>297307</v>
      </c>
      <c r="E2161" s="5">
        <v>308000</v>
      </c>
      <c r="F2161" s="2">
        <v>0.96530000000000005</v>
      </c>
      <c r="G2161">
        <v>-10693</v>
      </c>
      <c r="I2161" s="5">
        <f>VLOOKUP($A2161,PowerBI売上速報!$A:$J,10,FALSE)</f>
        <v>297307</v>
      </c>
      <c r="J2161" s="5">
        <f>VLOOKUP($A2161,PowerBI売上速報!$A:$J,5,FALSE)*1000</f>
        <v>308000</v>
      </c>
      <c r="K2161" s="5">
        <f>D2161-I2161</f>
        <v>0</v>
      </c>
      <c r="L2161" s="5">
        <f>E2161-J2161</f>
        <v>0</v>
      </c>
      <c r="P2161" s="2"/>
      <c r="T2161" s="2"/>
      <c r="V2161" s="5">
        <v>692</v>
      </c>
      <c r="W2161" s="5">
        <v>775</v>
      </c>
    </row>
    <row r="2162" spans="1:25" x14ac:dyDescent="0.45">
      <c r="A2162">
        <f>VALUE(B2162&amp;20240619)</f>
        <v>34520240619</v>
      </c>
      <c r="B2162">
        <v>345</v>
      </c>
      <c r="C2162" t="s">
        <v>485</v>
      </c>
      <c r="D2162" s="5">
        <v>358875</v>
      </c>
      <c r="E2162" s="5">
        <v>308000</v>
      </c>
      <c r="F2162" s="2">
        <v>1.1652</v>
      </c>
      <c r="G2162">
        <v>50875</v>
      </c>
      <c r="I2162" s="5">
        <f>VLOOKUP($A2162,PowerBI売上速報!$A:$J,10,FALSE)</f>
        <v>358875</v>
      </c>
      <c r="J2162" s="5">
        <f>VLOOKUP($A2162,PowerBI売上速報!$A:$J,5,FALSE)*1000</f>
        <v>308000</v>
      </c>
      <c r="K2162" s="5">
        <f>D2162-I2162</f>
        <v>0</v>
      </c>
      <c r="L2162" s="5">
        <f>E2162-J2162</f>
        <v>0</v>
      </c>
      <c r="P2162" s="2"/>
      <c r="T2162" s="2"/>
      <c r="V2162" s="5">
        <v>829</v>
      </c>
      <c r="W2162" s="5">
        <v>775</v>
      </c>
    </row>
    <row r="2163" spans="1:25" x14ac:dyDescent="0.45">
      <c r="A2163">
        <f>VALUE(B2163&amp;20240620)</f>
        <v>34520240620</v>
      </c>
      <c r="B2163">
        <v>345</v>
      </c>
      <c r="C2163" t="s">
        <v>485</v>
      </c>
      <c r="D2163" s="5">
        <v>363226</v>
      </c>
      <c r="E2163" s="5">
        <v>308000</v>
      </c>
      <c r="F2163" s="2">
        <v>1.1793</v>
      </c>
      <c r="G2163">
        <v>55226</v>
      </c>
      <c r="I2163" s="5">
        <f>VLOOKUP($A2163,PowerBI売上速報!$A:$J,10,FALSE)</f>
        <v>363226</v>
      </c>
      <c r="J2163" s="5">
        <f>VLOOKUP($A2163,PowerBI売上速報!$A:$J,5,FALSE)*1000</f>
        <v>308000</v>
      </c>
      <c r="K2163" s="5">
        <f>D2163-I2163</f>
        <v>0</v>
      </c>
      <c r="L2163" s="5">
        <f>E2163-J2163</f>
        <v>0</v>
      </c>
      <c r="P2163" s="2"/>
      <c r="T2163" s="2"/>
      <c r="V2163" s="5">
        <v>860</v>
      </c>
      <c r="W2163" s="5">
        <v>775</v>
      </c>
    </row>
    <row r="2164" spans="1:25" x14ac:dyDescent="0.45">
      <c r="A2164">
        <f>VALUE(B2164&amp;20240621)</f>
        <v>34520240621</v>
      </c>
      <c r="B2164">
        <v>345</v>
      </c>
      <c r="C2164" t="s">
        <v>485</v>
      </c>
      <c r="D2164" s="5">
        <v>366093</v>
      </c>
      <c r="E2164" s="5">
        <v>308000</v>
      </c>
      <c r="F2164" s="2">
        <v>1.1886000000000001</v>
      </c>
      <c r="G2164">
        <v>58093</v>
      </c>
      <c r="I2164" s="5">
        <f>VLOOKUP($A2164,PowerBI売上速報!$A:$J,10,FALSE)</f>
        <v>366093</v>
      </c>
      <c r="J2164" s="5">
        <f>VLOOKUP($A2164,PowerBI売上速報!$A:$J,5,FALSE)*1000</f>
        <v>308000</v>
      </c>
      <c r="K2164" s="5">
        <f>D2164-I2164</f>
        <v>0</v>
      </c>
      <c r="L2164" s="5">
        <f>E2164-J2164</f>
        <v>0</v>
      </c>
      <c r="P2164" s="2"/>
      <c r="T2164" s="2"/>
      <c r="V2164" s="5">
        <v>840</v>
      </c>
      <c r="W2164" s="5">
        <v>775</v>
      </c>
      <c r="Y2164" s="2"/>
    </row>
    <row r="2165" spans="1:25" x14ac:dyDescent="0.45">
      <c r="A2165">
        <f>VALUE(B2165&amp;20240622)</f>
        <v>34520240622</v>
      </c>
      <c r="B2165">
        <v>345</v>
      </c>
      <c r="C2165" t="s">
        <v>485</v>
      </c>
      <c r="D2165" s="5">
        <v>401755</v>
      </c>
      <c r="E2165" s="5">
        <v>354000</v>
      </c>
      <c r="F2165" s="2">
        <v>1.1349</v>
      </c>
      <c r="G2165">
        <v>47755</v>
      </c>
      <c r="I2165" s="5">
        <f>VLOOKUP($A2165,PowerBI売上速報!$A:$J,10,FALSE)</f>
        <v>401755</v>
      </c>
      <c r="J2165" s="5">
        <f>VLOOKUP($A2165,PowerBI売上速報!$A:$J,5,FALSE)*1000</f>
        <v>354000</v>
      </c>
      <c r="K2165" s="5">
        <f>D2165-I2165</f>
        <v>0</v>
      </c>
      <c r="L2165" s="5">
        <f>E2165-J2165</f>
        <v>0</v>
      </c>
      <c r="P2165" s="2"/>
      <c r="T2165" s="2"/>
      <c r="V2165" s="5">
        <v>909</v>
      </c>
      <c r="W2165" s="5">
        <v>852</v>
      </c>
      <c r="Y2165" s="2"/>
    </row>
    <row r="2166" spans="1:25" x14ac:dyDescent="0.45">
      <c r="A2166">
        <f>VALUE(B2166&amp;20240601)</f>
        <v>34620240601</v>
      </c>
      <c r="B2166">
        <v>346</v>
      </c>
      <c r="C2166" t="s">
        <v>486</v>
      </c>
      <c r="D2166" s="5">
        <v>454847</v>
      </c>
      <c r="E2166" s="5">
        <v>495000</v>
      </c>
      <c r="F2166" s="2">
        <v>0.91890000000000005</v>
      </c>
      <c r="G2166">
        <v>-40153</v>
      </c>
      <c r="I2166" s="5">
        <f>VLOOKUP($A2166,PowerBI売上速報!$A:$J,10,FALSE)</f>
        <v>454847</v>
      </c>
      <c r="J2166" s="5">
        <f>VLOOKUP($A2166,PowerBI売上速報!$A:$J,5,FALSE)*1000</f>
        <v>495000</v>
      </c>
      <c r="K2166" s="5">
        <f>D2166-I2166</f>
        <v>0</v>
      </c>
      <c r="L2166" s="5">
        <f>E2166-J2166</f>
        <v>0</v>
      </c>
      <c r="P2166" s="2"/>
      <c r="T2166" s="2"/>
      <c r="V2166" s="5">
        <v>887</v>
      </c>
      <c r="W2166" s="5">
        <v>945</v>
      </c>
    </row>
    <row r="2167" spans="1:25" x14ac:dyDescent="0.45">
      <c r="A2167">
        <f>VALUE(B2167&amp;20240602)</f>
        <v>34620240602</v>
      </c>
      <c r="B2167">
        <v>346</v>
      </c>
      <c r="C2167" t="s">
        <v>486</v>
      </c>
      <c r="D2167" s="5">
        <v>334773</v>
      </c>
      <c r="E2167" s="5">
        <v>475000</v>
      </c>
      <c r="F2167" s="2">
        <v>0.70479999999999998</v>
      </c>
      <c r="G2167">
        <v>-140227</v>
      </c>
      <c r="I2167" s="5">
        <f>VLOOKUP($A2167,PowerBI売上速報!$A:$J,10,FALSE)</f>
        <v>334773</v>
      </c>
      <c r="J2167" s="5">
        <f>VLOOKUP($A2167,PowerBI売上速報!$A:$J,5,FALSE)*1000</f>
        <v>475000</v>
      </c>
      <c r="K2167" s="5">
        <f>D2167-I2167</f>
        <v>0</v>
      </c>
      <c r="L2167" s="5">
        <f>E2167-J2167</f>
        <v>0</v>
      </c>
      <c r="P2167" s="2"/>
      <c r="T2167" s="2"/>
      <c r="V2167" s="5">
        <v>640</v>
      </c>
      <c r="W2167" s="5">
        <v>870</v>
      </c>
    </row>
    <row r="2168" spans="1:25" x14ac:dyDescent="0.45">
      <c r="A2168">
        <f>VALUE(B2168&amp;20240603)</f>
        <v>34620240603</v>
      </c>
      <c r="B2168">
        <v>346</v>
      </c>
      <c r="C2168" t="s">
        <v>486</v>
      </c>
      <c r="D2168" s="5">
        <v>600664</v>
      </c>
      <c r="E2168" s="5">
        <v>595000</v>
      </c>
      <c r="F2168" s="2">
        <v>1.0095000000000001</v>
      </c>
      <c r="G2168">
        <v>5664</v>
      </c>
      <c r="I2168" s="5">
        <f>VLOOKUP($A2168,PowerBI売上速報!$A:$J,10,FALSE)</f>
        <v>600664</v>
      </c>
      <c r="J2168" s="5">
        <f>VLOOKUP($A2168,PowerBI売上速報!$A:$J,5,FALSE)*1000</f>
        <v>595000</v>
      </c>
      <c r="K2168" s="5">
        <f>D2168-I2168</f>
        <v>0</v>
      </c>
      <c r="L2168" s="5">
        <f>E2168-J2168</f>
        <v>0</v>
      </c>
      <c r="P2168" s="2"/>
      <c r="T2168" s="2"/>
      <c r="V2168" s="5">
        <v>1324</v>
      </c>
      <c r="W2168" s="5">
        <v>1335</v>
      </c>
    </row>
    <row r="2169" spans="1:25" x14ac:dyDescent="0.45">
      <c r="A2169">
        <f>VALUE(B2169&amp;20240604)</f>
        <v>34620240604</v>
      </c>
      <c r="B2169">
        <v>346</v>
      </c>
      <c r="C2169" t="s">
        <v>486</v>
      </c>
      <c r="D2169" s="5">
        <v>632093</v>
      </c>
      <c r="E2169" s="5">
        <v>595000</v>
      </c>
      <c r="F2169" s="2">
        <v>1.0623</v>
      </c>
      <c r="G2169">
        <v>37093</v>
      </c>
      <c r="I2169" s="5">
        <f>VLOOKUP($A2169,PowerBI売上速報!$A:$J,10,FALSE)</f>
        <v>632093</v>
      </c>
      <c r="J2169" s="5">
        <f>VLOOKUP($A2169,PowerBI売上速報!$A:$J,5,FALSE)*1000</f>
        <v>595000</v>
      </c>
      <c r="K2169" s="5">
        <f>D2169-I2169</f>
        <v>0</v>
      </c>
      <c r="L2169" s="5">
        <f>E2169-J2169</f>
        <v>0</v>
      </c>
      <c r="P2169" s="2"/>
      <c r="T2169" s="2"/>
      <c r="V2169" s="5">
        <v>1366</v>
      </c>
      <c r="W2169" s="5">
        <v>1335</v>
      </c>
    </row>
    <row r="2170" spans="1:25" x14ac:dyDescent="0.45">
      <c r="A2170">
        <f>VALUE(B2170&amp;20240605)</f>
        <v>34620240605</v>
      </c>
      <c r="B2170">
        <v>346</v>
      </c>
      <c r="C2170" t="s">
        <v>486</v>
      </c>
      <c r="D2170" s="5">
        <v>634088</v>
      </c>
      <c r="E2170" s="5">
        <v>595000</v>
      </c>
      <c r="F2170" s="2">
        <v>1.0657000000000001</v>
      </c>
      <c r="G2170">
        <v>39088</v>
      </c>
      <c r="I2170" s="5">
        <f>VLOOKUP($A2170,PowerBI売上速報!$A:$J,10,FALSE)</f>
        <v>634088</v>
      </c>
      <c r="J2170" s="5">
        <f>VLOOKUP($A2170,PowerBI売上速報!$A:$J,5,FALSE)*1000</f>
        <v>595000</v>
      </c>
      <c r="K2170" s="5">
        <f>D2170-I2170</f>
        <v>0</v>
      </c>
      <c r="L2170" s="5">
        <f>E2170-J2170</f>
        <v>0</v>
      </c>
      <c r="P2170" s="2"/>
      <c r="T2170" s="2"/>
      <c r="V2170" s="5">
        <v>1345</v>
      </c>
      <c r="W2170" s="5">
        <v>1335</v>
      </c>
    </row>
    <row r="2171" spans="1:25" x14ac:dyDescent="0.45">
      <c r="A2171">
        <f>VALUE(B2171&amp;20240606)</f>
        <v>34620240606</v>
      </c>
      <c r="B2171">
        <v>346</v>
      </c>
      <c r="C2171" t="s">
        <v>486</v>
      </c>
      <c r="D2171" s="5">
        <v>631005</v>
      </c>
      <c r="E2171" s="5">
        <v>595000</v>
      </c>
      <c r="F2171" s="2">
        <v>1.0605</v>
      </c>
      <c r="G2171">
        <v>36005</v>
      </c>
      <c r="I2171" s="5">
        <f>VLOOKUP($A2171,PowerBI売上速報!$A:$J,10,FALSE)</f>
        <v>631005</v>
      </c>
      <c r="J2171" s="5">
        <f>VLOOKUP($A2171,PowerBI売上速報!$A:$J,5,FALSE)*1000</f>
        <v>595000</v>
      </c>
      <c r="K2171" s="5">
        <f>D2171-I2171</f>
        <v>0</v>
      </c>
      <c r="L2171" s="5">
        <f>E2171-J2171</f>
        <v>0</v>
      </c>
      <c r="P2171" s="2"/>
      <c r="T2171" s="2"/>
      <c r="V2171" s="5">
        <v>1373</v>
      </c>
      <c r="W2171" s="5">
        <v>1335</v>
      </c>
    </row>
    <row r="2172" spans="1:25" x14ac:dyDescent="0.45">
      <c r="A2172">
        <f>VALUE(B2172&amp;20240607)</f>
        <v>34620240607</v>
      </c>
      <c r="B2172">
        <v>346</v>
      </c>
      <c r="C2172" t="s">
        <v>486</v>
      </c>
      <c r="D2172" s="5">
        <v>594928</v>
      </c>
      <c r="E2172" s="5">
        <v>595000</v>
      </c>
      <c r="F2172" s="2">
        <v>0.99990000000000001</v>
      </c>
      <c r="G2172">
        <v>-72</v>
      </c>
      <c r="I2172" s="5">
        <f>VLOOKUP($A2172,PowerBI売上速報!$A:$J,10,FALSE)</f>
        <v>594928</v>
      </c>
      <c r="J2172" s="5">
        <f>VLOOKUP($A2172,PowerBI売上速報!$A:$J,5,FALSE)*1000</f>
        <v>595000</v>
      </c>
      <c r="K2172" s="5">
        <f>D2172-I2172</f>
        <v>0</v>
      </c>
      <c r="L2172" s="5">
        <f>E2172-J2172</f>
        <v>0</v>
      </c>
      <c r="P2172" s="2"/>
      <c r="T2172" s="2"/>
      <c r="V2172" s="5">
        <v>1295</v>
      </c>
      <c r="W2172" s="5">
        <v>1335</v>
      </c>
    </row>
    <row r="2173" spans="1:25" x14ac:dyDescent="0.45">
      <c r="A2173">
        <f>VALUE(B2173&amp;20240608)</f>
        <v>34620240608</v>
      </c>
      <c r="B2173">
        <v>346</v>
      </c>
      <c r="C2173" t="s">
        <v>486</v>
      </c>
      <c r="D2173" s="5">
        <v>401681</v>
      </c>
      <c r="E2173" s="5">
        <v>495000</v>
      </c>
      <c r="F2173" s="2">
        <v>0.8115</v>
      </c>
      <c r="G2173">
        <v>-93319</v>
      </c>
      <c r="I2173" s="5">
        <f>VLOOKUP($A2173,PowerBI売上速報!$A:$J,10,FALSE)</f>
        <v>401681</v>
      </c>
      <c r="J2173" s="5">
        <f>VLOOKUP($A2173,PowerBI売上速報!$A:$J,5,FALSE)*1000</f>
        <v>495000</v>
      </c>
      <c r="K2173" s="5">
        <f>D2173-I2173</f>
        <v>0</v>
      </c>
      <c r="L2173" s="5">
        <f>E2173-J2173</f>
        <v>0</v>
      </c>
      <c r="P2173" s="2"/>
      <c r="T2173" s="2"/>
      <c r="V2173" s="5">
        <v>791</v>
      </c>
      <c r="W2173" s="5">
        <v>942</v>
      </c>
    </row>
    <row r="2174" spans="1:25" x14ac:dyDescent="0.45">
      <c r="A2174">
        <f>VALUE(B2174&amp;20240609)</f>
        <v>34620240609</v>
      </c>
      <c r="B2174">
        <v>346</v>
      </c>
      <c r="C2174" t="s">
        <v>486</v>
      </c>
      <c r="D2174" s="5">
        <v>311342</v>
      </c>
      <c r="E2174" s="5">
        <v>475000</v>
      </c>
      <c r="F2174" s="2">
        <v>0.65549999999999997</v>
      </c>
      <c r="G2174">
        <v>-163658</v>
      </c>
      <c r="I2174" s="5">
        <f>VLOOKUP($A2174,PowerBI売上速報!$A:$J,10,FALSE)</f>
        <v>311342</v>
      </c>
      <c r="J2174" s="5">
        <f>VLOOKUP($A2174,PowerBI売上速報!$A:$J,5,FALSE)*1000</f>
        <v>475000</v>
      </c>
      <c r="K2174" s="5">
        <f>D2174-I2174</f>
        <v>0</v>
      </c>
      <c r="L2174" s="5">
        <f>E2174-J2174</f>
        <v>0</v>
      </c>
      <c r="P2174" s="2"/>
      <c r="T2174" s="2"/>
      <c r="V2174" s="5">
        <v>581</v>
      </c>
      <c r="W2174" s="5">
        <v>870</v>
      </c>
    </row>
    <row r="2175" spans="1:25" x14ac:dyDescent="0.45">
      <c r="A2175">
        <f>VALUE(B2175&amp;20240610)</f>
        <v>34620240610</v>
      </c>
      <c r="B2175">
        <v>346</v>
      </c>
      <c r="C2175" t="s">
        <v>486</v>
      </c>
      <c r="D2175" s="5">
        <v>575322</v>
      </c>
      <c r="E2175" s="5">
        <v>595000</v>
      </c>
      <c r="F2175" s="2">
        <v>0.96689999999999998</v>
      </c>
      <c r="G2175">
        <v>-19678</v>
      </c>
      <c r="I2175" s="5">
        <f>VLOOKUP($A2175,PowerBI売上速報!$A:$J,10,FALSE)</f>
        <v>575322</v>
      </c>
      <c r="J2175" s="5">
        <f>VLOOKUP($A2175,PowerBI売上速報!$A:$J,5,FALSE)*1000</f>
        <v>595000</v>
      </c>
      <c r="K2175" s="5">
        <f>D2175-I2175</f>
        <v>0</v>
      </c>
      <c r="L2175" s="5">
        <f>E2175-J2175</f>
        <v>0</v>
      </c>
      <c r="P2175" s="2"/>
      <c r="T2175" s="2"/>
      <c r="V2175" s="5">
        <v>1215</v>
      </c>
      <c r="W2175" s="5">
        <v>1335</v>
      </c>
    </row>
    <row r="2176" spans="1:25" x14ac:dyDescent="0.45">
      <c r="A2176">
        <f>VALUE(B2176&amp;20240611)</f>
        <v>34620240611</v>
      </c>
      <c r="B2176">
        <v>346</v>
      </c>
      <c r="C2176" t="s">
        <v>486</v>
      </c>
      <c r="D2176" s="5">
        <v>657405</v>
      </c>
      <c r="E2176" s="5">
        <v>595000</v>
      </c>
      <c r="F2176" s="2">
        <v>1.1049</v>
      </c>
      <c r="G2176">
        <v>62405</v>
      </c>
      <c r="I2176" s="5">
        <f>VLOOKUP($A2176,PowerBI売上速報!$A:$J,10,FALSE)</f>
        <v>657405</v>
      </c>
      <c r="J2176" s="5">
        <f>VLOOKUP($A2176,PowerBI売上速報!$A:$J,5,FALSE)*1000</f>
        <v>595000</v>
      </c>
      <c r="K2176" s="5">
        <f>D2176-I2176</f>
        <v>0</v>
      </c>
      <c r="L2176" s="5">
        <f>E2176-J2176</f>
        <v>0</v>
      </c>
      <c r="P2176" s="2"/>
      <c r="T2176" s="2"/>
      <c r="V2176" s="5">
        <v>1395</v>
      </c>
      <c r="W2176" s="5">
        <v>1335</v>
      </c>
    </row>
    <row r="2177" spans="1:25" x14ac:dyDescent="0.45">
      <c r="A2177">
        <f>VALUE(B2177&amp;20240612)</f>
        <v>34620240612</v>
      </c>
      <c r="B2177">
        <v>346</v>
      </c>
      <c r="C2177" t="s">
        <v>486</v>
      </c>
      <c r="D2177" s="5">
        <v>605685</v>
      </c>
      <c r="E2177" s="5">
        <v>595000</v>
      </c>
      <c r="F2177" s="2">
        <v>1.018</v>
      </c>
      <c r="G2177">
        <v>10685</v>
      </c>
      <c r="I2177" s="5">
        <f>VLOOKUP($A2177,PowerBI売上速報!$A:$J,10,FALSE)</f>
        <v>605685</v>
      </c>
      <c r="J2177" s="5">
        <f>VLOOKUP($A2177,PowerBI売上速報!$A:$J,5,FALSE)*1000</f>
        <v>595000</v>
      </c>
      <c r="K2177" s="5">
        <f>D2177-I2177</f>
        <v>0</v>
      </c>
      <c r="L2177" s="5">
        <f>E2177-J2177</f>
        <v>0</v>
      </c>
      <c r="P2177" s="2"/>
      <c r="T2177" s="2"/>
      <c r="V2177" s="5">
        <v>1304</v>
      </c>
      <c r="W2177" s="5">
        <v>1335</v>
      </c>
    </row>
    <row r="2178" spans="1:25" x14ac:dyDescent="0.45">
      <c r="A2178">
        <f>VALUE(B2178&amp;20240613)</f>
        <v>34620240613</v>
      </c>
      <c r="B2178">
        <v>346</v>
      </c>
      <c r="C2178" t="s">
        <v>486</v>
      </c>
      <c r="D2178" s="5">
        <v>594367</v>
      </c>
      <c r="E2178" s="5">
        <v>595000</v>
      </c>
      <c r="F2178" s="2">
        <v>0.99890000000000001</v>
      </c>
      <c r="G2178">
        <v>-633</v>
      </c>
      <c r="I2178" s="5">
        <f>VLOOKUP($A2178,PowerBI売上速報!$A:$J,10,FALSE)</f>
        <v>594367</v>
      </c>
      <c r="J2178" s="5">
        <f>VLOOKUP($A2178,PowerBI売上速報!$A:$J,5,FALSE)*1000</f>
        <v>595000</v>
      </c>
      <c r="K2178" s="5">
        <f>D2178-I2178</f>
        <v>0</v>
      </c>
      <c r="L2178" s="5">
        <f>E2178-J2178</f>
        <v>0</v>
      </c>
      <c r="P2178" s="2"/>
      <c r="T2178" s="2"/>
      <c r="V2178" s="5">
        <v>1267</v>
      </c>
      <c r="W2178" s="5">
        <v>1335</v>
      </c>
    </row>
    <row r="2179" spans="1:25" x14ac:dyDescent="0.45">
      <c r="A2179">
        <f>VALUE(B2179&amp;20240614)</f>
        <v>34620240614</v>
      </c>
      <c r="B2179">
        <v>346</v>
      </c>
      <c r="C2179" t="s">
        <v>486</v>
      </c>
      <c r="D2179" s="5">
        <v>673760</v>
      </c>
      <c r="E2179" s="5">
        <v>595000</v>
      </c>
      <c r="F2179" s="2">
        <v>1.1324000000000001</v>
      </c>
      <c r="G2179">
        <v>78760</v>
      </c>
      <c r="I2179" s="5">
        <f>VLOOKUP($A2179,PowerBI売上速報!$A:$J,10,FALSE)</f>
        <v>673760</v>
      </c>
      <c r="J2179" s="5">
        <f>VLOOKUP($A2179,PowerBI売上速報!$A:$J,5,FALSE)*1000</f>
        <v>595000</v>
      </c>
      <c r="K2179" s="5">
        <f>D2179-I2179</f>
        <v>0</v>
      </c>
      <c r="L2179" s="5">
        <f>E2179-J2179</f>
        <v>0</v>
      </c>
      <c r="P2179" s="2"/>
      <c r="T2179" s="2"/>
      <c r="V2179" s="5">
        <v>1424</v>
      </c>
      <c r="W2179" s="5">
        <v>1335</v>
      </c>
    </row>
    <row r="2180" spans="1:25" x14ac:dyDescent="0.45">
      <c r="A2180">
        <f>VALUE(B2180&amp;20240615)</f>
        <v>34620240615</v>
      </c>
      <c r="B2180">
        <v>346</v>
      </c>
      <c r="C2180" t="s">
        <v>486</v>
      </c>
      <c r="D2180" s="5">
        <v>461410</v>
      </c>
      <c r="E2180" s="5">
        <v>495000</v>
      </c>
      <c r="F2180" s="2">
        <v>0.93210000000000004</v>
      </c>
      <c r="G2180">
        <v>-33590</v>
      </c>
      <c r="I2180" s="5">
        <f>VLOOKUP($A2180,PowerBI売上速報!$A:$J,10,FALSE)</f>
        <v>461410</v>
      </c>
      <c r="J2180" s="5">
        <f>VLOOKUP($A2180,PowerBI売上速報!$A:$J,5,FALSE)*1000</f>
        <v>495000</v>
      </c>
      <c r="K2180" s="5">
        <f>D2180-I2180</f>
        <v>0</v>
      </c>
      <c r="L2180" s="5">
        <f>E2180-J2180</f>
        <v>0</v>
      </c>
      <c r="P2180" s="2"/>
      <c r="T2180" s="2"/>
      <c r="V2180" s="5">
        <v>907</v>
      </c>
      <c r="W2180" s="5">
        <v>942</v>
      </c>
    </row>
    <row r="2181" spans="1:25" x14ac:dyDescent="0.45">
      <c r="A2181">
        <f>VALUE(B2181&amp;20240616)</f>
        <v>34620240616</v>
      </c>
      <c r="B2181">
        <v>346</v>
      </c>
      <c r="C2181" t="s">
        <v>486</v>
      </c>
      <c r="D2181" s="5">
        <v>440217</v>
      </c>
      <c r="E2181" s="5">
        <v>475000</v>
      </c>
      <c r="F2181" s="2">
        <v>0.92679999999999996</v>
      </c>
      <c r="G2181">
        <v>-34783</v>
      </c>
      <c r="I2181" s="5">
        <f>VLOOKUP($A2181,PowerBI売上速報!$A:$J,10,FALSE)</f>
        <v>440217</v>
      </c>
      <c r="J2181" s="5">
        <f>VLOOKUP($A2181,PowerBI売上速報!$A:$J,5,FALSE)*1000</f>
        <v>475000</v>
      </c>
      <c r="K2181" s="5">
        <f>D2181-I2181</f>
        <v>0</v>
      </c>
      <c r="L2181" s="5">
        <f>E2181-J2181</f>
        <v>0</v>
      </c>
      <c r="P2181" s="2"/>
      <c r="T2181" s="2"/>
      <c r="V2181" s="5">
        <v>786</v>
      </c>
      <c r="W2181" s="5">
        <v>870</v>
      </c>
    </row>
    <row r="2182" spans="1:25" x14ac:dyDescent="0.45">
      <c r="A2182">
        <f>VALUE(B2182&amp;20240617)</f>
        <v>34620240617</v>
      </c>
      <c r="B2182">
        <v>346</v>
      </c>
      <c r="C2182" t="s">
        <v>486</v>
      </c>
      <c r="D2182" s="5">
        <v>537750</v>
      </c>
      <c r="E2182" s="5">
        <v>595000</v>
      </c>
      <c r="F2182" s="2">
        <v>0.90380000000000005</v>
      </c>
      <c r="G2182">
        <v>-57250</v>
      </c>
      <c r="I2182" s="5">
        <f>VLOOKUP($A2182,PowerBI売上速報!$A:$J,10,FALSE)</f>
        <v>537750</v>
      </c>
      <c r="J2182" s="5">
        <f>VLOOKUP($A2182,PowerBI売上速報!$A:$J,5,FALSE)*1000</f>
        <v>595000</v>
      </c>
      <c r="K2182" s="5">
        <f>D2182-I2182</f>
        <v>0</v>
      </c>
      <c r="L2182" s="5">
        <f>E2182-J2182</f>
        <v>0</v>
      </c>
      <c r="P2182" s="2"/>
      <c r="T2182" s="2"/>
      <c r="V2182" s="5">
        <v>1200</v>
      </c>
      <c r="W2182" s="5">
        <v>1335</v>
      </c>
    </row>
    <row r="2183" spans="1:25" x14ac:dyDescent="0.45">
      <c r="A2183">
        <f>VALUE(B2183&amp;20240618)</f>
        <v>34620240618</v>
      </c>
      <c r="B2183">
        <v>346</v>
      </c>
      <c r="C2183" t="s">
        <v>486</v>
      </c>
      <c r="D2183" s="5">
        <v>572293</v>
      </c>
      <c r="E2183" s="5">
        <v>595000</v>
      </c>
      <c r="F2183" s="2">
        <v>0.96179999999999999</v>
      </c>
      <c r="G2183">
        <v>-22707</v>
      </c>
      <c r="I2183" s="5">
        <f>VLOOKUP($A2183,PowerBI売上速報!$A:$J,10,FALSE)</f>
        <v>572293</v>
      </c>
      <c r="J2183" s="5">
        <f>VLOOKUP($A2183,PowerBI売上速報!$A:$J,5,FALSE)*1000</f>
        <v>595000</v>
      </c>
      <c r="K2183" s="5">
        <f>D2183-I2183</f>
        <v>0</v>
      </c>
      <c r="L2183" s="5">
        <f>E2183-J2183</f>
        <v>0</v>
      </c>
      <c r="P2183" s="2"/>
      <c r="T2183" s="2"/>
      <c r="V2183" s="5">
        <v>1229</v>
      </c>
      <c r="W2183" s="5">
        <v>1335</v>
      </c>
    </row>
    <row r="2184" spans="1:25" x14ac:dyDescent="0.45">
      <c r="A2184">
        <f>VALUE(B2184&amp;20240619)</f>
        <v>34620240619</v>
      </c>
      <c r="B2184">
        <v>346</v>
      </c>
      <c r="C2184" t="s">
        <v>486</v>
      </c>
      <c r="D2184" s="5">
        <v>636709</v>
      </c>
      <c r="E2184" s="5">
        <v>595000</v>
      </c>
      <c r="F2184" s="2">
        <v>1.0701000000000001</v>
      </c>
      <c r="G2184">
        <v>41709</v>
      </c>
      <c r="I2184" s="5">
        <f>VLOOKUP($A2184,PowerBI売上速報!$A:$J,10,FALSE)</f>
        <v>636709</v>
      </c>
      <c r="J2184" s="5">
        <f>VLOOKUP($A2184,PowerBI売上速報!$A:$J,5,FALSE)*1000</f>
        <v>595000</v>
      </c>
      <c r="K2184" s="5">
        <f>D2184-I2184</f>
        <v>0</v>
      </c>
      <c r="L2184" s="5">
        <f>E2184-J2184</f>
        <v>0</v>
      </c>
      <c r="P2184" s="2"/>
      <c r="T2184" s="2"/>
      <c r="V2184" s="5">
        <v>1366</v>
      </c>
      <c r="W2184" s="5">
        <v>1335</v>
      </c>
    </row>
    <row r="2185" spans="1:25" x14ac:dyDescent="0.45">
      <c r="A2185">
        <f>VALUE(B2185&amp;20240620)</f>
        <v>34620240620</v>
      </c>
      <c r="B2185">
        <v>346</v>
      </c>
      <c r="C2185" t="s">
        <v>486</v>
      </c>
      <c r="D2185" s="5">
        <v>637093</v>
      </c>
      <c r="E2185" s="5">
        <v>595000</v>
      </c>
      <c r="F2185" s="2">
        <v>1.0707</v>
      </c>
      <c r="G2185">
        <v>42093</v>
      </c>
      <c r="I2185" s="5">
        <f>VLOOKUP($A2185,PowerBI売上速報!$A:$J,10,FALSE)</f>
        <v>637093</v>
      </c>
      <c r="J2185" s="5">
        <f>VLOOKUP($A2185,PowerBI売上速報!$A:$J,5,FALSE)*1000</f>
        <v>595000</v>
      </c>
      <c r="K2185" s="5">
        <f>D2185-I2185</f>
        <v>0</v>
      </c>
      <c r="L2185" s="5">
        <f>E2185-J2185</f>
        <v>0</v>
      </c>
      <c r="P2185" s="2"/>
      <c r="T2185" s="2"/>
      <c r="V2185" s="5">
        <v>1384</v>
      </c>
      <c r="W2185" s="5">
        <v>1335</v>
      </c>
    </row>
    <row r="2186" spans="1:25" x14ac:dyDescent="0.45">
      <c r="A2186">
        <f>VALUE(B2186&amp;20240621)</f>
        <v>34620240621</v>
      </c>
      <c r="B2186">
        <v>346</v>
      </c>
      <c r="C2186" t="s">
        <v>486</v>
      </c>
      <c r="D2186" s="5">
        <v>621626</v>
      </c>
      <c r="E2186" s="5">
        <v>595000</v>
      </c>
      <c r="F2186" s="2">
        <v>1.0447</v>
      </c>
      <c r="G2186">
        <v>26626</v>
      </c>
      <c r="I2186" s="5">
        <f>VLOOKUP($A2186,PowerBI売上速報!$A:$J,10,FALSE)</f>
        <v>621626</v>
      </c>
      <c r="J2186" s="5">
        <f>VLOOKUP($A2186,PowerBI売上速報!$A:$J,5,FALSE)*1000</f>
        <v>595000</v>
      </c>
      <c r="K2186" s="5">
        <f>D2186-I2186</f>
        <v>0</v>
      </c>
      <c r="L2186" s="5">
        <f>E2186-J2186</f>
        <v>0</v>
      </c>
      <c r="P2186" s="2"/>
      <c r="T2186" s="2"/>
      <c r="V2186" s="5">
        <v>1305</v>
      </c>
      <c r="W2186" s="5">
        <v>1335</v>
      </c>
      <c r="Y2186" s="2"/>
    </row>
    <row r="2187" spans="1:25" x14ac:dyDescent="0.45">
      <c r="A2187">
        <f>VALUE(B2187&amp;20240622)</f>
        <v>34620240622</v>
      </c>
      <c r="B2187">
        <v>346</v>
      </c>
      <c r="C2187" t="s">
        <v>486</v>
      </c>
      <c r="D2187" s="5">
        <v>410554</v>
      </c>
      <c r="E2187" s="5">
        <v>495000</v>
      </c>
      <c r="F2187" s="2">
        <v>0.82940000000000003</v>
      </c>
      <c r="G2187">
        <v>-84446</v>
      </c>
      <c r="I2187" s="5">
        <f>VLOOKUP($A2187,PowerBI売上速報!$A:$J,10,FALSE)</f>
        <v>410554</v>
      </c>
      <c r="J2187" s="5">
        <f>VLOOKUP($A2187,PowerBI売上速報!$A:$J,5,FALSE)*1000</f>
        <v>495000</v>
      </c>
      <c r="K2187" s="5">
        <f>D2187-I2187</f>
        <v>0</v>
      </c>
      <c r="L2187" s="5">
        <f>E2187-J2187</f>
        <v>0</v>
      </c>
      <c r="P2187" s="2"/>
      <c r="T2187" s="2"/>
      <c r="V2187" s="5">
        <v>771</v>
      </c>
      <c r="W2187" s="5">
        <v>942</v>
      </c>
      <c r="Y2187" s="2"/>
    </row>
    <row r="2188" spans="1:25" x14ac:dyDescent="0.45">
      <c r="A2188">
        <f>VALUE(B2188&amp;20240601)</f>
        <v>34920240601</v>
      </c>
      <c r="B2188">
        <v>349</v>
      </c>
      <c r="C2188" t="s">
        <v>488</v>
      </c>
      <c r="D2188" s="5">
        <v>170644</v>
      </c>
      <c r="E2188" s="5">
        <v>166000</v>
      </c>
      <c r="F2188" s="2">
        <v>1.028</v>
      </c>
      <c r="G2188">
        <v>4644</v>
      </c>
      <c r="I2188" s="5">
        <f>VLOOKUP($A2188,PowerBI売上速報!$A:$J,10,FALSE)</f>
        <v>170644</v>
      </c>
      <c r="J2188" s="5">
        <f>VLOOKUP($A2188,PowerBI売上速報!$A:$J,5,FALSE)*1000</f>
        <v>166000</v>
      </c>
      <c r="K2188" s="5">
        <f>D2188-I2188</f>
        <v>0</v>
      </c>
      <c r="L2188" s="5">
        <f>E2188-J2188</f>
        <v>0</v>
      </c>
      <c r="P2188" s="2"/>
      <c r="T2188" s="2"/>
      <c r="V2188" s="5">
        <v>351</v>
      </c>
      <c r="W2188" s="5">
        <v>348</v>
      </c>
    </row>
    <row r="2189" spans="1:25" x14ac:dyDescent="0.45">
      <c r="A2189">
        <f>VALUE(B2189&amp;20240602)</f>
        <v>34920240602</v>
      </c>
      <c r="B2189">
        <v>349</v>
      </c>
      <c r="C2189" t="s">
        <v>488</v>
      </c>
      <c r="D2189" s="5">
        <v>171521</v>
      </c>
      <c r="E2189" s="5">
        <v>168000</v>
      </c>
      <c r="F2189" s="2">
        <v>1.0209999999999999</v>
      </c>
      <c r="G2189">
        <v>3521</v>
      </c>
      <c r="I2189" s="5">
        <f>VLOOKUP($A2189,PowerBI売上速報!$A:$J,10,FALSE)</f>
        <v>171521</v>
      </c>
      <c r="J2189" s="5">
        <f>VLOOKUP($A2189,PowerBI売上速報!$A:$J,5,FALSE)*1000</f>
        <v>168000</v>
      </c>
      <c r="K2189" s="5">
        <f>D2189-I2189</f>
        <v>0</v>
      </c>
      <c r="L2189" s="5">
        <f>E2189-J2189</f>
        <v>0</v>
      </c>
      <c r="P2189" s="2"/>
      <c r="T2189" s="2"/>
      <c r="V2189" s="5">
        <v>333</v>
      </c>
      <c r="W2189" s="5">
        <v>338</v>
      </c>
    </row>
    <row r="2190" spans="1:25" x14ac:dyDescent="0.45">
      <c r="A2190">
        <f>VALUE(B2190&amp;20240603)</f>
        <v>34920240603</v>
      </c>
      <c r="B2190">
        <v>349</v>
      </c>
      <c r="C2190" t="s">
        <v>488</v>
      </c>
      <c r="D2190" s="5">
        <v>137521</v>
      </c>
      <c r="E2190" s="5">
        <v>133000</v>
      </c>
      <c r="F2190" s="2">
        <v>1.034</v>
      </c>
      <c r="G2190">
        <v>4521</v>
      </c>
      <c r="I2190" s="5">
        <f>VLOOKUP($A2190,PowerBI売上速報!$A:$J,10,FALSE)</f>
        <v>137521</v>
      </c>
      <c r="J2190" s="5">
        <f>VLOOKUP($A2190,PowerBI売上速報!$A:$J,5,FALSE)*1000</f>
        <v>133000</v>
      </c>
      <c r="K2190" s="5">
        <f>D2190-I2190</f>
        <v>0</v>
      </c>
      <c r="L2190" s="5">
        <f>E2190-J2190</f>
        <v>0</v>
      </c>
      <c r="P2190" s="2"/>
      <c r="T2190" s="2"/>
      <c r="V2190" s="5">
        <v>300</v>
      </c>
      <c r="W2190" s="5">
        <v>308</v>
      </c>
    </row>
    <row r="2191" spans="1:25" x14ac:dyDescent="0.45">
      <c r="A2191">
        <f>VALUE(B2191&amp;20240604)</f>
        <v>34920240604</v>
      </c>
      <c r="B2191">
        <v>349</v>
      </c>
      <c r="C2191" t="s">
        <v>488</v>
      </c>
      <c r="D2191" s="5">
        <v>142536</v>
      </c>
      <c r="E2191" s="5">
        <v>133000</v>
      </c>
      <c r="F2191" s="2">
        <v>1.0717000000000001</v>
      </c>
      <c r="G2191">
        <v>9536</v>
      </c>
      <c r="I2191" s="5">
        <f>VLOOKUP($A2191,PowerBI売上速報!$A:$J,10,FALSE)</f>
        <v>142536</v>
      </c>
      <c r="J2191" s="5">
        <f>VLOOKUP($A2191,PowerBI売上速報!$A:$J,5,FALSE)*1000</f>
        <v>133000</v>
      </c>
      <c r="K2191" s="5">
        <f>D2191-I2191</f>
        <v>0</v>
      </c>
      <c r="L2191" s="5">
        <f>E2191-J2191</f>
        <v>0</v>
      </c>
      <c r="P2191" s="2"/>
      <c r="T2191" s="2"/>
      <c r="V2191" s="5">
        <v>304</v>
      </c>
      <c r="W2191" s="5">
        <v>308</v>
      </c>
    </row>
    <row r="2192" spans="1:25" x14ac:dyDescent="0.45">
      <c r="A2192">
        <f>VALUE(B2192&amp;20240605)</f>
        <v>34920240605</v>
      </c>
      <c r="B2192">
        <v>349</v>
      </c>
      <c r="C2192" t="s">
        <v>488</v>
      </c>
      <c r="D2192" s="5">
        <v>157751</v>
      </c>
      <c r="E2192" s="5">
        <v>133000</v>
      </c>
      <c r="F2192" s="2">
        <v>1.1860999999999999</v>
      </c>
      <c r="G2192">
        <v>24751</v>
      </c>
      <c r="I2192" s="5">
        <f>VLOOKUP($A2192,PowerBI売上速報!$A:$J,10,FALSE)</f>
        <v>157751</v>
      </c>
      <c r="J2192" s="5">
        <f>VLOOKUP($A2192,PowerBI売上速報!$A:$J,5,FALSE)*1000</f>
        <v>133000</v>
      </c>
      <c r="K2192" s="5">
        <f>D2192-I2192</f>
        <v>0</v>
      </c>
      <c r="L2192" s="5">
        <f>E2192-J2192</f>
        <v>0</v>
      </c>
      <c r="P2192" s="2"/>
      <c r="T2192" s="2"/>
      <c r="V2192" s="5">
        <v>345</v>
      </c>
      <c r="W2192" s="5">
        <v>308</v>
      </c>
    </row>
    <row r="2193" spans="1:25" x14ac:dyDescent="0.45">
      <c r="A2193">
        <f>VALUE(B2193&amp;20240606)</f>
        <v>34920240606</v>
      </c>
      <c r="B2193">
        <v>349</v>
      </c>
      <c r="C2193" t="s">
        <v>488</v>
      </c>
      <c r="D2193" s="5">
        <v>150615</v>
      </c>
      <c r="E2193" s="5">
        <v>133000</v>
      </c>
      <c r="F2193" s="2">
        <v>1.1324000000000001</v>
      </c>
      <c r="G2193">
        <v>17615</v>
      </c>
      <c r="I2193" s="5">
        <f>VLOOKUP($A2193,PowerBI売上速報!$A:$J,10,FALSE)</f>
        <v>150615</v>
      </c>
      <c r="J2193" s="5">
        <f>VLOOKUP($A2193,PowerBI売上速報!$A:$J,5,FALSE)*1000</f>
        <v>133000</v>
      </c>
      <c r="K2193" s="5">
        <f>D2193-I2193</f>
        <v>0</v>
      </c>
      <c r="L2193" s="5">
        <f>E2193-J2193</f>
        <v>0</v>
      </c>
      <c r="P2193" s="2"/>
      <c r="T2193" s="2"/>
      <c r="V2193" s="5">
        <v>320</v>
      </c>
      <c r="W2193" s="5">
        <v>308</v>
      </c>
    </row>
    <row r="2194" spans="1:25" x14ac:dyDescent="0.45">
      <c r="A2194">
        <f>VALUE(B2194&amp;20240607)</f>
        <v>34920240607</v>
      </c>
      <c r="B2194">
        <v>349</v>
      </c>
      <c r="C2194" t="s">
        <v>488</v>
      </c>
      <c r="D2194" s="5">
        <v>157453</v>
      </c>
      <c r="E2194" s="5">
        <v>133000</v>
      </c>
      <c r="F2194" s="2">
        <v>1.1839</v>
      </c>
      <c r="G2194">
        <v>24453</v>
      </c>
      <c r="I2194" s="5">
        <f>VLOOKUP($A2194,PowerBI売上速報!$A:$J,10,FALSE)</f>
        <v>157453</v>
      </c>
      <c r="J2194" s="5">
        <f>VLOOKUP($A2194,PowerBI売上速報!$A:$J,5,FALSE)*1000</f>
        <v>133000</v>
      </c>
      <c r="K2194" s="5">
        <f>D2194-I2194</f>
        <v>0</v>
      </c>
      <c r="L2194" s="5">
        <f>E2194-J2194</f>
        <v>0</v>
      </c>
      <c r="P2194" s="2"/>
      <c r="T2194" s="2"/>
      <c r="V2194" s="5">
        <v>340</v>
      </c>
      <c r="W2194" s="5">
        <v>308</v>
      </c>
    </row>
    <row r="2195" spans="1:25" x14ac:dyDescent="0.45">
      <c r="A2195">
        <f>VALUE(B2195&amp;20240608)</f>
        <v>34920240608</v>
      </c>
      <c r="B2195">
        <v>349</v>
      </c>
      <c r="C2195" t="s">
        <v>488</v>
      </c>
      <c r="D2195" s="5">
        <v>187551</v>
      </c>
      <c r="E2195" s="5">
        <v>166000</v>
      </c>
      <c r="F2195" s="2">
        <v>1.1297999999999999</v>
      </c>
      <c r="G2195">
        <v>21551</v>
      </c>
      <c r="I2195" s="5">
        <f>VLOOKUP($A2195,PowerBI売上速報!$A:$J,10,FALSE)</f>
        <v>187551</v>
      </c>
      <c r="J2195" s="5">
        <f>VLOOKUP($A2195,PowerBI売上速報!$A:$J,5,FALSE)*1000</f>
        <v>166000</v>
      </c>
      <c r="K2195" s="5">
        <f>D2195-I2195</f>
        <v>0</v>
      </c>
      <c r="L2195" s="5">
        <f>E2195-J2195</f>
        <v>0</v>
      </c>
      <c r="P2195" s="2"/>
      <c r="T2195" s="2"/>
      <c r="V2195" s="5">
        <v>377</v>
      </c>
      <c r="W2195" s="5">
        <v>351</v>
      </c>
    </row>
    <row r="2196" spans="1:25" x14ac:dyDescent="0.45">
      <c r="A2196">
        <f>VALUE(B2196&amp;20240609)</f>
        <v>34920240609</v>
      </c>
      <c r="B2196">
        <v>349</v>
      </c>
      <c r="C2196" t="s">
        <v>488</v>
      </c>
      <c r="D2196" s="5">
        <v>144907</v>
      </c>
      <c r="E2196" s="5">
        <v>168000</v>
      </c>
      <c r="F2196" s="2">
        <v>0.86250000000000004</v>
      </c>
      <c r="G2196">
        <v>-23093</v>
      </c>
      <c r="I2196" s="5">
        <f>VLOOKUP($A2196,PowerBI売上速報!$A:$J,10,FALSE)</f>
        <v>144907</v>
      </c>
      <c r="J2196" s="5">
        <f>VLOOKUP($A2196,PowerBI売上速報!$A:$J,5,FALSE)*1000</f>
        <v>168000</v>
      </c>
      <c r="K2196" s="5">
        <f>D2196-I2196</f>
        <v>0</v>
      </c>
      <c r="L2196" s="5">
        <f>E2196-J2196</f>
        <v>0</v>
      </c>
      <c r="P2196" s="2"/>
      <c r="T2196" s="2"/>
      <c r="V2196" s="5">
        <v>291</v>
      </c>
      <c r="W2196" s="5">
        <v>338</v>
      </c>
    </row>
    <row r="2197" spans="1:25" x14ac:dyDescent="0.45">
      <c r="A2197">
        <f>VALUE(B2197&amp;20240610)</f>
        <v>34920240610</v>
      </c>
      <c r="B2197">
        <v>349</v>
      </c>
      <c r="C2197" t="s">
        <v>488</v>
      </c>
      <c r="D2197" s="5">
        <v>146003</v>
      </c>
      <c r="E2197" s="5">
        <v>133000</v>
      </c>
      <c r="F2197" s="2">
        <v>1.0978000000000001</v>
      </c>
      <c r="G2197">
        <v>13003</v>
      </c>
      <c r="I2197" s="5">
        <f>VLOOKUP($A2197,PowerBI売上速報!$A:$J,10,FALSE)</f>
        <v>146003</v>
      </c>
      <c r="J2197" s="5">
        <f>VLOOKUP($A2197,PowerBI売上速報!$A:$J,5,FALSE)*1000</f>
        <v>133000</v>
      </c>
      <c r="K2197" s="5">
        <f>D2197-I2197</f>
        <v>0</v>
      </c>
      <c r="L2197" s="5">
        <f>E2197-J2197</f>
        <v>0</v>
      </c>
      <c r="P2197" s="2"/>
      <c r="T2197" s="2"/>
      <c r="V2197" s="5">
        <v>313</v>
      </c>
      <c r="W2197" s="5">
        <v>308</v>
      </c>
    </row>
    <row r="2198" spans="1:25" x14ac:dyDescent="0.45">
      <c r="A2198">
        <f>VALUE(B2198&amp;20240611)</f>
        <v>34920240611</v>
      </c>
      <c r="B2198">
        <v>349</v>
      </c>
      <c r="C2198" t="s">
        <v>488</v>
      </c>
      <c r="D2198" s="5">
        <v>149350</v>
      </c>
      <c r="E2198" s="5">
        <v>133000</v>
      </c>
      <c r="F2198" s="2">
        <v>1.1229</v>
      </c>
      <c r="G2198">
        <v>16350</v>
      </c>
      <c r="I2198" s="5">
        <f>VLOOKUP($A2198,PowerBI売上速報!$A:$J,10,FALSE)</f>
        <v>149350</v>
      </c>
      <c r="J2198" s="5">
        <f>VLOOKUP($A2198,PowerBI売上速報!$A:$J,5,FALSE)*1000</f>
        <v>133000</v>
      </c>
      <c r="K2198" s="5">
        <f>D2198-I2198</f>
        <v>0</v>
      </c>
      <c r="L2198" s="5">
        <f>E2198-J2198</f>
        <v>0</v>
      </c>
      <c r="P2198" s="2"/>
      <c r="T2198" s="2"/>
      <c r="V2198" s="5">
        <v>330</v>
      </c>
      <c r="W2198" s="5">
        <v>308</v>
      </c>
    </row>
    <row r="2199" spans="1:25" x14ac:dyDescent="0.45">
      <c r="A2199">
        <f>VALUE(B2199&amp;20240612)</f>
        <v>34920240612</v>
      </c>
      <c r="B2199">
        <v>349</v>
      </c>
      <c r="C2199" t="s">
        <v>488</v>
      </c>
      <c r="D2199" s="5">
        <v>161227</v>
      </c>
      <c r="E2199" s="5">
        <v>133000</v>
      </c>
      <c r="F2199" s="2">
        <v>1.2121999999999999</v>
      </c>
      <c r="G2199">
        <v>28227</v>
      </c>
      <c r="I2199" s="5">
        <f>VLOOKUP($A2199,PowerBI売上速報!$A:$J,10,FALSE)</f>
        <v>161227</v>
      </c>
      <c r="J2199" s="5">
        <f>VLOOKUP($A2199,PowerBI売上速報!$A:$J,5,FALSE)*1000</f>
        <v>133000</v>
      </c>
      <c r="K2199" s="5">
        <f>D2199-I2199</f>
        <v>0</v>
      </c>
      <c r="L2199" s="5">
        <f>E2199-J2199</f>
        <v>0</v>
      </c>
      <c r="P2199" s="2"/>
      <c r="T2199" s="2"/>
      <c r="V2199" s="5">
        <v>332</v>
      </c>
      <c r="W2199" s="5">
        <v>308</v>
      </c>
    </row>
    <row r="2200" spans="1:25" x14ac:dyDescent="0.45">
      <c r="A2200">
        <f>VALUE(B2200&amp;20240613)</f>
        <v>34920240613</v>
      </c>
      <c r="B2200">
        <v>349</v>
      </c>
      <c r="C2200" t="s">
        <v>488</v>
      </c>
      <c r="D2200" s="5">
        <v>146728</v>
      </c>
      <c r="E2200" s="5">
        <v>133000</v>
      </c>
      <c r="F2200" s="2">
        <v>1.1032</v>
      </c>
      <c r="G2200">
        <v>13728</v>
      </c>
      <c r="I2200" s="5">
        <f>VLOOKUP($A2200,PowerBI売上速報!$A:$J,10,FALSE)</f>
        <v>146728</v>
      </c>
      <c r="J2200" s="5">
        <f>VLOOKUP($A2200,PowerBI売上速報!$A:$J,5,FALSE)*1000</f>
        <v>133000</v>
      </c>
      <c r="K2200" s="5">
        <f>D2200-I2200</f>
        <v>0</v>
      </c>
      <c r="L2200" s="5">
        <f>E2200-J2200</f>
        <v>0</v>
      </c>
      <c r="P2200" s="2"/>
      <c r="T2200" s="2"/>
      <c r="V2200" s="5">
        <v>330</v>
      </c>
      <c r="W2200" s="5">
        <v>308</v>
      </c>
    </row>
    <row r="2201" spans="1:25" x14ac:dyDescent="0.45">
      <c r="A2201">
        <f>VALUE(B2201&amp;20240614)</f>
        <v>34920240614</v>
      </c>
      <c r="B2201">
        <v>349</v>
      </c>
      <c r="C2201" t="s">
        <v>488</v>
      </c>
      <c r="D2201" s="5">
        <v>174876</v>
      </c>
      <c r="E2201" s="5">
        <v>133000</v>
      </c>
      <c r="F2201" s="2">
        <v>1.3149</v>
      </c>
      <c r="G2201">
        <v>41876</v>
      </c>
      <c r="I2201" s="5">
        <f>VLOOKUP($A2201,PowerBI売上速報!$A:$J,10,FALSE)</f>
        <v>174876</v>
      </c>
      <c r="J2201" s="5">
        <f>VLOOKUP($A2201,PowerBI売上速報!$A:$J,5,FALSE)*1000</f>
        <v>133000</v>
      </c>
      <c r="K2201" s="5">
        <f>D2201-I2201</f>
        <v>0</v>
      </c>
      <c r="L2201" s="5">
        <f>E2201-J2201</f>
        <v>0</v>
      </c>
      <c r="P2201" s="2"/>
      <c r="T2201" s="2"/>
      <c r="V2201" s="5">
        <v>386</v>
      </c>
      <c r="W2201" s="5">
        <v>308</v>
      </c>
    </row>
    <row r="2202" spans="1:25" x14ac:dyDescent="0.45">
      <c r="A2202">
        <f>VALUE(B2202&amp;20240615)</f>
        <v>34920240615</v>
      </c>
      <c r="B2202">
        <v>349</v>
      </c>
      <c r="C2202" t="s">
        <v>488</v>
      </c>
      <c r="D2202" s="5">
        <v>176067</v>
      </c>
      <c r="E2202" s="5">
        <v>166000</v>
      </c>
      <c r="F2202" s="2">
        <v>1.0606</v>
      </c>
      <c r="G2202">
        <v>10067</v>
      </c>
      <c r="I2202" s="5">
        <f>VLOOKUP($A2202,PowerBI売上速報!$A:$J,10,FALSE)</f>
        <v>176067</v>
      </c>
      <c r="J2202" s="5">
        <f>VLOOKUP($A2202,PowerBI売上速報!$A:$J,5,FALSE)*1000</f>
        <v>166000</v>
      </c>
      <c r="K2202" s="5">
        <f>D2202-I2202</f>
        <v>0</v>
      </c>
      <c r="L2202" s="5">
        <f>E2202-J2202</f>
        <v>0</v>
      </c>
      <c r="P2202" s="2"/>
      <c r="T2202" s="2"/>
      <c r="V2202" s="5">
        <v>340</v>
      </c>
      <c r="W2202" s="5">
        <v>351</v>
      </c>
    </row>
    <row r="2203" spans="1:25" x14ac:dyDescent="0.45">
      <c r="A2203">
        <f>VALUE(B2203&amp;20240616)</f>
        <v>34920240616</v>
      </c>
      <c r="B2203">
        <v>349</v>
      </c>
      <c r="C2203" t="s">
        <v>488</v>
      </c>
      <c r="D2203" s="5">
        <v>196196</v>
      </c>
      <c r="E2203" s="5">
        <v>168000</v>
      </c>
      <c r="F2203" s="2">
        <v>1.1677999999999999</v>
      </c>
      <c r="G2203">
        <v>28196</v>
      </c>
      <c r="I2203" s="5">
        <f>VLOOKUP($A2203,PowerBI売上速報!$A:$J,10,FALSE)</f>
        <v>196196</v>
      </c>
      <c r="J2203" s="5">
        <f>VLOOKUP($A2203,PowerBI売上速報!$A:$J,5,FALSE)*1000</f>
        <v>168000</v>
      </c>
      <c r="K2203" s="5">
        <f>D2203-I2203</f>
        <v>0</v>
      </c>
      <c r="L2203" s="5">
        <f>E2203-J2203</f>
        <v>0</v>
      </c>
      <c r="P2203" s="2"/>
      <c r="T2203" s="2"/>
      <c r="V2203" s="5">
        <v>351</v>
      </c>
      <c r="W2203" s="5">
        <v>338</v>
      </c>
    </row>
    <row r="2204" spans="1:25" x14ac:dyDescent="0.45">
      <c r="A2204">
        <f>VALUE(B2204&amp;20240617)</f>
        <v>34920240617</v>
      </c>
      <c r="B2204">
        <v>349</v>
      </c>
      <c r="C2204" t="s">
        <v>488</v>
      </c>
      <c r="D2204" s="5">
        <v>162200</v>
      </c>
      <c r="E2204" s="5">
        <v>133000</v>
      </c>
      <c r="F2204" s="2">
        <v>1.2195</v>
      </c>
      <c r="G2204">
        <v>29200</v>
      </c>
      <c r="I2204" s="5">
        <f>VLOOKUP($A2204,PowerBI売上速報!$A:$J,10,FALSE)</f>
        <v>162200</v>
      </c>
      <c r="J2204" s="5">
        <f>VLOOKUP($A2204,PowerBI売上速報!$A:$J,5,FALSE)*1000</f>
        <v>133000</v>
      </c>
      <c r="K2204" s="5">
        <f>D2204-I2204</f>
        <v>0</v>
      </c>
      <c r="L2204" s="5">
        <f>E2204-J2204</f>
        <v>0</v>
      </c>
      <c r="P2204" s="2"/>
      <c r="T2204" s="2"/>
      <c r="V2204" s="5">
        <v>334</v>
      </c>
      <c r="W2204" s="5">
        <v>308</v>
      </c>
    </row>
    <row r="2205" spans="1:25" x14ac:dyDescent="0.45">
      <c r="A2205">
        <f>VALUE(B2205&amp;20240618)</f>
        <v>34920240618</v>
      </c>
      <c r="B2205">
        <v>349</v>
      </c>
      <c r="C2205" t="s">
        <v>488</v>
      </c>
      <c r="D2205" s="5">
        <v>149844</v>
      </c>
      <c r="E2205" s="5">
        <v>133000</v>
      </c>
      <c r="F2205" s="2">
        <v>1.1266</v>
      </c>
      <c r="G2205">
        <v>16844</v>
      </c>
      <c r="I2205" s="5">
        <f>VLOOKUP($A2205,PowerBI売上速報!$A:$J,10,FALSE)</f>
        <v>149844</v>
      </c>
      <c r="J2205" s="5">
        <f>VLOOKUP($A2205,PowerBI売上速報!$A:$J,5,FALSE)*1000</f>
        <v>133000</v>
      </c>
      <c r="K2205" s="5">
        <f>D2205-I2205</f>
        <v>0</v>
      </c>
      <c r="L2205" s="5">
        <f>E2205-J2205</f>
        <v>0</v>
      </c>
      <c r="P2205" s="2"/>
      <c r="T2205" s="2"/>
      <c r="V2205" s="5">
        <v>323</v>
      </c>
      <c r="W2205" s="5">
        <v>308</v>
      </c>
    </row>
    <row r="2206" spans="1:25" x14ac:dyDescent="0.45">
      <c r="A2206">
        <f>VALUE(B2206&amp;20240619)</f>
        <v>34920240619</v>
      </c>
      <c r="B2206">
        <v>349</v>
      </c>
      <c r="C2206" t="s">
        <v>488</v>
      </c>
      <c r="D2206" s="5">
        <v>182299</v>
      </c>
      <c r="E2206" s="5">
        <v>133000</v>
      </c>
      <c r="F2206" s="2">
        <v>1.3707</v>
      </c>
      <c r="G2206">
        <v>49299</v>
      </c>
      <c r="I2206" s="5">
        <f>VLOOKUP($A2206,PowerBI売上速報!$A:$J,10,FALSE)</f>
        <v>182299</v>
      </c>
      <c r="J2206" s="5">
        <f>VLOOKUP($A2206,PowerBI売上速報!$A:$J,5,FALSE)*1000</f>
        <v>133000</v>
      </c>
      <c r="K2206" s="5">
        <f>D2206-I2206</f>
        <v>0</v>
      </c>
      <c r="L2206" s="5">
        <f>E2206-J2206</f>
        <v>0</v>
      </c>
      <c r="P2206" s="2"/>
      <c r="T2206" s="2"/>
      <c r="V2206" s="5">
        <v>381</v>
      </c>
      <c r="W2206" s="5">
        <v>308</v>
      </c>
    </row>
    <row r="2207" spans="1:25" x14ac:dyDescent="0.45">
      <c r="A2207">
        <f>VALUE(B2207&amp;20240620)</f>
        <v>34920240620</v>
      </c>
      <c r="B2207">
        <v>349</v>
      </c>
      <c r="C2207" t="s">
        <v>488</v>
      </c>
      <c r="D2207" s="5">
        <v>156313</v>
      </c>
      <c r="E2207" s="5">
        <v>133000</v>
      </c>
      <c r="F2207" s="2">
        <v>1.1753</v>
      </c>
      <c r="G2207">
        <v>23313</v>
      </c>
      <c r="I2207" s="5">
        <f>VLOOKUP($A2207,PowerBI売上速報!$A:$J,10,FALSE)</f>
        <v>156313</v>
      </c>
      <c r="J2207" s="5">
        <f>VLOOKUP($A2207,PowerBI売上速報!$A:$J,5,FALSE)*1000</f>
        <v>133000</v>
      </c>
      <c r="K2207" s="5">
        <f>D2207-I2207</f>
        <v>0</v>
      </c>
      <c r="L2207" s="5">
        <f>E2207-J2207</f>
        <v>0</v>
      </c>
      <c r="P2207" s="2"/>
      <c r="T2207" s="2"/>
      <c r="V2207" s="5">
        <v>326</v>
      </c>
      <c r="W2207" s="5">
        <v>308</v>
      </c>
    </row>
    <row r="2208" spans="1:25" x14ac:dyDescent="0.45">
      <c r="A2208">
        <f>VALUE(B2208&amp;20240621)</f>
        <v>34920240621</v>
      </c>
      <c r="B2208">
        <v>349</v>
      </c>
      <c r="C2208" t="s">
        <v>488</v>
      </c>
      <c r="D2208" s="5">
        <v>149470</v>
      </c>
      <c r="E2208" s="5">
        <v>133000</v>
      </c>
      <c r="F2208" s="2">
        <v>1.1237999999999999</v>
      </c>
      <c r="G2208">
        <v>16470</v>
      </c>
      <c r="I2208" s="5">
        <f>VLOOKUP($A2208,PowerBI売上速報!$A:$J,10,FALSE)</f>
        <v>149470</v>
      </c>
      <c r="J2208" s="5">
        <f>VLOOKUP($A2208,PowerBI売上速報!$A:$J,5,FALSE)*1000</f>
        <v>133000</v>
      </c>
      <c r="K2208" s="5">
        <f>D2208-I2208</f>
        <v>0</v>
      </c>
      <c r="L2208" s="5">
        <f>E2208-J2208</f>
        <v>0</v>
      </c>
      <c r="P2208" s="2"/>
      <c r="T2208" s="2"/>
      <c r="V2208" s="5">
        <v>332</v>
      </c>
      <c r="W2208" s="5">
        <v>308</v>
      </c>
      <c r="Y2208" s="2"/>
    </row>
    <row r="2209" spans="1:25" x14ac:dyDescent="0.45">
      <c r="A2209">
        <f>VALUE(B2209&amp;20240622)</f>
        <v>34920240622</v>
      </c>
      <c r="B2209">
        <v>349</v>
      </c>
      <c r="C2209" t="s">
        <v>488</v>
      </c>
      <c r="D2209" s="5">
        <v>185079</v>
      </c>
      <c r="E2209" s="5">
        <v>166000</v>
      </c>
      <c r="F2209" s="2">
        <v>1.1149</v>
      </c>
      <c r="G2209">
        <v>19079</v>
      </c>
      <c r="I2209" s="5">
        <f>VLOOKUP($A2209,PowerBI売上速報!$A:$J,10,FALSE)</f>
        <v>185079</v>
      </c>
      <c r="J2209" s="5">
        <f>VLOOKUP($A2209,PowerBI売上速報!$A:$J,5,FALSE)*1000</f>
        <v>166000</v>
      </c>
      <c r="K2209" s="5">
        <f>D2209-I2209</f>
        <v>0</v>
      </c>
      <c r="L2209" s="5">
        <f>E2209-J2209</f>
        <v>0</v>
      </c>
      <c r="P2209" s="2"/>
      <c r="T2209" s="2"/>
      <c r="V2209" s="5">
        <v>358</v>
      </c>
      <c r="W2209" s="5">
        <v>351</v>
      </c>
      <c r="Y2209" s="2"/>
    </row>
    <row r="2210" spans="1:25" x14ac:dyDescent="0.45">
      <c r="A2210">
        <f>VALUE(B2210&amp;20240601)</f>
        <v>35020240601</v>
      </c>
      <c r="B2210">
        <v>350</v>
      </c>
      <c r="C2210" t="s">
        <v>489</v>
      </c>
      <c r="D2210" s="5">
        <v>318294</v>
      </c>
      <c r="E2210" s="5">
        <v>332000</v>
      </c>
      <c r="F2210" s="2">
        <v>0.9587</v>
      </c>
      <c r="G2210">
        <v>-13706</v>
      </c>
      <c r="I2210" s="5">
        <f>VLOOKUP($A2210,PowerBI売上速報!$A:$J,10,FALSE)</f>
        <v>318294</v>
      </c>
      <c r="J2210" s="5">
        <f>VLOOKUP($A2210,PowerBI売上速報!$A:$J,5,FALSE)*1000</f>
        <v>332000</v>
      </c>
      <c r="K2210" s="5">
        <f>D2210-I2210</f>
        <v>0</v>
      </c>
      <c r="L2210" s="5">
        <f>E2210-J2210</f>
        <v>0</v>
      </c>
      <c r="P2210" s="2"/>
      <c r="T2210" s="2"/>
      <c r="V2210" s="5">
        <v>647</v>
      </c>
      <c r="W2210" s="5">
        <v>679</v>
      </c>
    </row>
    <row r="2211" spans="1:25" x14ac:dyDescent="0.45">
      <c r="A2211">
        <f>VALUE(B2211&amp;20240602)</f>
        <v>35020240602</v>
      </c>
      <c r="B2211">
        <v>350</v>
      </c>
      <c r="C2211" t="s">
        <v>489</v>
      </c>
      <c r="D2211" s="5">
        <v>239998</v>
      </c>
      <c r="E2211" s="5">
        <v>295000</v>
      </c>
      <c r="F2211" s="2">
        <v>0.81359999999999999</v>
      </c>
      <c r="G2211">
        <v>-55002</v>
      </c>
      <c r="I2211" s="5">
        <f>VLOOKUP($A2211,PowerBI売上速報!$A:$J,10,FALSE)</f>
        <v>239998</v>
      </c>
      <c r="J2211" s="5">
        <f>VLOOKUP($A2211,PowerBI売上速報!$A:$J,5,FALSE)*1000</f>
        <v>295000</v>
      </c>
      <c r="K2211" s="5">
        <f>D2211-I2211</f>
        <v>0</v>
      </c>
      <c r="L2211" s="5">
        <f>E2211-J2211</f>
        <v>0</v>
      </c>
      <c r="P2211" s="2"/>
      <c r="T2211" s="2"/>
      <c r="V2211" s="5">
        <v>497</v>
      </c>
      <c r="W2211" s="5">
        <v>587</v>
      </c>
    </row>
    <row r="2212" spans="1:25" x14ac:dyDescent="0.45">
      <c r="A2212">
        <f>VALUE(B2212&amp;20240603)</f>
        <v>35020240603</v>
      </c>
      <c r="B2212">
        <v>350</v>
      </c>
      <c r="C2212" t="s">
        <v>489</v>
      </c>
      <c r="D2212" s="5">
        <v>295646</v>
      </c>
      <c r="E2212" s="5">
        <v>308000</v>
      </c>
      <c r="F2212" s="2">
        <v>0.95989999999999998</v>
      </c>
      <c r="G2212">
        <v>-12354</v>
      </c>
      <c r="I2212" s="5">
        <f>VLOOKUP($A2212,PowerBI売上速報!$A:$J,10,FALSE)</f>
        <v>295646</v>
      </c>
      <c r="J2212" s="5">
        <f>VLOOKUP($A2212,PowerBI売上速報!$A:$J,5,FALSE)*1000</f>
        <v>308000</v>
      </c>
      <c r="K2212" s="5">
        <f>D2212-I2212</f>
        <v>0</v>
      </c>
      <c r="L2212" s="5">
        <f>E2212-J2212</f>
        <v>0</v>
      </c>
      <c r="P2212" s="2"/>
      <c r="T2212" s="2"/>
      <c r="V2212" s="5">
        <v>620</v>
      </c>
      <c r="W2212" s="5">
        <v>658</v>
      </c>
    </row>
    <row r="2213" spans="1:25" x14ac:dyDescent="0.45">
      <c r="A2213">
        <f>VALUE(B2213&amp;20240604)</f>
        <v>35020240604</v>
      </c>
      <c r="B2213">
        <v>350</v>
      </c>
      <c r="C2213" t="s">
        <v>489</v>
      </c>
      <c r="D2213" s="5">
        <v>300469</v>
      </c>
      <c r="E2213" s="5">
        <v>308000</v>
      </c>
      <c r="F2213" s="2">
        <v>0.97550000000000003</v>
      </c>
      <c r="G2213">
        <v>-7531</v>
      </c>
      <c r="I2213" s="5">
        <f>VLOOKUP($A2213,PowerBI売上速報!$A:$J,10,FALSE)</f>
        <v>300469</v>
      </c>
      <c r="J2213" s="5">
        <f>VLOOKUP($A2213,PowerBI売上速報!$A:$J,5,FALSE)*1000</f>
        <v>308000</v>
      </c>
      <c r="K2213" s="5">
        <f>D2213-I2213</f>
        <v>0</v>
      </c>
      <c r="L2213" s="5">
        <f>E2213-J2213</f>
        <v>0</v>
      </c>
      <c r="P2213" s="2"/>
      <c r="T2213" s="2"/>
      <c r="V2213" s="5">
        <v>645</v>
      </c>
      <c r="W2213" s="5">
        <v>658</v>
      </c>
    </row>
    <row r="2214" spans="1:25" x14ac:dyDescent="0.45">
      <c r="A2214">
        <f>VALUE(B2214&amp;20240605)</f>
        <v>35020240605</v>
      </c>
      <c r="B2214">
        <v>350</v>
      </c>
      <c r="C2214" t="s">
        <v>489</v>
      </c>
      <c r="D2214" s="5">
        <v>280421</v>
      </c>
      <c r="E2214" s="5">
        <v>308000</v>
      </c>
      <c r="F2214" s="2">
        <v>0.91049999999999998</v>
      </c>
      <c r="G2214">
        <v>-27579</v>
      </c>
      <c r="I2214" s="5">
        <f>VLOOKUP($A2214,PowerBI売上速報!$A:$J,10,FALSE)</f>
        <v>280421</v>
      </c>
      <c r="J2214" s="5">
        <f>VLOOKUP($A2214,PowerBI売上速報!$A:$J,5,FALSE)*1000</f>
        <v>308000</v>
      </c>
      <c r="K2214" s="5">
        <f>D2214-I2214</f>
        <v>0</v>
      </c>
      <c r="L2214" s="5">
        <f>E2214-J2214</f>
        <v>0</v>
      </c>
      <c r="P2214" s="2"/>
      <c r="T2214" s="2"/>
      <c r="V2214" s="5">
        <v>595</v>
      </c>
      <c r="W2214" s="5">
        <v>658</v>
      </c>
    </row>
    <row r="2215" spans="1:25" x14ac:dyDescent="0.45">
      <c r="A2215">
        <f>VALUE(B2215&amp;20240606)</f>
        <v>35020240606</v>
      </c>
      <c r="B2215">
        <v>350</v>
      </c>
      <c r="C2215" t="s">
        <v>489</v>
      </c>
      <c r="D2215" s="5">
        <v>305034</v>
      </c>
      <c r="E2215" s="5">
        <v>308000</v>
      </c>
      <c r="F2215" s="2">
        <v>0.99039999999999995</v>
      </c>
      <c r="G2215">
        <v>-2966</v>
      </c>
      <c r="I2215" s="5">
        <f>VLOOKUP($A2215,PowerBI売上速報!$A:$J,10,FALSE)</f>
        <v>305034</v>
      </c>
      <c r="J2215" s="5">
        <f>VLOOKUP($A2215,PowerBI売上速報!$A:$J,5,FALSE)*1000</f>
        <v>308000</v>
      </c>
      <c r="K2215" s="5">
        <f>D2215-I2215</f>
        <v>0</v>
      </c>
      <c r="L2215" s="5">
        <f>E2215-J2215</f>
        <v>0</v>
      </c>
      <c r="P2215" s="2"/>
      <c r="T2215" s="2"/>
      <c r="V2215" s="5">
        <v>662</v>
      </c>
      <c r="W2215" s="5">
        <v>658</v>
      </c>
    </row>
    <row r="2216" spans="1:25" x14ac:dyDescent="0.45">
      <c r="A2216">
        <f>VALUE(B2216&amp;20240607)</f>
        <v>35020240607</v>
      </c>
      <c r="B2216">
        <v>350</v>
      </c>
      <c r="C2216" t="s">
        <v>489</v>
      </c>
      <c r="D2216" s="5">
        <v>318487</v>
      </c>
      <c r="E2216" s="5">
        <v>308000</v>
      </c>
      <c r="F2216" s="2">
        <v>1.034</v>
      </c>
      <c r="G2216">
        <v>10487</v>
      </c>
      <c r="I2216" s="5">
        <f>VLOOKUP($A2216,PowerBI売上速報!$A:$J,10,FALSE)</f>
        <v>318487</v>
      </c>
      <c r="J2216" s="5">
        <f>VLOOKUP($A2216,PowerBI売上速報!$A:$J,5,FALSE)*1000</f>
        <v>308000</v>
      </c>
      <c r="K2216" s="5">
        <f>D2216-I2216</f>
        <v>0</v>
      </c>
      <c r="L2216" s="5">
        <f>E2216-J2216</f>
        <v>0</v>
      </c>
      <c r="P2216" s="2"/>
      <c r="T2216" s="2"/>
      <c r="V2216" s="5">
        <v>692</v>
      </c>
      <c r="W2216" s="5">
        <v>658</v>
      </c>
    </row>
    <row r="2217" spans="1:25" x14ac:dyDescent="0.45">
      <c r="A2217">
        <f>VALUE(B2217&amp;20240608)</f>
        <v>35020240608</v>
      </c>
      <c r="B2217">
        <v>350</v>
      </c>
      <c r="C2217" t="s">
        <v>489</v>
      </c>
      <c r="D2217" s="5">
        <v>315548</v>
      </c>
      <c r="E2217" s="5">
        <v>332000</v>
      </c>
      <c r="F2217" s="2">
        <v>0.95040000000000002</v>
      </c>
      <c r="G2217">
        <v>-16452</v>
      </c>
      <c r="I2217" s="5">
        <f>VLOOKUP($A2217,PowerBI売上速報!$A:$J,10,FALSE)</f>
        <v>315548</v>
      </c>
      <c r="J2217" s="5">
        <f>VLOOKUP($A2217,PowerBI売上速報!$A:$J,5,FALSE)*1000</f>
        <v>332000</v>
      </c>
      <c r="K2217" s="5">
        <f>D2217-I2217</f>
        <v>0</v>
      </c>
      <c r="L2217" s="5">
        <f>E2217-J2217</f>
        <v>0</v>
      </c>
      <c r="P2217" s="2"/>
      <c r="T2217" s="2"/>
      <c r="V2217" s="5">
        <v>660</v>
      </c>
      <c r="W2217" s="5">
        <v>677</v>
      </c>
    </row>
    <row r="2218" spans="1:25" x14ac:dyDescent="0.45">
      <c r="A2218">
        <f>VALUE(B2218&amp;20240609)</f>
        <v>35020240609</v>
      </c>
      <c r="B2218">
        <v>350</v>
      </c>
      <c r="C2218" t="s">
        <v>489</v>
      </c>
      <c r="D2218" s="5">
        <v>275099</v>
      </c>
      <c r="E2218" s="5">
        <v>295000</v>
      </c>
      <c r="F2218" s="2">
        <v>0.9325</v>
      </c>
      <c r="G2218">
        <v>-19901</v>
      </c>
      <c r="I2218" s="5">
        <f>VLOOKUP($A2218,PowerBI売上速報!$A:$J,10,FALSE)</f>
        <v>275099</v>
      </c>
      <c r="J2218" s="5">
        <f>VLOOKUP($A2218,PowerBI売上速報!$A:$J,5,FALSE)*1000</f>
        <v>295000</v>
      </c>
      <c r="K2218" s="5">
        <f>D2218-I2218</f>
        <v>0</v>
      </c>
      <c r="L2218" s="5">
        <f>E2218-J2218</f>
        <v>0</v>
      </c>
      <c r="P2218" s="2"/>
      <c r="T2218" s="2"/>
      <c r="V2218" s="5">
        <v>549</v>
      </c>
      <c r="W2218" s="5">
        <v>587</v>
      </c>
    </row>
    <row r="2219" spans="1:25" x14ac:dyDescent="0.45">
      <c r="A2219">
        <f>VALUE(B2219&amp;20240610)</f>
        <v>35020240610</v>
      </c>
      <c r="B2219">
        <v>350</v>
      </c>
      <c r="C2219" t="s">
        <v>489</v>
      </c>
      <c r="D2219" s="5">
        <v>325942</v>
      </c>
      <c r="E2219" s="5">
        <v>308000</v>
      </c>
      <c r="F2219" s="2">
        <v>1.0583</v>
      </c>
      <c r="G2219">
        <v>17942</v>
      </c>
      <c r="I2219" s="5">
        <f>VLOOKUP($A2219,PowerBI売上速報!$A:$J,10,FALSE)</f>
        <v>325942</v>
      </c>
      <c r="J2219" s="5">
        <f>VLOOKUP($A2219,PowerBI売上速報!$A:$J,5,FALSE)*1000</f>
        <v>308000</v>
      </c>
      <c r="K2219" s="5">
        <f>D2219-I2219</f>
        <v>0</v>
      </c>
      <c r="L2219" s="5">
        <f>E2219-J2219</f>
        <v>0</v>
      </c>
      <c r="P2219" s="2"/>
      <c r="T2219" s="2"/>
      <c r="V2219" s="5">
        <v>687</v>
      </c>
      <c r="W2219" s="5">
        <v>658</v>
      </c>
    </row>
    <row r="2220" spans="1:25" x14ac:dyDescent="0.45">
      <c r="A2220">
        <f>VALUE(B2220&amp;20240611)</f>
        <v>35020240611</v>
      </c>
      <c r="B2220">
        <v>350</v>
      </c>
      <c r="C2220" t="s">
        <v>489</v>
      </c>
      <c r="D2220" s="5">
        <v>352406</v>
      </c>
      <c r="E2220" s="5">
        <v>308000</v>
      </c>
      <c r="F2220" s="2">
        <v>1.1442000000000001</v>
      </c>
      <c r="G2220">
        <v>44406</v>
      </c>
      <c r="I2220" s="5">
        <f>VLOOKUP($A2220,PowerBI売上速報!$A:$J,10,FALSE)</f>
        <v>352406</v>
      </c>
      <c r="J2220" s="5">
        <f>VLOOKUP($A2220,PowerBI売上速報!$A:$J,5,FALSE)*1000</f>
        <v>308000</v>
      </c>
      <c r="K2220" s="5">
        <f>D2220-I2220</f>
        <v>0</v>
      </c>
      <c r="L2220" s="5">
        <f>E2220-J2220</f>
        <v>0</v>
      </c>
      <c r="P2220" s="2"/>
      <c r="T2220" s="2"/>
      <c r="V2220" s="5">
        <v>745</v>
      </c>
      <c r="W2220" s="5">
        <v>658</v>
      </c>
    </row>
    <row r="2221" spans="1:25" x14ac:dyDescent="0.45">
      <c r="A2221">
        <f>VALUE(B2221&amp;20240612)</f>
        <v>35020240612</v>
      </c>
      <c r="B2221">
        <v>350</v>
      </c>
      <c r="C2221" t="s">
        <v>489</v>
      </c>
      <c r="D2221" s="5">
        <v>324054</v>
      </c>
      <c r="E2221" s="5">
        <v>308000</v>
      </c>
      <c r="F2221" s="2">
        <v>1.0521</v>
      </c>
      <c r="G2221">
        <v>16054</v>
      </c>
      <c r="I2221" s="5">
        <f>VLOOKUP($A2221,PowerBI売上速報!$A:$J,10,FALSE)</f>
        <v>324054</v>
      </c>
      <c r="J2221" s="5">
        <f>VLOOKUP($A2221,PowerBI売上速報!$A:$J,5,FALSE)*1000</f>
        <v>308000</v>
      </c>
      <c r="K2221" s="5">
        <f>D2221-I2221</f>
        <v>0</v>
      </c>
      <c r="L2221" s="5">
        <f>E2221-J2221</f>
        <v>0</v>
      </c>
      <c r="P2221" s="2"/>
      <c r="T2221" s="2"/>
      <c r="V2221" s="5">
        <v>690</v>
      </c>
      <c r="W2221" s="5">
        <v>658</v>
      </c>
    </row>
    <row r="2222" spans="1:25" x14ac:dyDescent="0.45">
      <c r="A2222">
        <f>VALUE(B2222&amp;20240613)</f>
        <v>35020240613</v>
      </c>
      <c r="B2222">
        <v>350</v>
      </c>
      <c r="C2222" t="s">
        <v>489</v>
      </c>
      <c r="D2222" s="5">
        <v>332603</v>
      </c>
      <c r="E2222" s="5">
        <v>308000</v>
      </c>
      <c r="F2222" s="2">
        <v>1.0799000000000001</v>
      </c>
      <c r="G2222">
        <v>24603</v>
      </c>
      <c r="I2222" s="5">
        <f>VLOOKUP($A2222,PowerBI売上速報!$A:$J,10,FALSE)</f>
        <v>332603</v>
      </c>
      <c r="J2222" s="5">
        <f>VLOOKUP($A2222,PowerBI売上速報!$A:$J,5,FALSE)*1000</f>
        <v>308000</v>
      </c>
      <c r="K2222" s="5">
        <f>D2222-I2222</f>
        <v>0</v>
      </c>
      <c r="L2222" s="5">
        <f>E2222-J2222</f>
        <v>0</v>
      </c>
      <c r="P2222" s="2"/>
      <c r="T2222" s="2"/>
      <c r="V2222" s="5">
        <v>713</v>
      </c>
      <c r="W2222" s="5">
        <v>658</v>
      </c>
    </row>
    <row r="2223" spans="1:25" x14ac:dyDescent="0.45">
      <c r="A2223">
        <f>VALUE(B2223&amp;20240614)</f>
        <v>35020240614</v>
      </c>
      <c r="B2223">
        <v>350</v>
      </c>
      <c r="C2223" t="s">
        <v>489</v>
      </c>
      <c r="D2223" s="5">
        <v>339640</v>
      </c>
      <c r="E2223" s="5">
        <v>308000</v>
      </c>
      <c r="F2223" s="2">
        <v>1.1027</v>
      </c>
      <c r="G2223">
        <v>31640</v>
      </c>
      <c r="I2223" s="5">
        <f>VLOOKUP($A2223,PowerBI売上速報!$A:$J,10,FALSE)</f>
        <v>339640</v>
      </c>
      <c r="J2223" s="5">
        <f>VLOOKUP($A2223,PowerBI売上速報!$A:$J,5,FALSE)*1000</f>
        <v>308000</v>
      </c>
      <c r="K2223" s="5">
        <f>D2223-I2223</f>
        <v>0</v>
      </c>
      <c r="L2223" s="5">
        <f>E2223-J2223</f>
        <v>0</v>
      </c>
      <c r="P2223" s="2"/>
      <c r="T2223" s="2"/>
      <c r="V2223" s="5">
        <v>715</v>
      </c>
      <c r="W2223" s="5">
        <v>658</v>
      </c>
    </row>
    <row r="2224" spans="1:25" x14ac:dyDescent="0.45">
      <c r="A2224">
        <f>VALUE(B2224&amp;20240615)</f>
        <v>35020240615</v>
      </c>
      <c r="B2224">
        <v>350</v>
      </c>
      <c r="C2224" t="s">
        <v>489</v>
      </c>
      <c r="D2224" s="5">
        <v>335117</v>
      </c>
      <c r="E2224" s="5">
        <v>332000</v>
      </c>
      <c r="F2224" s="2">
        <v>1.0094000000000001</v>
      </c>
      <c r="G2224">
        <v>3117</v>
      </c>
      <c r="I2224" s="5">
        <f>VLOOKUP($A2224,PowerBI売上速報!$A:$J,10,FALSE)</f>
        <v>335117</v>
      </c>
      <c r="J2224" s="5">
        <f>VLOOKUP($A2224,PowerBI売上速報!$A:$J,5,FALSE)*1000</f>
        <v>332000</v>
      </c>
      <c r="K2224" s="5">
        <f>D2224-I2224</f>
        <v>0</v>
      </c>
      <c r="L2224" s="5">
        <f>E2224-J2224</f>
        <v>0</v>
      </c>
      <c r="P2224" s="2"/>
      <c r="T2224" s="2"/>
      <c r="V2224" s="5">
        <v>685</v>
      </c>
      <c r="W2224" s="5">
        <v>677</v>
      </c>
    </row>
    <row r="2225" spans="1:25" x14ac:dyDescent="0.45">
      <c r="A2225">
        <f>VALUE(B2225&amp;20240616)</f>
        <v>35020240616</v>
      </c>
      <c r="B2225">
        <v>350</v>
      </c>
      <c r="C2225" t="s">
        <v>489</v>
      </c>
      <c r="D2225" s="5">
        <v>308728</v>
      </c>
      <c r="E2225" s="5">
        <v>295000</v>
      </c>
      <c r="F2225" s="2">
        <v>1.0465</v>
      </c>
      <c r="G2225">
        <v>13728</v>
      </c>
      <c r="I2225" s="5">
        <f>VLOOKUP($A2225,PowerBI売上速報!$A:$J,10,FALSE)</f>
        <v>308728</v>
      </c>
      <c r="J2225" s="5">
        <f>VLOOKUP($A2225,PowerBI売上速報!$A:$J,5,FALSE)*1000</f>
        <v>295000</v>
      </c>
      <c r="K2225" s="5">
        <f>D2225-I2225</f>
        <v>0</v>
      </c>
      <c r="L2225" s="5">
        <f>E2225-J2225</f>
        <v>0</v>
      </c>
      <c r="P2225" s="2"/>
      <c r="T2225" s="2"/>
      <c r="V2225" s="5">
        <v>569</v>
      </c>
      <c r="W2225" s="5">
        <v>587</v>
      </c>
    </row>
    <row r="2226" spans="1:25" x14ac:dyDescent="0.45">
      <c r="A2226">
        <f>VALUE(B2226&amp;20240617)</f>
        <v>35020240617</v>
      </c>
      <c r="B2226">
        <v>350</v>
      </c>
      <c r="C2226" t="s">
        <v>489</v>
      </c>
      <c r="D2226" s="5">
        <v>294869</v>
      </c>
      <c r="E2226" s="5">
        <v>308000</v>
      </c>
      <c r="F2226" s="2">
        <v>0.95740000000000003</v>
      </c>
      <c r="G2226">
        <v>-13131</v>
      </c>
      <c r="I2226" s="5">
        <f>VLOOKUP($A2226,PowerBI売上速報!$A:$J,10,FALSE)</f>
        <v>294869</v>
      </c>
      <c r="J2226" s="5">
        <f>VLOOKUP($A2226,PowerBI売上速報!$A:$J,5,FALSE)*1000</f>
        <v>308000</v>
      </c>
      <c r="K2226" s="5">
        <f>D2226-I2226</f>
        <v>0</v>
      </c>
      <c r="L2226" s="5">
        <f>E2226-J2226</f>
        <v>0</v>
      </c>
      <c r="P2226" s="2"/>
      <c r="T2226" s="2"/>
      <c r="V2226" s="5">
        <v>624</v>
      </c>
      <c r="W2226" s="5">
        <v>658</v>
      </c>
    </row>
    <row r="2227" spans="1:25" x14ac:dyDescent="0.45">
      <c r="A2227">
        <f>VALUE(B2227&amp;20240618)</f>
        <v>35020240618</v>
      </c>
      <c r="B2227">
        <v>350</v>
      </c>
      <c r="C2227" t="s">
        <v>489</v>
      </c>
      <c r="D2227" s="5">
        <v>311556</v>
      </c>
      <c r="E2227" s="5">
        <v>308000</v>
      </c>
      <c r="F2227" s="2">
        <v>1.0115000000000001</v>
      </c>
      <c r="G2227">
        <v>3556</v>
      </c>
      <c r="I2227" s="5">
        <f>VLOOKUP($A2227,PowerBI売上速報!$A:$J,10,FALSE)</f>
        <v>311556</v>
      </c>
      <c r="J2227" s="5">
        <f>VLOOKUP($A2227,PowerBI売上速報!$A:$J,5,FALSE)*1000</f>
        <v>308000</v>
      </c>
      <c r="K2227" s="5">
        <f>D2227-I2227</f>
        <v>0</v>
      </c>
      <c r="L2227" s="5">
        <f>E2227-J2227</f>
        <v>0</v>
      </c>
      <c r="P2227" s="2"/>
      <c r="T2227" s="2"/>
      <c r="V2227" s="5">
        <v>635</v>
      </c>
      <c r="W2227" s="5">
        <v>658</v>
      </c>
    </row>
    <row r="2228" spans="1:25" x14ac:dyDescent="0.45">
      <c r="A2228">
        <f>VALUE(B2228&amp;20240619)</f>
        <v>35020240619</v>
      </c>
      <c r="B2228">
        <v>350</v>
      </c>
      <c r="C2228" t="s">
        <v>489</v>
      </c>
      <c r="D2228" s="5">
        <v>343521</v>
      </c>
      <c r="E2228" s="5">
        <v>308000</v>
      </c>
      <c r="F2228" s="2">
        <v>1.1153</v>
      </c>
      <c r="G2228">
        <v>35521</v>
      </c>
      <c r="I2228" s="5">
        <f>VLOOKUP($A2228,PowerBI売上速報!$A:$J,10,FALSE)</f>
        <v>343521</v>
      </c>
      <c r="J2228" s="5">
        <f>VLOOKUP($A2228,PowerBI売上速報!$A:$J,5,FALSE)*1000</f>
        <v>308000</v>
      </c>
      <c r="K2228" s="5">
        <f>D2228-I2228</f>
        <v>0</v>
      </c>
      <c r="L2228" s="5">
        <f>E2228-J2228</f>
        <v>0</v>
      </c>
      <c r="P2228" s="2"/>
      <c r="T2228" s="2"/>
      <c r="V2228" s="5">
        <v>715</v>
      </c>
      <c r="W2228" s="5">
        <v>658</v>
      </c>
    </row>
    <row r="2229" spans="1:25" x14ac:dyDescent="0.45">
      <c r="A2229">
        <f>VALUE(B2229&amp;20240620)</f>
        <v>35020240620</v>
      </c>
      <c r="B2229">
        <v>350</v>
      </c>
      <c r="C2229" t="s">
        <v>489</v>
      </c>
      <c r="D2229" s="5">
        <v>341232</v>
      </c>
      <c r="E2229" s="5">
        <v>308000</v>
      </c>
      <c r="F2229" s="2">
        <v>1.1079000000000001</v>
      </c>
      <c r="G2229">
        <v>33232</v>
      </c>
      <c r="I2229" s="5">
        <f>VLOOKUP($A2229,PowerBI売上速報!$A:$J,10,FALSE)</f>
        <v>341232</v>
      </c>
      <c r="J2229" s="5">
        <f>VLOOKUP($A2229,PowerBI売上速報!$A:$J,5,FALSE)*1000</f>
        <v>308000</v>
      </c>
      <c r="K2229" s="5">
        <f>D2229-I2229</f>
        <v>0</v>
      </c>
      <c r="L2229" s="5">
        <f>E2229-J2229</f>
        <v>0</v>
      </c>
      <c r="P2229" s="2"/>
      <c r="T2229" s="2"/>
      <c r="V2229" s="5">
        <v>699</v>
      </c>
      <c r="W2229" s="5">
        <v>658</v>
      </c>
    </row>
    <row r="2230" spans="1:25" x14ac:dyDescent="0.45">
      <c r="A2230">
        <f>VALUE(B2230&amp;20240621)</f>
        <v>35020240621</v>
      </c>
      <c r="B2230">
        <v>350</v>
      </c>
      <c r="C2230" t="s">
        <v>489</v>
      </c>
      <c r="D2230" s="5">
        <v>343695</v>
      </c>
      <c r="E2230" s="5">
        <v>308000</v>
      </c>
      <c r="F2230" s="2">
        <v>1.1158999999999999</v>
      </c>
      <c r="G2230">
        <v>35695</v>
      </c>
      <c r="I2230" s="5">
        <f>VLOOKUP($A2230,PowerBI売上速報!$A:$J,10,FALSE)</f>
        <v>343695</v>
      </c>
      <c r="J2230" s="5">
        <f>VLOOKUP($A2230,PowerBI売上速報!$A:$J,5,FALSE)*1000</f>
        <v>308000</v>
      </c>
      <c r="K2230" s="5">
        <f>D2230-I2230</f>
        <v>0</v>
      </c>
      <c r="L2230" s="5">
        <f>E2230-J2230</f>
        <v>0</v>
      </c>
      <c r="P2230" s="2"/>
      <c r="T2230" s="2"/>
      <c r="V2230" s="5">
        <v>705</v>
      </c>
      <c r="W2230" s="5">
        <v>658</v>
      </c>
      <c r="Y2230" s="2"/>
    </row>
    <row r="2231" spans="1:25" x14ac:dyDescent="0.45">
      <c r="A2231">
        <f>VALUE(B2231&amp;20240622)</f>
        <v>35020240622</v>
      </c>
      <c r="B2231">
        <v>350</v>
      </c>
      <c r="C2231" t="s">
        <v>489</v>
      </c>
      <c r="D2231" s="5">
        <v>316322</v>
      </c>
      <c r="E2231" s="5">
        <v>332000</v>
      </c>
      <c r="F2231" s="2">
        <v>0.95279999999999998</v>
      </c>
      <c r="G2231">
        <v>-15678</v>
      </c>
      <c r="I2231" s="5">
        <f>VLOOKUP($A2231,PowerBI売上速報!$A:$J,10,FALSE)</f>
        <v>316322</v>
      </c>
      <c r="J2231" s="5">
        <f>VLOOKUP($A2231,PowerBI売上速報!$A:$J,5,FALSE)*1000</f>
        <v>332000</v>
      </c>
      <c r="K2231" s="5">
        <f>D2231-I2231</f>
        <v>0</v>
      </c>
      <c r="L2231" s="5">
        <f>E2231-J2231</f>
        <v>0</v>
      </c>
      <c r="P2231" s="2"/>
      <c r="T2231" s="2"/>
      <c r="V2231" s="5">
        <v>665</v>
      </c>
      <c r="W2231" s="5">
        <v>677</v>
      </c>
      <c r="Y2231" s="2"/>
    </row>
    <row r="2232" spans="1:25" x14ac:dyDescent="0.45">
      <c r="A2232">
        <f>VALUE(B2232&amp;20240601)</f>
        <v>35120240601</v>
      </c>
      <c r="B2232">
        <v>351</v>
      </c>
      <c r="C2232" t="s">
        <v>490</v>
      </c>
      <c r="D2232" s="5">
        <v>80505</v>
      </c>
      <c r="E2232" s="5">
        <v>101000</v>
      </c>
      <c r="F2232" s="2">
        <v>0.79710000000000003</v>
      </c>
      <c r="G2232">
        <v>-20495</v>
      </c>
      <c r="I2232" s="5">
        <f>VLOOKUP($A2232,PowerBI売上速報!$A:$J,10,FALSE)</f>
        <v>80505</v>
      </c>
      <c r="J2232" s="5">
        <f>VLOOKUP($A2232,PowerBI売上速報!$A:$J,5,FALSE)*1000</f>
        <v>101000</v>
      </c>
      <c r="K2232" s="5">
        <f>D2232-I2232</f>
        <v>0</v>
      </c>
      <c r="L2232" s="5">
        <f>E2232-J2232</f>
        <v>0</v>
      </c>
      <c r="P2232" s="2"/>
      <c r="T2232" s="2"/>
      <c r="V2232" s="5">
        <v>170</v>
      </c>
      <c r="W2232" s="5">
        <v>223</v>
      </c>
    </row>
    <row r="2233" spans="1:25" x14ac:dyDescent="0.45">
      <c r="A2233">
        <f>VALUE(B2233&amp;20240602)</f>
        <v>35120240602</v>
      </c>
      <c r="B2233">
        <v>351</v>
      </c>
      <c r="C2233" t="s">
        <v>490</v>
      </c>
      <c r="D2233" s="5">
        <v>57214</v>
      </c>
      <c r="E2233" s="5">
        <v>72000</v>
      </c>
      <c r="F2233" s="2">
        <v>0.79459999999999997</v>
      </c>
      <c r="G2233">
        <v>-14786</v>
      </c>
      <c r="I2233" s="5">
        <f>VLOOKUP($A2233,PowerBI売上速報!$A:$J,10,FALSE)</f>
        <v>57214</v>
      </c>
      <c r="J2233" s="5">
        <f>VLOOKUP($A2233,PowerBI売上速報!$A:$J,5,FALSE)*1000</f>
        <v>72000</v>
      </c>
      <c r="K2233" s="5">
        <f>D2233-I2233</f>
        <v>0</v>
      </c>
      <c r="L2233" s="5">
        <f>E2233-J2233</f>
        <v>0</v>
      </c>
      <c r="P2233" s="2"/>
      <c r="T2233" s="2"/>
      <c r="V2233" s="5">
        <v>126</v>
      </c>
      <c r="W2233" s="5">
        <v>158</v>
      </c>
    </row>
    <row r="2234" spans="1:25" x14ac:dyDescent="0.45">
      <c r="A2234">
        <f>VALUE(B2234&amp;20240603)</f>
        <v>35120240603</v>
      </c>
      <c r="B2234">
        <v>351</v>
      </c>
      <c r="C2234" t="s">
        <v>490</v>
      </c>
      <c r="D2234" s="5">
        <v>233868</v>
      </c>
      <c r="E2234" s="5">
        <v>219000</v>
      </c>
      <c r="F2234" s="2">
        <v>1.0679000000000001</v>
      </c>
      <c r="G2234">
        <v>14868</v>
      </c>
      <c r="I2234" s="5">
        <f>VLOOKUP($A2234,PowerBI売上速報!$A:$J,10,FALSE)</f>
        <v>233868</v>
      </c>
      <c r="J2234" s="5">
        <f>VLOOKUP($A2234,PowerBI売上速報!$A:$J,5,FALSE)*1000</f>
        <v>219000</v>
      </c>
      <c r="K2234" s="5">
        <f>D2234-I2234</f>
        <v>0</v>
      </c>
      <c r="L2234" s="5">
        <f>E2234-J2234</f>
        <v>0</v>
      </c>
      <c r="P2234" s="2"/>
      <c r="T2234" s="2"/>
      <c r="V2234" s="5">
        <v>517</v>
      </c>
      <c r="W2234" s="5">
        <v>532</v>
      </c>
    </row>
    <row r="2235" spans="1:25" x14ac:dyDescent="0.45">
      <c r="A2235">
        <f>VALUE(B2235&amp;20240604)</f>
        <v>35120240604</v>
      </c>
      <c r="B2235">
        <v>351</v>
      </c>
      <c r="C2235" t="s">
        <v>490</v>
      </c>
      <c r="D2235" s="5">
        <v>222901</v>
      </c>
      <c r="E2235" s="5">
        <v>219000</v>
      </c>
      <c r="F2235" s="2">
        <v>1.0178</v>
      </c>
      <c r="G2235">
        <v>3901</v>
      </c>
      <c r="I2235" s="5">
        <f>VLOOKUP($A2235,PowerBI売上速報!$A:$J,10,FALSE)</f>
        <v>222901</v>
      </c>
      <c r="J2235" s="5">
        <f>VLOOKUP($A2235,PowerBI売上速報!$A:$J,5,FALSE)*1000</f>
        <v>219000</v>
      </c>
      <c r="K2235" s="5">
        <f>D2235-I2235</f>
        <v>0</v>
      </c>
      <c r="L2235" s="5">
        <f>E2235-J2235</f>
        <v>0</v>
      </c>
      <c r="P2235" s="2"/>
      <c r="T2235" s="2"/>
      <c r="V2235" s="5">
        <v>519</v>
      </c>
      <c r="W2235" s="5">
        <v>532</v>
      </c>
    </row>
    <row r="2236" spans="1:25" x14ac:dyDescent="0.45">
      <c r="A2236">
        <f>VALUE(B2236&amp;20240605)</f>
        <v>35120240605</v>
      </c>
      <c r="B2236">
        <v>351</v>
      </c>
      <c r="C2236" t="s">
        <v>490</v>
      </c>
      <c r="D2236" s="5">
        <v>232134</v>
      </c>
      <c r="E2236" s="5">
        <v>219000</v>
      </c>
      <c r="F2236" s="2">
        <v>1.06</v>
      </c>
      <c r="G2236">
        <v>13134</v>
      </c>
      <c r="I2236" s="5">
        <f>VLOOKUP($A2236,PowerBI売上速報!$A:$J,10,FALSE)</f>
        <v>232134</v>
      </c>
      <c r="J2236" s="5">
        <f>VLOOKUP($A2236,PowerBI売上速報!$A:$J,5,FALSE)*1000</f>
        <v>219000</v>
      </c>
      <c r="K2236" s="5">
        <f>D2236-I2236</f>
        <v>0</v>
      </c>
      <c r="L2236" s="5">
        <f>E2236-J2236</f>
        <v>0</v>
      </c>
      <c r="P2236" s="2"/>
      <c r="T2236" s="2"/>
      <c r="V2236" s="5">
        <v>524</v>
      </c>
      <c r="W2236" s="5">
        <v>532</v>
      </c>
    </row>
    <row r="2237" spans="1:25" x14ac:dyDescent="0.45">
      <c r="A2237">
        <f>VALUE(B2237&amp;20240606)</f>
        <v>35120240606</v>
      </c>
      <c r="B2237">
        <v>351</v>
      </c>
      <c r="C2237" t="s">
        <v>490</v>
      </c>
      <c r="D2237" s="5">
        <v>238944</v>
      </c>
      <c r="E2237" s="5">
        <v>219000</v>
      </c>
      <c r="F2237" s="2">
        <v>1.0911</v>
      </c>
      <c r="G2237">
        <v>19944</v>
      </c>
      <c r="I2237" s="5">
        <f>VLOOKUP($A2237,PowerBI売上速報!$A:$J,10,FALSE)</f>
        <v>238944</v>
      </c>
      <c r="J2237" s="5">
        <f>VLOOKUP($A2237,PowerBI売上速報!$A:$J,5,FALSE)*1000</f>
        <v>219000</v>
      </c>
      <c r="K2237" s="5">
        <f>D2237-I2237</f>
        <v>0</v>
      </c>
      <c r="L2237" s="5">
        <f>E2237-J2237</f>
        <v>0</v>
      </c>
      <c r="P2237" s="2"/>
      <c r="T2237" s="2"/>
      <c r="V2237" s="5">
        <v>548</v>
      </c>
      <c r="W2237" s="5">
        <v>532</v>
      </c>
    </row>
    <row r="2238" spans="1:25" x14ac:dyDescent="0.45">
      <c r="A2238">
        <f>VALUE(B2238&amp;20240607)</f>
        <v>35120240607</v>
      </c>
      <c r="B2238">
        <v>351</v>
      </c>
      <c r="C2238" t="s">
        <v>490</v>
      </c>
      <c r="D2238" s="5">
        <v>251845</v>
      </c>
      <c r="E2238" s="5">
        <v>219000</v>
      </c>
      <c r="F2238" s="2">
        <v>1.1499999999999999</v>
      </c>
      <c r="G2238">
        <v>32845</v>
      </c>
      <c r="I2238" s="5">
        <f>VLOOKUP($A2238,PowerBI売上速報!$A:$J,10,FALSE)</f>
        <v>251845</v>
      </c>
      <c r="J2238" s="5">
        <f>VLOOKUP($A2238,PowerBI売上速報!$A:$J,5,FALSE)*1000</f>
        <v>219000</v>
      </c>
      <c r="K2238" s="5">
        <f>D2238-I2238</f>
        <v>0</v>
      </c>
      <c r="L2238" s="5">
        <f>E2238-J2238</f>
        <v>0</v>
      </c>
      <c r="P2238" s="2"/>
      <c r="T2238" s="2"/>
      <c r="V2238" s="5">
        <v>546</v>
      </c>
      <c r="W2238" s="5">
        <v>532</v>
      </c>
    </row>
    <row r="2239" spans="1:25" x14ac:dyDescent="0.45">
      <c r="A2239">
        <f>VALUE(B2239&amp;20240608)</f>
        <v>35120240608</v>
      </c>
      <c r="B2239">
        <v>351</v>
      </c>
      <c r="C2239" t="s">
        <v>490</v>
      </c>
      <c r="D2239" s="5">
        <v>131444</v>
      </c>
      <c r="E2239" s="5">
        <v>101000</v>
      </c>
      <c r="F2239" s="2">
        <v>1.3013999999999999</v>
      </c>
      <c r="G2239">
        <v>30444</v>
      </c>
      <c r="I2239" s="5">
        <f>VLOOKUP($A2239,PowerBI売上速報!$A:$J,10,FALSE)</f>
        <v>131444</v>
      </c>
      <c r="J2239" s="5">
        <f>VLOOKUP($A2239,PowerBI売上速報!$A:$J,5,FALSE)*1000</f>
        <v>101000</v>
      </c>
      <c r="K2239" s="5">
        <f>D2239-I2239</f>
        <v>0</v>
      </c>
      <c r="L2239" s="5">
        <f>E2239-J2239</f>
        <v>0</v>
      </c>
      <c r="P2239" s="2"/>
      <c r="T2239" s="2"/>
      <c r="V2239" s="5">
        <v>260</v>
      </c>
      <c r="W2239" s="5">
        <v>228</v>
      </c>
    </row>
    <row r="2240" spans="1:25" x14ac:dyDescent="0.45">
      <c r="A2240">
        <f>VALUE(B2240&amp;20240609)</f>
        <v>35120240609</v>
      </c>
      <c r="B2240">
        <v>351</v>
      </c>
      <c r="C2240" t="s">
        <v>490</v>
      </c>
      <c r="D2240" s="5">
        <v>67060</v>
      </c>
      <c r="E2240" s="5">
        <v>72000</v>
      </c>
      <c r="F2240" s="2">
        <v>0.93140000000000001</v>
      </c>
      <c r="G2240">
        <v>-4940</v>
      </c>
      <c r="I2240" s="5">
        <f>VLOOKUP($A2240,PowerBI売上速報!$A:$J,10,FALSE)</f>
        <v>67060</v>
      </c>
      <c r="J2240" s="5">
        <f>VLOOKUP($A2240,PowerBI売上速報!$A:$J,5,FALSE)*1000</f>
        <v>72000</v>
      </c>
      <c r="K2240" s="5">
        <f>D2240-I2240</f>
        <v>0</v>
      </c>
      <c r="L2240" s="5">
        <f>E2240-J2240</f>
        <v>0</v>
      </c>
      <c r="P2240" s="2"/>
      <c r="T2240" s="2"/>
      <c r="V2240" s="5">
        <v>151</v>
      </c>
      <c r="W2240" s="5">
        <v>158</v>
      </c>
    </row>
    <row r="2241" spans="1:25" x14ac:dyDescent="0.45">
      <c r="A2241">
        <f>VALUE(B2241&amp;20240610)</f>
        <v>35120240610</v>
      </c>
      <c r="B2241">
        <v>351</v>
      </c>
      <c r="C2241" t="s">
        <v>490</v>
      </c>
      <c r="D2241" s="5">
        <v>250849</v>
      </c>
      <c r="E2241" s="5">
        <v>219000</v>
      </c>
      <c r="F2241" s="2">
        <v>1.1454</v>
      </c>
      <c r="G2241">
        <v>31849</v>
      </c>
      <c r="I2241" s="5">
        <f>VLOOKUP($A2241,PowerBI売上速報!$A:$J,10,FALSE)</f>
        <v>250849</v>
      </c>
      <c r="J2241" s="5">
        <f>VLOOKUP($A2241,PowerBI売上速報!$A:$J,5,FALSE)*1000</f>
        <v>219000</v>
      </c>
      <c r="K2241" s="5">
        <f>D2241-I2241</f>
        <v>0</v>
      </c>
      <c r="L2241" s="5">
        <f>E2241-J2241</f>
        <v>0</v>
      </c>
      <c r="P2241" s="2"/>
      <c r="T2241" s="2"/>
      <c r="V2241" s="5">
        <v>545</v>
      </c>
      <c r="W2241" s="5">
        <v>532</v>
      </c>
    </row>
    <row r="2242" spans="1:25" x14ac:dyDescent="0.45">
      <c r="A2242">
        <f>VALUE(B2242&amp;20240611)</f>
        <v>35120240611</v>
      </c>
      <c r="B2242">
        <v>351</v>
      </c>
      <c r="C2242" t="s">
        <v>490</v>
      </c>
      <c r="D2242" s="5">
        <v>254715</v>
      </c>
      <c r="E2242" s="5">
        <v>219000</v>
      </c>
      <c r="F2242" s="2">
        <v>1.1631</v>
      </c>
      <c r="G2242">
        <v>35715</v>
      </c>
      <c r="I2242" s="5">
        <f>VLOOKUP($A2242,PowerBI売上速報!$A:$J,10,FALSE)</f>
        <v>254715</v>
      </c>
      <c r="J2242" s="5">
        <f>VLOOKUP($A2242,PowerBI売上速報!$A:$J,5,FALSE)*1000</f>
        <v>219000</v>
      </c>
      <c r="K2242" s="5">
        <f>D2242-I2242</f>
        <v>0</v>
      </c>
      <c r="L2242" s="5">
        <f>E2242-J2242</f>
        <v>0</v>
      </c>
      <c r="P2242" s="2"/>
      <c r="T2242" s="2"/>
      <c r="V2242" s="5">
        <v>559</v>
      </c>
      <c r="W2242" s="5">
        <v>532</v>
      </c>
    </row>
    <row r="2243" spans="1:25" x14ac:dyDescent="0.45">
      <c r="A2243">
        <f>VALUE(B2243&amp;20240612)</f>
        <v>35120240612</v>
      </c>
      <c r="B2243">
        <v>351</v>
      </c>
      <c r="C2243" t="s">
        <v>490</v>
      </c>
      <c r="D2243" s="5">
        <v>238074</v>
      </c>
      <c r="E2243" s="5">
        <v>219000</v>
      </c>
      <c r="F2243" s="2">
        <v>1.0871</v>
      </c>
      <c r="G2243">
        <v>19074</v>
      </c>
      <c r="I2243" s="5">
        <f>VLOOKUP($A2243,PowerBI売上速報!$A:$J,10,FALSE)</f>
        <v>238074</v>
      </c>
      <c r="J2243" s="5">
        <f>VLOOKUP($A2243,PowerBI売上速報!$A:$J,5,FALSE)*1000</f>
        <v>219000</v>
      </c>
      <c r="K2243" s="5">
        <f>D2243-I2243</f>
        <v>0</v>
      </c>
      <c r="L2243" s="5">
        <f>E2243-J2243</f>
        <v>0</v>
      </c>
      <c r="P2243" s="2"/>
      <c r="T2243" s="2"/>
      <c r="V2243" s="5">
        <v>543</v>
      </c>
      <c r="W2243" s="5">
        <v>532</v>
      </c>
    </row>
    <row r="2244" spans="1:25" x14ac:dyDescent="0.45">
      <c r="A2244">
        <f>VALUE(B2244&amp;20240613)</f>
        <v>35120240613</v>
      </c>
      <c r="B2244">
        <v>351</v>
      </c>
      <c r="C2244" t="s">
        <v>490</v>
      </c>
      <c r="D2244" s="5">
        <v>250173</v>
      </c>
      <c r="E2244" s="5">
        <v>219000</v>
      </c>
      <c r="F2244" s="2">
        <v>1.1423000000000001</v>
      </c>
      <c r="G2244">
        <v>31173</v>
      </c>
      <c r="I2244" s="5">
        <f>VLOOKUP($A2244,PowerBI売上速報!$A:$J,10,FALSE)</f>
        <v>250173</v>
      </c>
      <c r="J2244" s="5">
        <f>VLOOKUP($A2244,PowerBI売上速報!$A:$J,5,FALSE)*1000</f>
        <v>219000</v>
      </c>
      <c r="K2244" s="5">
        <f>D2244-I2244</f>
        <v>0</v>
      </c>
      <c r="L2244" s="5">
        <f>E2244-J2244</f>
        <v>0</v>
      </c>
      <c r="P2244" s="2"/>
      <c r="T2244" s="2"/>
      <c r="V2244" s="5">
        <v>547</v>
      </c>
      <c r="W2244" s="5">
        <v>532</v>
      </c>
    </row>
    <row r="2245" spans="1:25" x14ac:dyDescent="0.45">
      <c r="A2245">
        <f>VALUE(B2245&amp;20240614)</f>
        <v>35120240614</v>
      </c>
      <c r="B2245">
        <v>351</v>
      </c>
      <c r="C2245" t="s">
        <v>490</v>
      </c>
      <c r="D2245" s="5">
        <v>253067</v>
      </c>
      <c r="E2245" s="5">
        <v>219000</v>
      </c>
      <c r="F2245" s="2">
        <v>1.1556</v>
      </c>
      <c r="G2245">
        <v>34067</v>
      </c>
      <c r="I2245" s="5">
        <f>VLOOKUP($A2245,PowerBI売上速報!$A:$J,10,FALSE)</f>
        <v>253067</v>
      </c>
      <c r="J2245" s="5">
        <f>VLOOKUP($A2245,PowerBI売上速報!$A:$J,5,FALSE)*1000</f>
        <v>219000</v>
      </c>
      <c r="K2245" s="5">
        <f>D2245-I2245</f>
        <v>0</v>
      </c>
      <c r="L2245" s="5">
        <f>E2245-J2245</f>
        <v>0</v>
      </c>
      <c r="P2245" s="2"/>
      <c r="T2245" s="2"/>
      <c r="V2245" s="5">
        <v>561</v>
      </c>
      <c r="W2245" s="5">
        <v>532</v>
      </c>
    </row>
    <row r="2246" spans="1:25" x14ac:dyDescent="0.45">
      <c r="A2246">
        <f>VALUE(B2246&amp;20240615)</f>
        <v>35120240615</v>
      </c>
      <c r="B2246">
        <v>351</v>
      </c>
      <c r="C2246" t="s">
        <v>490</v>
      </c>
      <c r="D2246" s="5">
        <v>95801</v>
      </c>
      <c r="E2246" s="5">
        <v>101000</v>
      </c>
      <c r="F2246" s="2">
        <v>0.94850000000000001</v>
      </c>
      <c r="G2246">
        <v>-5199</v>
      </c>
      <c r="I2246" s="5">
        <f>VLOOKUP($A2246,PowerBI売上速報!$A:$J,10,FALSE)</f>
        <v>95801</v>
      </c>
      <c r="J2246" s="5">
        <f>VLOOKUP($A2246,PowerBI売上速報!$A:$J,5,FALSE)*1000</f>
        <v>101000</v>
      </c>
      <c r="K2246" s="5">
        <f>D2246-I2246</f>
        <v>0</v>
      </c>
      <c r="L2246" s="5">
        <f>E2246-J2246</f>
        <v>0</v>
      </c>
      <c r="P2246" s="2"/>
      <c r="T2246" s="2"/>
      <c r="V2246" s="5">
        <v>205</v>
      </c>
      <c r="W2246" s="5">
        <v>228</v>
      </c>
    </row>
    <row r="2247" spans="1:25" x14ac:dyDescent="0.45">
      <c r="A2247">
        <f>VALUE(B2247&amp;20240616)</f>
        <v>35120240616</v>
      </c>
      <c r="B2247">
        <v>351</v>
      </c>
      <c r="C2247" t="s">
        <v>490</v>
      </c>
      <c r="D2247" s="5">
        <v>74411</v>
      </c>
      <c r="E2247" s="5">
        <v>72000</v>
      </c>
      <c r="F2247" s="2">
        <v>1.0335000000000001</v>
      </c>
      <c r="G2247">
        <v>2411</v>
      </c>
      <c r="I2247" s="5">
        <f>VLOOKUP($A2247,PowerBI売上速報!$A:$J,10,FALSE)</f>
        <v>74411</v>
      </c>
      <c r="J2247" s="5">
        <f>VLOOKUP($A2247,PowerBI売上速報!$A:$J,5,FALSE)*1000</f>
        <v>72000</v>
      </c>
      <c r="K2247" s="5">
        <f>D2247-I2247</f>
        <v>0</v>
      </c>
      <c r="L2247" s="5">
        <f>E2247-J2247</f>
        <v>0</v>
      </c>
      <c r="P2247" s="2"/>
      <c r="T2247" s="2"/>
      <c r="V2247" s="5">
        <v>151</v>
      </c>
      <c r="W2247" s="5">
        <v>158</v>
      </c>
    </row>
    <row r="2248" spans="1:25" x14ac:dyDescent="0.45">
      <c r="A2248">
        <f>VALUE(B2248&amp;20240617)</f>
        <v>35120240617</v>
      </c>
      <c r="B2248">
        <v>351</v>
      </c>
      <c r="C2248" t="s">
        <v>490</v>
      </c>
      <c r="D2248" s="5">
        <v>234022</v>
      </c>
      <c r="E2248" s="5">
        <v>219000</v>
      </c>
      <c r="F2248" s="2">
        <v>1.0686</v>
      </c>
      <c r="G2248">
        <v>15022</v>
      </c>
      <c r="I2248" s="5">
        <f>VLOOKUP($A2248,PowerBI売上速報!$A:$J,10,FALSE)</f>
        <v>234022</v>
      </c>
      <c r="J2248" s="5">
        <f>VLOOKUP($A2248,PowerBI売上速報!$A:$J,5,FALSE)*1000</f>
        <v>219000</v>
      </c>
      <c r="K2248" s="5">
        <f>D2248-I2248</f>
        <v>0</v>
      </c>
      <c r="L2248" s="5">
        <f>E2248-J2248</f>
        <v>0</v>
      </c>
      <c r="P2248" s="2"/>
      <c r="T2248" s="2"/>
      <c r="V2248" s="5">
        <v>538</v>
      </c>
      <c r="W2248" s="5">
        <v>532</v>
      </c>
    </row>
    <row r="2249" spans="1:25" x14ac:dyDescent="0.45">
      <c r="A2249">
        <f>VALUE(B2249&amp;20240618)</f>
        <v>35120240618</v>
      </c>
      <c r="B2249">
        <v>351</v>
      </c>
      <c r="C2249" t="s">
        <v>490</v>
      </c>
      <c r="D2249" s="5">
        <v>209918</v>
      </c>
      <c r="E2249" s="5">
        <v>219000</v>
      </c>
      <c r="F2249" s="2">
        <v>0.95850000000000002</v>
      </c>
      <c r="G2249">
        <v>-9082</v>
      </c>
      <c r="I2249" s="5">
        <f>VLOOKUP($A2249,PowerBI売上速報!$A:$J,10,FALSE)</f>
        <v>209918</v>
      </c>
      <c r="J2249" s="5">
        <f>VLOOKUP($A2249,PowerBI売上速報!$A:$J,5,FALSE)*1000</f>
        <v>219000</v>
      </c>
      <c r="K2249" s="5">
        <f>D2249-I2249</f>
        <v>0</v>
      </c>
      <c r="L2249" s="5">
        <f>E2249-J2249</f>
        <v>0</v>
      </c>
      <c r="P2249" s="2"/>
      <c r="T2249" s="2"/>
      <c r="V2249" s="5">
        <v>451</v>
      </c>
      <c r="W2249" s="5">
        <v>532</v>
      </c>
    </row>
    <row r="2250" spans="1:25" x14ac:dyDescent="0.45">
      <c r="A2250">
        <f>VALUE(B2250&amp;20240619)</f>
        <v>35120240619</v>
      </c>
      <c r="B2250">
        <v>351</v>
      </c>
      <c r="C2250" t="s">
        <v>490</v>
      </c>
      <c r="D2250" s="5">
        <v>254465</v>
      </c>
      <c r="E2250" s="5">
        <v>219000</v>
      </c>
      <c r="F2250" s="2">
        <v>1.1618999999999999</v>
      </c>
      <c r="G2250">
        <v>35465</v>
      </c>
      <c r="I2250" s="5">
        <f>VLOOKUP($A2250,PowerBI売上速報!$A:$J,10,FALSE)</f>
        <v>254465</v>
      </c>
      <c r="J2250" s="5">
        <f>VLOOKUP($A2250,PowerBI売上速報!$A:$J,5,FALSE)*1000</f>
        <v>219000</v>
      </c>
      <c r="K2250" s="5">
        <f>D2250-I2250</f>
        <v>0</v>
      </c>
      <c r="L2250" s="5">
        <f>E2250-J2250</f>
        <v>0</v>
      </c>
      <c r="P2250" s="2"/>
      <c r="T2250" s="2"/>
      <c r="V2250" s="5">
        <v>570</v>
      </c>
      <c r="W2250" s="5">
        <v>532</v>
      </c>
    </row>
    <row r="2251" spans="1:25" x14ac:dyDescent="0.45">
      <c r="A2251">
        <f>VALUE(B2251&amp;20240620)</f>
        <v>35120240620</v>
      </c>
      <c r="B2251">
        <v>351</v>
      </c>
      <c r="C2251" t="s">
        <v>490</v>
      </c>
      <c r="D2251" s="5">
        <v>233173</v>
      </c>
      <c r="E2251" s="5">
        <v>219000</v>
      </c>
      <c r="F2251" s="2">
        <v>1.0647</v>
      </c>
      <c r="G2251">
        <v>14173</v>
      </c>
      <c r="I2251" s="5">
        <f>VLOOKUP($A2251,PowerBI売上速報!$A:$J,10,FALSE)</f>
        <v>233173</v>
      </c>
      <c r="J2251" s="5">
        <f>VLOOKUP($A2251,PowerBI売上速報!$A:$J,5,FALSE)*1000</f>
        <v>219000</v>
      </c>
      <c r="K2251" s="5">
        <f>D2251-I2251</f>
        <v>0</v>
      </c>
      <c r="L2251" s="5">
        <f>E2251-J2251</f>
        <v>0</v>
      </c>
      <c r="P2251" s="2"/>
      <c r="T2251" s="2"/>
      <c r="V2251" s="5">
        <v>514</v>
      </c>
      <c r="W2251" s="5">
        <v>532</v>
      </c>
    </row>
    <row r="2252" spans="1:25" x14ac:dyDescent="0.45">
      <c r="A2252">
        <f>VALUE(B2252&amp;20240621)</f>
        <v>35120240621</v>
      </c>
      <c r="B2252">
        <v>351</v>
      </c>
      <c r="C2252" t="s">
        <v>490</v>
      </c>
      <c r="D2252" s="5">
        <v>241464</v>
      </c>
      <c r="E2252" s="5">
        <v>219000</v>
      </c>
      <c r="F2252" s="2">
        <v>1.1026</v>
      </c>
      <c r="G2252">
        <v>22464</v>
      </c>
      <c r="I2252" s="5">
        <f>VLOOKUP($A2252,PowerBI売上速報!$A:$J,10,FALSE)</f>
        <v>241464</v>
      </c>
      <c r="J2252" s="5">
        <f>VLOOKUP($A2252,PowerBI売上速報!$A:$J,5,FALSE)*1000</f>
        <v>219000</v>
      </c>
      <c r="K2252" s="5">
        <f>D2252-I2252</f>
        <v>0</v>
      </c>
      <c r="L2252" s="5">
        <f>E2252-J2252</f>
        <v>0</v>
      </c>
      <c r="P2252" s="2"/>
      <c r="T2252" s="2"/>
      <c r="V2252" s="5">
        <v>512</v>
      </c>
      <c r="W2252" s="5">
        <v>532</v>
      </c>
      <c r="Y2252" s="2"/>
    </row>
    <row r="2253" spans="1:25" x14ac:dyDescent="0.45">
      <c r="A2253">
        <f>VALUE(B2253&amp;20240622)</f>
        <v>35120240622</v>
      </c>
      <c r="B2253">
        <v>351</v>
      </c>
      <c r="C2253" t="s">
        <v>490</v>
      </c>
      <c r="D2253" s="5">
        <v>114731</v>
      </c>
      <c r="E2253" s="5">
        <v>101000</v>
      </c>
      <c r="F2253" s="2">
        <v>1.1359999999999999</v>
      </c>
      <c r="G2253">
        <v>13731</v>
      </c>
      <c r="I2253" s="5">
        <f>VLOOKUP($A2253,PowerBI売上速報!$A:$J,10,FALSE)</f>
        <v>114731</v>
      </c>
      <c r="J2253" s="5">
        <f>VLOOKUP($A2253,PowerBI売上速報!$A:$J,5,FALSE)*1000</f>
        <v>101000</v>
      </c>
      <c r="K2253" s="5">
        <f>D2253-I2253</f>
        <v>0</v>
      </c>
      <c r="L2253" s="5">
        <f>E2253-J2253</f>
        <v>0</v>
      </c>
      <c r="P2253" s="2"/>
      <c r="T2253" s="2"/>
      <c r="V2253" s="5">
        <v>229</v>
      </c>
      <c r="W2253" s="5">
        <v>228</v>
      </c>
      <c r="Y2253" s="2"/>
    </row>
    <row r="2254" spans="1:25" x14ac:dyDescent="0.45">
      <c r="A2254">
        <f>VALUE(B2254&amp;20240601)</f>
        <v>35220240601</v>
      </c>
      <c r="B2254">
        <v>352</v>
      </c>
      <c r="C2254" t="s">
        <v>491</v>
      </c>
      <c r="D2254" s="5">
        <v>130351</v>
      </c>
      <c r="E2254" s="5">
        <v>156000</v>
      </c>
      <c r="F2254" s="2">
        <v>0.83560000000000001</v>
      </c>
      <c r="G2254">
        <v>-25649</v>
      </c>
      <c r="I2254" s="5">
        <f>VLOOKUP($A2254,PowerBI売上速報!$A:$J,10,FALSE)</f>
        <v>130351</v>
      </c>
      <c r="J2254" s="5">
        <f>VLOOKUP($A2254,PowerBI売上速報!$A:$J,5,FALSE)*1000</f>
        <v>156000</v>
      </c>
      <c r="K2254" s="5">
        <f>D2254-I2254</f>
        <v>0</v>
      </c>
      <c r="L2254" s="5">
        <f>E2254-J2254</f>
        <v>0</v>
      </c>
      <c r="P2254" s="2"/>
      <c r="T2254" s="2"/>
      <c r="V2254" s="5">
        <v>303</v>
      </c>
      <c r="W2254" s="5">
        <v>362</v>
      </c>
    </row>
    <row r="2255" spans="1:25" x14ac:dyDescent="0.45">
      <c r="A2255">
        <f>VALUE(B2255&amp;20240602)</f>
        <v>35220240602</v>
      </c>
      <c r="B2255">
        <v>352</v>
      </c>
      <c r="C2255" t="s">
        <v>491</v>
      </c>
      <c r="D2255" s="5">
        <v>111962</v>
      </c>
      <c r="E2255" s="5">
        <v>119000</v>
      </c>
      <c r="F2255" s="2">
        <v>0.94089999999999996</v>
      </c>
      <c r="G2255">
        <v>-7038</v>
      </c>
      <c r="I2255" s="5">
        <f>VLOOKUP($A2255,PowerBI売上速報!$A:$J,10,FALSE)</f>
        <v>111962</v>
      </c>
      <c r="J2255" s="5">
        <f>VLOOKUP($A2255,PowerBI売上速報!$A:$J,5,FALSE)*1000</f>
        <v>119000</v>
      </c>
      <c r="K2255" s="5">
        <f>D2255-I2255</f>
        <v>0</v>
      </c>
      <c r="L2255" s="5">
        <f>E2255-J2255</f>
        <v>0</v>
      </c>
      <c r="P2255" s="2"/>
      <c r="T2255" s="2"/>
      <c r="V2255" s="5">
        <v>241</v>
      </c>
      <c r="W2255" s="5">
        <v>268</v>
      </c>
    </row>
    <row r="2256" spans="1:25" x14ac:dyDescent="0.45">
      <c r="A2256">
        <f>VALUE(B2256&amp;20240603)</f>
        <v>35220240603</v>
      </c>
      <c r="B2256">
        <v>352</v>
      </c>
      <c r="C2256" t="s">
        <v>491</v>
      </c>
      <c r="D2256" s="5">
        <v>203701</v>
      </c>
      <c r="E2256" s="5">
        <v>202000</v>
      </c>
      <c r="F2256" s="2">
        <v>1.0084</v>
      </c>
      <c r="G2256">
        <v>1701</v>
      </c>
      <c r="I2256" s="5">
        <f>VLOOKUP($A2256,PowerBI売上速報!$A:$J,10,FALSE)</f>
        <v>203701</v>
      </c>
      <c r="J2256" s="5">
        <f>VLOOKUP($A2256,PowerBI売上速報!$A:$J,5,FALSE)*1000</f>
        <v>202000</v>
      </c>
      <c r="K2256" s="5">
        <f>D2256-I2256</f>
        <v>0</v>
      </c>
      <c r="L2256" s="5">
        <f>E2256-J2256</f>
        <v>0</v>
      </c>
      <c r="P2256" s="2"/>
      <c r="T2256" s="2"/>
      <c r="V2256" s="5">
        <v>469</v>
      </c>
      <c r="W2256" s="5">
        <v>513</v>
      </c>
    </row>
    <row r="2257" spans="1:23" x14ac:dyDescent="0.45">
      <c r="A2257">
        <f>VALUE(B2257&amp;20240604)</f>
        <v>35220240604</v>
      </c>
      <c r="B2257">
        <v>352</v>
      </c>
      <c r="C2257" t="s">
        <v>491</v>
      </c>
      <c r="D2257" s="5">
        <v>206672</v>
      </c>
      <c r="E2257" s="5">
        <v>202000</v>
      </c>
      <c r="F2257" s="2">
        <v>1.0230999999999999</v>
      </c>
      <c r="G2257">
        <v>4672</v>
      </c>
      <c r="I2257" s="5">
        <f>VLOOKUP($A2257,PowerBI売上速報!$A:$J,10,FALSE)</f>
        <v>206672</v>
      </c>
      <c r="J2257" s="5">
        <f>VLOOKUP($A2257,PowerBI売上速報!$A:$J,5,FALSE)*1000</f>
        <v>202000</v>
      </c>
      <c r="K2257" s="5">
        <f>D2257-I2257</f>
        <v>0</v>
      </c>
      <c r="L2257" s="5">
        <f>E2257-J2257</f>
        <v>0</v>
      </c>
      <c r="P2257" s="2"/>
      <c r="T2257" s="2"/>
      <c r="V2257" s="5">
        <v>494</v>
      </c>
      <c r="W2257" s="5">
        <v>513</v>
      </c>
    </row>
    <row r="2258" spans="1:23" x14ac:dyDescent="0.45">
      <c r="A2258">
        <f>VALUE(B2258&amp;20240605)</f>
        <v>35220240605</v>
      </c>
      <c r="B2258">
        <v>352</v>
      </c>
      <c r="C2258" t="s">
        <v>491</v>
      </c>
      <c r="D2258" s="5">
        <v>241617</v>
      </c>
      <c r="E2258" s="5">
        <v>202000</v>
      </c>
      <c r="F2258" s="2">
        <v>1.1960999999999999</v>
      </c>
      <c r="G2258">
        <v>39617</v>
      </c>
      <c r="I2258" s="5">
        <f>VLOOKUP($A2258,PowerBI売上速報!$A:$J,10,FALSE)</f>
        <v>241617</v>
      </c>
      <c r="J2258" s="5">
        <f>VLOOKUP($A2258,PowerBI売上速報!$A:$J,5,FALSE)*1000</f>
        <v>202000</v>
      </c>
      <c r="K2258" s="5">
        <f>D2258-I2258</f>
        <v>0</v>
      </c>
      <c r="L2258" s="5">
        <f>E2258-J2258</f>
        <v>0</v>
      </c>
      <c r="P2258" s="2"/>
      <c r="T2258" s="2"/>
      <c r="V2258" s="5">
        <v>569</v>
      </c>
      <c r="W2258" s="5">
        <v>513</v>
      </c>
    </row>
    <row r="2259" spans="1:23" x14ac:dyDescent="0.45">
      <c r="A2259">
        <f>VALUE(B2259&amp;20240606)</f>
        <v>35220240606</v>
      </c>
      <c r="B2259">
        <v>352</v>
      </c>
      <c r="C2259" t="s">
        <v>491</v>
      </c>
      <c r="D2259" s="5">
        <v>236668</v>
      </c>
      <c r="E2259" s="5">
        <v>202000</v>
      </c>
      <c r="F2259" s="2">
        <v>1.1716</v>
      </c>
      <c r="G2259">
        <v>34668</v>
      </c>
      <c r="I2259" s="5">
        <f>VLOOKUP($A2259,PowerBI売上速報!$A:$J,10,FALSE)</f>
        <v>236668</v>
      </c>
      <c r="J2259" s="5">
        <f>VLOOKUP($A2259,PowerBI売上速報!$A:$J,5,FALSE)*1000</f>
        <v>202000</v>
      </c>
      <c r="K2259" s="5">
        <f>D2259-I2259</f>
        <v>0</v>
      </c>
      <c r="L2259" s="5">
        <f>E2259-J2259</f>
        <v>0</v>
      </c>
      <c r="P2259" s="2"/>
      <c r="T2259" s="2"/>
      <c r="V2259" s="5">
        <v>545</v>
      </c>
      <c r="W2259" s="5">
        <v>513</v>
      </c>
    </row>
    <row r="2260" spans="1:23" x14ac:dyDescent="0.45">
      <c r="A2260">
        <f>VALUE(B2260&amp;20240607)</f>
        <v>35220240607</v>
      </c>
      <c r="B2260">
        <v>352</v>
      </c>
      <c r="C2260" t="s">
        <v>491</v>
      </c>
      <c r="D2260" s="5">
        <v>245229</v>
      </c>
      <c r="E2260" s="5">
        <v>202000</v>
      </c>
      <c r="F2260" s="2">
        <v>1.214</v>
      </c>
      <c r="G2260">
        <v>43229</v>
      </c>
      <c r="I2260" s="5">
        <f>VLOOKUP($A2260,PowerBI売上速報!$A:$J,10,FALSE)</f>
        <v>245229</v>
      </c>
      <c r="J2260" s="5">
        <f>VLOOKUP($A2260,PowerBI売上速報!$A:$J,5,FALSE)*1000</f>
        <v>202000</v>
      </c>
      <c r="K2260" s="5">
        <f>D2260-I2260</f>
        <v>0</v>
      </c>
      <c r="L2260" s="5">
        <f>E2260-J2260</f>
        <v>0</v>
      </c>
      <c r="P2260" s="2"/>
      <c r="T2260" s="2"/>
      <c r="V2260" s="5">
        <v>579</v>
      </c>
      <c r="W2260" s="5">
        <v>513</v>
      </c>
    </row>
    <row r="2261" spans="1:23" x14ac:dyDescent="0.45">
      <c r="A2261">
        <f>VALUE(B2261&amp;20240608)</f>
        <v>35220240608</v>
      </c>
      <c r="B2261">
        <v>352</v>
      </c>
      <c r="C2261" t="s">
        <v>491</v>
      </c>
      <c r="D2261" s="5">
        <v>146568</v>
      </c>
      <c r="E2261" s="5">
        <v>156000</v>
      </c>
      <c r="F2261" s="2">
        <v>0.9395</v>
      </c>
      <c r="G2261">
        <v>-9432</v>
      </c>
      <c r="I2261" s="5">
        <f>VLOOKUP($A2261,PowerBI売上速報!$A:$J,10,FALSE)</f>
        <v>146568</v>
      </c>
      <c r="J2261" s="5">
        <f>VLOOKUP($A2261,PowerBI売上速報!$A:$J,5,FALSE)*1000</f>
        <v>156000</v>
      </c>
      <c r="K2261" s="5">
        <f>D2261-I2261</f>
        <v>0</v>
      </c>
      <c r="L2261" s="5">
        <f>E2261-J2261</f>
        <v>0</v>
      </c>
      <c r="P2261" s="2"/>
      <c r="T2261" s="2"/>
      <c r="V2261" s="5">
        <v>321</v>
      </c>
      <c r="W2261" s="5">
        <v>365</v>
      </c>
    </row>
    <row r="2262" spans="1:23" x14ac:dyDescent="0.45">
      <c r="A2262">
        <f>VALUE(B2262&amp;20240609)</f>
        <v>35220240609</v>
      </c>
      <c r="B2262">
        <v>352</v>
      </c>
      <c r="C2262" t="s">
        <v>491</v>
      </c>
      <c r="D2262" s="5">
        <v>126957</v>
      </c>
      <c r="E2262" s="5">
        <v>119000</v>
      </c>
      <c r="F2262" s="2">
        <v>1.0669</v>
      </c>
      <c r="G2262">
        <v>7957</v>
      </c>
      <c r="I2262" s="5">
        <f>VLOOKUP($A2262,PowerBI売上速報!$A:$J,10,FALSE)</f>
        <v>126957</v>
      </c>
      <c r="J2262" s="5">
        <f>VLOOKUP($A2262,PowerBI売上速報!$A:$J,5,FALSE)*1000</f>
        <v>119000</v>
      </c>
      <c r="K2262" s="5">
        <f>D2262-I2262</f>
        <v>0</v>
      </c>
      <c r="L2262" s="5">
        <f>E2262-J2262</f>
        <v>0</v>
      </c>
      <c r="P2262" s="2"/>
      <c r="T2262" s="2"/>
      <c r="V2262" s="5">
        <v>255</v>
      </c>
      <c r="W2262" s="5">
        <v>268</v>
      </c>
    </row>
    <row r="2263" spans="1:23" x14ac:dyDescent="0.45">
      <c r="A2263">
        <f>VALUE(B2263&amp;20240610)</f>
        <v>35220240610</v>
      </c>
      <c r="B2263">
        <v>352</v>
      </c>
      <c r="C2263" t="s">
        <v>491</v>
      </c>
      <c r="D2263" s="5">
        <v>235184</v>
      </c>
      <c r="E2263" s="5">
        <v>202000</v>
      </c>
      <c r="F2263" s="2">
        <v>1.1642999999999999</v>
      </c>
      <c r="G2263">
        <v>33184</v>
      </c>
      <c r="I2263" s="5">
        <f>VLOOKUP($A2263,PowerBI売上速報!$A:$J,10,FALSE)</f>
        <v>235184</v>
      </c>
      <c r="J2263" s="5">
        <f>VLOOKUP($A2263,PowerBI売上速報!$A:$J,5,FALSE)*1000</f>
        <v>202000</v>
      </c>
      <c r="K2263" s="5">
        <f>D2263-I2263</f>
        <v>0</v>
      </c>
      <c r="L2263" s="5">
        <f>E2263-J2263</f>
        <v>0</v>
      </c>
      <c r="P2263" s="2"/>
      <c r="T2263" s="2"/>
      <c r="V2263" s="5">
        <v>559</v>
      </c>
      <c r="W2263" s="5">
        <v>513</v>
      </c>
    </row>
    <row r="2264" spans="1:23" x14ac:dyDescent="0.45">
      <c r="A2264">
        <f>VALUE(B2264&amp;20240611)</f>
        <v>35220240611</v>
      </c>
      <c r="B2264">
        <v>352</v>
      </c>
      <c r="C2264" t="s">
        <v>491</v>
      </c>
      <c r="D2264" s="5">
        <v>225217</v>
      </c>
      <c r="E2264" s="5">
        <v>202000</v>
      </c>
      <c r="F2264" s="2">
        <v>1.1149</v>
      </c>
      <c r="G2264">
        <v>23217</v>
      </c>
      <c r="I2264" s="5">
        <f>VLOOKUP($A2264,PowerBI売上速報!$A:$J,10,FALSE)</f>
        <v>225217</v>
      </c>
      <c r="J2264" s="5">
        <f>VLOOKUP($A2264,PowerBI売上速報!$A:$J,5,FALSE)*1000</f>
        <v>202000</v>
      </c>
      <c r="K2264" s="5">
        <f>D2264-I2264</f>
        <v>0</v>
      </c>
      <c r="L2264" s="5">
        <f>E2264-J2264</f>
        <v>0</v>
      </c>
      <c r="P2264" s="2"/>
      <c r="T2264" s="2"/>
      <c r="V2264" s="5">
        <v>543</v>
      </c>
      <c r="W2264" s="5">
        <v>513</v>
      </c>
    </row>
    <row r="2265" spans="1:23" x14ac:dyDescent="0.45">
      <c r="A2265">
        <f>VALUE(B2265&amp;20240612)</f>
        <v>35220240612</v>
      </c>
      <c r="B2265">
        <v>352</v>
      </c>
      <c r="C2265" t="s">
        <v>491</v>
      </c>
      <c r="D2265" s="5">
        <v>240263</v>
      </c>
      <c r="E2265" s="5">
        <v>202000</v>
      </c>
      <c r="F2265" s="2">
        <v>1.1894</v>
      </c>
      <c r="G2265">
        <v>38263</v>
      </c>
      <c r="I2265" s="5">
        <f>VLOOKUP($A2265,PowerBI売上速報!$A:$J,10,FALSE)</f>
        <v>240263</v>
      </c>
      <c r="J2265" s="5">
        <f>VLOOKUP($A2265,PowerBI売上速報!$A:$J,5,FALSE)*1000</f>
        <v>202000</v>
      </c>
      <c r="K2265" s="5">
        <f>D2265-I2265</f>
        <v>0</v>
      </c>
      <c r="L2265" s="5">
        <f>E2265-J2265</f>
        <v>0</v>
      </c>
      <c r="P2265" s="2"/>
      <c r="T2265" s="2"/>
      <c r="V2265" s="5">
        <v>560</v>
      </c>
      <c r="W2265" s="5">
        <v>513</v>
      </c>
    </row>
    <row r="2266" spans="1:23" x14ac:dyDescent="0.45">
      <c r="A2266">
        <f>VALUE(B2266&amp;20240613)</f>
        <v>35220240613</v>
      </c>
      <c r="B2266">
        <v>352</v>
      </c>
      <c r="C2266" t="s">
        <v>491</v>
      </c>
      <c r="D2266" s="5">
        <v>235800</v>
      </c>
      <c r="E2266" s="5">
        <v>202000</v>
      </c>
      <c r="F2266" s="2">
        <v>1.1673</v>
      </c>
      <c r="G2266">
        <v>33800</v>
      </c>
      <c r="I2266" s="5">
        <f>VLOOKUP($A2266,PowerBI売上速報!$A:$J,10,FALSE)</f>
        <v>235800</v>
      </c>
      <c r="J2266" s="5">
        <f>VLOOKUP($A2266,PowerBI売上速報!$A:$J,5,FALSE)*1000</f>
        <v>202000</v>
      </c>
      <c r="K2266" s="5">
        <f>D2266-I2266</f>
        <v>0</v>
      </c>
      <c r="L2266" s="5">
        <f>E2266-J2266</f>
        <v>0</v>
      </c>
      <c r="P2266" s="2"/>
      <c r="T2266" s="2"/>
      <c r="V2266" s="5">
        <v>583</v>
      </c>
      <c r="W2266" s="5">
        <v>513</v>
      </c>
    </row>
    <row r="2267" spans="1:23" x14ac:dyDescent="0.45">
      <c r="A2267">
        <f>VALUE(B2267&amp;20240614)</f>
        <v>35220240614</v>
      </c>
      <c r="B2267">
        <v>352</v>
      </c>
      <c r="C2267" t="s">
        <v>491</v>
      </c>
      <c r="D2267" s="5">
        <v>264648</v>
      </c>
      <c r="E2267" s="5">
        <v>202000</v>
      </c>
      <c r="F2267" s="2">
        <v>1.3101</v>
      </c>
      <c r="G2267">
        <v>62648</v>
      </c>
      <c r="I2267" s="5">
        <f>VLOOKUP($A2267,PowerBI売上速報!$A:$J,10,FALSE)</f>
        <v>264648</v>
      </c>
      <c r="J2267" s="5">
        <f>VLOOKUP($A2267,PowerBI売上速報!$A:$J,5,FALSE)*1000</f>
        <v>202000</v>
      </c>
      <c r="K2267" s="5">
        <f>D2267-I2267</f>
        <v>0</v>
      </c>
      <c r="L2267" s="5">
        <f>E2267-J2267</f>
        <v>0</v>
      </c>
      <c r="P2267" s="2"/>
      <c r="T2267" s="2"/>
      <c r="V2267" s="5">
        <v>626</v>
      </c>
      <c r="W2267" s="5">
        <v>513</v>
      </c>
    </row>
    <row r="2268" spans="1:23" x14ac:dyDescent="0.45">
      <c r="A2268">
        <f>VALUE(B2268&amp;20240615)</f>
        <v>35220240615</v>
      </c>
      <c r="B2268">
        <v>352</v>
      </c>
      <c r="C2268" t="s">
        <v>491</v>
      </c>
      <c r="D2268" s="5">
        <v>158721</v>
      </c>
      <c r="E2268" s="5">
        <v>156000</v>
      </c>
      <c r="F2268" s="2">
        <v>1.0174000000000001</v>
      </c>
      <c r="G2268">
        <v>2721</v>
      </c>
      <c r="I2268" s="5">
        <f>VLOOKUP($A2268,PowerBI売上速報!$A:$J,10,FALSE)</f>
        <v>158721</v>
      </c>
      <c r="J2268" s="5">
        <f>VLOOKUP($A2268,PowerBI売上速報!$A:$J,5,FALSE)*1000</f>
        <v>156000</v>
      </c>
      <c r="K2268" s="5">
        <f>D2268-I2268</f>
        <v>0</v>
      </c>
      <c r="L2268" s="5">
        <f>E2268-J2268</f>
        <v>0</v>
      </c>
      <c r="P2268" s="2"/>
      <c r="T2268" s="2"/>
      <c r="V2268" s="5">
        <v>348</v>
      </c>
      <c r="W2268" s="5">
        <v>365</v>
      </c>
    </row>
    <row r="2269" spans="1:23" x14ac:dyDescent="0.45">
      <c r="A2269">
        <f>VALUE(B2269&amp;20240616)</f>
        <v>35220240616</v>
      </c>
      <c r="B2269">
        <v>352</v>
      </c>
      <c r="C2269" t="s">
        <v>491</v>
      </c>
      <c r="D2269" s="5">
        <v>147487</v>
      </c>
      <c r="E2269" s="5">
        <v>119000</v>
      </c>
      <c r="F2269" s="2">
        <v>1.2394000000000001</v>
      </c>
      <c r="G2269">
        <v>28487</v>
      </c>
      <c r="I2269" s="5">
        <f>VLOOKUP($A2269,PowerBI売上速報!$A:$J,10,FALSE)</f>
        <v>147487</v>
      </c>
      <c r="J2269" s="5">
        <f>VLOOKUP($A2269,PowerBI売上速報!$A:$J,5,FALSE)*1000</f>
        <v>119000</v>
      </c>
      <c r="K2269" s="5">
        <f>D2269-I2269</f>
        <v>0</v>
      </c>
      <c r="L2269" s="5">
        <f>E2269-J2269</f>
        <v>0</v>
      </c>
      <c r="P2269" s="2"/>
      <c r="T2269" s="2"/>
      <c r="V2269" s="5">
        <v>301</v>
      </c>
      <c r="W2269" s="5">
        <v>268</v>
      </c>
    </row>
    <row r="2270" spans="1:23" x14ac:dyDescent="0.45">
      <c r="A2270">
        <f>VALUE(B2270&amp;20240617)</f>
        <v>35220240617</v>
      </c>
      <c r="B2270">
        <v>352</v>
      </c>
      <c r="C2270" t="s">
        <v>491</v>
      </c>
      <c r="D2270" s="5">
        <v>218582</v>
      </c>
      <c r="E2270" s="5">
        <v>202000</v>
      </c>
      <c r="F2270" s="2">
        <v>1.0821000000000001</v>
      </c>
      <c r="G2270">
        <v>16582</v>
      </c>
      <c r="I2270" s="5">
        <f>VLOOKUP($A2270,PowerBI売上速報!$A:$J,10,FALSE)</f>
        <v>218582</v>
      </c>
      <c r="J2270" s="5">
        <f>VLOOKUP($A2270,PowerBI売上速報!$A:$J,5,FALSE)*1000</f>
        <v>202000</v>
      </c>
      <c r="K2270" s="5">
        <f>D2270-I2270</f>
        <v>0</v>
      </c>
      <c r="L2270" s="5">
        <f>E2270-J2270</f>
        <v>0</v>
      </c>
      <c r="P2270" s="2"/>
      <c r="T2270" s="2"/>
      <c r="V2270" s="5">
        <v>513</v>
      </c>
      <c r="W2270" s="5">
        <v>513</v>
      </c>
    </row>
    <row r="2271" spans="1:23" x14ac:dyDescent="0.45">
      <c r="A2271">
        <f>VALUE(B2271&amp;20240618)</f>
        <v>35220240618</v>
      </c>
      <c r="B2271">
        <v>352</v>
      </c>
      <c r="C2271" t="s">
        <v>491</v>
      </c>
      <c r="D2271" s="5">
        <v>210346</v>
      </c>
      <c r="E2271" s="5">
        <v>202000</v>
      </c>
      <c r="F2271" s="2">
        <v>1.0412999999999999</v>
      </c>
      <c r="G2271">
        <v>8346</v>
      </c>
      <c r="I2271" s="5">
        <f>VLOOKUP($A2271,PowerBI売上速報!$A:$J,10,FALSE)</f>
        <v>210346</v>
      </c>
      <c r="J2271" s="5">
        <f>VLOOKUP($A2271,PowerBI売上速報!$A:$J,5,FALSE)*1000</f>
        <v>202000</v>
      </c>
      <c r="K2271" s="5">
        <f>D2271-I2271</f>
        <v>0</v>
      </c>
      <c r="L2271" s="5">
        <f>E2271-J2271</f>
        <v>0</v>
      </c>
      <c r="P2271" s="2"/>
      <c r="T2271" s="2"/>
      <c r="V2271" s="5">
        <v>449</v>
      </c>
      <c r="W2271" s="5">
        <v>513</v>
      </c>
    </row>
    <row r="2272" spans="1:23" x14ac:dyDescent="0.45">
      <c r="A2272">
        <f>VALUE(B2272&amp;20240619)</f>
        <v>35220240619</v>
      </c>
      <c r="B2272">
        <v>352</v>
      </c>
      <c r="C2272" t="s">
        <v>491</v>
      </c>
      <c r="D2272" s="5">
        <v>245477</v>
      </c>
      <c r="E2272" s="5">
        <v>202000</v>
      </c>
      <c r="F2272" s="2">
        <v>1.2152000000000001</v>
      </c>
      <c r="G2272">
        <v>43477</v>
      </c>
      <c r="I2272" s="5">
        <f>VLOOKUP($A2272,PowerBI売上速報!$A:$J,10,FALSE)</f>
        <v>245477</v>
      </c>
      <c r="J2272" s="5">
        <f>VLOOKUP($A2272,PowerBI売上速報!$A:$J,5,FALSE)*1000</f>
        <v>202000</v>
      </c>
      <c r="K2272" s="5">
        <f>D2272-I2272</f>
        <v>0</v>
      </c>
      <c r="L2272" s="5">
        <f>E2272-J2272</f>
        <v>0</v>
      </c>
      <c r="P2272" s="2"/>
      <c r="T2272" s="2"/>
      <c r="V2272" s="5">
        <v>578</v>
      </c>
      <c r="W2272" s="5">
        <v>513</v>
      </c>
    </row>
    <row r="2273" spans="1:25" x14ac:dyDescent="0.45">
      <c r="A2273">
        <f>VALUE(B2273&amp;20240620)</f>
        <v>35220240620</v>
      </c>
      <c r="B2273">
        <v>352</v>
      </c>
      <c r="C2273" t="s">
        <v>491</v>
      </c>
      <c r="D2273" s="5">
        <v>233709</v>
      </c>
      <c r="E2273" s="5">
        <v>202000</v>
      </c>
      <c r="F2273" s="2">
        <v>1.157</v>
      </c>
      <c r="G2273">
        <v>31709</v>
      </c>
      <c r="I2273" s="5">
        <f>VLOOKUP($A2273,PowerBI売上速報!$A:$J,10,FALSE)</f>
        <v>233709</v>
      </c>
      <c r="J2273" s="5">
        <f>VLOOKUP($A2273,PowerBI売上速報!$A:$J,5,FALSE)*1000</f>
        <v>202000</v>
      </c>
      <c r="K2273" s="5">
        <f>D2273-I2273</f>
        <v>0</v>
      </c>
      <c r="L2273" s="5">
        <f>E2273-J2273</f>
        <v>0</v>
      </c>
      <c r="P2273" s="2"/>
      <c r="T2273" s="2"/>
      <c r="V2273" s="5">
        <v>562</v>
      </c>
      <c r="W2273" s="5">
        <v>513</v>
      </c>
    </row>
    <row r="2274" spans="1:25" x14ac:dyDescent="0.45">
      <c r="A2274">
        <f>VALUE(B2274&amp;20240621)</f>
        <v>35220240621</v>
      </c>
      <c r="B2274">
        <v>352</v>
      </c>
      <c r="C2274" t="s">
        <v>491</v>
      </c>
      <c r="D2274" s="5">
        <v>225140</v>
      </c>
      <c r="E2274" s="5">
        <v>202000</v>
      </c>
      <c r="F2274" s="2">
        <v>1.1146</v>
      </c>
      <c r="G2274">
        <v>23140</v>
      </c>
      <c r="I2274" s="5">
        <f>VLOOKUP($A2274,PowerBI売上速報!$A:$J,10,FALSE)</f>
        <v>225140</v>
      </c>
      <c r="J2274" s="5">
        <f>VLOOKUP($A2274,PowerBI売上速報!$A:$J,5,FALSE)*1000</f>
        <v>202000</v>
      </c>
      <c r="K2274" s="5">
        <f>D2274-I2274</f>
        <v>0</v>
      </c>
      <c r="L2274" s="5">
        <f>E2274-J2274</f>
        <v>0</v>
      </c>
      <c r="P2274" s="2"/>
      <c r="T2274" s="2"/>
      <c r="V2274" s="5">
        <v>528</v>
      </c>
      <c r="W2274" s="5">
        <v>513</v>
      </c>
      <c r="Y2274" s="2"/>
    </row>
    <row r="2275" spans="1:25" x14ac:dyDescent="0.45">
      <c r="A2275">
        <f>VALUE(B2275&amp;20240622)</f>
        <v>35220240622</v>
      </c>
      <c r="B2275">
        <v>352</v>
      </c>
      <c r="C2275" t="s">
        <v>491</v>
      </c>
      <c r="D2275" s="5">
        <v>170142</v>
      </c>
      <c r="E2275" s="5">
        <v>156000</v>
      </c>
      <c r="F2275" s="2">
        <v>1.0907</v>
      </c>
      <c r="G2275">
        <v>14142</v>
      </c>
      <c r="I2275" s="5">
        <f>VLOOKUP($A2275,PowerBI売上速報!$A:$J,10,FALSE)</f>
        <v>170142</v>
      </c>
      <c r="J2275" s="5">
        <f>VLOOKUP($A2275,PowerBI売上速報!$A:$J,5,FALSE)*1000</f>
        <v>156000</v>
      </c>
      <c r="K2275" s="5">
        <f>D2275-I2275</f>
        <v>0</v>
      </c>
      <c r="L2275" s="5">
        <f>E2275-J2275</f>
        <v>0</v>
      </c>
      <c r="P2275" s="2"/>
      <c r="T2275" s="2"/>
      <c r="V2275" s="5">
        <v>349</v>
      </c>
      <c r="W2275" s="5">
        <v>365</v>
      </c>
      <c r="Y2275" s="2"/>
    </row>
    <row r="2276" spans="1:25" x14ac:dyDescent="0.45">
      <c r="A2276">
        <f>VALUE(B2276&amp;20240601)</f>
        <v>35320240601</v>
      </c>
      <c r="B2276">
        <v>353</v>
      </c>
      <c r="C2276" t="s">
        <v>492</v>
      </c>
      <c r="D2276" s="5">
        <v>416265</v>
      </c>
      <c r="E2276" s="5">
        <v>414000</v>
      </c>
      <c r="F2276" s="2">
        <v>1.0055000000000001</v>
      </c>
      <c r="G2276">
        <v>2265</v>
      </c>
      <c r="I2276" s="5">
        <f>VLOOKUP($A2276,PowerBI売上速報!$A:$J,10,FALSE)</f>
        <v>416265</v>
      </c>
      <c r="J2276" s="5">
        <f>VLOOKUP($A2276,PowerBI売上速報!$A:$J,5,FALSE)*1000</f>
        <v>414000</v>
      </c>
      <c r="K2276" s="5">
        <f>D2276-I2276</f>
        <v>0</v>
      </c>
      <c r="L2276" s="5">
        <f>E2276-J2276</f>
        <v>0</v>
      </c>
      <c r="P2276" s="2"/>
      <c r="T2276" s="2"/>
      <c r="V2276" s="5">
        <v>946</v>
      </c>
      <c r="W2276" s="5">
        <v>950</v>
      </c>
    </row>
    <row r="2277" spans="1:25" x14ac:dyDescent="0.45">
      <c r="A2277">
        <f>VALUE(B2277&amp;20240602)</f>
        <v>35320240602</v>
      </c>
      <c r="B2277">
        <v>353</v>
      </c>
      <c r="C2277" t="s">
        <v>492</v>
      </c>
      <c r="D2277" s="5">
        <v>326803</v>
      </c>
      <c r="E2277" s="5">
        <v>392000</v>
      </c>
      <c r="F2277" s="2">
        <v>0.8337</v>
      </c>
      <c r="G2277">
        <v>-65197</v>
      </c>
      <c r="I2277" s="5">
        <f>VLOOKUP($A2277,PowerBI売上速報!$A:$J,10,FALSE)</f>
        <v>326803</v>
      </c>
      <c r="J2277" s="5">
        <f>VLOOKUP($A2277,PowerBI売上速報!$A:$J,5,FALSE)*1000</f>
        <v>392000</v>
      </c>
      <c r="K2277" s="5">
        <f>D2277-I2277</f>
        <v>0</v>
      </c>
      <c r="L2277" s="5">
        <f>E2277-J2277</f>
        <v>0</v>
      </c>
      <c r="P2277" s="2"/>
      <c r="T2277" s="2"/>
      <c r="V2277" s="5">
        <v>743</v>
      </c>
      <c r="W2277" s="5">
        <v>882</v>
      </c>
    </row>
    <row r="2278" spans="1:25" x14ac:dyDescent="0.45">
      <c r="A2278">
        <f>VALUE(B2278&amp;20240603)</f>
        <v>35320240603</v>
      </c>
      <c r="B2278">
        <v>353</v>
      </c>
      <c r="C2278" t="s">
        <v>492</v>
      </c>
      <c r="D2278" s="5">
        <v>475450</v>
      </c>
      <c r="E2278" s="5">
        <v>435000</v>
      </c>
      <c r="F2278" s="2">
        <v>1.093</v>
      </c>
      <c r="G2278">
        <v>40450</v>
      </c>
      <c r="I2278" s="5">
        <f>VLOOKUP($A2278,PowerBI売上速報!$A:$J,10,FALSE)</f>
        <v>475450</v>
      </c>
      <c r="J2278" s="5">
        <f>VLOOKUP($A2278,PowerBI売上速報!$A:$J,5,FALSE)*1000</f>
        <v>435000</v>
      </c>
      <c r="K2278" s="5">
        <f>D2278-I2278</f>
        <v>0</v>
      </c>
      <c r="L2278" s="5">
        <f>E2278-J2278</f>
        <v>0</v>
      </c>
      <c r="P2278" s="2"/>
      <c r="T2278" s="2"/>
      <c r="V2278" s="5">
        <v>1091</v>
      </c>
      <c r="W2278" s="5">
        <v>1039</v>
      </c>
    </row>
    <row r="2279" spans="1:25" x14ac:dyDescent="0.45">
      <c r="A2279">
        <f>VALUE(B2279&amp;20240604)</f>
        <v>35320240604</v>
      </c>
      <c r="B2279">
        <v>353</v>
      </c>
      <c r="C2279" t="s">
        <v>492</v>
      </c>
      <c r="D2279" s="5">
        <v>489833</v>
      </c>
      <c r="E2279" s="5">
        <v>435000</v>
      </c>
      <c r="F2279" s="2">
        <v>1.1261000000000001</v>
      </c>
      <c r="G2279">
        <v>54833</v>
      </c>
      <c r="I2279" s="5">
        <f>VLOOKUP($A2279,PowerBI売上速報!$A:$J,10,FALSE)</f>
        <v>489833</v>
      </c>
      <c r="J2279" s="5">
        <f>VLOOKUP($A2279,PowerBI売上速報!$A:$J,5,FALSE)*1000</f>
        <v>435000</v>
      </c>
      <c r="K2279" s="5">
        <f>D2279-I2279</f>
        <v>0</v>
      </c>
      <c r="L2279" s="5">
        <f>E2279-J2279</f>
        <v>0</v>
      </c>
      <c r="P2279" s="2"/>
      <c r="T2279" s="2"/>
      <c r="V2279" s="5">
        <v>1127</v>
      </c>
      <c r="W2279" s="5">
        <v>1039</v>
      </c>
    </row>
    <row r="2280" spans="1:25" x14ac:dyDescent="0.45">
      <c r="A2280">
        <f>VALUE(B2280&amp;20240605)</f>
        <v>35320240605</v>
      </c>
      <c r="B2280">
        <v>353</v>
      </c>
      <c r="C2280" t="s">
        <v>492</v>
      </c>
      <c r="D2280" s="5">
        <v>473339</v>
      </c>
      <c r="E2280" s="5">
        <v>435000</v>
      </c>
      <c r="F2280" s="2">
        <v>1.0881000000000001</v>
      </c>
      <c r="G2280">
        <v>38339</v>
      </c>
      <c r="I2280" s="5">
        <f>VLOOKUP($A2280,PowerBI売上速報!$A:$J,10,FALSE)</f>
        <v>473339</v>
      </c>
      <c r="J2280" s="5">
        <f>VLOOKUP($A2280,PowerBI売上速報!$A:$J,5,FALSE)*1000</f>
        <v>435000</v>
      </c>
      <c r="K2280" s="5">
        <f>D2280-I2280</f>
        <v>0</v>
      </c>
      <c r="L2280" s="5">
        <f>E2280-J2280</f>
        <v>0</v>
      </c>
      <c r="P2280" s="2"/>
      <c r="T2280" s="2"/>
      <c r="V2280" s="5">
        <v>1102</v>
      </c>
      <c r="W2280" s="5">
        <v>1039</v>
      </c>
    </row>
    <row r="2281" spans="1:25" x14ac:dyDescent="0.45">
      <c r="A2281">
        <f>VALUE(B2281&amp;20240606)</f>
        <v>35320240606</v>
      </c>
      <c r="B2281">
        <v>353</v>
      </c>
      <c r="C2281" t="s">
        <v>492</v>
      </c>
      <c r="D2281" s="5">
        <v>504995</v>
      </c>
      <c r="E2281" s="5">
        <v>435000</v>
      </c>
      <c r="F2281" s="2">
        <v>1.1609</v>
      </c>
      <c r="G2281">
        <v>69995</v>
      </c>
      <c r="I2281" s="5">
        <f>VLOOKUP($A2281,PowerBI売上速報!$A:$J,10,FALSE)</f>
        <v>504995</v>
      </c>
      <c r="J2281" s="5">
        <f>VLOOKUP($A2281,PowerBI売上速報!$A:$J,5,FALSE)*1000</f>
        <v>435000</v>
      </c>
      <c r="K2281" s="5">
        <f>D2281-I2281</f>
        <v>0</v>
      </c>
      <c r="L2281" s="5">
        <f>E2281-J2281</f>
        <v>0</v>
      </c>
      <c r="P2281" s="2"/>
      <c r="T2281" s="2"/>
      <c r="V2281" s="5">
        <v>1158</v>
      </c>
      <c r="W2281" s="5">
        <v>1039</v>
      </c>
    </row>
    <row r="2282" spans="1:25" x14ac:dyDescent="0.45">
      <c r="A2282">
        <f>VALUE(B2282&amp;20240607)</f>
        <v>35320240607</v>
      </c>
      <c r="B2282">
        <v>353</v>
      </c>
      <c r="C2282" t="s">
        <v>492</v>
      </c>
      <c r="D2282" s="5">
        <v>483974</v>
      </c>
      <c r="E2282" s="5">
        <v>435000</v>
      </c>
      <c r="F2282" s="2">
        <v>1.1126</v>
      </c>
      <c r="G2282">
        <v>48974</v>
      </c>
      <c r="I2282" s="5">
        <f>VLOOKUP($A2282,PowerBI売上速報!$A:$J,10,FALSE)</f>
        <v>483974</v>
      </c>
      <c r="J2282" s="5">
        <f>VLOOKUP($A2282,PowerBI売上速報!$A:$J,5,FALSE)*1000</f>
        <v>435000</v>
      </c>
      <c r="K2282" s="5">
        <f>D2282-I2282</f>
        <v>0</v>
      </c>
      <c r="L2282" s="5">
        <f>E2282-J2282</f>
        <v>0</v>
      </c>
      <c r="P2282" s="2"/>
      <c r="T2282" s="2"/>
      <c r="V2282" s="5">
        <v>1106</v>
      </c>
      <c r="W2282" s="5">
        <v>1039</v>
      </c>
    </row>
    <row r="2283" spans="1:25" x14ac:dyDescent="0.45">
      <c r="A2283">
        <f>VALUE(B2283&amp;20240608)</f>
        <v>35320240608</v>
      </c>
      <c r="B2283">
        <v>353</v>
      </c>
      <c r="C2283" t="s">
        <v>492</v>
      </c>
      <c r="D2283" s="5">
        <v>444761</v>
      </c>
      <c r="E2283" s="5">
        <v>414000</v>
      </c>
      <c r="F2283" s="2">
        <v>1.0743</v>
      </c>
      <c r="G2283">
        <v>30761</v>
      </c>
      <c r="I2283" s="5">
        <f>VLOOKUP($A2283,PowerBI売上速報!$A:$J,10,FALSE)</f>
        <v>444761</v>
      </c>
      <c r="J2283" s="5">
        <f>VLOOKUP($A2283,PowerBI売上速報!$A:$J,5,FALSE)*1000</f>
        <v>414000</v>
      </c>
      <c r="K2283" s="5">
        <f>D2283-I2283</f>
        <v>0</v>
      </c>
      <c r="L2283" s="5">
        <f>E2283-J2283</f>
        <v>0</v>
      </c>
      <c r="P2283" s="2"/>
      <c r="T2283" s="2"/>
      <c r="V2283" s="5">
        <v>977</v>
      </c>
      <c r="W2283" s="5">
        <v>941</v>
      </c>
    </row>
    <row r="2284" spans="1:25" x14ac:dyDescent="0.45">
      <c r="A2284">
        <f>VALUE(B2284&amp;20240609)</f>
        <v>35320240609</v>
      </c>
      <c r="B2284">
        <v>353</v>
      </c>
      <c r="C2284" t="s">
        <v>492</v>
      </c>
      <c r="D2284" s="5">
        <v>433359</v>
      </c>
      <c r="E2284" s="5">
        <v>392000</v>
      </c>
      <c r="F2284" s="2">
        <v>1.1054999999999999</v>
      </c>
      <c r="G2284">
        <v>41359</v>
      </c>
      <c r="I2284" s="5">
        <f>VLOOKUP($A2284,PowerBI売上速報!$A:$J,10,FALSE)</f>
        <v>433359</v>
      </c>
      <c r="J2284" s="5">
        <f>VLOOKUP($A2284,PowerBI売上速報!$A:$J,5,FALSE)*1000</f>
        <v>392000</v>
      </c>
      <c r="K2284" s="5">
        <f>D2284-I2284</f>
        <v>0</v>
      </c>
      <c r="L2284" s="5">
        <f>E2284-J2284</f>
        <v>0</v>
      </c>
      <c r="P2284" s="2"/>
      <c r="T2284" s="2"/>
      <c r="V2284" s="5">
        <v>906</v>
      </c>
      <c r="W2284" s="5">
        <v>882</v>
      </c>
    </row>
    <row r="2285" spans="1:25" x14ac:dyDescent="0.45">
      <c r="A2285">
        <f>VALUE(B2285&amp;20240610)</f>
        <v>35320240610</v>
      </c>
      <c r="B2285">
        <v>353</v>
      </c>
      <c r="C2285" t="s">
        <v>492</v>
      </c>
      <c r="D2285" s="5">
        <v>487948</v>
      </c>
      <c r="E2285" s="5">
        <v>435000</v>
      </c>
      <c r="F2285" s="2">
        <v>1.1216999999999999</v>
      </c>
      <c r="G2285">
        <v>52948</v>
      </c>
      <c r="I2285" s="5">
        <f>VLOOKUP($A2285,PowerBI売上速報!$A:$J,10,FALSE)</f>
        <v>487948</v>
      </c>
      <c r="J2285" s="5">
        <f>VLOOKUP($A2285,PowerBI売上速報!$A:$J,5,FALSE)*1000</f>
        <v>435000</v>
      </c>
      <c r="K2285" s="5">
        <f>D2285-I2285</f>
        <v>0</v>
      </c>
      <c r="L2285" s="5">
        <f>E2285-J2285</f>
        <v>0</v>
      </c>
      <c r="P2285" s="2"/>
      <c r="T2285" s="2"/>
      <c r="V2285" s="5">
        <v>1077</v>
      </c>
      <c r="W2285" s="5">
        <v>1039</v>
      </c>
    </row>
    <row r="2286" spans="1:25" x14ac:dyDescent="0.45">
      <c r="A2286">
        <f>VALUE(B2286&amp;20240611)</f>
        <v>35320240611</v>
      </c>
      <c r="B2286">
        <v>353</v>
      </c>
      <c r="C2286" t="s">
        <v>492</v>
      </c>
      <c r="D2286" s="5">
        <v>527753</v>
      </c>
      <c r="E2286" s="5">
        <v>435000</v>
      </c>
      <c r="F2286" s="2">
        <v>1.2132000000000001</v>
      </c>
      <c r="G2286">
        <v>92753</v>
      </c>
      <c r="I2286" s="5">
        <f>VLOOKUP($A2286,PowerBI売上速報!$A:$J,10,FALSE)</f>
        <v>527753</v>
      </c>
      <c r="J2286" s="5">
        <f>VLOOKUP($A2286,PowerBI売上速報!$A:$J,5,FALSE)*1000</f>
        <v>435000</v>
      </c>
      <c r="K2286" s="5">
        <f>D2286-I2286</f>
        <v>0</v>
      </c>
      <c r="L2286" s="5">
        <f>E2286-J2286</f>
        <v>0</v>
      </c>
      <c r="P2286" s="2"/>
      <c r="T2286" s="2"/>
      <c r="V2286" s="5">
        <v>1177</v>
      </c>
      <c r="W2286" s="5">
        <v>1039</v>
      </c>
    </row>
    <row r="2287" spans="1:25" x14ac:dyDescent="0.45">
      <c r="A2287">
        <f>VALUE(B2287&amp;20240612)</f>
        <v>35320240612</v>
      </c>
      <c r="B2287">
        <v>353</v>
      </c>
      <c r="C2287" t="s">
        <v>492</v>
      </c>
      <c r="D2287" s="5">
        <v>512805</v>
      </c>
      <c r="E2287" s="5">
        <v>435000</v>
      </c>
      <c r="F2287" s="2">
        <v>1.1789000000000001</v>
      </c>
      <c r="G2287">
        <v>77805</v>
      </c>
      <c r="I2287" s="5">
        <f>VLOOKUP($A2287,PowerBI売上速報!$A:$J,10,FALSE)</f>
        <v>512805</v>
      </c>
      <c r="J2287" s="5">
        <f>VLOOKUP($A2287,PowerBI売上速報!$A:$J,5,FALSE)*1000</f>
        <v>435000</v>
      </c>
      <c r="K2287" s="5">
        <f>D2287-I2287</f>
        <v>0</v>
      </c>
      <c r="L2287" s="5">
        <f>E2287-J2287</f>
        <v>0</v>
      </c>
      <c r="P2287" s="2"/>
      <c r="T2287" s="2"/>
      <c r="V2287" s="5">
        <v>1175</v>
      </c>
      <c r="W2287" s="5">
        <v>1039</v>
      </c>
    </row>
    <row r="2288" spans="1:25" x14ac:dyDescent="0.45">
      <c r="A2288">
        <f>VALUE(B2288&amp;20240613)</f>
        <v>35320240613</v>
      </c>
      <c r="B2288">
        <v>353</v>
      </c>
      <c r="C2288" t="s">
        <v>492</v>
      </c>
      <c r="D2288" s="5">
        <v>492266</v>
      </c>
      <c r="E2288" s="5">
        <v>435000</v>
      </c>
      <c r="F2288" s="2">
        <v>1.1315999999999999</v>
      </c>
      <c r="G2288">
        <v>57266</v>
      </c>
      <c r="I2288" s="5">
        <f>VLOOKUP($A2288,PowerBI売上速報!$A:$J,10,FALSE)</f>
        <v>492266</v>
      </c>
      <c r="J2288" s="5">
        <f>VLOOKUP($A2288,PowerBI売上速報!$A:$J,5,FALSE)*1000</f>
        <v>435000</v>
      </c>
      <c r="K2288" s="5">
        <f>D2288-I2288</f>
        <v>0</v>
      </c>
      <c r="L2288" s="5">
        <f>E2288-J2288</f>
        <v>0</v>
      </c>
      <c r="P2288" s="2"/>
      <c r="T2288" s="2"/>
      <c r="V2288" s="5">
        <v>1117</v>
      </c>
      <c r="W2288" s="5">
        <v>1039</v>
      </c>
    </row>
    <row r="2289" spans="1:25" x14ac:dyDescent="0.45">
      <c r="A2289">
        <f>VALUE(B2289&amp;20240614)</f>
        <v>35320240614</v>
      </c>
      <c r="B2289">
        <v>353</v>
      </c>
      <c r="C2289" t="s">
        <v>492</v>
      </c>
      <c r="D2289" s="5">
        <v>481807</v>
      </c>
      <c r="E2289" s="5">
        <v>435000</v>
      </c>
      <c r="F2289" s="2">
        <v>1.1075999999999999</v>
      </c>
      <c r="G2289">
        <v>46807</v>
      </c>
      <c r="I2289" s="5">
        <f>VLOOKUP($A2289,PowerBI売上速報!$A:$J,10,FALSE)</f>
        <v>481807</v>
      </c>
      <c r="J2289" s="5">
        <f>VLOOKUP($A2289,PowerBI売上速報!$A:$J,5,FALSE)*1000</f>
        <v>435000</v>
      </c>
      <c r="K2289" s="5">
        <f>D2289-I2289</f>
        <v>0</v>
      </c>
      <c r="L2289" s="5">
        <f>E2289-J2289</f>
        <v>0</v>
      </c>
      <c r="P2289" s="2"/>
      <c r="T2289" s="2"/>
      <c r="V2289" s="5">
        <v>1073</v>
      </c>
      <c r="W2289" s="5">
        <v>1039</v>
      </c>
    </row>
    <row r="2290" spans="1:25" x14ac:dyDescent="0.45">
      <c r="A2290">
        <f>VALUE(B2290&amp;20240615)</f>
        <v>35320240615</v>
      </c>
      <c r="B2290">
        <v>353</v>
      </c>
      <c r="C2290" t="s">
        <v>492</v>
      </c>
      <c r="D2290" s="5">
        <v>485022</v>
      </c>
      <c r="E2290" s="5">
        <v>414000</v>
      </c>
      <c r="F2290" s="2">
        <v>1.1716</v>
      </c>
      <c r="G2290">
        <v>71022</v>
      </c>
      <c r="I2290" s="5">
        <f>VLOOKUP($A2290,PowerBI売上速報!$A:$J,10,FALSE)</f>
        <v>485022</v>
      </c>
      <c r="J2290" s="5">
        <f>VLOOKUP($A2290,PowerBI売上速報!$A:$J,5,FALSE)*1000</f>
        <v>414000</v>
      </c>
      <c r="K2290" s="5">
        <f>D2290-I2290</f>
        <v>0</v>
      </c>
      <c r="L2290" s="5">
        <f>E2290-J2290</f>
        <v>0</v>
      </c>
      <c r="P2290" s="2"/>
      <c r="T2290" s="2"/>
      <c r="V2290" s="5">
        <v>1014</v>
      </c>
      <c r="W2290" s="5">
        <v>941</v>
      </c>
    </row>
    <row r="2291" spans="1:25" x14ac:dyDescent="0.45">
      <c r="A2291">
        <f>VALUE(B2291&amp;20240616)</f>
        <v>35320240616</v>
      </c>
      <c r="B2291">
        <v>353</v>
      </c>
      <c r="C2291" t="s">
        <v>492</v>
      </c>
      <c r="D2291" s="5">
        <v>475821</v>
      </c>
      <c r="E2291" s="5">
        <v>392000</v>
      </c>
      <c r="F2291" s="2">
        <v>1.2138</v>
      </c>
      <c r="G2291">
        <v>83821</v>
      </c>
      <c r="I2291" s="5">
        <f>VLOOKUP($A2291,PowerBI売上速報!$A:$J,10,FALSE)</f>
        <v>475821</v>
      </c>
      <c r="J2291" s="5">
        <f>VLOOKUP($A2291,PowerBI売上速報!$A:$J,5,FALSE)*1000</f>
        <v>392000</v>
      </c>
      <c r="K2291" s="5">
        <f>D2291-I2291</f>
        <v>0</v>
      </c>
      <c r="L2291" s="5">
        <f>E2291-J2291</f>
        <v>0</v>
      </c>
      <c r="P2291" s="2"/>
      <c r="T2291" s="2"/>
      <c r="V2291" s="5">
        <v>1008</v>
      </c>
      <c r="W2291" s="5">
        <v>882</v>
      </c>
    </row>
    <row r="2292" spans="1:25" x14ac:dyDescent="0.45">
      <c r="A2292">
        <f>VALUE(B2292&amp;20240617)</f>
        <v>35320240617</v>
      </c>
      <c r="B2292">
        <v>353</v>
      </c>
      <c r="C2292" t="s">
        <v>492</v>
      </c>
      <c r="D2292" s="5">
        <v>486286</v>
      </c>
      <c r="E2292" s="5">
        <v>435000</v>
      </c>
      <c r="F2292" s="2">
        <v>1.1178999999999999</v>
      </c>
      <c r="G2292">
        <v>51286</v>
      </c>
      <c r="I2292" s="5">
        <f>VLOOKUP($A2292,PowerBI売上速報!$A:$J,10,FALSE)</f>
        <v>486286</v>
      </c>
      <c r="J2292" s="5">
        <f>VLOOKUP($A2292,PowerBI売上速報!$A:$J,5,FALSE)*1000</f>
        <v>435000</v>
      </c>
      <c r="K2292" s="5">
        <f>D2292-I2292</f>
        <v>0</v>
      </c>
      <c r="L2292" s="5">
        <f>E2292-J2292</f>
        <v>0</v>
      </c>
      <c r="P2292" s="2"/>
      <c r="T2292" s="2"/>
      <c r="V2292" s="5">
        <v>1135</v>
      </c>
      <c r="W2292" s="5">
        <v>1039</v>
      </c>
    </row>
    <row r="2293" spans="1:25" x14ac:dyDescent="0.45">
      <c r="A2293">
        <f>VALUE(B2293&amp;20240618)</f>
        <v>35320240618</v>
      </c>
      <c r="B2293">
        <v>353</v>
      </c>
      <c r="C2293" t="s">
        <v>492</v>
      </c>
      <c r="D2293" s="5">
        <v>404027</v>
      </c>
      <c r="E2293" s="5">
        <v>435000</v>
      </c>
      <c r="F2293" s="2">
        <v>0.92879999999999996</v>
      </c>
      <c r="G2293">
        <v>-30973</v>
      </c>
      <c r="I2293" s="5">
        <f>VLOOKUP($A2293,PowerBI売上速報!$A:$J,10,FALSE)</f>
        <v>404027</v>
      </c>
      <c r="J2293" s="5">
        <f>VLOOKUP($A2293,PowerBI売上速報!$A:$J,5,FALSE)*1000</f>
        <v>435000</v>
      </c>
      <c r="K2293" s="5">
        <f>D2293-I2293</f>
        <v>0</v>
      </c>
      <c r="L2293" s="5">
        <f>E2293-J2293</f>
        <v>0</v>
      </c>
      <c r="P2293" s="2"/>
      <c r="T2293" s="2"/>
      <c r="V2293" s="5">
        <v>889</v>
      </c>
      <c r="W2293" s="5">
        <v>1039</v>
      </c>
    </row>
    <row r="2294" spans="1:25" x14ac:dyDescent="0.45">
      <c r="A2294">
        <f>VALUE(B2294&amp;20240619)</f>
        <v>35320240619</v>
      </c>
      <c r="B2294">
        <v>353</v>
      </c>
      <c r="C2294" t="s">
        <v>492</v>
      </c>
      <c r="D2294" s="5">
        <v>462741</v>
      </c>
      <c r="E2294" s="5">
        <v>435000</v>
      </c>
      <c r="F2294" s="2">
        <v>1.0638000000000001</v>
      </c>
      <c r="G2294">
        <v>27741</v>
      </c>
      <c r="I2294" s="5">
        <f>VLOOKUP($A2294,PowerBI売上速報!$A:$J,10,FALSE)</f>
        <v>462741</v>
      </c>
      <c r="J2294" s="5">
        <f>VLOOKUP($A2294,PowerBI売上速報!$A:$J,5,FALSE)*1000</f>
        <v>435000</v>
      </c>
      <c r="K2294" s="5">
        <f>D2294-I2294</f>
        <v>0</v>
      </c>
      <c r="L2294" s="5">
        <f>E2294-J2294</f>
        <v>0</v>
      </c>
      <c r="P2294" s="2"/>
      <c r="T2294" s="2"/>
      <c r="V2294" s="5">
        <v>1057</v>
      </c>
      <c r="W2294" s="5">
        <v>1039</v>
      </c>
    </row>
    <row r="2295" spans="1:25" x14ac:dyDescent="0.45">
      <c r="A2295">
        <f>VALUE(B2295&amp;20240620)</f>
        <v>35320240620</v>
      </c>
      <c r="B2295">
        <v>353</v>
      </c>
      <c r="C2295" t="s">
        <v>492</v>
      </c>
      <c r="D2295" s="5">
        <v>503032</v>
      </c>
      <c r="E2295" s="5">
        <v>435000</v>
      </c>
      <c r="F2295" s="2">
        <v>1.1564000000000001</v>
      </c>
      <c r="G2295">
        <v>68032</v>
      </c>
      <c r="I2295" s="5">
        <f>VLOOKUP($A2295,PowerBI売上速報!$A:$J,10,FALSE)</f>
        <v>503032</v>
      </c>
      <c r="J2295" s="5">
        <f>VLOOKUP($A2295,PowerBI売上速報!$A:$J,5,FALSE)*1000</f>
        <v>435000</v>
      </c>
      <c r="K2295" s="5">
        <f>D2295-I2295</f>
        <v>0</v>
      </c>
      <c r="L2295" s="5">
        <f>E2295-J2295</f>
        <v>0</v>
      </c>
      <c r="P2295" s="2"/>
      <c r="T2295" s="2"/>
      <c r="V2295" s="5">
        <v>1126</v>
      </c>
      <c r="W2295" s="5">
        <v>1039</v>
      </c>
    </row>
    <row r="2296" spans="1:25" x14ac:dyDescent="0.45">
      <c r="A2296">
        <f>VALUE(B2296&amp;20240621)</f>
        <v>35320240621</v>
      </c>
      <c r="B2296">
        <v>353</v>
      </c>
      <c r="C2296" t="s">
        <v>492</v>
      </c>
      <c r="D2296" s="5">
        <v>486590</v>
      </c>
      <c r="E2296" s="5">
        <v>435000</v>
      </c>
      <c r="F2296" s="2">
        <v>1.1186</v>
      </c>
      <c r="G2296">
        <v>51590</v>
      </c>
      <c r="I2296" s="5">
        <f>VLOOKUP($A2296,PowerBI売上速報!$A:$J,10,FALSE)</f>
        <v>486590</v>
      </c>
      <c r="J2296" s="5">
        <f>VLOOKUP($A2296,PowerBI売上速報!$A:$J,5,FALSE)*1000</f>
        <v>435000</v>
      </c>
      <c r="K2296" s="5">
        <f>D2296-I2296</f>
        <v>0</v>
      </c>
      <c r="L2296" s="5">
        <f>E2296-J2296</f>
        <v>0</v>
      </c>
      <c r="P2296" s="2"/>
      <c r="T2296" s="2"/>
      <c r="V2296" s="5">
        <v>1056</v>
      </c>
      <c r="W2296" s="5">
        <v>1039</v>
      </c>
      <c r="Y2296" s="2"/>
    </row>
    <row r="2297" spans="1:25" x14ac:dyDescent="0.45">
      <c r="A2297">
        <f>VALUE(B2297&amp;20240622)</f>
        <v>35320240622</v>
      </c>
      <c r="B2297">
        <v>353</v>
      </c>
      <c r="C2297" t="s">
        <v>492</v>
      </c>
      <c r="D2297" s="5">
        <v>449607</v>
      </c>
      <c r="E2297" s="5">
        <v>414000</v>
      </c>
      <c r="F2297" s="2">
        <v>1.0860000000000001</v>
      </c>
      <c r="G2297">
        <v>35607</v>
      </c>
      <c r="I2297" s="5">
        <f>VLOOKUP($A2297,PowerBI売上速報!$A:$J,10,FALSE)</f>
        <v>449607</v>
      </c>
      <c r="J2297" s="5">
        <f>VLOOKUP($A2297,PowerBI売上速報!$A:$J,5,FALSE)*1000</f>
        <v>414000</v>
      </c>
      <c r="K2297" s="5">
        <f>D2297-I2297</f>
        <v>0</v>
      </c>
      <c r="L2297" s="5">
        <f>E2297-J2297</f>
        <v>0</v>
      </c>
      <c r="P2297" s="2"/>
      <c r="T2297" s="2"/>
      <c r="V2297" s="5">
        <v>961</v>
      </c>
      <c r="W2297" s="5">
        <v>941</v>
      </c>
      <c r="Y2297" s="2"/>
    </row>
    <row r="2298" spans="1:25" x14ac:dyDescent="0.45">
      <c r="A2298">
        <f>VALUE(B2298&amp;20240601)</f>
        <v>35420240601</v>
      </c>
      <c r="B2298">
        <v>354</v>
      </c>
      <c r="C2298" t="s">
        <v>493</v>
      </c>
      <c r="D2298" s="5">
        <v>159329</v>
      </c>
      <c r="E2298" s="5">
        <v>166000</v>
      </c>
      <c r="F2298" s="2">
        <v>0.95979999999999999</v>
      </c>
      <c r="G2298">
        <v>-6671</v>
      </c>
      <c r="I2298" s="5">
        <f>VLOOKUP($A2298,PowerBI売上速報!$A:$J,10,FALSE)</f>
        <v>159329</v>
      </c>
      <c r="J2298" s="5">
        <f>VLOOKUP($A2298,PowerBI売上速報!$A:$J,5,FALSE)*1000</f>
        <v>166000</v>
      </c>
      <c r="K2298" s="5">
        <f>D2298-I2298</f>
        <v>0</v>
      </c>
      <c r="L2298" s="5">
        <f>E2298-J2298</f>
        <v>0</v>
      </c>
      <c r="P2298" s="2"/>
      <c r="T2298" s="2"/>
      <c r="V2298" s="5">
        <v>363</v>
      </c>
      <c r="W2298" s="5">
        <v>390</v>
      </c>
    </row>
    <row r="2299" spans="1:25" x14ac:dyDescent="0.45">
      <c r="A2299">
        <f>VALUE(B2299&amp;20240602)</f>
        <v>35420240602</v>
      </c>
      <c r="B2299">
        <v>354</v>
      </c>
      <c r="C2299" t="s">
        <v>493</v>
      </c>
      <c r="D2299" s="5">
        <v>128250</v>
      </c>
      <c r="E2299" s="5">
        <v>146000</v>
      </c>
      <c r="F2299" s="2">
        <v>0.87839999999999996</v>
      </c>
      <c r="G2299">
        <v>-17750</v>
      </c>
      <c r="I2299" s="5">
        <f>VLOOKUP($A2299,PowerBI売上速報!$A:$J,10,FALSE)</f>
        <v>128250</v>
      </c>
      <c r="J2299" s="5">
        <f>VLOOKUP($A2299,PowerBI売上速報!$A:$J,5,FALSE)*1000</f>
        <v>146000</v>
      </c>
      <c r="K2299" s="5">
        <f>D2299-I2299</f>
        <v>0</v>
      </c>
      <c r="L2299" s="5">
        <f>E2299-J2299</f>
        <v>0</v>
      </c>
      <c r="P2299" s="2"/>
      <c r="T2299" s="2"/>
      <c r="V2299" s="5">
        <v>278</v>
      </c>
      <c r="W2299" s="5">
        <v>327</v>
      </c>
    </row>
    <row r="2300" spans="1:25" x14ac:dyDescent="0.45">
      <c r="A2300">
        <f>VALUE(B2300&amp;20240603)</f>
        <v>35420240603</v>
      </c>
      <c r="B2300">
        <v>354</v>
      </c>
      <c r="C2300" t="s">
        <v>493</v>
      </c>
      <c r="D2300" s="5">
        <v>160802</v>
      </c>
      <c r="E2300" s="5">
        <v>154000</v>
      </c>
      <c r="F2300" s="2">
        <v>1.0442</v>
      </c>
      <c r="G2300">
        <v>6802</v>
      </c>
      <c r="I2300" s="5">
        <f>VLOOKUP($A2300,PowerBI売上速報!$A:$J,10,FALSE)</f>
        <v>160802</v>
      </c>
      <c r="J2300" s="5">
        <f>VLOOKUP($A2300,PowerBI売上速報!$A:$J,5,FALSE)*1000</f>
        <v>154000</v>
      </c>
      <c r="K2300" s="5">
        <f>D2300-I2300</f>
        <v>0</v>
      </c>
      <c r="L2300" s="5">
        <f>E2300-J2300</f>
        <v>0</v>
      </c>
      <c r="P2300" s="2"/>
      <c r="T2300" s="2"/>
      <c r="V2300" s="5">
        <v>348</v>
      </c>
      <c r="W2300" s="5">
        <v>367</v>
      </c>
    </row>
    <row r="2301" spans="1:25" x14ac:dyDescent="0.45">
      <c r="A2301">
        <f>VALUE(B2301&amp;20240604)</f>
        <v>35420240604</v>
      </c>
      <c r="B2301">
        <v>354</v>
      </c>
      <c r="C2301" t="s">
        <v>493</v>
      </c>
      <c r="D2301" s="5">
        <v>161037</v>
      </c>
      <c r="E2301" s="5">
        <v>154000</v>
      </c>
      <c r="F2301" s="2">
        <v>1.0457000000000001</v>
      </c>
      <c r="G2301">
        <v>7037</v>
      </c>
      <c r="I2301" s="5">
        <f>VLOOKUP($A2301,PowerBI売上速報!$A:$J,10,FALSE)</f>
        <v>161037</v>
      </c>
      <c r="J2301" s="5">
        <f>VLOOKUP($A2301,PowerBI売上速報!$A:$J,5,FALSE)*1000</f>
        <v>154000</v>
      </c>
      <c r="K2301" s="5">
        <f>D2301-I2301</f>
        <v>0</v>
      </c>
      <c r="L2301" s="5">
        <f>E2301-J2301</f>
        <v>0</v>
      </c>
      <c r="P2301" s="2"/>
      <c r="T2301" s="2"/>
      <c r="V2301" s="5">
        <v>363</v>
      </c>
      <c r="W2301" s="5">
        <v>367</v>
      </c>
    </row>
    <row r="2302" spans="1:25" x14ac:dyDescent="0.45">
      <c r="A2302">
        <f>VALUE(B2302&amp;20240605)</f>
        <v>35420240605</v>
      </c>
      <c r="B2302">
        <v>354</v>
      </c>
      <c r="C2302" t="s">
        <v>493</v>
      </c>
      <c r="D2302" s="5">
        <v>173374</v>
      </c>
      <c r="E2302" s="5">
        <v>154000</v>
      </c>
      <c r="F2302" s="2">
        <v>1.1257999999999999</v>
      </c>
      <c r="G2302">
        <v>19374</v>
      </c>
      <c r="I2302" s="5">
        <f>VLOOKUP($A2302,PowerBI売上速報!$A:$J,10,FALSE)</f>
        <v>173374</v>
      </c>
      <c r="J2302" s="5">
        <f>VLOOKUP($A2302,PowerBI売上速報!$A:$J,5,FALSE)*1000</f>
        <v>154000</v>
      </c>
      <c r="K2302" s="5">
        <f>D2302-I2302</f>
        <v>0</v>
      </c>
      <c r="L2302" s="5">
        <f>E2302-J2302</f>
        <v>0</v>
      </c>
      <c r="P2302" s="2"/>
      <c r="T2302" s="2"/>
      <c r="V2302" s="5">
        <v>383</v>
      </c>
      <c r="W2302" s="5">
        <v>367</v>
      </c>
    </row>
    <row r="2303" spans="1:25" x14ac:dyDescent="0.45">
      <c r="A2303">
        <f>VALUE(B2303&amp;20240606)</f>
        <v>35420240606</v>
      </c>
      <c r="B2303">
        <v>354</v>
      </c>
      <c r="C2303" t="s">
        <v>493</v>
      </c>
      <c r="D2303" s="5">
        <v>160440</v>
      </c>
      <c r="E2303" s="5">
        <v>154000</v>
      </c>
      <c r="F2303" s="2">
        <v>1.0418000000000001</v>
      </c>
      <c r="G2303">
        <v>6440</v>
      </c>
      <c r="I2303" s="5">
        <f>VLOOKUP($A2303,PowerBI売上速報!$A:$J,10,FALSE)</f>
        <v>160440</v>
      </c>
      <c r="J2303" s="5">
        <f>VLOOKUP($A2303,PowerBI売上速報!$A:$J,5,FALSE)*1000</f>
        <v>154000</v>
      </c>
      <c r="K2303" s="5">
        <f>D2303-I2303</f>
        <v>0</v>
      </c>
      <c r="L2303" s="5">
        <f>E2303-J2303</f>
        <v>0</v>
      </c>
      <c r="P2303" s="2"/>
      <c r="T2303" s="2"/>
      <c r="V2303" s="5">
        <v>350</v>
      </c>
      <c r="W2303" s="5">
        <v>367</v>
      </c>
    </row>
    <row r="2304" spans="1:25" x14ac:dyDescent="0.45">
      <c r="A2304">
        <f>VALUE(B2304&amp;20240607)</f>
        <v>35420240607</v>
      </c>
      <c r="B2304">
        <v>354</v>
      </c>
      <c r="C2304" t="s">
        <v>493</v>
      </c>
      <c r="D2304" s="5">
        <v>202223</v>
      </c>
      <c r="E2304" s="5">
        <v>154000</v>
      </c>
      <c r="F2304" s="2">
        <v>1.3130999999999999</v>
      </c>
      <c r="G2304">
        <v>48223</v>
      </c>
      <c r="I2304" s="5">
        <f>VLOOKUP($A2304,PowerBI売上速報!$A:$J,10,FALSE)</f>
        <v>202223</v>
      </c>
      <c r="J2304" s="5">
        <f>VLOOKUP($A2304,PowerBI売上速報!$A:$J,5,FALSE)*1000</f>
        <v>154000</v>
      </c>
      <c r="K2304" s="5">
        <f>D2304-I2304</f>
        <v>0</v>
      </c>
      <c r="L2304" s="5">
        <f>E2304-J2304</f>
        <v>0</v>
      </c>
      <c r="P2304" s="2"/>
      <c r="T2304" s="2"/>
      <c r="V2304" s="5">
        <v>440</v>
      </c>
      <c r="W2304" s="5">
        <v>367</v>
      </c>
    </row>
    <row r="2305" spans="1:25" x14ac:dyDescent="0.45">
      <c r="A2305">
        <f>VALUE(B2305&amp;20240608)</f>
        <v>35420240608</v>
      </c>
      <c r="B2305">
        <v>354</v>
      </c>
      <c r="C2305" t="s">
        <v>493</v>
      </c>
      <c r="D2305" s="5">
        <v>168322</v>
      </c>
      <c r="E2305" s="5">
        <v>166000</v>
      </c>
      <c r="F2305" s="2">
        <v>1.014</v>
      </c>
      <c r="G2305">
        <v>2322</v>
      </c>
      <c r="I2305" s="5">
        <f>VLOOKUP($A2305,PowerBI売上速報!$A:$J,10,FALSE)</f>
        <v>168322</v>
      </c>
      <c r="J2305" s="5">
        <f>VLOOKUP($A2305,PowerBI売上速報!$A:$J,5,FALSE)*1000</f>
        <v>166000</v>
      </c>
      <c r="K2305" s="5">
        <f>D2305-I2305</f>
        <v>0</v>
      </c>
      <c r="L2305" s="5">
        <f>E2305-J2305</f>
        <v>0</v>
      </c>
      <c r="P2305" s="2"/>
      <c r="T2305" s="2"/>
      <c r="V2305" s="5">
        <v>381</v>
      </c>
      <c r="W2305" s="5">
        <v>384</v>
      </c>
    </row>
    <row r="2306" spans="1:25" x14ac:dyDescent="0.45">
      <c r="A2306">
        <f>VALUE(B2306&amp;20240609)</f>
        <v>35420240609</v>
      </c>
      <c r="B2306">
        <v>354</v>
      </c>
      <c r="C2306" t="s">
        <v>493</v>
      </c>
      <c r="D2306" s="5">
        <v>142611</v>
      </c>
      <c r="E2306" s="5">
        <v>146000</v>
      </c>
      <c r="F2306" s="2">
        <v>0.9768</v>
      </c>
      <c r="G2306">
        <v>-3389</v>
      </c>
      <c r="I2306" s="5">
        <f>VLOOKUP($A2306,PowerBI売上速報!$A:$J,10,FALSE)</f>
        <v>142611</v>
      </c>
      <c r="J2306" s="5">
        <f>VLOOKUP($A2306,PowerBI売上速報!$A:$J,5,FALSE)*1000</f>
        <v>146000</v>
      </c>
      <c r="K2306" s="5">
        <f>D2306-I2306</f>
        <v>0</v>
      </c>
      <c r="L2306" s="5">
        <f>E2306-J2306</f>
        <v>0</v>
      </c>
      <c r="P2306" s="2"/>
      <c r="T2306" s="2"/>
      <c r="V2306" s="5">
        <v>324</v>
      </c>
      <c r="W2306" s="5">
        <v>327</v>
      </c>
    </row>
    <row r="2307" spans="1:25" x14ac:dyDescent="0.45">
      <c r="A2307">
        <f>VALUE(B2307&amp;20240610)</f>
        <v>35420240610</v>
      </c>
      <c r="B2307">
        <v>354</v>
      </c>
      <c r="C2307" t="s">
        <v>493</v>
      </c>
      <c r="D2307" s="5">
        <v>200871</v>
      </c>
      <c r="E2307" s="5">
        <v>154000</v>
      </c>
      <c r="F2307" s="2">
        <v>1.3044</v>
      </c>
      <c r="G2307">
        <v>46871</v>
      </c>
      <c r="I2307" s="5">
        <f>VLOOKUP($A2307,PowerBI売上速報!$A:$J,10,FALSE)</f>
        <v>200871</v>
      </c>
      <c r="J2307" s="5">
        <f>VLOOKUP($A2307,PowerBI売上速報!$A:$J,5,FALSE)*1000</f>
        <v>154000</v>
      </c>
      <c r="K2307" s="5">
        <f>D2307-I2307</f>
        <v>0</v>
      </c>
      <c r="L2307" s="5">
        <f>E2307-J2307</f>
        <v>0</v>
      </c>
      <c r="P2307" s="2"/>
      <c r="T2307" s="2"/>
      <c r="V2307" s="5">
        <v>436</v>
      </c>
      <c r="W2307" s="5">
        <v>367</v>
      </c>
    </row>
    <row r="2308" spans="1:25" x14ac:dyDescent="0.45">
      <c r="A2308">
        <f>VALUE(B2308&amp;20240611)</f>
        <v>35420240611</v>
      </c>
      <c r="B2308">
        <v>354</v>
      </c>
      <c r="C2308" t="s">
        <v>493</v>
      </c>
      <c r="D2308" s="5">
        <v>172424</v>
      </c>
      <c r="E2308" s="5">
        <v>154000</v>
      </c>
      <c r="F2308" s="2">
        <v>1.1195999999999999</v>
      </c>
      <c r="G2308">
        <v>18424</v>
      </c>
      <c r="I2308" s="5">
        <f>VLOOKUP($A2308,PowerBI売上速報!$A:$J,10,FALSE)</f>
        <v>172424</v>
      </c>
      <c r="J2308" s="5">
        <f>VLOOKUP($A2308,PowerBI売上速報!$A:$J,5,FALSE)*1000</f>
        <v>154000</v>
      </c>
      <c r="K2308" s="5">
        <f>D2308-I2308</f>
        <v>0</v>
      </c>
      <c r="L2308" s="5">
        <f>E2308-J2308</f>
        <v>0</v>
      </c>
      <c r="P2308" s="2"/>
      <c r="T2308" s="2"/>
      <c r="V2308" s="5">
        <v>397</v>
      </c>
      <c r="W2308" s="5">
        <v>367</v>
      </c>
    </row>
    <row r="2309" spans="1:25" x14ac:dyDescent="0.45">
      <c r="A2309">
        <f>VALUE(B2309&amp;20240612)</f>
        <v>35420240612</v>
      </c>
      <c r="B2309">
        <v>354</v>
      </c>
      <c r="C2309" t="s">
        <v>493</v>
      </c>
      <c r="D2309" s="5">
        <v>185016</v>
      </c>
      <c r="E2309" s="5">
        <v>154000</v>
      </c>
      <c r="F2309" s="2">
        <v>1.2014</v>
      </c>
      <c r="G2309">
        <v>31016</v>
      </c>
      <c r="I2309" s="5">
        <f>VLOOKUP($A2309,PowerBI売上速報!$A:$J,10,FALSE)</f>
        <v>185016</v>
      </c>
      <c r="J2309" s="5">
        <f>VLOOKUP($A2309,PowerBI売上速報!$A:$J,5,FALSE)*1000</f>
        <v>154000</v>
      </c>
      <c r="K2309" s="5">
        <f>D2309-I2309</f>
        <v>0</v>
      </c>
      <c r="L2309" s="5">
        <f>E2309-J2309</f>
        <v>0</v>
      </c>
      <c r="P2309" s="2"/>
      <c r="T2309" s="2"/>
      <c r="V2309" s="5">
        <v>412</v>
      </c>
      <c r="W2309" s="5">
        <v>367</v>
      </c>
    </row>
    <row r="2310" spans="1:25" x14ac:dyDescent="0.45">
      <c r="A2310">
        <f>VALUE(B2310&amp;20240613)</f>
        <v>35420240613</v>
      </c>
      <c r="B2310">
        <v>354</v>
      </c>
      <c r="C2310" t="s">
        <v>493</v>
      </c>
      <c r="D2310" s="5">
        <v>191911</v>
      </c>
      <c r="E2310" s="5">
        <v>154000</v>
      </c>
      <c r="F2310" s="2">
        <v>1.2462</v>
      </c>
      <c r="G2310">
        <v>37911</v>
      </c>
      <c r="I2310" s="5">
        <f>VLOOKUP($A2310,PowerBI売上速報!$A:$J,10,FALSE)</f>
        <v>191911</v>
      </c>
      <c r="J2310" s="5">
        <f>VLOOKUP($A2310,PowerBI売上速報!$A:$J,5,FALSE)*1000</f>
        <v>154000</v>
      </c>
      <c r="K2310" s="5">
        <f>D2310-I2310</f>
        <v>0</v>
      </c>
      <c r="L2310" s="5">
        <f>E2310-J2310</f>
        <v>0</v>
      </c>
      <c r="P2310" s="2"/>
      <c r="T2310" s="2"/>
      <c r="V2310" s="5">
        <v>404</v>
      </c>
      <c r="W2310" s="5">
        <v>367</v>
      </c>
    </row>
    <row r="2311" spans="1:25" x14ac:dyDescent="0.45">
      <c r="A2311">
        <f>VALUE(B2311&amp;20240614)</f>
        <v>35420240614</v>
      </c>
      <c r="B2311">
        <v>354</v>
      </c>
      <c r="C2311" t="s">
        <v>493</v>
      </c>
      <c r="D2311" s="5">
        <v>210812</v>
      </c>
      <c r="E2311" s="5">
        <v>154000</v>
      </c>
      <c r="F2311" s="2">
        <v>1.3689</v>
      </c>
      <c r="G2311">
        <v>56812</v>
      </c>
      <c r="I2311" s="5">
        <f>VLOOKUP($A2311,PowerBI売上速報!$A:$J,10,FALSE)</f>
        <v>210812</v>
      </c>
      <c r="J2311" s="5">
        <f>VLOOKUP($A2311,PowerBI売上速報!$A:$J,5,FALSE)*1000</f>
        <v>154000</v>
      </c>
      <c r="K2311" s="5">
        <f>D2311-I2311</f>
        <v>0</v>
      </c>
      <c r="L2311" s="5">
        <f>E2311-J2311</f>
        <v>0</v>
      </c>
      <c r="P2311" s="2"/>
      <c r="T2311" s="2"/>
      <c r="V2311" s="5">
        <v>442</v>
      </c>
      <c r="W2311" s="5">
        <v>367</v>
      </c>
    </row>
    <row r="2312" spans="1:25" x14ac:dyDescent="0.45">
      <c r="A2312">
        <f>VALUE(B2312&amp;20240615)</f>
        <v>35420240615</v>
      </c>
      <c r="B2312">
        <v>354</v>
      </c>
      <c r="C2312" t="s">
        <v>493</v>
      </c>
      <c r="D2312" s="5">
        <v>186006</v>
      </c>
      <c r="E2312" s="5">
        <v>166000</v>
      </c>
      <c r="F2312" s="2">
        <v>1.1205000000000001</v>
      </c>
      <c r="G2312">
        <v>20006</v>
      </c>
      <c r="I2312" s="5">
        <f>VLOOKUP($A2312,PowerBI売上速報!$A:$J,10,FALSE)</f>
        <v>186006</v>
      </c>
      <c r="J2312" s="5">
        <f>VLOOKUP($A2312,PowerBI売上速報!$A:$J,5,FALSE)*1000</f>
        <v>166000</v>
      </c>
      <c r="K2312" s="5">
        <f>D2312-I2312</f>
        <v>0</v>
      </c>
      <c r="L2312" s="5">
        <f>E2312-J2312</f>
        <v>0</v>
      </c>
      <c r="P2312" s="2"/>
      <c r="T2312" s="2"/>
      <c r="V2312" s="5">
        <v>392</v>
      </c>
      <c r="W2312" s="5">
        <v>384</v>
      </c>
    </row>
    <row r="2313" spans="1:25" x14ac:dyDescent="0.45">
      <c r="A2313">
        <f>VALUE(B2313&amp;20240616)</f>
        <v>35420240616</v>
      </c>
      <c r="B2313">
        <v>354</v>
      </c>
      <c r="C2313" t="s">
        <v>493</v>
      </c>
      <c r="D2313" s="5">
        <v>168022</v>
      </c>
      <c r="E2313" s="5">
        <v>146000</v>
      </c>
      <c r="F2313" s="2">
        <v>1.1508</v>
      </c>
      <c r="G2313">
        <v>22022</v>
      </c>
      <c r="I2313" s="5">
        <f>VLOOKUP($A2313,PowerBI売上速報!$A:$J,10,FALSE)</f>
        <v>168022</v>
      </c>
      <c r="J2313" s="5">
        <f>VLOOKUP($A2313,PowerBI売上速報!$A:$J,5,FALSE)*1000</f>
        <v>146000</v>
      </c>
      <c r="K2313" s="5">
        <f>D2313-I2313</f>
        <v>0</v>
      </c>
      <c r="L2313" s="5">
        <f>E2313-J2313</f>
        <v>0</v>
      </c>
      <c r="P2313" s="2"/>
      <c r="T2313" s="2"/>
      <c r="V2313" s="5">
        <v>392</v>
      </c>
      <c r="W2313" s="5">
        <v>327</v>
      </c>
    </row>
    <row r="2314" spans="1:25" x14ac:dyDescent="0.45">
      <c r="A2314">
        <f>VALUE(B2314&amp;20240617)</f>
        <v>35420240617</v>
      </c>
      <c r="B2314">
        <v>354</v>
      </c>
      <c r="C2314" t="s">
        <v>493</v>
      </c>
      <c r="D2314" s="5">
        <v>188119</v>
      </c>
      <c r="E2314" s="5">
        <v>154000</v>
      </c>
      <c r="F2314" s="2">
        <v>1.2216</v>
      </c>
      <c r="G2314">
        <v>34119</v>
      </c>
      <c r="I2314" s="5">
        <f>VLOOKUP($A2314,PowerBI売上速報!$A:$J,10,FALSE)</f>
        <v>188119</v>
      </c>
      <c r="J2314" s="5">
        <f>VLOOKUP($A2314,PowerBI売上速報!$A:$J,5,FALSE)*1000</f>
        <v>154000</v>
      </c>
      <c r="K2314" s="5">
        <f>D2314-I2314</f>
        <v>0</v>
      </c>
      <c r="L2314" s="5">
        <f>E2314-J2314</f>
        <v>0</v>
      </c>
      <c r="P2314" s="2"/>
      <c r="T2314" s="2"/>
      <c r="V2314" s="5">
        <v>410</v>
      </c>
      <c r="W2314" s="5">
        <v>367</v>
      </c>
    </row>
    <row r="2315" spans="1:25" x14ac:dyDescent="0.45">
      <c r="A2315">
        <f>VALUE(B2315&amp;20240618)</f>
        <v>35420240618</v>
      </c>
      <c r="B2315">
        <v>354</v>
      </c>
      <c r="C2315" t="s">
        <v>493</v>
      </c>
      <c r="D2315" s="5">
        <v>118094</v>
      </c>
      <c r="E2315" s="5">
        <v>154000</v>
      </c>
      <c r="F2315" s="2">
        <v>0.76680000000000004</v>
      </c>
      <c r="G2315">
        <v>-35906</v>
      </c>
      <c r="I2315" s="5">
        <f>VLOOKUP($A2315,PowerBI売上速報!$A:$J,10,FALSE)</f>
        <v>118094</v>
      </c>
      <c r="J2315" s="5">
        <f>VLOOKUP($A2315,PowerBI売上速報!$A:$J,5,FALSE)*1000</f>
        <v>154000</v>
      </c>
      <c r="K2315" s="5">
        <f>D2315-I2315</f>
        <v>0</v>
      </c>
      <c r="L2315" s="5">
        <f>E2315-J2315</f>
        <v>0</v>
      </c>
      <c r="P2315" s="2"/>
      <c r="T2315" s="2"/>
      <c r="V2315" s="5">
        <v>245</v>
      </c>
      <c r="W2315" s="5">
        <v>367</v>
      </c>
    </row>
    <row r="2316" spans="1:25" x14ac:dyDescent="0.45">
      <c r="A2316">
        <f>VALUE(B2316&amp;20240619)</f>
        <v>35420240619</v>
      </c>
      <c r="B2316">
        <v>354</v>
      </c>
      <c r="C2316" t="s">
        <v>493</v>
      </c>
      <c r="D2316" s="5">
        <v>206044</v>
      </c>
      <c r="E2316" s="5">
        <v>154000</v>
      </c>
      <c r="F2316" s="2">
        <v>1.3379000000000001</v>
      </c>
      <c r="G2316">
        <v>52044</v>
      </c>
      <c r="I2316" s="5">
        <f>VLOOKUP($A2316,PowerBI売上速報!$A:$J,10,FALSE)</f>
        <v>206044</v>
      </c>
      <c r="J2316" s="5">
        <f>VLOOKUP($A2316,PowerBI売上速報!$A:$J,5,FALSE)*1000</f>
        <v>154000</v>
      </c>
      <c r="K2316" s="5">
        <f>D2316-I2316</f>
        <v>0</v>
      </c>
      <c r="L2316" s="5">
        <f>E2316-J2316</f>
        <v>0</v>
      </c>
      <c r="P2316" s="2"/>
      <c r="T2316" s="2"/>
      <c r="V2316" s="5">
        <v>449</v>
      </c>
      <c r="W2316" s="5">
        <v>367</v>
      </c>
    </row>
    <row r="2317" spans="1:25" x14ac:dyDescent="0.45">
      <c r="A2317">
        <f>VALUE(B2317&amp;20240620)</f>
        <v>35420240620</v>
      </c>
      <c r="B2317">
        <v>354</v>
      </c>
      <c r="C2317" t="s">
        <v>493</v>
      </c>
      <c r="D2317" s="5">
        <v>193887</v>
      </c>
      <c r="E2317" s="5">
        <v>154000</v>
      </c>
      <c r="F2317" s="2">
        <v>1.2589999999999999</v>
      </c>
      <c r="G2317">
        <v>39887</v>
      </c>
      <c r="I2317" s="5">
        <f>VLOOKUP($A2317,PowerBI売上速報!$A:$J,10,FALSE)</f>
        <v>193887</v>
      </c>
      <c r="J2317" s="5">
        <f>VLOOKUP($A2317,PowerBI売上速報!$A:$J,5,FALSE)*1000</f>
        <v>154000</v>
      </c>
      <c r="K2317" s="5">
        <f>D2317-I2317</f>
        <v>0</v>
      </c>
      <c r="L2317" s="5">
        <f>E2317-J2317</f>
        <v>0</v>
      </c>
      <c r="P2317" s="2"/>
      <c r="T2317" s="2"/>
      <c r="V2317" s="5">
        <v>416</v>
      </c>
      <c r="W2317" s="5">
        <v>367</v>
      </c>
    </row>
    <row r="2318" spans="1:25" x14ac:dyDescent="0.45">
      <c r="A2318">
        <f>VALUE(B2318&amp;20240621)</f>
        <v>35420240621</v>
      </c>
      <c r="B2318">
        <v>354</v>
      </c>
      <c r="C2318" t="s">
        <v>493</v>
      </c>
      <c r="D2318" s="5">
        <v>167331</v>
      </c>
      <c r="E2318" s="5">
        <v>154000</v>
      </c>
      <c r="F2318" s="2">
        <v>1.0866</v>
      </c>
      <c r="G2318">
        <v>13331</v>
      </c>
      <c r="I2318" s="5">
        <f>VLOOKUP($A2318,PowerBI売上速報!$A:$J,10,FALSE)</f>
        <v>167331</v>
      </c>
      <c r="J2318" s="5">
        <f>VLOOKUP($A2318,PowerBI売上速報!$A:$J,5,FALSE)*1000</f>
        <v>154000</v>
      </c>
      <c r="K2318" s="5">
        <f>D2318-I2318</f>
        <v>0</v>
      </c>
      <c r="L2318" s="5">
        <f>E2318-J2318</f>
        <v>0</v>
      </c>
      <c r="P2318" s="2"/>
      <c r="T2318" s="2"/>
      <c r="V2318" s="5">
        <v>354</v>
      </c>
      <c r="W2318" s="5">
        <v>367</v>
      </c>
      <c r="Y2318" s="2"/>
    </row>
    <row r="2319" spans="1:25" x14ac:dyDescent="0.45">
      <c r="A2319">
        <f>VALUE(B2319&amp;20240622)</f>
        <v>35420240622</v>
      </c>
      <c r="B2319">
        <v>354</v>
      </c>
      <c r="C2319" t="s">
        <v>493</v>
      </c>
      <c r="D2319" s="5">
        <v>188711</v>
      </c>
      <c r="E2319" s="5">
        <v>166000</v>
      </c>
      <c r="F2319" s="2">
        <v>1.1368</v>
      </c>
      <c r="G2319">
        <v>22711</v>
      </c>
      <c r="I2319" s="5">
        <f>VLOOKUP($A2319,PowerBI売上速報!$A:$J,10,FALSE)</f>
        <v>188711</v>
      </c>
      <c r="J2319" s="5">
        <f>VLOOKUP($A2319,PowerBI売上速報!$A:$J,5,FALSE)*1000</f>
        <v>166000</v>
      </c>
      <c r="K2319" s="5">
        <f>D2319-I2319</f>
        <v>0</v>
      </c>
      <c r="L2319" s="5">
        <f>E2319-J2319</f>
        <v>0</v>
      </c>
      <c r="P2319" s="2"/>
      <c r="T2319" s="2"/>
      <c r="V2319" s="5">
        <v>413</v>
      </c>
      <c r="W2319" s="5">
        <v>384</v>
      </c>
      <c r="Y2319" s="2"/>
    </row>
    <row r="2320" spans="1:25" x14ac:dyDescent="0.45">
      <c r="A2320">
        <f>VALUE(B2320&amp;20240601)</f>
        <v>35620240601</v>
      </c>
      <c r="B2320">
        <v>356</v>
      </c>
      <c r="C2320" t="s">
        <v>494</v>
      </c>
      <c r="D2320" s="5">
        <v>175595</v>
      </c>
      <c r="E2320" s="5">
        <v>161000</v>
      </c>
      <c r="F2320" s="2">
        <v>1.0907</v>
      </c>
      <c r="G2320">
        <v>14595</v>
      </c>
      <c r="I2320" s="5">
        <f>VLOOKUP($A2320,PowerBI売上速報!$A:$J,10,FALSE)</f>
        <v>175595</v>
      </c>
      <c r="J2320" s="5">
        <f>VLOOKUP($A2320,PowerBI売上速報!$A:$J,5,FALSE)*1000</f>
        <v>161000</v>
      </c>
      <c r="K2320" s="5">
        <f>D2320-I2320</f>
        <v>0</v>
      </c>
      <c r="L2320" s="5">
        <f>E2320-J2320</f>
        <v>0</v>
      </c>
      <c r="P2320" s="2"/>
      <c r="T2320" s="2"/>
      <c r="V2320" s="5">
        <v>380</v>
      </c>
      <c r="W2320" s="5">
        <v>348</v>
      </c>
    </row>
    <row r="2321" spans="1:23" x14ac:dyDescent="0.45">
      <c r="A2321">
        <f>VALUE(B2321&amp;20240602)</f>
        <v>35620240602</v>
      </c>
      <c r="B2321">
        <v>356</v>
      </c>
      <c r="C2321" t="s">
        <v>494</v>
      </c>
      <c r="D2321" s="5">
        <v>102690</v>
      </c>
      <c r="E2321" s="5">
        <v>137000</v>
      </c>
      <c r="F2321" s="2">
        <v>0.74960000000000004</v>
      </c>
      <c r="G2321">
        <v>-34310</v>
      </c>
      <c r="I2321" s="5">
        <f>VLOOKUP($A2321,PowerBI売上速報!$A:$J,10,FALSE)</f>
        <v>102690</v>
      </c>
      <c r="J2321" s="5">
        <f>VLOOKUP($A2321,PowerBI売上速報!$A:$J,5,FALSE)*1000</f>
        <v>137000</v>
      </c>
      <c r="K2321" s="5">
        <f>D2321-I2321</f>
        <v>0</v>
      </c>
      <c r="L2321" s="5">
        <f>E2321-J2321</f>
        <v>0</v>
      </c>
      <c r="P2321" s="2"/>
      <c r="T2321" s="2"/>
      <c r="V2321" s="5">
        <v>223</v>
      </c>
      <c r="W2321" s="5">
        <v>294</v>
      </c>
    </row>
    <row r="2322" spans="1:23" x14ac:dyDescent="0.45">
      <c r="A2322">
        <f>VALUE(B2322&amp;20240603)</f>
        <v>35620240603</v>
      </c>
      <c r="B2322">
        <v>356</v>
      </c>
      <c r="C2322" t="s">
        <v>494</v>
      </c>
      <c r="D2322" s="5">
        <v>164721</v>
      </c>
      <c r="E2322" s="5">
        <v>152000</v>
      </c>
      <c r="F2322" s="2">
        <v>1.0837000000000001</v>
      </c>
      <c r="G2322">
        <v>12721</v>
      </c>
      <c r="I2322" s="5">
        <f>VLOOKUP($A2322,PowerBI売上速報!$A:$J,10,FALSE)</f>
        <v>164721</v>
      </c>
      <c r="J2322" s="5">
        <f>VLOOKUP($A2322,PowerBI売上速報!$A:$J,5,FALSE)*1000</f>
        <v>152000</v>
      </c>
      <c r="K2322" s="5">
        <f>D2322-I2322</f>
        <v>0</v>
      </c>
      <c r="L2322" s="5">
        <f>E2322-J2322</f>
        <v>0</v>
      </c>
      <c r="P2322" s="2"/>
      <c r="T2322" s="2"/>
      <c r="V2322" s="5">
        <v>360</v>
      </c>
      <c r="W2322" s="5">
        <v>348</v>
      </c>
    </row>
    <row r="2323" spans="1:23" x14ac:dyDescent="0.45">
      <c r="A2323">
        <f>VALUE(B2323&amp;20240604)</f>
        <v>35620240604</v>
      </c>
      <c r="B2323">
        <v>356</v>
      </c>
      <c r="C2323" t="s">
        <v>494</v>
      </c>
      <c r="D2323" s="5">
        <v>177444</v>
      </c>
      <c r="E2323" s="5">
        <v>152000</v>
      </c>
      <c r="F2323" s="2">
        <v>1.1674</v>
      </c>
      <c r="G2323">
        <v>25444</v>
      </c>
      <c r="I2323" s="5">
        <f>VLOOKUP($A2323,PowerBI売上速報!$A:$J,10,FALSE)</f>
        <v>177444</v>
      </c>
      <c r="J2323" s="5">
        <f>VLOOKUP($A2323,PowerBI売上速報!$A:$J,5,FALSE)*1000</f>
        <v>152000</v>
      </c>
      <c r="K2323" s="5">
        <f>D2323-I2323</f>
        <v>0</v>
      </c>
      <c r="L2323" s="5">
        <f>E2323-J2323</f>
        <v>0</v>
      </c>
      <c r="P2323" s="2"/>
      <c r="T2323" s="2"/>
      <c r="V2323" s="5">
        <v>370</v>
      </c>
      <c r="W2323" s="5">
        <v>348</v>
      </c>
    </row>
    <row r="2324" spans="1:23" x14ac:dyDescent="0.45">
      <c r="A2324">
        <f>VALUE(B2324&amp;20240605)</f>
        <v>35620240605</v>
      </c>
      <c r="B2324">
        <v>356</v>
      </c>
      <c r="C2324" t="s">
        <v>494</v>
      </c>
      <c r="D2324" s="5">
        <v>185906</v>
      </c>
      <c r="E2324" s="5">
        <v>152000</v>
      </c>
      <c r="F2324" s="2">
        <v>1.2231000000000001</v>
      </c>
      <c r="G2324">
        <v>33906</v>
      </c>
      <c r="I2324" s="5">
        <f>VLOOKUP($A2324,PowerBI売上速報!$A:$J,10,FALSE)</f>
        <v>185906</v>
      </c>
      <c r="J2324" s="5">
        <f>VLOOKUP($A2324,PowerBI売上速報!$A:$J,5,FALSE)*1000</f>
        <v>152000</v>
      </c>
      <c r="K2324" s="5">
        <f>D2324-I2324</f>
        <v>0</v>
      </c>
      <c r="L2324" s="5">
        <f>E2324-J2324</f>
        <v>0</v>
      </c>
      <c r="P2324" s="2"/>
      <c r="T2324" s="2"/>
      <c r="V2324" s="5">
        <v>419</v>
      </c>
      <c r="W2324" s="5">
        <v>348</v>
      </c>
    </row>
    <row r="2325" spans="1:23" x14ac:dyDescent="0.45">
      <c r="A2325">
        <f>VALUE(B2325&amp;20240606)</f>
        <v>35620240606</v>
      </c>
      <c r="B2325">
        <v>356</v>
      </c>
      <c r="C2325" t="s">
        <v>494</v>
      </c>
      <c r="D2325" s="5">
        <v>160693</v>
      </c>
      <c r="E2325" s="5">
        <v>152000</v>
      </c>
      <c r="F2325" s="2">
        <v>1.0571999999999999</v>
      </c>
      <c r="G2325">
        <v>8693</v>
      </c>
      <c r="I2325" s="5">
        <f>VLOOKUP($A2325,PowerBI売上速報!$A:$J,10,FALSE)</f>
        <v>160693</v>
      </c>
      <c r="J2325" s="5">
        <f>VLOOKUP($A2325,PowerBI売上速報!$A:$J,5,FALSE)*1000</f>
        <v>152000</v>
      </c>
      <c r="K2325" s="5">
        <f>D2325-I2325</f>
        <v>0</v>
      </c>
      <c r="L2325" s="5">
        <f>E2325-J2325</f>
        <v>0</v>
      </c>
      <c r="P2325" s="2"/>
      <c r="T2325" s="2"/>
      <c r="V2325" s="5">
        <v>344</v>
      </c>
      <c r="W2325" s="5">
        <v>348</v>
      </c>
    </row>
    <row r="2326" spans="1:23" x14ac:dyDescent="0.45">
      <c r="A2326">
        <f>VALUE(B2326&amp;20240607)</f>
        <v>35620240607</v>
      </c>
      <c r="B2326">
        <v>356</v>
      </c>
      <c r="C2326" t="s">
        <v>494</v>
      </c>
      <c r="D2326" s="5">
        <v>170304</v>
      </c>
      <c r="E2326" s="5">
        <v>152000</v>
      </c>
      <c r="F2326" s="2">
        <v>1.1204000000000001</v>
      </c>
      <c r="G2326">
        <v>18304</v>
      </c>
      <c r="I2326" s="5">
        <f>VLOOKUP($A2326,PowerBI売上速報!$A:$J,10,FALSE)</f>
        <v>170304</v>
      </c>
      <c r="J2326" s="5">
        <f>VLOOKUP($A2326,PowerBI売上速報!$A:$J,5,FALSE)*1000</f>
        <v>152000</v>
      </c>
      <c r="K2326" s="5">
        <f>D2326-I2326</f>
        <v>0</v>
      </c>
      <c r="L2326" s="5">
        <f>E2326-J2326</f>
        <v>0</v>
      </c>
      <c r="P2326" s="2"/>
      <c r="T2326" s="2"/>
      <c r="V2326" s="5">
        <v>376</v>
      </c>
      <c r="W2326" s="5">
        <v>348</v>
      </c>
    </row>
    <row r="2327" spans="1:23" x14ac:dyDescent="0.45">
      <c r="A2327">
        <f>VALUE(B2327&amp;20240608)</f>
        <v>35620240608</v>
      </c>
      <c r="B2327">
        <v>356</v>
      </c>
      <c r="C2327" t="s">
        <v>494</v>
      </c>
      <c r="D2327" s="5">
        <v>192710</v>
      </c>
      <c r="E2327" s="5">
        <v>161000</v>
      </c>
      <c r="F2327" s="2">
        <v>1.1970000000000001</v>
      </c>
      <c r="G2327">
        <v>31710</v>
      </c>
      <c r="I2327" s="5">
        <f>VLOOKUP($A2327,PowerBI売上速報!$A:$J,10,FALSE)</f>
        <v>192710</v>
      </c>
      <c r="J2327" s="5">
        <f>VLOOKUP($A2327,PowerBI売上速報!$A:$J,5,FALSE)*1000</f>
        <v>161000</v>
      </c>
      <c r="K2327" s="5">
        <f>D2327-I2327</f>
        <v>0</v>
      </c>
      <c r="L2327" s="5">
        <f>E2327-J2327</f>
        <v>0</v>
      </c>
      <c r="P2327" s="2"/>
      <c r="T2327" s="2"/>
      <c r="V2327" s="5">
        <v>386</v>
      </c>
      <c r="W2327" s="5">
        <v>352</v>
      </c>
    </row>
    <row r="2328" spans="1:23" x14ac:dyDescent="0.45">
      <c r="A2328">
        <f>VALUE(B2328&amp;20240609)</f>
        <v>35620240609</v>
      </c>
      <c r="B2328">
        <v>356</v>
      </c>
      <c r="C2328" t="s">
        <v>494</v>
      </c>
      <c r="D2328" s="5">
        <v>145133</v>
      </c>
      <c r="E2328" s="5">
        <v>137000</v>
      </c>
      <c r="F2328" s="2">
        <v>1.0593999999999999</v>
      </c>
      <c r="G2328">
        <v>8133</v>
      </c>
      <c r="I2328" s="5">
        <f>VLOOKUP($A2328,PowerBI売上速報!$A:$J,10,FALSE)</f>
        <v>145133</v>
      </c>
      <c r="J2328" s="5">
        <f>VLOOKUP($A2328,PowerBI売上速報!$A:$J,5,FALSE)*1000</f>
        <v>137000</v>
      </c>
      <c r="K2328" s="5">
        <f>D2328-I2328</f>
        <v>0</v>
      </c>
      <c r="L2328" s="5">
        <f>E2328-J2328</f>
        <v>0</v>
      </c>
      <c r="P2328" s="2"/>
      <c r="T2328" s="2"/>
      <c r="V2328" s="5">
        <v>308</v>
      </c>
      <c r="W2328" s="5">
        <v>294</v>
      </c>
    </row>
    <row r="2329" spans="1:23" x14ac:dyDescent="0.45">
      <c r="A2329">
        <f>VALUE(B2329&amp;20240610)</f>
        <v>35620240610</v>
      </c>
      <c r="B2329">
        <v>356</v>
      </c>
      <c r="C2329" t="s">
        <v>494</v>
      </c>
      <c r="D2329" s="5">
        <v>187475</v>
      </c>
      <c r="E2329" s="5">
        <v>152000</v>
      </c>
      <c r="F2329" s="2">
        <v>1.2334000000000001</v>
      </c>
      <c r="G2329">
        <v>35475</v>
      </c>
      <c r="I2329" s="5">
        <f>VLOOKUP($A2329,PowerBI売上速報!$A:$J,10,FALSE)</f>
        <v>187475</v>
      </c>
      <c r="J2329" s="5">
        <f>VLOOKUP($A2329,PowerBI売上速報!$A:$J,5,FALSE)*1000</f>
        <v>152000</v>
      </c>
      <c r="K2329" s="5">
        <f>D2329-I2329</f>
        <v>0</v>
      </c>
      <c r="L2329" s="5">
        <f>E2329-J2329</f>
        <v>0</v>
      </c>
      <c r="P2329" s="2"/>
      <c r="T2329" s="2"/>
      <c r="V2329" s="5">
        <v>403</v>
      </c>
      <c r="W2329" s="5">
        <v>348</v>
      </c>
    </row>
    <row r="2330" spans="1:23" x14ac:dyDescent="0.45">
      <c r="A2330">
        <f>VALUE(B2330&amp;20240611)</f>
        <v>35620240611</v>
      </c>
      <c r="B2330">
        <v>356</v>
      </c>
      <c r="C2330" t="s">
        <v>494</v>
      </c>
      <c r="D2330" s="5">
        <v>199630</v>
      </c>
      <c r="E2330" s="5">
        <v>152000</v>
      </c>
      <c r="F2330" s="2">
        <v>1.3133999999999999</v>
      </c>
      <c r="G2330">
        <v>47630</v>
      </c>
      <c r="I2330" s="5">
        <f>VLOOKUP($A2330,PowerBI売上速報!$A:$J,10,FALSE)</f>
        <v>199630</v>
      </c>
      <c r="J2330" s="5">
        <f>VLOOKUP($A2330,PowerBI売上速報!$A:$J,5,FALSE)*1000</f>
        <v>152000</v>
      </c>
      <c r="K2330" s="5">
        <f>D2330-I2330</f>
        <v>0</v>
      </c>
      <c r="L2330" s="5">
        <f>E2330-J2330</f>
        <v>0</v>
      </c>
      <c r="P2330" s="2"/>
      <c r="T2330" s="2"/>
      <c r="V2330" s="5">
        <v>420</v>
      </c>
      <c r="W2330" s="5">
        <v>348</v>
      </c>
    </row>
    <row r="2331" spans="1:23" x14ac:dyDescent="0.45">
      <c r="A2331">
        <f>VALUE(B2331&amp;20240612)</f>
        <v>35620240612</v>
      </c>
      <c r="B2331">
        <v>356</v>
      </c>
      <c r="C2331" t="s">
        <v>494</v>
      </c>
      <c r="D2331" s="5">
        <v>177670</v>
      </c>
      <c r="E2331" s="5">
        <v>152000</v>
      </c>
      <c r="F2331" s="2">
        <v>1.1689000000000001</v>
      </c>
      <c r="G2331">
        <v>25670</v>
      </c>
      <c r="I2331" s="5">
        <f>VLOOKUP($A2331,PowerBI売上速報!$A:$J,10,FALSE)</f>
        <v>177670</v>
      </c>
      <c r="J2331" s="5">
        <f>VLOOKUP($A2331,PowerBI売上速報!$A:$J,5,FALSE)*1000</f>
        <v>152000</v>
      </c>
      <c r="K2331" s="5">
        <f>D2331-I2331</f>
        <v>0</v>
      </c>
      <c r="L2331" s="5">
        <f>E2331-J2331</f>
        <v>0</v>
      </c>
      <c r="P2331" s="2"/>
      <c r="T2331" s="2"/>
      <c r="V2331" s="5">
        <v>395</v>
      </c>
      <c r="W2331" s="5">
        <v>348</v>
      </c>
    </row>
    <row r="2332" spans="1:23" x14ac:dyDescent="0.45">
      <c r="A2332">
        <f>VALUE(B2332&amp;20240613)</f>
        <v>35620240613</v>
      </c>
      <c r="B2332">
        <v>356</v>
      </c>
      <c r="C2332" t="s">
        <v>494</v>
      </c>
      <c r="D2332" s="5">
        <v>158848</v>
      </c>
      <c r="E2332" s="5">
        <v>152000</v>
      </c>
      <c r="F2332" s="2">
        <v>1.0450999999999999</v>
      </c>
      <c r="G2332">
        <v>6848</v>
      </c>
      <c r="I2332" s="5">
        <f>VLOOKUP($A2332,PowerBI売上速報!$A:$J,10,FALSE)</f>
        <v>158848</v>
      </c>
      <c r="J2332" s="5">
        <f>VLOOKUP($A2332,PowerBI売上速報!$A:$J,5,FALSE)*1000</f>
        <v>152000</v>
      </c>
      <c r="K2332" s="5">
        <f>D2332-I2332</f>
        <v>0</v>
      </c>
      <c r="L2332" s="5">
        <f>E2332-J2332</f>
        <v>0</v>
      </c>
      <c r="P2332" s="2"/>
      <c r="T2332" s="2"/>
      <c r="V2332" s="5">
        <v>336</v>
      </c>
      <c r="W2332" s="5">
        <v>348</v>
      </c>
    </row>
    <row r="2333" spans="1:23" x14ac:dyDescent="0.45">
      <c r="A2333">
        <f>VALUE(B2333&amp;20240614)</f>
        <v>35620240614</v>
      </c>
      <c r="B2333">
        <v>356</v>
      </c>
      <c r="C2333" t="s">
        <v>494</v>
      </c>
      <c r="D2333" s="5">
        <v>208693</v>
      </c>
      <c r="E2333" s="5">
        <v>152000</v>
      </c>
      <c r="F2333" s="2">
        <v>1.373</v>
      </c>
      <c r="G2333">
        <v>56693</v>
      </c>
      <c r="I2333" s="5">
        <f>VLOOKUP($A2333,PowerBI売上速報!$A:$J,10,FALSE)</f>
        <v>208693</v>
      </c>
      <c r="J2333" s="5">
        <f>VLOOKUP($A2333,PowerBI売上速報!$A:$J,5,FALSE)*1000</f>
        <v>152000</v>
      </c>
      <c r="K2333" s="5">
        <f>D2333-I2333</f>
        <v>0</v>
      </c>
      <c r="L2333" s="5">
        <f>E2333-J2333</f>
        <v>0</v>
      </c>
      <c r="P2333" s="2"/>
      <c r="T2333" s="2"/>
      <c r="V2333" s="5">
        <v>449</v>
      </c>
      <c r="W2333" s="5">
        <v>348</v>
      </c>
    </row>
    <row r="2334" spans="1:23" x14ac:dyDescent="0.45">
      <c r="A2334">
        <f>VALUE(B2334&amp;20240615)</f>
        <v>35620240615</v>
      </c>
      <c r="B2334">
        <v>356</v>
      </c>
      <c r="C2334" t="s">
        <v>494</v>
      </c>
      <c r="D2334" s="5">
        <v>204761</v>
      </c>
      <c r="E2334" s="5">
        <v>161000</v>
      </c>
      <c r="F2334" s="2">
        <v>1.2718</v>
      </c>
      <c r="G2334">
        <v>43761</v>
      </c>
      <c r="I2334" s="5">
        <f>VLOOKUP($A2334,PowerBI売上速報!$A:$J,10,FALSE)</f>
        <v>204761</v>
      </c>
      <c r="J2334" s="5">
        <f>VLOOKUP($A2334,PowerBI売上速報!$A:$J,5,FALSE)*1000</f>
        <v>161000</v>
      </c>
      <c r="K2334" s="5">
        <f>D2334-I2334</f>
        <v>0</v>
      </c>
      <c r="L2334" s="5">
        <f>E2334-J2334</f>
        <v>0</v>
      </c>
      <c r="P2334" s="2"/>
      <c r="T2334" s="2"/>
      <c r="V2334" s="5">
        <v>413</v>
      </c>
      <c r="W2334" s="5">
        <v>352</v>
      </c>
    </row>
    <row r="2335" spans="1:23" x14ac:dyDescent="0.45">
      <c r="A2335">
        <f>VALUE(B2335&amp;20240616)</f>
        <v>35620240616</v>
      </c>
      <c r="B2335">
        <v>356</v>
      </c>
      <c r="C2335" t="s">
        <v>494</v>
      </c>
      <c r="D2335" s="5">
        <v>157547</v>
      </c>
      <c r="E2335" s="5">
        <v>137000</v>
      </c>
      <c r="F2335" s="2">
        <v>1.1499999999999999</v>
      </c>
      <c r="G2335">
        <v>20547</v>
      </c>
      <c r="I2335" s="5">
        <f>VLOOKUP($A2335,PowerBI売上速報!$A:$J,10,FALSE)</f>
        <v>157547</v>
      </c>
      <c r="J2335" s="5">
        <f>VLOOKUP($A2335,PowerBI売上速報!$A:$J,5,FALSE)*1000</f>
        <v>137000</v>
      </c>
      <c r="K2335" s="5">
        <f>D2335-I2335</f>
        <v>0</v>
      </c>
      <c r="L2335" s="5">
        <f>E2335-J2335</f>
        <v>0</v>
      </c>
      <c r="P2335" s="2"/>
      <c r="T2335" s="2"/>
      <c r="V2335" s="5">
        <v>330</v>
      </c>
      <c r="W2335" s="5">
        <v>294</v>
      </c>
    </row>
    <row r="2336" spans="1:23" x14ac:dyDescent="0.45">
      <c r="A2336">
        <f>VALUE(B2336&amp;20240617)</f>
        <v>35620240617</v>
      </c>
      <c r="B2336">
        <v>356</v>
      </c>
      <c r="C2336" t="s">
        <v>494</v>
      </c>
      <c r="D2336" s="5">
        <v>195904</v>
      </c>
      <c r="E2336" s="5">
        <v>152000</v>
      </c>
      <c r="F2336" s="2">
        <v>1.2887999999999999</v>
      </c>
      <c r="G2336">
        <v>43904</v>
      </c>
      <c r="I2336" s="5">
        <f>VLOOKUP($A2336,PowerBI売上速報!$A:$J,10,FALSE)</f>
        <v>195904</v>
      </c>
      <c r="J2336" s="5">
        <f>VLOOKUP($A2336,PowerBI売上速報!$A:$J,5,FALSE)*1000</f>
        <v>152000</v>
      </c>
      <c r="K2336" s="5">
        <f>D2336-I2336</f>
        <v>0</v>
      </c>
      <c r="L2336" s="5">
        <f>E2336-J2336</f>
        <v>0</v>
      </c>
      <c r="P2336" s="2"/>
      <c r="T2336" s="2"/>
      <c r="V2336" s="5">
        <v>408</v>
      </c>
      <c r="W2336" s="5">
        <v>348</v>
      </c>
    </row>
    <row r="2337" spans="1:25" x14ac:dyDescent="0.45">
      <c r="A2337">
        <f>VALUE(B2337&amp;20240618)</f>
        <v>35620240618</v>
      </c>
      <c r="B2337">
        <v>356</v>
      </c>
      <c r="C2337" t="s">
        <v>494</v>
      </c>
      <c r="D2337" s="5">
        <v>105088</v>
      </c>
      <c r="E2337" s="5">
        <v>152000</v>
      </c>
      <c r="F2337" s="2">
        <v>0.69140000000000001</v>
      </c>
      <c r="G2337">
        <v>-46912</v>
      </c>
      <c r="I2337" s="5">
        <f>VLOOKUP($A2337,PowerBI売上速報!$A:$J,10,FALSE)</f>
        <v>105088</v>
      </c>
      <c r="J2337" s="5">
        <f>VLOOKUP($A2337,PowerBI売上速報!$A:$J,5,FALSE)*1000</f>
        <v>152000</v>
      </c>
      <c r="K2337" s="5">
        <f>D2337-I2337</f>
        <v>0</v>
      </c>
      <c r="L2337" s="5">
        <f>E2337-J2337</f>
        <v>0</v>
      </c>
      <c r="P2337" s="2"/>
      <c r="T2337" s="2"/>
      <c r="V2337" s="5">
        <v>208</v>
      </c>
      <c r="W2337" s="5">
        <v>348</v>
      </c>
    </row>
    <row r="2338" spans="1:25" x14ac:dyDescent="0.45">
      <c r="A2338">
        <f>VALUE(B2338&amp;20240619)</f>
        <v>35620240619</v>
      </c>
      <c r="B2338">
        <v>356</v>
      </c>
      <c r="C2338" t="s">
        <v>494</v>
      </c>
      <c r="D2338" s="5">
        <v>215611</v>
      </c>
      <c r="E2338" s="5">
        <v>152000</v>
      </c>
      <c r="F2338" s="2">
        <v>1.4185000000000001</v>
      </c>
      <c r="G2338">
        <v>63611</v>
      </c>
      <c r="I2338" s="5">
        <f>VLOOKUP($A2338,PowerBI売上速報!$A:$J,10,FALSE)</f>
        <v>215611</v>
      </c>
      <c r="J2338" s="5">
        <f>VLOOKUP($A2338,PowerBI売上速報!$A:$J,5,FALSE)*1000</f>
        <v>152000</v>
      </c>
      <c r="K2338" s="5">
        <f>D2338-I2338</f>
        <v>0</v>
      </c>
      <c r="L2338" s="5">
        <f>E2338-J2338</f>
        <v>0</v>
      </c>
      <c r="P2338" s="2"/>
      <c r="T2338" s="2"/>
      <c r="V2338" s="5">
        <v>448</v>
      </c>
      <c r="W2338" s="5">
        <v>348</v>
      </c>
    </row>
    <row r="2339" spans="1:25" x14ac:dyDescent="0.45">
      <c r="A2339">
        <f>VALUE(B2339&amp;20240620)</f>
        <v>35620240620</v>
      </c>
      <c r="B2339">
        <v>356</v>
      </c>
      <c r="C2339" t="s">
        <v>494</v>
      </c>
      <c r="D2339" s="5">
        <v>201142</v>
      </c>
      <c r="E2339" s="5">
        <v>152000</v>
      </c>
      <c r="F2339" s="2">
        <v>1.3232999999999999</v>
      </c>
      <c r="G2339">
        <v>49142</v>
      </c>
      <c r="I2339" s="5">
        <f>VLOOKUP($A2339,PowerBI売上速報!$A:$J,10,FALSE)</f>
        <v>201142</v>
      </c>
      <c r="J2339" s="5">
        <f>VLOOKUP($A2339,PowerBI売上速報!$A:$J,5,FALSE)*1000</f>
        <v>152000</v>
      </c>
      <c r="K2339" s="5">
        <f>D2339-I2339</f>
        <v>0</v>
      </c>
      <c r="L2339" s="5">
        <f>E2339-J2339</f>
        <v>0</v>
      </c>
      <c r="P2339" s="2"/>
      <c r="T2339" s="2"/>
      <c r="V2339" s="5">
        <v>435</v>
      </c>
      <c r="W2339" s="5">
        <v>348</v>
      </c>
    </row>
    <row r="2340" spans="1:25" x14ac:dyDescent="0.45">
      <c r="A2340">
        <f>VALUE(B2340&amp;20240621)</f>
        <v>35620240621</v>
      </c>
      <c r="B2340">
        <v>356</v>
      </c>
      <c r="C2340" t="s">
        <v>494</v>
      </c>
      <c r="D2340" s="5">
        <v>135961</v>
      </c>
      <c r="E2340" s="5">
        <v>152000</v>
      </c>
      <c r="F2340" s="2">
        <v>0.89449999999999996</v>
      </c>
      <c r="G2340">
        <v>-16039</v>
      </c>
      <c r="I2340" s="5">
        <f>VLOOKUP($A2340,PowerBI売上速報!$A:$J,10,FALSE)</f>
        <v>135961</v>
      </c>
      <c r="J2340" s="5">
        <f>VLOOKUP($A2340,PowerBI売上速報!$A:$J,5,FALSE)*1000</f>
        <v>152000</v>
      </c>
      <c r="K2340" s="5">
        <f>D2340-I2340</f>
        <v>0</v>
      </c>
      <c r="L2340" s="5">
        <f>E2340-J2340</f>
        <v>0</v>
      </c>
      <c r="P2340" s="2"/>
      <c r="T2340" s="2"/>
      <c r="V2340" s="5">
        <v>300</v>
      </c>
      <c r="W2340" s="5">
        <v>348</v>
      </c>
      <c r="Y2340" s="2"/>
    </row>
    <row r="2341" spans="1:25" x14ac:dyDescent="0.45">
      <c r="A2341">
        <f>VALUE(B2341&amp;20240622)</f>
        <v>35620240622</v>
      </c>
      <c r="B2341">
        <v>356</v>
      </c>
      <c r="C2341" t="s">
        <v>494</v>
      </c>
      <c r="D2341" s="5">
        <v>186817</v>
      </c>
      <c r="E2341" s="5">
        <v>161000</v>
      </c>
      <c r="F2341" s="2">
        <v>1.1604000000000001</v>
      </c>
      <c r="G2341">
        <v>25817</v>
      </c>
      <c r="I2341" s="5">
        <f>VLOOKUP($A2341,PowerBI売上速報!$A:$J,10,FALSE)</f>
        <v>186817</v>
      </c>
      <c r="J2341" s="5">
        <f>VLOOKUP($A2341,PowerBI売上速報!$A:$J,5,FALSE)*1000</f>
        <v>161000</v>
      </c>
      <c r="K2341" s="5">
        <f>D2341-I2341</f>
        <v>0</v>
      </c>
      <c r="L2341" s="5">
        <f>E2341-J2341</f>
        <v>0</v>
      </c>
      <c r="P2341" s="2"/>
      <c r="T2341" s="2"/>
      <c r="V2341" s="5">
        <v>395</v>
      </c>
      <c r="W2341" s="5">
        <v>352</v>
      </c>
      <c r="Y2341" s="2"/>
    </row>
    <row r="2342" spans="1:25" x14ac:dyDescent="0.45">
      <c r="A2342">
        <f>VALUE(B2342&amp;20240601)</f>
        <v>35720240601</v>
      </c>
      <c r="B2342">
        <v>357</v>
      </c>
      <c r="C2342" t="s">
        <v>495</v>
      </c>
      <c r="D2342" s="5">
        <v>334770</v>
      </c>
      <c r="E2342" s="5">
        <v>299000</v>
      </c>
      <c r="F2342" s="2">
        <v>1.1195999999999999</v>
      </c>
      <c r="G2342">
        <v>35770</v>
      </c>
      <c r="I2342" s="5">
        <f>VLOOKUP($A2342,PowerBI売上速報!$A:$J,10,FALSE)</f>
        <v>334770</v>
      </c>
      <c r="J2342" s="5">
        <f>VLOOKUP($A2342,PowerBI売上速報!$A:$J,5,FALSE)*1000</f>
        <v>299000</v>
      </c>
      <c r="K2342" s="5">
        <f>D2342-I2342</f>
        <v>0</v>
      </c>
      <c r="L2342" s="5">
        <f>E2342-J2342</f>
        <v>0</v>
      </c>
      <c r="P2342" s="2"/>
      <c r="T2342" s="2"/>
      <c r="V2342" s="5">
        <v>720</v>
      </c>
      <c r="W2342" s="5">
        <v>688</v>
      </c>
    </row>
    <row r="2343" spans="1:25" x14ac:dyDescent="0.45">
      <c r="A2343">
        <f>VALUE(B2343&amp;20240602)</f>
        <v>35720240602</v>
      </c>
      <c r="B2343">
        <v>357</v>
      </c>
      <c r="C2343" t="s">
        <v>495</v>
      </c>
      <c r="D2343" s="5">
        <v>243754</v>
      </c>
      <c r="E2343" s="5">
        <v>282000</v>
      </c>
      <c r="F2343" s="2">
        <v>0.86439999999999995</v>
      </c>
      <c r="G2343">
        <v>-38246</v>
      </c>
      <c r="I2343" s="5">
        <f>VLOOKUP($A2343,PowerBI売上速報!$A:$J,10,FALSE)</f>
        <v>243754</v>
      </c>
      <c r="J2343" s="5">
        <f>VLOOKUP($A2343,PowerBI売上速報!$A:$J,5,FALSE)*1000</f>
        <v>282000</v>
      </c>
      <c r="K2343" s="5">
        <f>D2343-I2343</f>
        <v>0</v>
      </c>
      <c r="L2343" s="5">
        <f>E2343-J2343</f>
        <v>0</v>
      </c>
      <c r="P2343" s="2"/>
      <c r="T2343" s="2"/>
      <c r="V2343" s="5">
        <v>555</v>
      </c>
      <c r="W2343" s="5">
        <v>641</v>
      </c>
    </row>
    <row r="2344" spans="1:25" x14ac:dyDescent="0.45">
      <c r="A2344">
        <f>VALUE(B2344&amp;20240603)</f>
        <v>35720240603</v>
      </c>
      <c r="B2344">
        <v>357</v>
      </c>
      <c r="C2344" t="s">
        <v>495</v>
      </c>
      <c r="D2344" s="5">
        <v>294292</v>
      </c>
      <c r="E2344" s="5">
        <v>288000</v>
      </c>
      <c r="F2344" s="2">
        <v>1.0218</v>
      </c>
      <c r="G2344">
        <v>6292</v>
      </c>
      <c r="I2344" s="5">
        <f>VLOOKUP($A2344,PowerBI売上速報!$A:$J,10,FALSE)</f>
        <v>294292</v>
      </c>
      <c r="J2344" s="5">
        <f>VLOOKUP($A2344,PowerBI売上速報!$A:$J,5,FALSE)*1000</f>
        <v>288000</v>
      </c>
      <c r="K2344" s="5">
        <f>D2344-I2344</f>
        <v>0</v>
      </c>
      <c r="L2344" s="5">
        <f>E2344-J2344</f>
        <v>0</v>
      </c>
      <c r="P2344" s="2"/>
      <c r="T2344" s="2"/>
      <c r="V2344" s="5">
        <v>677</v>
      </c>
      <c r="W2344" s="5">
        <v>709</v>
      </c>
    </row>
    <row r="2345" spans="1:25" x14ac:dyDescent="0.45">
      <c r="A2345">
        <f>VALUE(B2345&amp;20240604)</f>
        <v>35720240604</v>
      </c>
      <c r="B2345">
        <v>357</v>
      </c>
      <c r="C2345" t="s">
        <v>495</v>
      </c>
      <c r="D2345" s="5">
        <v>287685</v>
      </c>
      <c r="E2345" s="5">
        <v>288000</v>
      </c>
      <c r="F2345" s="2">
        <v>0.99890000000000001</v>
      </c>
      <c r="G2345">
        <v>-315</v>
      </c>
      <c r="I2345" s="5">
        <f>VLOOKUP($A2345,PowerBI売上速報!$A:$J,10,FALSE)</f>
        <v>287685</v>
      </c>
      <c r="J2345" s="5">
        <f>VLOOKUP($A2345,PowerBI売上速報!$A:$J,5,FALSE)*1000</f>
        <v>288000</v>
      </c>
      <c r="K2345" s="5">
        <f>D2345-I2345</f>
        <v>0</v>
      </c>
      <c r="L2345" s="5">
        <f>E2345-J2345</f>
        <v>0</v>
      </c>
      <c r="P2345" s="2"/>
      <c r="T2345" s="2"/>
      <c r="V2345" s="5">
        <v>687</v>
      </c>
      <c r="W2345" s="5">
        <v>709</v>
      </c>
    </row>
    <row r="2346" spans="1:25" x14ac:dyDescent="0.45">
      <c r="A2346">
        <f>VALUE(B2346&amp;20240605)</f>
        <v>35720240605</v>
      </c>
      <c r="B2346">
        <v>357</v>
      </c>
      <c r="C2346" t="s">
        <v>495</v>
      </c>
      <c r="D2346" s="5">
        <v>292227</v>
      </c>
      <c r="E2346" s="5">
        <v>288000</v>
      </c>
      <c r="F2346" s="2">
        <v>1.0146999999999999</v>
      </c>
      <c r="G2346">
        <v>4227</v>
      </c>
      <c r="I2346" s="5">
        <f>VLOOKUP($A2346,PowerBI売上速報!$A:$J,10,FALSE)</f>
        <v>292227</v>
      </c>
      <c r="J2346" s="5">
        <f>VLOOKUP($A2346,PowerBI売上速報!$A:$J,5,FALSE)*1000</f>
        <v>288000</v>
      </c>
      <c r="K2346" s="5">
        <f>D2346-I2346</f>
        <v>0</v>
      </c>
      <c r="L2346" s="5">
        <f>E2346-J2346</f>
        <v>0</v>
      </c>
      <c r="P2346" s="2"/>
      <c r="T2346" s="2"/>
      <c r="V2346" s="5">
        <v>680</v>
      </c>
      <c r="W2346" s="5">
        <v>709</v>
      </c>
    </row>
    <row r="2347" spans="1:25" x14ac:dyDescent="0.45">
      <c r="A2347">
        <f>VALUE(B2347&amp;20240606)</f>
        <v>35720240606</v>
      </c>
      <c r="B2347">
        <v>357</v>
      </c>
      <c r="C2347" t="s">
        <v>495</v>
      </c>
      <c r="D2347" s="5">
        <v>283699</v>
      </c>
      <c r="E2347" s="5">
        <v>288000</v>
      </c>
      <c r="F2347" s="2">
        <v>0.98509999999999998</v>
      </c>
      <c r="G2347">
        <v>-4301</v>
      </c>
      <c r="I2347" s="5">
        <f>VLOOKUP($A2347,PowerBI売上速報!$A:$J,10,FALSE)</f>
        <v>283699</v>
      </c>
      <c r="J2347" s="5">
        <f>VLOOKUP($A2347,PowerBI売上速報!$A:$J,5,FALSE)*1000</f>
        <v>288000</v>
      </c>
      <c r="K2347" s="5">
        <f>D2347-I2347</f>
        <v>0</v>
      </c>
      <c r="L2347" s="5">
        <f>E2347-J2347</f>
        <v>0</v>
      </c>
      <c r="P2347" s="2"/>
      <c r="T2347" s="2"/>
      <c r="V2347" s="5">
        <v>671</v>
      </c>
      <c r="W2347" s="5">
        <v>709</v>
      </c>
    </row>
    <row r="2348" spans="1:25" x14ac:dyDescent="0.45">
      <c r="A2348">
        <f>VALUE(B2348&amp;20240607)</f>
        <v>35720240607</v>
      </c>
      <c r="B2348">
        <v>357</v>
      </c>
      <c r="C2348" t="s">
        <v>495</v>
      </c>
      <c r="D2348" s="5">
        <v>299922</v>
      </c>
      <c r="E2348" s="5">
        <v>288000</v>
      </c>
      <c r="F2348" s="2">
        <v>1.0414000000000001</v>
      </c>
      <c r="G2348">
        <v>11922</v>
      </c>
      <c r="I2348" s="5">
        <f>VLOOKUP($A2348,PowerBI売上速報!$A:$J,10,FALSE)</f>
        <v>299922</v>
      </c>
      <c r="J2348" s="5">
        <f>VLOOKUP($A2348,PowerBI売上速報!$A:$J,5,FALSE)*1000</f>
        <v>288000</v>
      </c>
      <c r="K2348" s="5">
        <f>D2348-I2348</f>
        <v>0</v>
      </c>
      <c r="L2348" s="5">
        <f>E2348-J2348</f>
        <v>0</v>
      </c>
      <c r="P2348" s="2"/>
      <c r="T2348" s="2"/>
      <c r="V2348" s="5">
        <v>673</v>
      </c>
      <c r="W2348" s="5">
        <v>709</v>
      </c>
    </row>
    <row r="2349" spans="1:25" x14ac:dyDescent="0.45">
      <c r="A2349">
        <f>VALUE(B2349&amp;20240608)</f>
        <v>35720240608</v>
      </c>
      <c r="B2349">
        <v>357</v>
      </c>
      <c r="C2349" t="s">
        <v>495</v>
      </c>
      <c r="D2349" s="5">
        <v>329616</v>
      </c>
      <c r="E2349" s="5">
        <v>299000</v>
      </c>
      <c r="F2349" s="2">
        <v>1.1024</v>
      </c>
      <c r="G2349">
        <v>30616</v>
      </c>
      <c r="I2349" s="5">
        <f>VLOOKUP($A2349,PowerBI売上速報!$A:$J,10,FALSE)</f>
        <v>329616</v>
      </c>
      <c r="J2349" s="5">
        <f>VLOOKUP($A2349,PowerBI売上速報!$A:$J,5,FALSE)*1000</f>
        <v>299000</v>
      </c>
      <c r="K2349" s="5">
        <f>D2349-I2349</f>
        <v>0</v>
      </c>
      <c r="L2349" s="5">
        <f>E2349-J2349</f>
        <v>0</v>
      </c>
      <c r="P2349" s="2"/>
      <c r="T2349" s="2"/>
      <c r="V2349" s="5">
        <v>716</v>
      </c>
      <c r="W2349" s="5">
        <v>694</v>
      </c>
    </row>
    <row r="2350" spans="1:25" x14ac:dyDescent="0.45">
      <c r="A2350">
        <f>VALUE(B2350&amp;20240609)</f>
        <v>35720240609</v>
      </c>
      <c r="B2350">
        <v>357</v>
      </c>
      <c r="C2350" t="s">
        <v>495</v>
      </c>
      <c r="D2350" s="5">
        <v>264845</v>
      </c>
      <c r="E2350" s="5">
        <v>282000</v>
      </c>
      <c r="F2350" s="2">
        <v>0.93920000000000003</v>
      </c>
      <c r="G2350">
        <v>-17155</v>
      </c>
      <c r="I2350" s="5">
        <f>VLOOKUP($A2350,PowerBI売上速報!$A:$J,10,FALSE)</f>
        <v>264845</v>
      </c>
      <c r="J2350" s="5">
        <f>VLOOKUP($A2350,PowerBI売上速報!$A:$J,5,FALSE)*1000</f>
        <v>282000</v>
      </c>
      <c r="K2350" s="5">
        <f>D2350-I2350</f>
        <v>0</v>
      </c>
      <c r="L2350" s="5">
        <f>E2350-J2350</f>
        <v>0</v>
      </c>
      <c r="P2350" s="2"/>
      <c r="T2350" s="2"/>
      <c r="V2350" s="5">
        <v>575</v>
      </c>
      <c r="W2350" s="5">
        <v>641</v>
      </c>
    </row>
    <row r="2351" spans="1:25" x14ac:dyDescent="0.45">
      <c r="A2351">
        <f>VALUE(B2351&amp;20240610)</f>
        <v>35720240610</v>
      </c>
      <c r="B2351">
        <v>357</v>
      </c>
      <c r="C2351" t="s">
        <v>495</v>
      </c>
      <c r="D2351" s="5">
        <v>317709</v>
      </c>
      <c r="E2351" s="5">
        <v>288000</v>
      </c>
      <c r="F2351" s="2">
        <v>1.1032</v>
      </c>
      <c r="G2351">
        <v>29709</v>
      </c>
      <c r="I2351" s="5">
        <f>VLOOKUP($A2351,PowerBI売上速報!$A:$J,10,FALSE)</f>
        <v>317709</v>
      </c>
      <c r="J2351" s="5">
        <f>VLOOKUP($A2351,PowerBI売上速報!$A:$J,5,FALSE)*1000</f>
        <v>288000</v>
      </c>
      <c r="K2351" s="5">
        <f>D2351-I2351</f>
        <v>0</v>
      </c>
      <c r="L2351" s="5">
        <f>E2351-J2351</f>
        <v>0</v>
      </c>
      <c r="P2351" s="2"/>
      <c r="T2351" s="2"/>
      <c r="V2351" s="5">
        <v>725</v>
      </c>
      <c r="W2351" s="5">
        <v>709</v>
      </c>
    </row>
    <row r="2352" spans="1:25" x14ac:dyDescent="0.45">
      <c r="A2352">
        <f>VALUE(B2352&amp;20240611)</f>
        <v>35720240611</v>
      </c>
      <c r="B2352">
        <v>357</v>
      </c>
      <c r="C2352" t="s">
        <v>495</v>
      </c>
      <c r="D2352" s="5">
        <v>313941</v>
      </c>
      <c r="E2352" s="5">
        <v>288000</v>
      </c>
      <c r="F2352" s="2">
        <v>1.0901000000000001</v>
      </c>
      <c r="G2352">
        <v>25941</v>
      </c>
      <c r="I2352" s="5">
        <f>VLOOKUP($A2352,PowerBI売上速報!$A:$J,10,FALSE)</f>
        <v>313941</v>
      </c>
      <c r="J2352" s="5">
        <f>VLOOKUP($A2352,PowerBI売上速報!$A:$J,5,FALSE)*1000</f>
        <v>288000</v>
      </c>
      <c r="K2352" s="5">
        <f>D2352-I2352</f>
        <v>0</v>
      </c>
      <c r="L2352" s="5">
        <f>E2352-J2352</f>
        <v>0</v>
      </c>
      <c r="P2352" s="2"/>
      <c r="T2352" s="2"/>
      <c r="V2352" s="5">
        <v>714</v>
      </c>
      <c r="W2352" s="5">
        <v>709</v>
      </c>
    </row>
    <row r="2353" spans="1:25" x14ac:dyDescent="0.45">
      <c r="A2353">
        <f>VALUE(B2353&amp;20240612)</f>
        <v>35720240612</v>
      </c>
      <c r="B2353">
        <v>357</v>
      </c>
      <c r="C2353" t="s">
        <v>495</v>
      </c>
      <c r="D2353" s="5">
        <v>309634</v>
      </c>
      <c r="E2353" s="5">
        <v>288000</v>
      </c>
      <c r="F2353" s="2">
        <v>1.0750999999999999</v>
      </c>
      <c r="G2353">
        <v>21634</v>
      </c>
      <c r="I2353" s="5">
        <f>VLOOKUP($A2353,PowerBI売上速報!$A:$J,10,FALSE)</f>
        <v>309634</v>
      </c>
      <c r="J2353" s="5">
        <f>VLOOKUP($A2353,PowerBI売上速報!$A:$J,5,FALSE)*1000</f>
        <v>288000</v>
      </c>
      <c r="K2353" s="5">
        <f>D2353-I2353</f>
        <v>0</v>
      </c>
      <c r="L2353" s="5">
        <f>E2353-J2353</f>
        <v>0</v>
      </c>
      <c r="P2353" s="2"/>
      <c r="T2353" s="2"/>
      <c r="V2353" s="5">
        <v>707</v>
      </c>
      <c r="W2353" s="5">
        <v>709</v>
      </c>
    </row>
    <row r="2354" spans="1:25" x14ac:dyDescent="0.45">
      <c r="A2354">
        <f>VALUE(B2354&amp;20240613)</f>
        <v>35720240613</v>
      </c>
      <c r="B2354">
        <v>357</v>
      </c>
      <c r="C2354" t="s">
        <v>495</v>
      </c>
      <c r="D2354" s="5">
        <v>299590</v>
      </c>
      <c r="E2354" s="5">
        <v>288000</v>
      </c>
      <c r="F2354" s="2">
        <v>1.0402</v>
      </c>
      <c r="G2354">
        <v>11590</v>
      </c>
      <c r="I2354" s="5">
        <f>VLOOKUP($A2354,PowerBI売上速報!$A:$J,10,FALSE)</f>
        <v>299590</v>
      </c>
      <c r="J2354" s="5">
        <f>VLOOKUP($A2354,PowerBI売上速報!$A:$J,5,FALSE)*1000</f>
        <v>288000</v>
      </c>
      <c r="K2354" s="5">
        <f>D2354-I2354</f>
        <v>0</v>
      </c>
      <c r="L2354" s="5">
        <f>E2354-J2354</f>
        <v>0</v>
      </c>
      <c r="P2354" s="2"/>
      <c r="T2354" s="2"/>
      <c r="V2354" s="5">
        <v>676</v>
      </c>
      <c r="W2354" s="5">
        <v>709</v>
      </c>
    </row>
    <row r="2355" spans="1:25" x14ac:dyDescent="0.45">
      <c r="A2355">
        <f>VALUE(B2355&amp;20240614)</f>
        <v>35720240614</v>
      </c>
      <c r="B2355">
        <v>357</v>
      </c>
      <c r="C2355" t="s">
        <v>495</v>
      </c>
      <c r="D2355" s="5">
        <v>383056</v>
      </c>
      <c r="E2355" s="5">
        <v>288000</v>
      </c>
      <c r="F2355" s="2">
        <v>1.3301000000000001</v>
      </c>
      <c r="G2355">
        <v>95056</v>
      </c>
      <c r="I2355" s="5">
        <f>VLOOKUP($A2355,PowerBI売上速報!$A:$J,10,FALSE)</f>
        <v>383056</v>
      </c>
      <c r="J2355" s="5">
        <f>VLOOKUP($A2355,PowerBI売上速報!$A:$J,5,FALSE)*1000</f>
        <v>288000</v>
      </c>
      <c r="K2355" s="5">
        <f>D2355-I2355</f>
        <v>0</v>
      </c>
      <c r="L2355" s="5">
        <f>E2355-J2355</f>
        <v>0</v>
      </c>
      <c r="P2355" s="2"/>
      <c r="T2355" s="2"/>
      <c r="V2355" s="5">
        <v>845</v>
      </c>
      <c r="W2355" s="5">
        <v>709</v>
      </c>
    </row>
    <row r="2356" spans="1:25" x14ac:dyDescent="0.45">
      <c r="A2356">
        <f>VALUE(B2356&amp;20240615)</f>
        <v>35720240615</v>
      </c>
      <c r="B2356">
        <v>357</v>
      </c>
      <c r="C2356" t="s">
        <v>495</v>
      </c>
      <c r="D2356" s="5">
        <v>361625</v>
      </c>
      <c r="E2356" s="5">
        <v>299000</v>
      </c>
      <c r="F2356" s="2">
        <v>1.2094</v>
      </c>
      <c r="G2356">
        <v>62625</v>
      </c>
      <c r="I2356" s="5">
        <f>VLOOKUP($A2356,PowerBI売上速報!$A:$J,10,FALSE)</f>
        <v>361625</v>
      </c>
      <c r="J2356" s="5">
        <f>VLOOKUP($A2356,PowerBI売上速報!$A:$J,5,FALSE)*1000</f>
        <v>299000</v>
      </c>
      <c r="K2356" s="5">
        <f>D2356-I2356</f>
        <v>0</v>
      </c>
      <c r="L2356" s="5">
        <f>E2356-J2356</f>
        <v>0</v>
      </c>
      <c r="P2356" s="2"/>
      <c r="T2356" s="2"/>
      <c r="V2356" s="5">
        <v>789</v>
      </c>
      <c r="W2356" s="5">
        <v>694</v>
      </c>
    </row>
    <row r="2357" spans="1:25" x14ac:dyDescent="0.45">
      <c r="A2357">
        <f>VALUE(B2357&amp;20240616)</f>
        <v>35720240616</v>
      </c>
      <c r="B2357">
        <v>357</v>
      </c>
      <c r="C2357" t="s">
        <v>495</v>
      </c>
      <c r="D2357" s="5">
        <v>349213</v>
      </c>
      <c r="E2357" s="5">
        <v>282000</v>
      </c>
      <c r="F2357" s="2">
        <v>1.2383</v>
      </c>
      <c r="G2357">
        <v>67213</v>
      </c>
      <c r="I2357" s="5">
        <f>VLOOKUP($A2357,PowerBI売上速報!$A:$J,10,FALSE)</f>
        <v>349213</v>
      </c>
      <c r="J2357" s="5">
        <f>VLOOKUP($A2357,PowerBI売上速報!$A:$J,5,FALSE)*1000</f>
        <v>282000</v>
      </c>
      <c r="K2357" s="5">
        <f>D2357-I2357</f>
        <v>0</v>
      </c>
      <c r="L2357" s="5">
        <f>E2357-J2357</f>
        <v>0</v>
      </c>
      <c r="P2357" s="2"/>
      <c r="T2357" s="2"/>
      <c r="V2357" s="5">
        <v>731</v>
      </c>
      <c r="W2357" s="5">
        <v>641</v>
      </c>
    </row>
    <row r="2358" spans="1:25" x14ac:dyDescent="0.45">
      <c r="A2358">
        <f>VALUE(B2358&amp;20240617)</f>
        <v>35720240617</v>
      </c>
      <c r="B2358">
        <v>357</v>
      </c>
      <c r="C2358" t="s">
        <v>495</v>
      </c>
      <c r="D2358" s="5">
        <v>313495</v>
      </c>
      <c r="E2358" s="5">
        <v>288000</v>
      </c>
      <c r="F2358" s="2">
        <v>1.0885</v>
      </c>
      <c r="G2358">
        <v>25495</v>
      </c>
      <c r="I2358" s="5">
        <f>VLOOKUP($A2358,PowerBI売上速報!$A:$J,10,FALSE)</f>
        <v>313495</v>
      </c>
      <c r="J2358" s="5">
        <f>VLOOKUP($A2358,PowerBI売上速報!$A:$J,5,FALSE)*1000</f>
        <v>288000</v>
      </c>
      <c r="K2358" s="5">
        <f>D2358-I2358</f>
        <v>0</v>
      </c>
      <c r="L2358" s="5">
        <f>E2358-J2358</f>
        <v>0</v>
      </c>
      <c r="P2358" s="2"/>
      <c r="T2358" s="2"/>
      <c r="V2358" s="5">
        <v>710</v>
      </c>
      <c r="W2358" s="5">
        <v>709</v>
      </c>
    </row>
    <row r="2359" spans="1:25" x14ac:dyDescent="0.45">
      <c r="A2359">
        <f>VALUE(B2359&amp;20240618)</f>
        <v>35720240618</v>
      </c>
      <c r="B2359">
        <v>357</v>
      </c>
      <c r="C2359" t="s">
        <v>495</v>
      </c>
      <c r="D2359" s="5">
        <v>271610</v>
      </c>
      <c r="E2359" s="5">
        <v>288000</v>
      </c>
      <c r="F2359" s="2">
        <v>0.94310000000000005</v>
      </c>
      <c r="G2359">
        <v>-16390</v>
      </c>
      <c r="I2359" s="5">
        <f>VLOOKUP($A2359,PowerBI売上速報!$A:$J,10,FALSE)</f>
        <v>271610</v>
      </c>
      <c r="J2359" s="5">
        <f>VLOOKUP($A2359,PowerBI売上速報!$A:$J,5,FALSE)*1000</f>
        <v>288000</v>
      </c>
      <c r="K2359" s="5">
        <f>D2359-I2359</f>
        <v>0</v>
      </c>
      <c r="L2359" s="5">
        <f>E2359-J2359</f>
        <v>0</v>
      </c>
      <c r="P2359" s="2"/>
      <c r="T2359" s="2"/>
      <c r="V2359" s="5">
        <v>633</v>
      </c>
      <c r="W2359" s="5">
        <v>709</v>
      </c>
    </row>
    <row r="2360" spans="1:25" x14ac:dyDescent="0.45">
      <c r="A2360">
        <f>VALUE(B2360&amp;20240619)</f>
        <v>35720240619</v>
      </c>
      <c r="B2360">
        <v>357</v>
      </c>
      <c r="C2360" t="s">
        <v>495</v>
      </c>
      <c r="D2360" s="5">
        <v>346165</v>
      </c>
      <c r="E2360" s="5">
        <v>288000</v>
      </c>
      <c r="F2360" s="2">
        <v>1.202</v>
      </c>
      <c r="G2360">
        <v>58165</v>
      </c>
      <c r="I2360" s="5">
        <f>VLOOKUP($A2360,PowerBI売上速報!$A:$J,10,FALSE)</f>
        <v>346165</v>
      </c>
      <c r="J2360" s="5">
        <f>VLOOKUP($A2360,PowerBI売上速報!$A:$J,5,FALSE)*1000</f>
        <v>288000</v>
      </c>
      <c r="K2360" s="5">
        <f>D2360-I2360</f>
        <v>0</v>
      </c>
      <c r="L2360" s="5">
        <f>E2360-J2360</f>
        <v>0</v>
      </c>
      <c r="P2360" s="2"/>
      <c r="T2360" s="2"/>
      <c r="V2360" s="5">
        <v>760</v>
      </c>
      <c r="W2360" s="5">
        <v>709</v>
      </c>
    </row>
    <row r="2361" spans="1:25" x14ac:dyDescent="0.45">
      <c r="A2361">
        <f>VALUE(B2361&amp;20240620)</f>
        <v>35720240620</v>
      </c>
      <c r="B2361">
        <v>357</v>
      </c>
      <c r="C2361" t="s">
        <v>495</v>
      </c>
      <c r="D2361" s="5">
        <v>325108</v>
      </c>
      <c r="E2361" s="5">
        <v>288000</v>
      </c>
      <c r="F2361" s="2">
        <v>1.1288</v>
      </c>
      <c r="G2361">
        <v>37108</v>
      </c>
      <c r="I2361" s="5">
        <f>VLOOKUP($A2361,PowerBI売上速報!$A:$J,10,FALSE)</f>
        <v>325108</v>
      </c>
      <c r="J2361" s="5">
        <f>VLOOKUP($A2361,PowerBI売上速報!$A:$J,5,FALSE)*1000</f>
        <v>288000</v>
      </c>
      <c r="K2361" s="5">
        <f>D2361-I2361</f>
        <v>0</v>
      </c>
      <c r="L2361" s="5">
        <f>E2361-J2361</f>
        <v>0</v>
      </c>
      <c r="P2361" s="2"/>
      <c r="T2361" s="2"/>
      <c r="V2361" s="5">
        <v>727</v>
      </c>
      <c r="W2361" s="5">
        <v>709</v>
      </c>
    </row>
    <row r="2362" spans="1:25" x14ac:dyDescent="0.45">
      <c r="A2362">
        <f>VALUE(B2362&amp;20240621)</f>
        <v>35720240621</v>
      </c>
      <c r="B2362">
        <v>357</v>
      </c>
      <c r="C2362" t="s">
        <v>495</v>
      </c>
      <c r="D2362" s="5">
        <v>306002</v>
      </c>
      <c r="E2362" s="5">
        <v>288000</v>
      </c>
      <c r="F2362" s="2">
        <v>1.0625</v>
      </c>
      <c r="G2362">
        <v>18002</v>
      </c>
      <c r="I2362" s="5">
        <f>VLOOKUP($A2362,PowerBI売上速報!$A:$J,10,FALSE)</f>
        <v>306002</v>
      </c>
      <c r="J2362" s="5">
        <f>VLOOKUP($A2362,PowerBI売上速報!$A:$J,5,FALSE)*1000</f>
        <v>288000</v>
      </c>
      <c r="K2362" s="5">
        <f>D2362-I2362</f>
        <v>0</v>
      </c>
      <c r="L2362" s="5">
        <f>E2362-J2362</f>
        <v>0</v>
      </c>
      <c r="P2362" s="2"/>
      <c r="T2362" s="2"/>
      <c r="V2362" s="5">
        <v>714</v>
      </c>
      <c r="W2362" s="5">
        <v>709</v>
      </c>
      <c r="Y2362" s="2"/>
    </row>
    <row r="2363" spans="1:25" x14ac:dyDescent="0.45">
      <c r="A2363">
        <f>VALUE(B2363&amp;20240622)</f>
        <v>35720240622</v>
      </c>
      <c r="B2363">
        <v>357</v>
      </c>
      <c r="C2363" t="s">
        <v>495</v>
      </c>
      <c r="D2363" s="5">
        <v>379958</v>
      </c>
      <c r="E2363" s="5">
        <v>299000</v>
      </c>
      <c r="F2363" s="2">
        <v>1.2707999999999999</v>
      </c>
      <c r="G2363">
        <v>80958</v>
      </c>
      <c r="I2363" s="5">
        <f>VLOOKUP($A2363,PowerBI売上速報!$A:$J,10,FALSE)</f>
        <v>379958</v>
      </c>
      <c r="J2363" s="5">
        <f>VLOOKUP($A2363,PowerBI売上速報!$A:$J,5,FALSE)*1000</f>
        <v>299000</v>
      </c>
      <c r="K2363" s="5">
        <f>D2363-I2363</f>
        <v>0</v>
      </c>
      <c r="L2363" s="5">
        <f>E2363-J2363</f>
        <v>0</v>
      </c>
      <c r="P2363" s="2"/>
      <c r="T2363" s="2"/>
      <c r="V2363" s="5">
        <v>774</v>
      </c>
      <c r="W2363" s="5">
        <v>694</v>
      </c>
      <c r="Y2363" s="2"/>
    </row>
    <row r="2364" spans="1:25" x14ac:dyDescent="0.45">
      <c r="A2364">
        <f>VALUE(B2364&amp;20240601)</f>
        <v>35820240601</v>
      </c>
      <c r="B2364">
        <v>358</v>
      </c>
      <c r="C2364" t="s">
        <v>496</v>
      </c>
      <c r="D2364" s="5">
        <v>60450</v>
      </c>
      <c r="E2364" s="5">
        <v>57000</v>
      </c>
      <c r="F2364" s="2">
        <v>1.0605</v>
      </c>
      <c r="G2364">
        <v>3450</v>
      </c>
      <c r="I2364" s="5">
        <f>VLOOKUP($A2364,PowerBI売上速報!$A:$J,10,FALSE)</f>
        <v>60450</v>
      </c>
      <c r="J2364" s="5">
        <f>VLOOKUP($A2364,PowerBI売上速報!$A:$J,5,FALSE)*1000</f>
        <v>57000</v>
      </c>
      <c r="K2364" s="5">
        <f>D2364-I2364</f>
        <v>0</v>
      </c>
      <c r="L2364" s="5">
        <f>E2364-J2364</f>
        <v>0</v>
      </c>
      <c r="P2364" s="2"/>
      <c r="T2364" s="2"/>
      <c r="V2364" s="5">
        <v>134</v>
      </c>
      <c r="W2364" s="5">
        <v>120</v>
      </c>
    </row>
    <row r="2365" spans="1:25" x14ac:dyDescent="0.45">
      <c r="A2365">
        <f>VALUE(B2365&amp;20240602)</f>
        <v>35820240602</v>
      </c>
      <c r="B2365">
        <v>358</v>
      </c>
      <c r="C2365" t="s">
        <v>496</v>
      </c>
      <c r="D2365" s="5">
        <v>47600</v>
      </c>
      <c r="E2365" s="5">
        <v>64000</v>
      </c>
      <c r="F2365" s="2">
        <v>0.74380000000000002</v>
      </c>
      <c r="G2365">
        <v>-16400</v>
      </c>
      <c r="I2365" s="5">
        <f>VLOOKUP($A2365,PowerBI売上速報!$A:$J,10,FALSE)</f>
        <v>47600</v>
      </c>
      <c r="J2365" s="5">
        <f>VLOOKUP($A2365,PowerBI売上速報!$A:$J,5,FALSE)*1000</f>
        <v>64000</v>
      </c>
      <c r="K2365" s="5">
        <f>D2365-I2365</f>
        <v>0</v>
      </c>
      <c r="L2365" s="5">
        <f>E2365-J2365</f>
        <v>0</v>
      </c>
      <c r="P2365" s="2"/>
      <c r="T2365" s="2"/>
      <c r="V2365" s="5">
        <v>95</v>
      </c>
      <c r="W2365" s="5">
        <v>123</v>
      </c>
    </row>
    <row r="2366" spans="1:25" x14ac:dyDescent="0.45">
      <c r="A2366">
        <f>VALUE(B2366&amp;20240603)</f>
        <v>35820240603</v>
      </c>
      <c r="B2366">
        <v>358</v>
      </c>
      <c r="C2366" t="s">
        <v>496</v>
      </c>
      <c r="D2366" s="5">
        <v>182116</v>
      </c>
      <c r="E2366" s="5">
        <v>172000</v>
      </c>
      <c r="F2366" s="2">
        <v>1.0588</v>
      </c>
      <c r="G2366">
        <v>10116</v>
      </c>
      <c r="I2366" s="5">
        <f>VLOOKUP($A2366,PowerBI売上速報!$A:$J,10,FALSE)</f>
        <v>182116</v>
      </c>
      <c r="J2366" s="5">
        <f>VLOOKUP($A2366,PowerBI売上速報!$A:$J,5,FALSE)*1000</f>
        <v>172000</v>
      </c>
      <c r="K2366" s="5">
        <f>D2366-I2366</f>
        <v>0</v>
      </c>
      <c r="L2366" s="5">
        <f>E2366-J2366</f>
        <v>0</v>
      </c>
      <c r="P2366" s="2"/>
      <c r="T2366" s="2"/>
      <c r="V2366" s="5">
        <v>422</v>
      </c>
      <c r="W2366" s="5">
        <v>408</v>
      </c>
    </row>
    <row r="2367" spans="1:25" x14ac:dyDescent="0.45">
      <c r="A2367">
        <f>VALUE(B2367&amp;20240604)</f>
        <v>35820240604</v>
      </c>
      <c r="B2367">
        <v>358</v>
      </c>
      <c r="C2367" t="s">
        <v>496</v>
      </c>
      <c r="D2367" s="5">
        <v>205088</v>
      </c>
      <c r="E2367" s="5">
        <v>172000</v>
      </c>
      <c r="F2367" s="2">
        <v>1.1923999999999999</v>
      </c>
      <c r="G2367">
        <v>33088</v>
      </c>
      <c r="I2367" s="5">
        <f>VLOOKUP($A2367,PowerBI売上速報!$A:$J,10,FALSE)</f>
        <v>205088</v>
      </c>
      <c r="J2367" s="5">
        <f>VLOOKUP($A2367,PowerBI売上速報!$A:$J,5,FALSE)*1000</f>
        <v>172000</v>
      </c>
      <c r="K2367" s="5">
        <f>D2367-I2367</f>
        <v>0</v>
      </c>
      <c r="L2367" s="5">
        <f>E2367-J2367</f>
        <v>0</v>
      </c>
      <c r="P2367" s="2"/>
      <c r="T2367" s="2"/>
      <c r="V2367" s="5">
        <v>441</v>
      </c>
      <c r="W2367" s="5">
        <v>408</v>
      </c>
    </row>
    <row r="2368" spans="1:25" x14ac:dyDescent="0.45">
      <c r="A2368">
        <f>VALUE(B2368&amp;20240605)</f>
        <v>35820240605</v>
      </c>
      <c r="B2368">
        <v>358</v>
      </c>
      <c r="C2368" t="s">
        <v>496</v>
      </c>
      <c r="D2368" s="5">
        <v>168376</v>
      </c>
      <c r="E2368" s="5">
        <v>172000</v>
      </c>
      <c r="F2368" s="2">
        <v>0.97889999999999999</v>
      </c>
      <c r="G2368">
        <v>-3624</v>
      </c>
      <c r="I2368" s="5">
        <f>VLOOKUP($A2368,PowerBI売上速報!$A:$J,10,FALSE)</f>
        <v>168376</v>
      </c>
      <c r="J2368" s="5">
        <f>VLOOKUP($A2368,PowerBI売上速報!$A:$J,5,FALSE)*1000</f>
        <v>172000</v>
      </c>
      <c r="K2368" s="5">
        <f>D2368-I2368</f>
        <v>0</v>
      </c>
      <c r="L2368" s="5">
        <f>E2368-J2368</f>
        <v>0</v>
      </c>
      <c r="P2368" s="2"/>
      <c r="T2368" s="2"/>
      <c r="V2368" s="5">
        <v>377</v>
      </c>
      <c r="W2368" s="5">
        <v>408</v>
      </c>
    </row>
    <row r="2369" spans="1:25" x14ac:dyDescent="0.45">
      <c r="A2369">
        <f>VALUE(B2369&amp;20240606)</f>
        <v>35820240606</v>
      </c>
      <c r="B2369">
        <v>358</v>
      </c>
      <c r="C2369" t="s">
        <v>496</v>
      </c>
      <c r="D2369" s="5">
        <v>200334</v>
      </c>
      <c r="E2369" s="5">
        <v>172000</v>
      </c>
      <c r="F2369" s="2">
        <v>1.1647000000000001</v>
      </c>
      <c r="G2369">
        <v>28334</v>
      </c>
      <c r="I2369" s="5">
        <f>VLOOKUP($A2369,PowerBI売上速報!$A:$J,10,FALSE)</f>
        <v>200334</v>
      </c>
      <c r="J2369" s="5">
        <f>VLOOKUP($A2369,PowerBI売上速報!$A:$J,5,FALSE)*1000</f>
        <v>172000</v>
      </c>
      <c r="K2369" s="5">
        <f>D2369-I2369</f>
        <v>0</v>
      </c>
      <c r="L2369" s="5">
        <f>E2369-J2369</f>
        <v>0</v>
      </c>
      <c r="P2369" s="2"/>
      <c r="T2369" s="2"/>
      <c r="V2369" s="5">
        <v>433</v>
      </c>
      <c r="W2369" s="5">
        <v>408</v>
      </c>
    </row>
    <row r="2370" spans="1:25" x14ac:dyDescent="0.45">
      <c r="A2370">
        <f>VALUE(B2370&amp;20240607)</f>
        <v>35820240607</v>
      </c>
      <c r="B2370">
        <v>358</v>
      </c>
      <c r="C2370" t="s">
        <v>496</v>
      </c>
      <c r="D2370" s="5">
        <v>191159</v>
      </c>
      <c r="E2370" s="5">
        <v>172000</v>
      </c>
      <c r="F2370" s="2">
        <v>1.1113999999999999</v>
      </c>
      <c r="G2370">
        <v>19159</v>
      </c>
      <c r="I2370" s="5">
        <f>VLOOKUP($A2370,PowerBI売上速報!$A:$J,10,FALSE)</f>
        <v>191159</v>
      </c>
      <c r="J2370" s="5">
        <f>VLOOKUP($A2370,PowerBI売上速報!$A:$J,5,FALSE)*1000</f>
        <v>172000</v>
      </c>
      <c r="K2370" s="5">
        <f>D2370-I2370</f>
        <v>0</v>
      </c>
      <c r="L2370" s="5">
        <f>E2370-J2370</f>
        <v>0</v>
      </c>
      <c r="P2370" s="2"/>
      <c r="T2370" s="2"/>
      <c r="V2370" s="5">
        <v>443</v>
      </c>
      <c r="W2370" s="5">
        <v>408</v>
      </c>
    </row>
    <row r="2371" spans="1:25" x14ac:dyDescent="0.45">
      <c r="A2371">
        <f>VALUE(B2371&amp;20240608)</f>
        <v>35820240608</v>
      </c>
      <c r="B2371">
        <v>358</v>
      </c>
      <c r="C2371" t="s">
        <v>496</v>
      </c>
      <c r="D2371" s="5">
        <v>66503</v>
      </c>
      <c r="E2371" s="5">
        <v>57000</v>
      </c>
      <c r="F2371" s="2">
        <v>1.1667000000000001</v>
      </c>
      <c r="G2371">
        <v>9503</v>
      </c>
      <c r="I2371" s="5">
        <f>VLOOKUP($A2371,PowerBI売上速報!$A:$J,10,FALSE)</f>
        <v>66503</v>
      </c>
      <c r="J2371" s="5">
        <f>VLOOKUP($A2371,PowerBI売上速報!$A:$J,5,FALSE)*1000</f>
        <v>57000</v>
      </c>
      <c r="K2371" s="5">
        <f>D2371-I2371</f>
        <v>0</v>
      </c>
      <c r="L2371" s="5">
        <f>E2371-J2371</f>
        <v>0</v>
      </c>
      <c r="P2371" s="2"/>
      <c r="T2371" s="2"/>
      <c r="V2371" s="5">
        <v>126</v>
      </c>
      <c r="W2371" s="5">
        <v>119</v>
      </c>
    </row>
    <row r="2372" spans="1:25" x14ac:dyDescent="0.45">
      <c r="A2372">
        <f>VALUE(B2372&amp;20240609)</f>
        <v>35820240609</v>
      </c>
      <c r="B2372">
        <v>358</v>
      </c>
      <c r="C2372" t="s">
        <v>496</v>
      </c>
      <c r="D2372" s="5">
        <v>54199</v>
      </c>
      <c r="E2372" s="5">
        <v>64000</v>
      </c>
      <c r="F2372" s="2">
        <v>0.84689999999999999</v>
      </c>
      <c r="G2372">
        <v>-9801</v>
      </c>
      <c r="I2372" s="5">
        <f>VLOOKUP($A2372,PowerBI売上速報!$A:$J,10,FALSE)</f>
        <v>54199</v>
      </c>
      <c r="J2372" s="5">
        <f>VLOOKUP($A2372,PowerBI売上速報!$A:$J,5,FALSE)*1000</f>
        <v>64000</v>
      </c>
      <c r="K2372" s="5">
        <f>D2372-I2372</f>
        <v>0</v>
      </c>
      <c r="L2372" s="5">
        <f>E2372-J2372</f>
        <v>0</v>
      </c>
      <c r="P2372" s="2"/>
      <c r="T2372" s="2"/>
      <c r="V2372" s="5">
        <v>96</v>
      </c>
      <c r="W2372" s="5">
        <v>123</v>
      </c>
    </row>
    <row r="2373" spans="1:25" x14ac:dyDescent="0.45">
      <c r="A2373">
        <f>VALUE(B2373&amp;20240610)</f>
        <v>35820240610</v>
      </c>
      <c r="B2373">
        <v>358</v>
      </c>
      <c r="C2373" t="s">
        <v>496</v>
      </c>
      <c r="D2373" s="5">
        <v>204192</v>
      </c>
      <c r="E2373" s="5">
        <v>172000</v>
      </c>
      <c r="F2373" s="2">
        <v>1.1872</v>
      </c>
      <c r="G2373">
        <v>32192</v>
      </c>
      <c r="I2373" s="5">
        <f>VLOOKUP($A2373,PowerBI売上速報!$A:$J,10,FALSE)</f>
        <v>204192</v>
      </c>
      <c r="J2373" s="5">
        <f>VLOOKUP($A2373,PowerBI売上速報!$A:$J,5,FALSE)*1000</f>
        <v>172000</v>
      </c>
      <c r="K2373" s="5">
        <f>D2373-I2373</f>
        <v>0</v>
      </c>
      <c r="L2373" s="5">
        <f>E2373-J2373</f>
        <v>0</v>
      </c>
      <c r="P2373" s="2"/>
      <c r="T2373" s="2"/>
      <c r="V2373" s="5">
        <v>467</v>
      </c>
      <c r="W2373" s="5">
        <v>408</v>
      </c>
    </row>
    <row r="2374" spans="1:25" x14ac:dyDescent="0.45">
      <c r="A2374">
        <f>VALUE(B2374&amp;20240611)</f>
        <v>35820240611</v>
      </c>
      <c r="B2374">
        <v>358</v>
      </c>
      <c r="C2374" t="s">
        <v>496</v>
      </c>
      <c r="D2374" s="5">
        <v>206706</v>
      </c>
      <c r="E2374" s="5">
        <v>172000</v>
      </c>
      <c r="F2374" s="2">
        <v>1.2018</v>
      </c>
      <c r="G2374">
        <v>34706</v>
      </c>
      <c r="I2374" s="5">
        <f>VLOOKUP($A2374,PowerBI売上速報!$A:$J,10,FALSE)</f>
        <v>206706</v>
      </c>
      <c r="J2374" s="5">
        <f>VLOOKUP($A2374,PowerBI売上速報!$A:$J,5,FALSE)*1000</f>
        <v>172000</v>
      </c>
      <c r="K2374" s="5">
        <f>D2374-I2374</f>
        <v>0</v>
      </c>
      <c r="L2374" s="5">
        <f>E2374-J2374</f>
        <v>0</v>
      </c>
      <c r="P2374" s="2"/>
      <c r="T2374" s="2"/>
      <c r="V2374" s="5">
        <v>462</v>
      </c>
      <c r="W2374" s="5">
        <v>408</v>
      </c>
    </row>
    <row r="2375" spans="1:25" x14ac:dyDescent="0.45">
      <c r="A2375">
        <f>VALUE(B2375&amp;20240612)</f>
        <v>35820240612</v>
      </c>
      <c r="B2375">
        <v>358</v>
      </c>
      <c r="C2375" t="s">
        <v>496</v>
      </c>
      <c r="D2375" s="5">
        <v>182910</v>
      </c>
      <c r="E2375" s="5">
        <v>172000</v>
      </c>
      <c r="F2375" s="2">
        <v>1.0633999999999999</v>
      </c>
      <c r="G2375">
        <v>10910</v>
      </c>
      <c r="I2375" s="5">
        <f>VLOOKUP($A2375,PowerBI売上速報!$A:$J,10,FALSE)</f>
        <v>182910</v>
      </c>
      <c r="J2375" s="5">
        <f>VLOOKUP($A2375,PowerBI売上速報!$A:$J,5,FALSE)*1000</f>
        <v>172000</v>
      </c>
      <c r="K2375" s="5">
        <f>D2375-I2375</f>
        <v>0</v>
      </c>
      <c r="L2375" s="5">
        <f>E2375-J2375</f>
        <v>0</v>
      </c>
      <c r="P2375" s="2"/>
      <c r="T2375" s="2"/>
      <c r="V2375" s="5">
        <v>402</v>
      </c>
      <c r="W2375" s="5">
        <v>408</v>
      </c>
    </row>
    <row r="2376" spans="1:25" x14ac:dyDescent="0.45">
      <c r="A2376">
        <f>VALUE(B2376&amp;20240613)</f>
        <v>35820240613</v>
      </c>
      <c r="B2376">
        <v>358</v>
      </c>
      <c r="C2376" t="s">
        <v>496</v>
      </c>
      <c r="D2376" s="5">
        <v>212127</v>
      </c>
      <c r="E2376" s="5">
        <v>172000</v>
      </c>
      <c r="F2376" s="2">
        <v>1.2333000000000001</v>
      </c>
      <c r="G2376">
        <v>40127</v>
      </c>
      <c r="I2376" s="5">
        <f>VLOOKUP($A2376,PowerBI売上速報!$A:$J,10,FALSE)</f>
        <v>212127</v>
      </c>
      <c r="J2376" s="5">
        <f>VLOOKUP($A2376,PowerBI売上速報!$A:$J,5,FALSE)*1000</f>
        <v>172000</v>
      </c>
      <c r="K2376" s="5">
        <f>D2376-I2376</f>
        <v>0</v>
      </c>
      <c r="L2376" s="5">
        <f>E2376-J2376</f>
        <v>0</v>
      </c>
      <c r="P2376" s="2"/>
      <c r="T2376" s="2"/>
      <c r="V2376" s="5">
        <v>445</v>
      </c>
      <c r="W2376" s="5">
        <v>408</v>
      </c>
    </row>
    <row r="2377" spans="1:25" x14ac:dyDescent="0.45">
      <c r="A2377">
        <f>VALUE(B2377&amp;20240614)</f>
        <v>35820240614</v>
      </c>
      <c r="B2377">
        <v>358</v>
      </c>
      <c r="C2377" t="s">
        <v>496</v>
      </c>
      <c r="D2377" s="5">
        <v>215000</v>
      </c>
      <c r="E2377" s="5">
        <v>172000</v>
      </c>
      <c r="F2377" s="2">
        <v>1.25</v>
      </c>
      <c r="G2377">
        <v>43000</v>
      </c>
      <c r="I2377" s="5">
        <f>VLOOKUP($A2377,PowerBI売上速報!$A:$J,10,FALSE)</f>
        <v>215000</v>
      </c>
      <c r="J2377" s="5">
        <f>VLOOKUP($A2377,PowerBI売上速報!$A:$J,5,FALSE)*1000</f>
        <v>172000</v>
      </c>
      <c r="K2377" s="5">
        <f>D2377-I2377</f>
        <v>0</v>
      </c>
      <c r="L2377" s="5">
        <f>E2377-J2377</f>
        <v>0</v>
      </c>
      <c r="P2377" s="2"/>
      <c r="T2377" s="2"/>
      <c r="V2377" s="5">
        <v>463</v>
      </c>
      <c r="W2377" s="5">
        <v>408</v>
      </c>
    </row>
    <row r="2378" spans="1:25" x14ac:dyDescent="0.45">
      <c r="A2378">
        <f>VALUE(B2378&amp;20240615)</f>
        <v>35820240615</v>
      </c>
      <c r="B2378">
        <v>358</v>
      </c>
      <c r="C2378" t="s">
        <v>496</v>
      </c>
      <c r="D2378" s="5">
        <v>88044</v>
      </c>
      <c r="E2378" s="5">
        <v>57000</v>
      </c>
      <c r="F2378" s="2">
        <v>1.5446</v>
      </c>
      <c r="G2378">
        <v>31044</v>
      </c>
      <c r="I2378" s="5">
        <f>VLOOKUP($A2378,PowerBI売上速報!$A:$J,10,FALSE)</f>
        <v>88044</v>
      </c>
      <c r="J2378" s="5">
        <f>VLOOKUP($A2378,PowerBI売上速報!$A:$J,5,FALSE)*1000</f>
        <v>57000</v>
      </c>
      <c r="K2378" s="5">
        <f>D2378-I2378</f>
        <v>0</v>
      </c>
      <c r="L2378" s="5">
        <f>E2378-J2378</f>
        <v>0</v>
      </c>
      <c r="P2378" s="2"/>
      <c r="T2378" s="2"/>
      <c r="V2378" s="5">
        <v>164</v>
      </c>
      <c r="W2378" s="5">
        <v>119</v>
      </c>
    </row>
    <row r="2379" spans="1:25" x14ac:dyDescent="0.45">
      <c r="A2379">
        <f>VALUE(B2379&amp;20240616)</f>
        <v>35820240616</v>
      </c>
      <c r="B2379">
        <v>358</v>
      </c>
      <c r="C2379" t="s">
        <v>496</v>
      </c>
      <c r="D2379" s="5">
        <v>82124</v>
      </c>
      <c r="E2379" s="5">
        <v>64000</v>
      </c>
      <c r="F2379" s="2">
        <v>1.2831999999999999</v>
      </c>
      <c r="G2379">
        <v>18124</v>
      </c>
      <c r="I2379" s="5">
        <f>VLOOKUP($A2379,PowerBI売上速報!$A:$J,10,FALSE)</f>
        <v>82124</v>
      </c>
      <c r="J2379" s="5">
        <f>VLOOKUP($A2379,PowerBI売上速報!$A:$J,5,FALSE)*1000</f>
        <v>64000</v>
      </c>
      <c r="K2379" s="5">
        <f>D2379-I2379</f>
        <v>0</v>
      </c>
      <c r="L2379" s="5">
        <f>E2379-J2379</f>
        <v>0</v>
      </c>
      <c r="P2379" s="2"/>
      <c r="T2379" s="2"/>
      <c r="V2379" s="5">
        <v>148</v>
      </c>
      <c r="W2379" s="5">
        <v>123</v>
      </c>
    </row>
    <row r="2380" spans="1:25" x14ac:dyDescent="0.45">
      <c r="A2380">
        <f>VALUE(B2380&amp;20240617)</f>
        <v>35820240617</v>
      </c>
      <c r="B2380">
        <v>358</v>
      </c>
      <c r="C2380" t="s">
        <v>496</v>
      </c>
      <c r="D2380" s="5">
        <v>196988</v>
      </c>
      <c r="E2380" s="5">
        <v>172000</v>
      </c>
      <c r="F2380" s="2">
        <v>1.1453</v>
      </c>
      <c r="G2380">
        <v>24988</v>
      </c>
      <c r="I2380" s="5">
        <f>VLOOKUP($A2380,PowerBI売上速報!$A:$J,10,FALSE)</f>
        <v>196988</v>
      </c>
      <c r="J2380" s="5">
        <f>VLOOKUP($A2380,PowerBI売上速報!$A:$J,5,FALSE)*1000</f>
        <v>172000</v>
      </c>
      <c r="K2380" s="5">
        <f>D2380-I2380</f>
        <v>0</v>
      </c>
      <c r="L2380" s="5">
        <f>E2380-J2380</f>
        <v>0</v>
      </c>
      <c r="P2380" s="2"/>
      <c r="T2380" s="2"/>
      <c r="V2380" s="5">
        <v>434</v>
      </c>
      <c r="W2380" s="5">
        <v>408</v>
      </c>
    </row>
    <row r="2381" spans="1:25" x14ac:dyDescent="0.45">
      <c r="A2381">
        <f>VALUE(B2381&amp;20240618)</f>
        <v>35820240618</v>
      </c>
      <c r="B2381">
        <v>358</v>
      </c>
      <c r="C2381" t="s">
        <v>496</v>
      </c>
      <c r="D2381" s="5">
        <v>201421</v>
      </c>
      <c r="E2381" s="5">
        <v>172000</v>
      </c>
      <c r="F2381" s="2">
        <v>1.1711</v>
      </c>
      <c r="G2381">
        <v>29421</v>
      </c>
      <c r="I2381" s="5">
        <f>VLOOKUP($A2381,PowerBI売上速報!$A:$J,10,FALSE)</f>
        <v>201421</v>
      </c>
      <c r="J2381" s="5">
        <f>VLOOKUP($A2381,PowerBI売上速報!$A:$J,5,FALSE)*1000</f>
        <v>172000</v>
      </c>
      <c r="K2381" s="5">
        <f>D2381-I2381</f>
        <v>0</v>
      </c>
      <c r="L2381" s="5">
        <f>E2381-J2381</f>
        <v>0</v>
      </c>
      <c r="P2381" s="2"/>
      <c r="T2381" s="2"/>
      <c r="V2381" s="5">
        <v>419</v>
      </c>
      <c r="W2381" s="5">
        <v>408</v>
      </c>
    </row>
    <row r="2382" spans="1:25" x14ac:dyDescent="0.45">
      <c r="A2382">
        <f>VALUE(B2382&amp;20240619)</f>
        <v>35820240619</v>
      </c>
      <c r="B2382">
        <v>358</v>
      </c>
      <c r="C2382" t="s">
        <v>496</v>
      </c>
      <c r="D2382" s="5">
        <v>205947</v>
      </c>
      <c r="E2382" s="5">
        <v>172000</v>
      </c>
      <c r="F2382" s="2">
        <v>1.1974</v>
      </c>
      <c r="G2382">
        <v>33947</v>
      </c>
      <c r="I2382" s="5">
        <f>VLOOKUP($A2382,PowerBI売上速報!$A:$J,10,FALSE)</f>
        <v>205947</v>
      </c>
      <c r="J2382" s="5">
        <f>VLOOKUP($A2382,PowerBI売上速報!$A:$J,5,FALSE)*1000</f>
        <v>172000</v>
      </c>
      <c r="K2382" s="5">
        <f>D2382-I2382</f>
        <v>0</v>
      </c>
      <c r="L2382" s="5">
        <f>E2382-J2382</f>
        <v>0</v>
      </c>
      <c r="P2382" s="2"/>
      <c r="T2382" s="2"/>
      <c r="V2382" s="5">
        <v>453</v>
      </c>
      <c r="W2382" s="5">
        <v>408</v>
      </c>
    </row>
    <row r="2383" spans="1:25" x14ac:dyDescent="0.45">
      <c r="A2383">
        <f>VALUE(B2383&amp;20240620)</f>
        <v>35820240620</v>
      </c>
      <c r="B2383">
        <v>358</v>
      </c>
      <c r="C2383" t="s">
        <v>496</v>
      </c>
      <c r="D2383" s="5">
        <v>205409</v>
      </c>
      <c r="E2383" s="5">
        <v>172000</v>
      </c>
      <c r="F2383" s="2">
        <v>1.1941999999999999</v>
      </c>
      <c r="G2383">
        <v>33409</v>
      </c>
      <c r="I2383" s="5">
        <f>VLOOKUP($A2383,PowerBI売上速報!$A:$J,10,FALSE)</f>
        <v>205409</v>
      </c>
      <c r="J2383" s="5">
        <f>VLOOKUP($A2383,PowerBI売上速報!$A:$J,5,FALSE)*1000</f>
        <v>172000</v>
      </c>
      <c r="K2383" s="5">
        <f>D2383-I2383</f>
        <v>0</v>
      </c>
      <c r="L2383" s="5">
        <f>E2383-J2383</f>
        <v>0</v>
      </c>
      <c r="P2383" s="2"/>
      <c r="T2383" s="2"/>
      <c r="V2383" s="5">
        <v>456</v>
      </c>
      <c r="W2383" s="5">
        <v>408</v>
      </c>
    </row>
    <row r="2384" spans="1:25" x14ac:dyDescent="0.45">
      <c r="A2384">
        <f>VALUE(B2384&amp;20240621)</f>
        <v>35820240621</v>
      </c>
      <c r="B2384">
        <v>358</v>
      </c>
      <c r="C2384" t="s">
        <v>496</v>
      </c>
      <c r="D2384" s="5">
        <v>200281</v>
      </c>
      <c r="E2384" s="5">
        <v>172000</v>
      </c>
      <c r="F2384" s="2">
        <v>1.1644000000000001</v>
      </c>
      <c r="G2384">
        <v>28281</v>
      </c>
      <c r="I2384" s="5">
        <f>VLOOKUP($A2384,PowerBI売上速報!$A:$J,10,FALSE)</f>
        <v>200281</v>
      </c>
      <c r="J2384" s="5">
        <f>VLOOKUP($A2384,PowerBI売上速報!$A:$J,5,FALSE)*1000</f>
        <v>172000</v>
      </c>
      <c r="K2384" s="5">
        <f>D2384-I2384</f>
        <v>0</v>
      </c>
      <c r="L2384" s="5">
        <f>E2384-J2384</f>
        <v>0</v>
      </c>
      <c r="P2384" s="2"/>
      <c r="T2384" s="2"/>
      <c r="V2384" s="5">
        <v>436</v>
      </c>
      <c r="W2384" s="5">
        <v>408</v>
      </c>
      <c r="Y2384" s="2"/>
    </row>
    <row r="2385" spans="1:25" x14ac:dyDescent="0.45">
      <c r="A2385">
        <f>VALUE(B2385&amp;20240622)</f>
        <v>35820240622</v>
      </c>
      <c r="B2385">
        <v>358</v>
      </c>
      <c r="C2385" t="s">
        <v>496</v>
      </c>
      <c r="D2385" s="5">
        <v>70627</v>
      </c>
      <c r="E2385" s="5">
        <v>57000</v>
      </c>
      <c r="F2385" s="2">
        <v>1.2391000000000001</v>
      </c>
      <c r="G2385">
        <v>13627</v>
      </c>
      <c r="I2385" s="5">
        <f>VLOOKUP($A2385,PowerBI売上速報!$A:$J,10,FALSE)</f>
        <v>70627</v>
      </c>
      <c r="J2385" s="5">
        <f>VLOOKUP($A2385,PowerBI売上速報!$A:$J,5,FALSE)*1000</f>
        <v>57000</v>
      </c>
      <c r="K2385" s="5">
        <f>D2385-I2385</f>
        <v>0</v>
      </c>
      <c r="L2385" s="5">
        <f>E2385-J2385</f>
        <v>0</v>
      </c>
      <c r="P2385" s="2"/>
      <c r="T2385" s="2"/>
      <c r="V2385" s="5">
        <v>140</v>
      </c>
      <c r="W2385" s="5">
        <v>119</v>
      </c>
      <c r="Y2385" s="2"/>
    </row>
    <row r="2386" spans="1:25" x14ac:dyDescent="0.45">
      <c r="A2386">
        <f>VALUE(B2386&amp;20240601)</f>
        <v>35920240601</v>
      </c>
      <c r="B2386">
        <v>359</v>
      </c>
      <c r="C2386" t="s">
        <v>497</v>
      </c>
      <c r="D2386" s="5">
        <v>566713</v>
      </c>
      <c r="E2386" s="5">
        <v>665000</v>
      </c>
      <c r="F2386" s="2">
        <v>0.85219999999999996</v>
      </c>
      <c r="G2386">
        <v>-98287</v>
      </c>
      <c r="I2386" s="5">
        <f>VLOOKUP($A2386,PowerBI売上速報!$A:$J,10,FALSE)</f>
        <v>566713</v>
      </c>
      <c r="J2386" s="5">
        <f>VLOOKUP($A2386,PowerBI売上速報!$A:$J,5,FALSE)*1000</f>
        <v>665000</v>
      </c>
      <c r="K2386" s="5">
        <f>D2386-I2386</f>
        <v>0</v>
      </c>
      <c r="L2386" s="5">
        <f>E2386-J2386</f>
        <v>0</v>
      </c>
      <c r="P2386" s="2"/>
      <c r="T2386" s="2"/>
      <c r="V2386" s="5">
        <v>978</v>
      </c>
      <c r="W2386" s="5">
        <v>1127</v>
      </c>
    </row>
    <row r="2387" spans="1:25" x14ac:dyDescent="0.45">
      <c r="A2387">
        <f>VALUE(B2387&amp;20240602)</f>
        <v>35920240602</v>
      </c>
      <c r="B2387">
        <v>359</v>
      </c>
      <c r="C2387" t="s">
        <v>497</v>
      </c>
      <c r="D2387" s="5">
        <v>439286</v>
      </c>
      <c r="E2387" s="5">
        <v>642000</v>
      </c>
      <c r="F2387" s="2">
        <v>0.68420000000000003</v>
      </c>
      <c r="G2387">
        <v>-202714</v>
      </c>
      <c r="I2387" s="5">
        <f>VLOOKUP($A2387,PowerBI売上速報!$A:$J,10,FALSE)</f>
        <v>439286</v>
      </c>
      <c r="J2387" s="5">
        <f>VLOOKUP($A2387,PowerBI売上速報!$A:$J,5,FALSE)*1000</f>
        <v>642000</v>
      </c>
      <c r="K2387" s="5">
        <f>D2387-I2387</f>
        <v>0</v>
      </c>
      <c r="L2387" s="5">
        <f>E2387-J2387</f>
        <v>0</v>
      </c>
      <c r="P2387" s="2"/>
      <c r="T2387" s="2"/>
      <c r="V2387" s="5">
        <v>776</v>
      </c>
      <c r="W2387" s="5">
        <v>1069</v>
      </c>
    </row>
    <row r="2388" spans="1:25" x14ac:dyDescent="0.45">
      <c r="A2388">
        <f>VALUE(B2388&amp;20240603)</f>
        <v>35920240603</v>
      </c>
      <c r="B2388">
        <v>359</v>
      </c>
      <c r="C2388" t="s">
        <v>497</v>
      </c>
      <c r="D2388" s="5">
        <v>464933</v>
      </c>
      <c r="E2388" s="5">
        <v>588000</v>
      </c>
      <c r="F2388" s="2">
        <v>0.79069999999999996</v>
      </c>
      <c r="G2388">
        <v>-123067</v>
      </c>
      <c r="I2388" s="5">
        <f>VLOOKUP($A2388,PowerBI売上速報!$A:$J,10,FALSE)</f>
        <v>464933</v>
      </c>
      <c r="J2388" s="5">
        <f>VLOOKUP($A2388,PowerBI売上速報!$A:$J,5,FALSE)*1000</f>
        <v>588000</v>
      </c>
      <c r="K2388" s="5">
        <f>D2388-I2388</f>
        <v>0</v>
      </c>
      <c r="L2388" s="5">
        <f>E2388-J2388</f>
        <v>0</v>
      </c>
      <c r="P2388" s="2"/>
      <c r="T2388" s="2"/>
      <c r="V2388" s="5">
        <v>805</v>
      </c>
      <c r="W2388" s="5">
        <v>1073</v>
      </c>
    </row>
    <row r="2389" spans="1:25" x14ac:dyDescent="0.45">
      <c r="A2389">
        <f>VALUE(B2389&amp;20240604)</f>
        <v>35920240604</v>
      </c>
      <c r="B2389">
        <v>359</v>
      </c>
      <c r="C2389" t="s">
        <v>497</v>
      </c>
      <c r="D2389" s="5">
        <v>538376</v>
      </c>
      <c r="E2389" s="5">
        <v>588000</v>
      </c>
      <c r="F2389" s="2">
        <v>0.91559999999999997</v>
      </c>
      <c r="G2389">
        <v>-49624</v>
      </c>
      <c r="I2389" s="5">
        <f>VLOOKUP($A2389,PowerBI売上速報!$A:$J,10,FALSE)</f>
        <v>538376</v>
      </c>
      <c r="J2389" s="5">
        <f>VLOOKUP($A2389,PowerBI売上速報!$A:$J,5,FALSE)*1000</f>
        <v>588000</v>
      </c>
      <c r="K2389" s="5">
        <f>D2389-I2389</f>
        <v>0</v>
      </c>
      <c r="L2389" s="5">
        <f>E2389-J2389</f>
        <v>0</v>
      </c>
      <c r="P2389" s="2"/>
      <c r="T2389" s="2"/>
      <c r="V2389" s="5">
        <v>940</v>
      </c>
      <c r="W2389" s="5">
        <v>1073</v>
      </c>
    </row>
    <row r="2390" spans="1:25" x14ac:dyDescent="0.45">
      <c r="A2390">
        <f>VALUE(B2390&amp;20240605)</f>
        <v>35920240605</v>
      </c>
      <c r="B2390">
        <v>359</v>
      </c>
      <c r="C2390" t="s">
        <v>497</v>
      </c>
      <c r="D2390" s="5">
        <v>470050</v>
      </c>
      <c r="E2390" s="5">
        <v>588000</v>
      </c>
      <c r="F2390" s="2">
        <v>0.7994</v>
      </c>
      <c r="G2390">
        <v>-117950</v>
      </c>
      <c r="I2390" s="5">
        <f>VLOOKUP($A2390,PowerBI売上速報!$A:$J,10,FALSE)</f>
        <v>470050</v>
      </c>
      <c r="J2390" s="5">
        <f>VLOOKUP($A2390,PowerBI売上速報!$A:$J,5,FALSE)*1000</f>
        <v>588000</v>
      </c>
      <c r="K2390" s="5">
        <f>D2390-I2390</f>
        <v>0</v>
      </c>
      <c r="L2390" s="5">
        <f>E2390-J2390</f>
        <v>0</v>
      </c>
      <c r="P2390" s="2"/>
      <c r="T2390" s="2"/>
      <c r="V2390" s="5">
        <v>842</v>
      </c>
      <c r="W2390" s="5">
        <v>1073</v>
      </c>
    </row>
    <row r="2391" spans="1:25" x14ac:dyDescent="0.45">
      <c r="A2391">
        <f>VALUE(B2391&amp;20240606)</f>
        <v>35920240606</v>
      </c>
      <c r="B2391">
        <v>359</v>
      </c>
      <c r="C2391" t="s">
        <v>497</v>
      </c>
      <c r="D2391" s="5">
        <v>473869</v>
      </c>
      <c r="E2391" s="5">
        <v>588000</v>
      </c>
      <c r="F2391" s="2">
        <v>0.80589999999999995</v>
      </c>
      <c r="G2391">
        <v>-114131</v>
      </c>
      <c r="I2391" s="5">
        <f>VLOOKUP($A2391,PowerBI売上速報!$A:$J,10,FALSE)</f>
        <v>473869</v>
      </c>
      <c r="J2391" s="5">
        <f>VLOOKUP($A2391,PowerBI売上速報!$A:$J,5,FALSE)*1000</f>
        <v>588000</v>
      </c>
      <c r="K2391" s="5">
        <f>D2391-I2391</f>
        <v>0</v>
      </c>
      <c r="L2391" s="5">
        <f>E2391-J2391</f>
        <v>0</v>
      </c>
      <c r="P2391" s="2"/>
      <c r="T2391" s="2"/>
      <c r="V2391" s="5">
        <v>887</v>
      </c>
      <c r="W2391" s="5">
        <v>1073</v>
      </c>
    </row>
    <row r="2392" spans="1:25" x14ac:dyDescent="0.45">
      <c r="A2392">
        <f>VALUE(B2392&amp;20240607)</f>
        <v>35920240607</v>
      </c>
      <c r="B2392">
        <v>359</v>
      </c>
      <c r="C2392" t="s">
        <v>497</v>
      </c>
      <c r="D2392" s="5">
        <v>521254</v>
      </c>
      <c r="E2392" s="5">
        <v>588000</v>
      </c>
      <c r="F2392" s="2">
        <v>0.88649999999999995</v>
      </c>
      <c r="G2392">
        <v>-66746</v>
      </c>
      <c r="I2392" s="5">
        <f>VLOOKUP($A2392,PowerBI売上速報!$A:$J,10,FALSE)</f>
        <v>521254</v>
      </c>
      <c r="J2392" s="5">
        <f>VLOOKUP($A2392,PowerBI売上速報!$A:$J,5,FALSE)*1000</f>
        <v>588000</v>
      </c>
      <c r="K2392" s="5">
        <f>D2392-I2392</f>
        <v>0</v>
      </c>
      <c r="L2392" s="5">
        <f>E2392-J2392</f>
        <v>0</v>
      </c>
      <c r="P2392" s="2"/>
      <c r="T2392" s="2"/>
      <c r="V2392" s="5">
        <v>917</v>
      </c>
      <c r="W2392" s="5">
        <v>1073</v>
      </c>
    </row>
    <row r="2393" spans="1:25" x14ac:dyDescent="0.45">
      <c r="A2393">
        <f>VALUE(B2393&amp;20240608)</f>
        <v>35920240608</v>
      </c>
      <c r="B2393">
        <v>359</v>
      </c>
      <c r="C2393" t="s">
        <v>497</v>
      </c>
      <c r="D2393" s="5">
        <v>569583</v>
      </c>
      <c r="E2393" s="5">
        <v>665000</v>
      </c>
      <c r="F2393" s="2">
        <v>0.85650000000000004</v>
      </c>
      <c r="G2393">
        <v>-95417</v>
      </c>
      <c r="I2393" s="5">
        <f>VLOOKUP($A2393,PowerBI売上速報!$A:$J,10,FALSE)</f>
        <v>569583</v>
      </c>
      <c r="J2393" s="5">
        <f>VLOOKUP($A2393,PowerBI売上速報!$A:$J,5,FALSE)*1000</f>
        <v>665000</v>
      </c>
      <c r="K2393" s="5">
        <f>D2393-I2393</f>
        <v>0</v>
      </c>
      <c r="L2393" s="5">
        <f>E2393-J2393</f>
        <v>0</v>
      </c>
      <c r="P2393" s="2"/>
      <c r="T2393" s="2"/>
      <c r="V2393" s="5">
        <v>987</v>
      </c>
      <c r="W2393" s="5">
        <v>1131</v>
      </c>
    </row>
    <row r="2394" spans="1:25" x14ac:dyDescent="0.45">
      <c r="A2394">
        <f>VALUE(B2394&amp;20240609)</f>
        <v>35920240609</v>
      </c>
      <c r="B2394">
        <v>359</v>
      </c>
      <c r="C2394" t="s">
        <v>497</v>
      </c>
      <c r="D2394" s="5">
        <v>505109</v>
      </c>
      <c r="E2394" s="5">
        <v>642000</v>
      </c>
      <c r="F2394" s="2">
        <v>0.78680000000000005</v>
      </c>
      <c r="G2394">
        <v>-136891</v>
      </c>
      <c r="I2394" s="5">
        <f>VLOOKUP($A2394,PowerBI売上速報!$A:$J,10,FALSE)</f>
        <v>505109</v>
      </c>
      <c r="J2394" s="5">
        <f>VLOOKUP($A2394,PowerBI売上速報!$A:$J,5,FALSE)*1000</f>
        <v>642000</v>
      </c>
      <c r="K2394" s="5">
        <f>D2394-I2394</f>
        <v>0</v>
      </c>
      <c r="L2394" s="5">
        <f>E2394-J2394</f>
        <v>0</v>
      </c>
      <c r="P2394" s="2"/>
      <c r="T2394" s="2"/>
      <c r="V2394" s="5">
        <v>830</v>
      </c>
      <c r="W2394" s="5">
        <v>1069</v>
      </c>
    </row>
    <row r="2395" spans="1:25" x14ac:dyDescent="0.45">
      <c r="A2395">
        <f>VALUE(B2395&amp;20240610)</f>
        <v>35920240610</v>
      </c>
      <c r="B2395">
        <v>359</v>
      </c>
      <c r="C2395" t="s">
        <v>497</v>
      </c>
      <c r="D2395" s="5">
        <v>443546</v>
      </c>
      <c r="E2395" s="5">
        <v>588000</v>
      </c>
      <c r="F2395" s="2">
        <v>0.75429999999999997</v>
      </c>
      <c r="G2395">
        <v>-144454</v>
      </c>
      <c r="I2395" s="5">
        <f>VLOOKUP($A2395,PowerBI売上速報!$A:$J,10,FALSE)</f>
        <v>443546</v>
      </c>
      <c r="J2395" s="5">
        <f>VLOOKUP($A2395,PowerBI売上速報!$A:$J,5,FALSE)*1000</f>
        <v>588000</v>
      </c>
      <c r="K2395" s="5">
        <f>D2395-I2395</f>
        <v>0</v>
      </c>
      <c r="L2395" s="5">
        <f>E2395-J2395</f>
        <v>0</v>
      </c>
      <c r="P2395" s="2"/>
      <c r="T2395" s="2"/>
      <c r="V2395" s="5">
        <v>810</v>
      </c>
      <c r="W2395" s="5">
        <v>1073</v>
      </c>
    </row>
    <row r="2396" spans="1:25" x14ac:dyDescent="0.45">
      <c r="A2396">
        <f>VALUE(B2396&amp;20240611)</f>
        <v>35920240611</v>
      </c>
      <c r="B2396">
        <v>359</v>
      </c>
      <c r="C2396" t="s">
        <v>497</v>
      </c>
      <c r="D2396" s="5">
        <v>516224</v>
      </c>
      <c r="E2396" s="5">
        <v>588000</v>
      </c>
      <c r="F2396" s="2">
        <v>0.87790000000000001</v>
      </c>
      <c r="G2396">
        <v>-71776</v>
      </c>
      <c r="I2396" s="5">
        <f>VLOOKUP($A2396,PowerBI売上速報!$A:$J,10,FALSE)</f>
        <v>516224</v>
      </c>
      <c r="J2396" s="5">
        <f>VLOOKUP($A2396,PowerBI売上速報!$A:$J,5,FALSE)*1000</f>
        <v>588000</v>
      </c>
      <c r="K2396" s="5">
        <f>D2396-I2396</f>
        <v>0</v>
      </c>
      <c r="L2396" s="5">
        <f>E2396-J2396</f>
        <v>0</v>
      </c>
      <c r="P2396" s="2"/>
      <c r="T2396" s="2"/>
      <c r="V2396" s="5">
        <v>923</v>
      </c>
      <c r="W2396" s="5">
        <v>1073</v>
      </c>
    </row>
    <row r="2397" spans="1:25" x14ac:dyDescent="0.45">
      <c r="A2397">
        <f>VALUE(B2397&amp;20240612)</f>
        <v>35920240612</v>
      </c>
      <c r="B2397">
        <v>359</v>
      </c>
      <c r="C2397" t="s">
        <v>497</v>
      </c>
      <c r="D2397" s="5">
        <v>456229</v>
      </c>
      <c r="E2397" s="5">
        <v>588000</v>
      </c>
      <c r="F2397" s="2">
        <v>0.77590000000000003</v>
      </c>
      <c r="G2397">
        <v>-131771</v>
      </c>
      <c r="I2397" s="5">
        <f>VLOOKUP($A2397,PowerBI売上速報!$A:$J,10,FALSE)</f>
        <v>456229</v>
      </c>
      <c r="J2397" s="5">
        <f>VLOOKUP($A2397,PowerBI売上速報!$A:$J,5,FALSE)*1000</f>
        <v>588000</v>
      </c>
      <c r="K2397" s="5">
        <f>D2397-I2397</f>
        <v>0</v>
      </c>
      <c r="L2397" s="5">
        <f>E2397-J2397</f>
        <v>0</v>
      </c>
      <c r="P2397" s="2"/>
      <c r="T2397" s="2"/>
      <c r="V2397" s="5">
        <v>843</v>
      </c>
      <c r="W2397" s="5">
        <v>1073</v>
      </c>
    </row>
    <row r="2398" spans="1:25" x14ac:dyDescent="0.45">
      <c r="A2398">
        <f>VALUE(B2398&amp;20240613)</f>
        <v>35920240613</v>
      </c>
      <c r="B2398">
        <v>359</v>
      </c>
      <c r="C2398" t="s">
        <v>497</v>
      </c>
      <c r="D2398" s="5">
        <v>507765</v>
      </c>
      <c r="E2398" s="5">
        <v>588000</v>
      </c>
      <c r="F2398" s="2">
        <v>0.86350000000000005</v>
      </c>
      <c r="G2398">
        <v>-80235</v>
      </c>
      <c r="I2398" s="5">
        <f>VLOOKUP($A2398,PowerBI売上速報!$A:$J,10,FALSE)</f>
        <v>507765</v>
      </c>
      <c r="J2398" s="5">
        <f>VLOOKUP($A2398,PowerBI売上速報!$A:$J,5,FALSE)*1000</f>
        <v>588000</v>
      </c>
      <c r="K2398" s="5">
        <f>D2398-I2398</f>
        <v>0</v>
      </c>
      <c r="L2398" s="5">
        <f>E2398-J2398</f>
        <v>0</v>
      </c>
      <c r="P2398" s="2"/>
      <c r="T2398" s="2"/>
      <c r="V2398" s="5">
        <v>920</v>
      </c>
      <c r="W2398" s="5">
        <v>1073</v>
      </c>
    </row>
    <row r="2399" spans="1:25" x14ac:dyDescent="0.45">
      <c r="A2399">
        <f>VALUE(B2399&amp;20240614)</f>
        <v>35920240614</v>
      </c>
      <c r="B2399">
        <v>359</v>
      </c>
      <c r="C2399" t="s">
        <v>497</v>
      </c>
      <c r="D2399" s="5">
        <v>556463</v>
      </c>
      <c r="E2399" s="5">
        <v>588000</v>
      </c>
      <c r="F2399" s="2">
        <v>0.94640000000000002</v>
      </c>
      <c r="G2399">
        <v>-31537</v>
      </c>
      <c r="I2399" s="5">
        <f>VLOOKUP($A2399,PowerBI売上速報!$A:$J,10,FALSE)</f>
        <v>556463</v>
      </c>
      <c r="J2399" s="5">
        <f>VLOOKUP($A2399,PowerBI売上速報!$A:$J,5,FALSE)*1000</f>
        <v>588000</v>
      </c>
      <c r="K2399" s="5">
        <f>D2399-I2399</f>
        <v>0</v>
      </c>
      <c r="L2399" s="5">
        <f>E2399-J2399</f>
        <v>0</v>
      </c>
      <c r="P2399" s="2"/>
      <c r="T2399" s="2"/>
      <c r="V2399" s="5">
        <v>999</v>
      </c>
      <c r="W2399" s="5">
        <v>1073</v>
      </c>
    </row>
    <row r="2400" spans="1:25" x14ac:dyDescent="0.45">
      <c r="A2400">
        <f>VALUE(B2400&amp;20240615)</f>
        <v>35920240615</v>
      </c>
      <c r="B2400">
        <v>359</v>
      </c>
      <c r="C2400" t="s">
        <v>497</v>
      </c>
      <c r="D2400" s="5">
        <v>563721</v>
      </c>
      <c r="E2400" s="5">
        <v>665000</v>
      </c>
      <c r="F2400" s="2">
        <v>0.84770000000000001</v>
      </c>
      <c r="G2400">
        <v>-101279</v>
      </c>
      <c r="I2400" s="5">
        <f>VLOOKUP($A2400,PowerBI売上速報!$A:$J,10,FALSE)</f>
        <v>563721</v>
      </c>
      <c r="J2400" s="5">
        <f>VLOOKUP($A2400,PowerBI売上速報!$A:$J,5,FALSE)*1000</f>
        <v>665000</v>
      </c>
      <c r="K2400" s="5">
        <f>D2400-I2400</f>
        <v>0</v>
      </c>
      <c r="L2400" s="5">
        <f>E2400-J2400</f>
        <v>0</v>
      </c>
      <c r="P2400" s="2"/>
      <c r="T2400" s="2"/>
      <c r="V2400" s="5">
        <v>951</v>
      </c>
      <c r="W2400" s="5">
        <v>1131</v>
      </c>
    </row>
    <row r="2401" spans="1:25" x14ac:dyDescent="0.45">
      <c r="A2401">
        <f>VALUE(B2401&amp;20240616)</f>
        <v>35920240616</v>
      </c>
      <c r="B2401">
        <v>359</v>
      </c>
      <c r="C2401" t="s">
        <v>497</v>
      </c>
      <c r="D2401" s="5">
        <v>484551</v>
      </c>
      <c r="E2401" s="5">
        <v>642000</v>
      </c>
      <c r="F2401" s="2">
        <v>0.75480000000000003</v>
      </c>
      <c r="G2401">
        <v>-157449</v>
      </c>
      <c r="I2401" s="5">
        <f>VLOOKUP($A2401,PowerBI売上速報!$A:$J,10,FALSE)</f>
        <v>484551</v>
      </c>
      <c r="J2401" s="5">
        <f>VLOOKUP($A2401,PowerBI売上速報!$A:$J,5,FALSE)*1000</f>
        <v>642000</v>
      </c>
      <c r="K2401" s="5">
        <f>D2401-I2401</f>
        <v>0</v>
      </c>
      <c r="L2401" s="5">
        <f>E2401-J2401</f>
        <v>0</v>
      </c>
      <c r="P2401" s="2"/>
      <c r="T2401" s="2"/>
      <c r="V2401" s="5">
        <v>852</v>
      </c>
      <c r="W2401" s="5">
        <v>1069</v>
      </c>
    </row>
    <row r="2402" spans="1:25" x14ac:dyDescent="0.45">
      <c r="A2402">
        <f>VALUE(B2402&amp;20240617)</f>
        <v>35920240617</v>
      </c>
      <c r="B2402">
        <v>359</v>
      </c>
      <c r="C2402" t="s">
        <v>497</v>
      </c>
      <c r="D2402" s="5">
        <v>434226</v>
      </c>
      <c r="E2402" s="5">
        <v>588000</v>
      </c>
      <c r="F2402" s="2">
        <v>0.73850000000000005</v>
      </c>
      <c r="G2402">
        <v>-153774</v>
      </c>
      <c r="I2402" s="5">
        <f>VLOOKUP($A2402,PowerBI売上速報!$A:$J,10,FALSE)</f>
        <v>434226</v>
      </c>
      <c r="J2402" s="5">
        <f>VLOOKUP($A2402,PowerBI売上速報!$A:$J,5,FALSE)*1000</f>
        <v>588000</v>
      </c>
      <c r="K2402" s="5">
        <f>D2402-I2402</f>
        <v>0</v>
      </c>
      <c r="L2402" s="5">
        <f>E2402-J2402</f>
        <v>0</v>
      </c>
      <c r="P2402" s="2"/>
      <c r="T2402" s="2"/>
      <c r="V2402" s="5">
        <v>804</v>
      </c>
      <c r="W2402" s="5">
        <v>1073</v>
      </c>
    </row>
    <row r="2403" spans="1:25" x14ac:dyDescent="0.45">
      <c r="A2403">
        <f>VALUE(B2403&amp;20240618)</f>
        <v>35920240618</v>
      </c>
      <c r="B2403">
        <v>359</v>
      </c>
      <c r="C2403" t="s">
        <v>497</v>
      </c>
      <c r="D2403" s="5">
        <v>434194</v>
      </c>
      <c r="E2403" s="5">
        <v>588000</v>
      </c>
      <c r="F2403" s="2">
        <v>0.73839999999999995</v>
      </c>
      <c r="G2403">
        <v>-153806</v>
      </c>
      <c r="I2403" s="5">
        <f>VLOOKUP($A2403,PowerBI売上速報!$A:$J,10,FALSE)</f>
        <v>434194</v>
      </c>
      <c r="J2403" s="5">
        <f>VLOOKUP($A2403,PowerBI売上速報!$A:$J,5,FALSE)*1000</f>
        <v>588000</v>
      </c>
      <c r="K2403" s="5">
        <f>D2403-I2403</f>
        <v>0</v>
      </c>
      <c r="L2403" s="5">
        <f>E2403-J2403</f>
        <v>0</v>
      </c>
      <c r="P2403" s="2"/>
      <c r="T2403" s="2"/>
      <c r="V2403" s="5">
        <v>796</v>
      </c>
      <c r="W2403" s="5">
        <v>1073</v>
      </c>
    </row>
    <row r="2404" spans="1:25" x14ac:dyDescent="0.45">
      <c r="A2404">
        <f>VALUE(B2404&amp;20240619)</f>
        <v>35920240619</v>
      </c>
      <c r="B2404">
        <v>359</v>
      </c>
      <c r="C2404" t="s">
        <v>497</v>
      </c>
      <c r="D2404" s="5">
        <v>477875</v>
      </c>
      <c r="E2404" s="5">
        <v>588000</v>
      </c>
      <c r="F2404" s="2">
        <v>0.81269999999999998</v>
      </c>
      <c r="G2404">
        <v>-110125</v>
      </c>
      <c r="I2404" s="5">
        <f>VLOOKUP($A2404,PowerBI売上速報!$A:$J,10,FALSE)</f>
        <v>477875</v>
      </c>
      <c r="J2404" s="5">
        <f>VLOOKUP($A2404,PowerBI売上速報!$A:$J,5,FALSE)*1000</f>
        <v>588000</v>
      </c>
      <c r="K2404" s="5">
        <f>D2404-I2404</f>
        <v>0</v>
      </c>
      <c r="L2404" s="5">
        <f>E2404-J2404</f>
        <v>0</v>
      </c>
      <c r="P2404" s="2"/>
      <c r="T2404" s="2"/>
      <c r="V2404" s="5">
        <v>864</v>
      </c>
      <c r="W2404" s="5">
        <v>1073</v>
      </c>
    </row>
    <row r="2405" spans="1:25" x14ac:dyDescent="0.45">
      <c r="A2405">
        <f>VALUE(B2405&amp;20240620)</f>
        <v>35920240620</v>
      </c>
      <c r="B2405">
        <v>359</v>
      </c>
      <c r="C2405" t="s">
        <v>497</v>
      </c>
      <c r="D2405" s="5">
        <v>468262</v>
      </c>
      <c r="E2405" s="5">
        <v>588000</v>
      </c>
      <c r="F2405" s="2">
        <v>0.7964</v>
      </c>
      <c r="G2405">
        <v>-119738</v>
      </c>
      <c r="I2405" s="5">
        <f>VLOOKUP($A2405,PowerBI売上速報!$A:$J,10,FALSE)</f>
        <v>468262</v>
      </c>
      <c r="J2405" s="5">
        <f>VLOOKUP($A2405,PowerBI売上速報!$A:$J,5,FALSE)*1000</f>
        <v>588000</v>
      </c>
      <c r="K2405" s="5">
        <f>D2405-I2405</f>
        <v>0</v>
      </c>
      <c r="L2405" s="5">
        <f>E2405-J2405</f>
        <v>0</v>
      </c>
      <c r="P2405" s="2"/>
      <c r="T2405" s="2"/>
      <c r="V2405" s="5">
        <v>870</v>
      </c>
      <c r="W2405" s="5">
        <v>1073</v>
      </c>
    </row>
    <row r="2406" spans="1:25" x14ac:dyDescent="0.45">
      <c r="A2406">
        <f>VALUE(B2406&amp;20240621)</f>
        <v>35920240621</v>
      </c>
      <c r="B2406">
        <v>359</v>
      </c>
      <c r="C2406" t="s">
        <v>497</v>
      </c>
      <c r="D2406" s="5">
        <v>544089</v>
      </c>
      <c r="E2406" s="5">
        <v>588000</v>
      </c>
      <c r="F2406" s="2">
        <v>0.92530000000000001</v>
      </c>
      <c r="G2406">
        <v>-43911</v>
      </c>
      <c r="I2406" s="5">
        <f>VLOOKUP($A2406,PowerBI売上速報!$A:$J,10,FALSE)</f>
        <v>544089</v>
      </c>
      <c r="J2406" s="5">
        <f>VLOOKUP($A2406,PowerBI売上速報!$A:$J,5,FALSE)*1000</f>
        <v>588000</v>
      </c>
      <c r="K2406" s="5">
        <f>D2406-I2406</f>
        <v>0</v>
      </c>
      <c r="L2406" s="5">
        <f>E2406-J2406</f>
        <v>0</v>
      </c>
      <c r="P2406" s="2"/>
      <c r="T2406" s="2"/>
      <c r="V2406" s="5">
        <v>963</v>
      </c>
      <c r="W2406" s="5">
        <v>1073</v>
      </c>
      <c r="Y2406" s="2"/>
    </row>
    <row r="2407" spans="1:25" x14ac:dyDescent="0.45">
      <c r="A2407">
        <f>VALUE(B2407&amp;20240622)</f>
        <v>35920240622</v>
      </c>
      <c r="B2407">
        <v>359</v>
      </c>
      <c r="C2407" t="s">
        <v>497</v>
      </c>
      <c r="D2407" s="5">
        <v>531796</v>
      </c>
      <c r="E2407" s="5">
        <v>665000</v>
      </c>
      <c r="F2407" s="2">
        <v>0.79969999999999997</v>
      </c>
      <c r="G2407">
        <v>-133204</v>
      </c>
      <c r="I2407" s="5">
        <f>VLOOKUP($A2407,PowerBI売上速報!$A:$J,10,FALSE)</f>
        <v>531796</v>
      </c>
      <c r="J2407" s="5">
        <f>VLOOKUP($A2407,PowerBI売上速報!$A:$J,5,FALSE)*1000</f>
        <v>665000</v>
      </c>
      <c r="K2407" s="5">
        <f>D2407-I2407</f>
        <v>0</v>
      </c>
      <c r="L2407" s="5">
        <f>E2407-J2407</f>
        <v>0</v>
      </c>
      <c r="P2407" s="2"/>
      <c r="T2407" s="2"/>
      <c r="V2407" s="5">
        <v>921</v>
      </c>
      <c r="W2407" s="5">
        <v>1131</v>
      </c>
      <c r="Y2407" s="2"/>
    </row>
    <row r="2408" spans="1:25" x14ac:dyDescent="0.45">
      <c r="A2408">
        <f>VALUE(B2408&amp;20240601)</f>
        <v>36020240601</v>
      </c>
      <c r="B2408">
        <v>360</v>
      </c>
      <c r="C2408" t="s">
        <v>498</v>
      </c>
      <c r="D2408" s="5">
        <v>90542</v>
      </c>
      <c r="E2408" s="5">
        <v>99000</v>
      </c>
      <c r="F2408" s="2">
        <v>0.91459999999999997</v>
      </c>
      <c r="G2408">
        <v>-8458</v>
      </c>
      <c r="I2408" s="5">
        <f>VLOOKUP($A2408,PowerBI売上速報!$A:$J,10,FALSE)</f>
        <v>90542</v>
      </c>
      <c r="J2408" s="5">
        <f>VLOOKUP($A2408,PowerBI売上速報!$A:$J,5,FALSE)*1000</f>
        <v>99000</v>
      </c>
      <c r="K2408" s="5">
        <f>D2408-I2408</f>
        <v>0</v>
      </c>
      <c r="L2408" s="5">
        <f>E2408-J2408</f>
        <v>0</v>
      </c>
      <c r="P2408" s="2"/>
      <c r="T2408" s="2"/>
      <c r="V2408" s="5">
        <v>189</v>
      </c>
      <c r="W2408" s="5">
        <v>212</v>
      </c>
    </row>
    <row r="2409" spans="1:25" x14ac:dyDescent="0.45">
      <c r="A2409">
        <f>VALUE(B2409&amp;20240602)</f>
        <v>36020240602</v>
      </c>
      <c r="B2409">
        <v>360</v>
      </c>
      <c r="C2409" t="s">
        <v>498</v>
      </c>
      <c r="D2409" s="5">
        <v>87105</v>
      </c>
      <c r="E2409" s="5">
        <v>86000</v>
      </c>
      <c r="F2409" s="2">
        <v>1.0127999999999999</v>
      </c>
      <c r="G2409">
        <v>1105</v>
      </c>
      <c r="I2409" s="5">
        <f>VLOOKUP($A2409,PowerBI売上速報!$A:$J,10,FALSE)</f>
        <v>87105</v>
      </c>
      <c r="J2409" s="5">
        <f>VLOOKUP($A2409,PowerBI売上速報!$A:$J,5,FALSE)*1000</f>
        <v>86000</v>
      </c>
      <c r="K2409" s="5">
        <f>D2409-I2409</f>
        <v>0</v>
      </c>
      <c r="L2409" s="5">
        <f>E2409-J2409</f>
        <v>0</v>
      </c>
      <c r="P2409" s="2"/>
      <c r="T2409" s="2"/>
      <c r="V2409" s="5">
        <v>179</v>
      </c>
      <c r="W2409" s="5">
        <v>178</v>
      </c>
    </row>
    <row r="2410" spans="1:25" x14ac:dyDescent="0.45">
      <c r="A2410">
        <f>VALUE(B2410&amp;20240603)</f>
        <v>36020240603</v>
      </c>
      <c r="B2410">
        <v>360</v>
      </c>
      <c r="C2410" t="s">
        <v>498</v>
      </c>
      <c r="D2410" s="5">
        <v>216633</v>
      </c>
      <c r="E2410" s="5">
        <v>212000</v>
      </c>
      <c r="F2410" s="2">
        <v>1.0219</v>
      </c>
      <c r="G2410">
        <v>4633</v>
      </c>
      <c r="I2410" s="5">
        <f>VLOOKUP($A2410,PowerBI売上速報!$A:$J,10,FALSE)</f>
        <v>216633</v>
      </c>
      <c r="J2410" s="5">
        <f>VLOOKUP($A2410,PowerBI売上速報!$A:$J,5,FALSE)*1000</f>
        <v>212000</v>
      </c>
      <c r="K2410" s="5">
        <f>D2410-I2410</f>
        <v>0</v>
      </c>
      <c r="L2410" s="5">
        <f>E2410-J2410</f>
        <v>0</v>
      </c>
      <c r="P2410" s="2"/>
      <c r="T2410" s="2"/>
      <c r="V2410" s="5">
        <v>499</v>
      </c>
      <c r="W2410" s="5">
        <v>511</v>
      </c>
    </row>
    <row r="2411" spans="1:25" x14ac:dyDescent="0.45">
      <c r="A2411">
        <f>VALUE(B2411&amp;20240604)</f>
        <v>36020240604</v>
      </c>
      <c r="B2411">
        <v>360</v>
      </c>
      <c r="C2411" t="s">
        <v>498</v>
      </c>
      <c r="D2411" s="5">
        <v>226597</v>
      </c>
      <c r="E2411" s="5">
        <v>212000</v>
      </c>
      <c r="F2411" s="2">
        <v>1.0689</v>
      </c>
      <c r="G2411">
        <v>14597</v>
      </c>
      <c r="I2411" s="5">
        <f>VLOOKUP($A2411,PowerBI売上速報!$A:$J,10,FALSE)</f>
        <v>226597</v>
      </c>
      <c r="J2411" s="5">
        <f>VLOOKUP($A2411,PowerBI売上速報!$A:$J,5,FALSE)*1000</f>
        <v>212000</v>
      </c>
      <c r="K2411" s="5">
        <f>D2411-I2411</f>
        <v>0</v>
      </c>
      <c r="L2411" s="5">
        <f>E2411-J2411</f>
        <v>0</v>
      </c>
      <c r="P2411" s="2"/>
      <c r="T2411" s="2"/>
      <c r="V2411" s="5">
        <v>522</v>
      </c>
      <c r="W2411" s="5">
        <v>511</v>
      </c>
    </row>
    <row r="2412" spans="1:25" x14ac:dyDescent="0.45">
      <c r="A2412">
        <f>VALUE(B2412&amp;20240605)</f>
        <v>36020240605</v>
      </c>
      <c r="B2412">
        <v>360</v>
      </c>
      <c r="C2412" t="s">
        <v>498</v>
      </c>
      <c r="D2412" s="5">
        <v>230295</v>
      </c>
      <c r="E2412" s="5">
        <v>212000</v>
      </c>
      <c r="F2412" s="2">
        <v>1.0863</v>
      </c>
      <c r="G2412">
        <v>18295</v>
      </c>
      <c r="I2412" s="5">
        <f>VLOOKUP($A2412,PowerBI売上速報!$A:$J,10,FALSE)</f>
        <v>230295</v>
      </c>
      <c r="J2412" s="5">
        <f>VLOOKUP($A2412,PowerBI売上速報!$A:$J,5,FALSE)*1000</f>
        <v>212000</v>
      </c>
      <c r="K2412" s="5">
        <f>D2412-I2412</f>
        <v>0</v>
      </c>
      <c r="L2412" s="5">
        <f>E2412-J2412</f>
        <v>0</v>
      </c>
      <c r="P2412" s="2"/>
      <c r="T2412" s="2"/>
      <c r="V2412" s="5">
        <v>515</v>
      </c>
      <c r="W2412" s="5">
        <v>511</v>
      </c>
    </row>
    <row r="2413" spans="1:25" x14ac:dyDescent="0.45">
      <c r="A2413">
        <f>VALUE(B2413&amp;20240606)</f>
        <v>36020240606</v>
      </c>
      <c r="B2413">
        <v>360</v>
      </c>
      <c r="C2413" t="s">
        <v>498</v>
      </c>
      <c r="D2413" s="5">
        <v>222562</v>
      </c>
      <c r="E2413" s="5">
        <v>212000</v>
      </c>
      <c r="F2413" s="2">
        <v>1.0498000000000001</v>
      </c>
      <c r="G2413">
        <v>10562</v>
      </c>
      <c r="I2413" s="5">
        <f>VLOOKUP($A2413,PowerBI売上速報!$A:$J,10,FALSE)</f>
        <v>222562</v>
      </c>
      <c r="J2413" s="5">
        <f>VLOOKUP($A2413,PowerBI売上速報!$A:$J,5,FALSE)*1000</f>
        <v>212000</v>
      </c>
      <c r="K2413" s="5">
        <f>D2413-I2413</f>
        <v>0</v>
      </c>
      <c r="L2413" s="5">
        <f>E2413-J2413</f>
        <v>0</v>
      </c>
      <c r="P2413" s="2"/>
      <c r="T2413" s="2"/>
      <c r="V2413" s="5">
        <v>487</v>
      </c>
      <c r="W2413" s="5">
        <v>511</v>
      </c>
    </row>
    <row r="2414" spans="1:25" x14ac:dyDescent="0.45">
      <c r="A2414">
        <f>VALUE(B2414&amp;20240607)</f>
        <v>36020240607</v>
      </c>
      <c r="B2414">
        <v>360</v>
      </c>
      <c r="C2414" t="s">
        <v>498</v>
      </c>
      <c r="D2414" s="5">
        <v>225075</v>
      </c>
      <c r="E2414" s="5">
        <v>212000</v>
      </c>
      <c r="F2414" s="2">
        <v>1.0617000000000001</v>
      </c>
      <c r="G2414">
        <v>13075</v>
      </c>
      <c r="I2414" s="5">
        <f>VLOOKUP($A2414,PowerBI売上速報!$A:$J,10,FALSE)</f>
        <v>225075</v>
      </c>
      <c r="J2414" s="5">
        <f>VLOOKUP($A2414,PowerBI売上速報!$A:$J,5,FALSE)*1000</f>
        <v>212000</v>
      </c>
      <c r="K2414" s="5">
        <f>D2414-I2414</f>
        <v>0</v>
      </c>
      <c r="L2414" s="5">
        <f>E2414-J2414</f>
        <v>0</v>
      </c>
      <c r="P2414" s="2"/>
      <c r="T2414" s="2"/>
      <c r="V2414" s="5">
        <v>520</v>
      </c>
      <c r="W2414" s="5">
        <v>511</v>
      </c>
    </row>
    <row r="2415" spans="1:25" x14ac:dyDescent="0.45">
      <c r="A2415">
        <f>VALUE(B2415&amp;20240608)</f>
        <v>36020240608</v>
      </c>
      <c r="B2415">
        <v>360</v>
      </c>
      <c r="C2415" t="s">
        <v>498</v>
      </c>
      <c r="D2415" s="5">
        <v>76669</v>
      </c>
      <c r="E2415" s="5">
        <v>99000</v>
      </c>
      <c r="F2415" s="2">
        <v>0.77439999999999998</v>
      </c>
      <c r="G2415">
        <v>-22331</v>
      </c>
      <c r="I2415" s="5">
        <f>VLOOKUP($A2415,PowerBI売上速報!$A:$J,10,FALSE)</f>
        <v>76669</v>
      </c>
      <c r="J2415" s="5">
        <f>VLOOKUP($A2415,PowerBI売上速報!$A:$J,5,FALSE)*1000</f>
        <v>99000</v>
      </c>
      <c r="K2415" s="5">
        <f>D2415-I2415</f>
        <v>0</v>
      </c>
      <c r="L2415" s="5">
        <f>E2415-J2415</f>
        <v>0</v>
      </c>
      <c r="P2415" s="2"/>
      <c r="T2415" s="2"/>
      <c r="V2415" s="5">
        <v>188</v>
      </c>
      <c r="W2415" s="5">
        <v>210</v>
      </c>
    </row>
    <row r="2416" spans="1:25" x14ac:dyDescent="0.45">
      <c r="A2416">
        <f>VALUE(B2416&amp;20240609)</f>
        <v>36020240609</v>
      </c>
      <c r="B2416">
        <v>360</v>
      </c>
      <c r="C2416" t="s">
        <v>498</v>
      </c>
      <c r="D2416" s="5">
        <v>82263</v>
      </c>
      <c r="E2416" s="5">
        <v>86000</v>
      </c>
      <c r="F2416" s="2">
        <v>0.95650000000000002</v>
      </c>
      <c r="G2416">
        <v>-3737</v>
      </c>
      <c r="I2416" s="5">
        <f>VLOOKUP($A2416,PowerBI売上速報!$A:$J,10,FALSE)</f>
        <v>82263</v>
      </c>
      <c r="J2416" s="5">
        <f>VLOOKUP($A2416,PowerBI売上速報!$A:$J,5,FALSE)*1000</f>
        <v>86000</v>
      </c>
      <c r="K2416" s="5">
        <f>D2416-I2416</f>
        <v>0</v>
      </c>
      <c r="L2416" s="5">
        <f>E2416-J2416</f>
        <v>0</v>
      </c>
      <c r="P2416" s="2"/>
      <c r="T2416" s="2"/>
      <c r="V2416" s="5">
        <v>157</v>
      </c>
      <c r="W2416" s="5">
        <v>178</v>
      </c>
    </row>
    <row r="2417" spans="1:25" x14ac:dyDescent="0.45">
      <c r="A2417">
        <f>VALUE(B2417&amp;20240610)</f>
        <v>36020240610</v>
      </c>
      <c r="B2417">
        <v>360</v>
      </c>
      <c r="C2417" t="s">
        <v>498</v>
      </c>
      <c r="D2417" s="5">
        <v>243487</v>
      </c>
      <c r="E2417" s="5">
        <v>212000</v>
      </c>
      <c r="F2417" s="2">
        <v>1.1485000000000001</v>
      </c>
      <c r="G2417">
        <v>31487</v>
      </c>
      <c r="I2417" s="5">
        <f>VLOOKUP($A2417,PowerBI売上速報!$A:$J,10,FALSE)</f>
        <v>243487</v>
      </c>
      <c r="J2417" s="5">
        <f>VLOOKUP($A2417,PowerBI売上速報!$A:$J,5,FALSE)*1000</f>
        <v>212000</v>
      </c>
      <c r="K2417" s="5">
        <f>D2417-I2417</f>
        <v>0</v>
      </c>
      <c r="L2417" s="5">
        <f>E2417-J2417</f>
        <v>0</v>
      </c>
      <c r="P2417" s="2"/>
      <c r="T2417" s="2"/>
      <c r="V2417" s="5">
        <v>541</v>
      </c>
      <c r="W2417" s="5">
        <v>511</v>
      </c>
    </row>
    <row r="2418" spans="1:25" x14ac:dyDescent="0.45">
      <c r="A2418">
        <f>VALUE(B2418&amp;20240611)</f>
        <v>36020240611</v>
      </c>
      <c r="B2418">
        <v>360</v>
      </c>
      <c r="C2418" t="s">
        <v>498</v>
      </c>
      <c r="D2418" s="5">
        <v>245589</v>
      </c>
      <c r="E2418" s="5">
        <v>212000</v>
      </c>
      <c r="F2418" s="2">
        <v>1.1584000000000001</v>
      </c>
      <c r="G2418">
        <v>33589</v>
      </c>
      <c r="I2418" s="5">
        <f>VLOOKUP($A2418,PowerBI売上速報!$A:$J,10,FALSE)</f>
        <v>245589</v>
      </c>
      <c r="J2418" s="5">
        <f>VLOOKUP($A2418,PowerBI売上速報!$A:$J,5,FALSE)*1000</f>
        <v>212000</v>
      </c>
      <c r="K2418" s="5">
        <f>D2418-I2418</f>
        <v>0</v>
      </c>
      <c r="L2418" s="5">
        <f>E2418-J2418</f>
        <v>0</v>
      </c>
      <c r="P2418" s="2"/>
      <c r="T2418" s="2"/>
      <c r="V2418" s="5">
        <v>542</v>
      </c>
      <c r="W2418" s="5">
        <v>511</v>
      </c>
    </row>
    <row r="2419" spans="1:25" x14ac:dyDescent="0.45">
      <c r="A2419">
        <f>VALUE(B2419&amp;20240612)</f>
        <v>36020240612</v>
      </c>
      <c r="B2419">
        <v>360</v>
      </c>
      <c r="C2419" t="s">
        <v>498</v>
      </c>
      <c r="D2419" s="5">
        <v>242349</v>
      </c>
      <c r="E2419" s="5">
        <v>212000</v>
      </c>
      <c r="F2419" s="2">
        <v>1.1432</v>
      </c>
      <c r="G2419">
        <v>30349</v>
      </c>
      <c r="I2419" s="5">
        <f>VLOOKUP($A2419,PowerBI売上速報!$A:$J,10,FALSE)</f>
        <v>242349</v>
      </c>
      <c r="J2419" s="5">
        <f>VLOOKUP($A2419,PowerBI売上速報!$A:$J,5,FALSE)*1000</f>
        <v>212000</v>
      </c>
      <c r="K2419" s="5">
        <f>D2419-I2419</f>
        <v>0</v>
      </c>
      <c r="L2419" s="5">
        <f>E2419-J2419</f>
        <v>0</v>
      </c>
      <c r="P2419" s="2"/>
      <c r="T2419" s="2"/>
      <c r="V2419" s="5">
        <v>533</v>
      </c>
      <c r="W2419" s="5">
        <v>511</v>
      </c>
    </row>
    <row r="2420" spans="1:25" x14ac:dyDescent="0.45">
      <c r="A2420">
        <f>VALUE(B2420&amp;20240613)</f>
        <v>36020240613</v>
      </c>
      <c r="B2420">
        <v>360</v>
      </c>
      <c r="C2420" t="s">
        <v>498</v>
      </c>
      <c r="D2420" s="5">
        <v>240866</v>
      </c>
      <c r="E2420" s="5">
        <v>212000</v>
      </c>
      <c r="F2420" s="2">
        <v>1.1362000000000001</v>
      </c>
      <c r="G2420">
        <v>28866</v>
      </c>
      <c r="I2420" s="5">
        <f>VLOOKUP($A2420,PowerBI売上速報!$A:$J,10,FALSE)</f>
        <v>240866</v>
      </c>
      <c r="J2420" s="5">
        <f>VLOOKUP($A2420,PowerBI売上速報!$A:$J,5,FALSE)*1000</f>
        <v>212000</v>
      </c>
      <c r="K2420" s="5">
        <f>D2420-I2420</f>
        <v>0</v>
      </c>
      <c r="L2420" s="5">
        <f>E2420-J2420</f>
        <v>0</v>
      </c>
      <c r="P2420" s="2"/>
      <c r="T2420" s="2"/>
      <c r="V2420" s="5">
        <v>554</v>
      </c>
      <c r="W2420" s="5">
        <v>511</v>
      </c>
    </row>
    <row r="2421" spans="1:25" x14ac:dyDescent="0.45">
      <c r="A2421">
        <f>VALUE(B2421&amp;20240614)</f>
        <v>36020240614</v>
      </c>
      <c r="B2421">
        <v>360</v>
      </c>
      <c r="C2421" t="s">
        <v>498</v>
      </c>
      <c r="D2421" s="5">
        <v>246074</v>
      </c>
      <c r="E2421" s="5">
        <v>212000</v>
      </c>
      <c r="F2421" s="2">
        <v>1.1607000000000001</v>
      </c>
      <c r="G2421">
        <v>34074</v>
      </c>
      <c r="I2421" s="5">
        <f>VLOOKUP($A2421,PowerBI売上速報!$A:$J,10,FALSE)</f>
        <v>246074</v>
      </c>
      <c r="J2421" s="5">
        <f>VLOOKUP($A2421,PowerBI売上速報!$A:$J,5,FALSE)*1000</f>
        <v>212000</v>
      </c>
      <c r="K2421" s="5">
        <f>D2421-I2421</f>
        <v>0</v>
      </c>
      <c r="L2421" s="5">
        <f>E2421-J2421</f>
        <v>0</v>
      </c>
      <c r="P2421" s="2"/>
      <c r="T2421" s="2"/>
      <c r="V2421" s="5">
        <v>569</v>
      </c>
      <c r="W2421" s="5">
        <v>511</v>
      </c>
    </row>
    <row r="2422" spans="1:25" x14ac:dyDescent="0.45">
      <c r="A2422">
        <f>VALUE(B2422&amp;20240615)</f>
        <v>36020240615</v>
      </c>
      <c r="B2422">
        <v>360</v>
      </c>
      <c r="C2422" t="s">
        <v>498</v>
      </c>
      <c r="D2422" s="5">
        <v>100679</v>
      </c>
      <c r="E2422" s="5">
        <v>99000</v>
      </c>
      <c r="F2422" s="2">
        <v>1.0169999999999999</v>
      </c>
      <c r="G2422">
        <v>1679</v>
      </c>
      <c r="I2422" s="5">
        <f>VLOOKUP($A2422,PowerBI売上速報!$A:$J,10,FALSE)</f>
        <v>100679</v>
      </c>
      <c r="J2422" s="5">
        <f>VLOOKUP($A2422,PowerBI売上速報!$A:$J,5,FALSE)*1000</f>
        <v>99000</v>
      </c>
      <c r="K2422" s="5">
        <f>D2422-I2422</f>
        <v>0</v>
      </c>
      <c r="L2422" s="5">
        <f>E2422-J2422</f>
        <v>0</v>
      </c>
      <c r="P2422" s="2"/>
      <c r="T2422" s="2"/>
      <c r="V2422" s="5">
        <v>211</v>
      </c>
      <c r="W2422" s="5">
        <v>210</v>
      </c>
    </row>
    <row r="2423" spans="1:25" x14ac:dyDescent="0.45">
      <c r="A2423">
        <f>VALUE(B2423&amp;20240616)</f>
        <v>36020240616</v>
      </c>
      <c r="B2423">
        <v>360</v>
      </c>
      <c r="C2423" t="s">
        <v>498</v>
      </c>
      <c r="D2423" s="5">
        <v>82804</v>
      </c>
      <c r="E2423" s="5">
        <v>86000</v>
      </c>
      <c r="F2423" s="2">
        <v>0.96279999999999999</v>
      </c>
      <c r="G2423">
        <v>-3196</v>
      </c>
      <c r="I2423" s="5">
        <f>VLOOKUP($A2423,PowerBI売上速報!$A:$J,10,FALSE)</f>
        <v>82804</v>
      </c>
      <c r="J2423" s="5">
        <f>VLOOKUP($A2423,PowerBI売上速報!$A:$J,5,FALSE)*1000</f>
        <v>86000</v>
      </c>
      <c r="K2423" s="5">
        <f>D2423-I2423</f>
        <v>0</v>
      </c>
      <c r="L2423" s="5">
        <f>E2423-J2423</f>
        <v>0</v>
      </c>
      <c r="P2423" s="2"/>
      <c r="T2423" s="2"/>
      <c r="V2423" s="5">
        <v>168</v>
      </c>
      <c r="W2423" s="5">
        <v>178</v>
      </c>
    </row>
    <row r="2424" spans="1:25" x14ac:dyDescent="0.45">
      <c r="A2424">
        <f>VALUE(B2424&amp;20240617)</f>
        <v>36020240617</v>
      </c>
      <c r="B2424">
        <v>360</v>
      </c>
      <c r="C2424" t="s">
        <v>498</v>
      </c>
      <c r="D2424" s="5">
        <v>237940</v>
      </c>
      <c r="E2424" s="5">
        <v>212000</v>
      </c>
      <c r="F2424" s="2">
        <v>1.1224000000000001</v>
      </c>
      <c r="G2424">
        <v>25940</v>
      </c>
      <c r="I2424" s="5">
        <f>VLOOKUP($A2424,PowerBI売上速報!$A:$J,10,FALSE)</f>
        <v>237940</v>
      </c>
      <c r="J2424" s="5">
        <f>VLOOKUP($A2424,PowerBI売上速報!$A:$J,5,FALSE)*1000</f>
        <v>212000</v>
      </c>
      <c r="K2424" s="5">
        <f>D2424-I2424</f>
        <v>0</v>
      </c>
      <c r="L2424" s="5">
        <f>E2424-J2424</f>
        <v>0</v>
      </c>
      <c r="P2424" s="2"/>
      <c r="T2424" s="2"/>
      <c r="V2424" s="5">
        <v>541</v>
      </c>
      <c r="W2424" s="5">
        <v>511</v>
      </c>
    </row>
    <row r="2425" spans="1:25" x14ac:dyDescent="0.45">
      <c r="A2425">
        <f>VALUE(B2425&amp;20240618)</f>
        <v>36020240618</v>
      </c>
      <c r="B2425">
        <v>360</v>
      </c>
      <c r="C2425" t="s">
        <v>498</v>
      </c>
      <c r="D2425" s="5">
        <v>237153</v>
      </c>
      <c r="E2425" s="5">
        <v>212000</v>
      </c>
      <c r="F2425" s="2">
        <v>1.1186</v>
      </c>
      <c r="G2425">
        <v>25153</v>
      </c>
      <c r="I2425" s="5">
        <f>VLOOKUP($A2425,PowerBI売上速報!$A:$J,10,FALSE)</f>
        <v>237153</v>
      </c>
      <c r="J2425" s="5">
        <f>VLOOKUP($A2425,PowerBI売上速報!$A:$J,5,FALSE)*1000</f>
        <v>212000</v>
      </c>
      <c r="K2425" s="5">
        <f>D2425-I2425</f>
        <v>0</v>
      </c>
      <c r="L2425" s="5">
        <f>E2425-J2425</f>
        <v>0</v>
      </c>
      <c r="P2425" s="2"/>
      <c r="T2425" s="2"/>
      <c r="V2425" s="5">
        <v>521</v>
      </c>
      <c r="W2425" s="5">
        <v>511</v>
      </c>
    </row>
    <row r="2426" spans="1:25" x14ac:dyDescent="0.45">
      <c r="A2426">
        <f>VALUE(B2426&amp;20240619)</f>
        <v>36020240619</v>
      </c>
      <c r="B2426">
        <v>360</v>
      </c>
      <c r="C2426" t="s">
        <v>498</v>
      </c>
      <c r="D2426" s="5">
        <v>234108</v>
      </c>
      <c r="E2426" s="5">
        <v>212000</v>
      </c>
      <c r="F2426" s="2">
        <v>1.1043000000000001</v>
      </c>
      <c r="G2426">
        <v>22108</v>
      </c>
      <c r="I2426" s="5">
        <f>VLOOKUP($A2426,PowerBI売上速報!$A:$J,10,FALSE)</f>
        <v>234108</v>
      </c>
      <c r="J2426" s="5">
        <f>VLOOKUP($A2426,PowerBI売上速報!$A:$J,5,FALSE)*1000</f>
        <v>212000</v>
      </c>
      <c r="K2426" s="5">
        <f>D2426-I2426</f>
        <v>0</v>
      </c>
      <c r="L2426" s="5">
        <f>E2426-J2426</f>
        <v>0</v>
      </c>
      <c r="P2426" s="2"/>
      <c r="T2426" s="2"/>
      <c r="V2426" s="5">
        <v>532</v>
      </c>
      <c r="W2426" s="5">
        <v>511</v>
      </c>
    </row>
    <row r="2427" spans="1:25" x14ac:dyDescent="0.45">
      <c r="A2427">
        <f>VALUE(B2427&amp;20240620)</f>
        <v>36020240620</v>
      </c>
      <c r="B2427">
        <v>360</v>
      </c>
      <c r="C2427" t="s">
        <v>498</v>
      </c>
      <c r="D2427" s="5">
        <v>247686</v>
      </c>
      <c r="E2427" s="5">
        <v>212000</v>
      </c>
      <c r="F2427" s="2">
        <v>1.1682999999999999</v>
      </c>
      <c r="G2427">
        <v>35686</v>
      </c>
      <c r="I2427" s="5">
        <f>VLOOKUP($A2427,PowerBI売上速報!$A:$J,10,FALSE)</f>
        <v>247686</v>
      </c>
      <c r="J2427" s="5">
        <f>VLOOKUP($A2427,PowerBI売上速報!$A:$J,5,FALSE)*1000</f>
        <v>212000</v>
      </c>
      <c r="K2427" s="5">
        <f>D2427-I2427</f>
        <v>0</v>
      </c>
      <c r="L2427" s="5">
        <f>E2427-J2427</f>
        <v>0</v>
      </c>
      <c r="P2427" s="2"/>
      <c r="T2427" s="2"/>
      <c r="V2427" s="5">
        <v>557</v>
      </c>
      <c r="W2427" s="5">
        <v>511</v>
      </c>
    </row>
    <row r="2428" spans="1:25" x14ac:dyDescent="0.45">
      <c r="A2428">
        <f>VALUE(B2428&amp;20240621)</f>
        <v>36020240621</v>
      </c>
      <c r="B2428">
        <v>360</v>
      </c>
      <c r="C2428" t="s">
        <v>498</v>
      </c>
      <c r="D2428" s="5">
        <v>263748</v>
      </c>
      <c r="E2428" s="5">
        <v>212000</v>
      </c>
      <c r="F2428" s="2">
        <v>1.2441</v>
      </c>
      <c r="G2428">
        <v>51748</v>
      </c>
      <c r="I2428" s="5">
        <f>VLOOKUP($A2428,PowerBI売上速報!$A:$J,10,FALSE)</f>
        <v>263748</v>
      </c>
      <c r="J2428" s="5">
        <f>VLOOKUP($A2428,PowerBI売上速報!$A:$J,5,FALSE)*1000</f>
        <v>212000</v>
      </c>
      <c r="K2428" s="5">
        <f>D2428-I2428</f>
        <v>0</v>
      </c>
      <c r="L2428" s="5">
        <f>E2428-J2428</f>
        <v>0</v>
      </c>
      <c r="P2428" s="2"/>
      <c r="T2428" s="2"/>
      <c r="V2428" s="5">
        <v>571</v>
      </c>
      <c r="W2428" s="5">
        <v>511</v>
      </c>
      <c r="Y2428" s="2"/>
    </row>
    <row r="2429" spans="1:25" x14ac:dyDescent="0.45">
      <c r="A2429">
        <f>VALUE(B2429&amp;20240622)</f>
        <v>36020240622</v>
      </c>
      <c r="B2429">
        <v>360</v>
      </c>
      <c r="C2429" t="s">
        <v>498</v>
      </c>
      <c r="D2429" s="5">
        <v>98112</v>
      </c>
      <c r="E2429" s="5">
        <v>99000</v>
      </c>
      <c r="F2429" s="2">
        <v>0.99099999999999999</v>
      </c>
      <c r="G2429">
        <v>-888</v>
      </c>
      <c r="I2429" s="5">
        <f>VLOOKUP($A2429,PowerBI売上速報!$A:$J,10,FALSE)</f>
        <v>98112</v>
      </c>
      <c r="J2429" s="5">
        <f>VLOOKUP($A2429,PowerBI売上速報!$A:$J,5,FALSE)*1000</f>
        <v>99000</v>
      </c>
      <c r="K2429" s="5">
        <f>D2429-I2429</f>
        <v>0</v>
      </c>
      <c r="L2429" s="5">
        <f>E2429-J2429</f>
        <v>0</v>
      </c>
      <c r="P2429" s="2"/>
      <c r="T2429" s="2"/>
      <c r="V2429" s="5">
        <v>196</v>
      </c>
      <c r="W2429" s="5">
        <v>210</v>
      </c>
      <c r="Y2429" s="2"/>
    </row>
    <row r="2430" spans="1:25" x14ac:dyDescent="0.45">
      <c r="A2430">
        <f>VALUE(B2430&amp;20240601)</f>
        <v>36120240601</v>
      </c>
      <c r="B2430">
        <v>361</v>
      </c>
      <c r="C2430" t="s">
        <v>499</v>
      </c>
      <c r="D2430" s="5">
        <v>316247</v>
      </c>
      <c r="E2430" s="5">
        <v>142000</v>
      </c>
      <c r="F2430" s="2">
        <v>2.2271000000000001</v>
      </c>
      <c r="G2430">
        <v>174247</v>
      </c>
      <c r="I2430" s="5">
        <f>VLOOKUP($A2430,PowerBI売上速報!$A:$J,10,FALSE)</f>
        <v>316247</v>
      </c>
      <c r="J2430" s="5">
        <f>VLOOKUP($A2430,PowerBI売上速報!$A:$J,5,FALSE)*1000</f>
        <v>142000</v>
      </c>
      <c r="K2430" s="5">
        <f>D2430-I2430</f>
        <v>0</v>
      </c>
      <c r="L2430" s="5">
        <f>E2430-J2430</f>
        <v>0</v>
      </c>
      <c r="P2430" s="2"/>
      <c r="T2430" s="2"/>
      <c r="V2430" s="5">
        <v>549</v>
      </c>
      <c r="W2430" s="5">
        <v>319</v>
      </c>
    </row>
    <row r="2431" spans="1:25" x14ac:dyDescent="0.45">
      <c r="A2431">
        <f>VALUE(B2431&amp;20240602)</f>
        <v>36120240602</v>
      </c>
      <c r="B2431">
        <v>361</v>
      </c>
      <c r="C2431" t="s">
        <v>499</v>
      </c>
      <c r="D2431" s="5">
        <v>155202</v>
      </c>
      <c r="E2431" s="5">
        <v>144000</v>
      </c>
      <c r="F2431" s="2">
        <v>1.0778000000000001</v>
      </c>
      <c r="G2431">
        <v>11202</v>
      </c>
      <c r="I2431" s="5">
        <f>VLOOKUP($A2431,PowerBI売上速報!$A:$J,10,FALSE)</f>
        <v>155202</v>
      </c>
      <c r="J2431" s="5">
        <f>VLOOKUP($A2431,PowerBI売上速報!$A:$J,5,FALSE)*1000</f>
        <v>144000</v>
      </c>
      <c r="K2431" s="5">
        <f>D2431-I2431</f>
        <v>0</v>
      </c>
      <c r="L2431" s="5">
        <f>E2431-J2431</f>
        <v>0</v>
      </c>
      <c r="P2431" s="2"/>
      <c r="T2431" s="2"/>
      <c r="V2431" s="5">
        <v>301</v>
      </c>
      <c r="W2431" s="5">
        <v>307</v>
      </c>
    </row>
    <row r="2432" spans="1:25" x14ac:dyDescent="0.45">
      <c r="A2432">
        <f>VALUE(B2432&amp;20240603)</f>
        <v>36120240603</v>
      </c>
      <c r="B2432">
        <v>361</v>
      </c>
      <c r="C2432" t="s">
        <v>499</v>
      </c>
      <c r="D2432" s="5">
        <v>283815</v>
      </c>
      <c r="E2432" s="5">
        <v>273000</v>
      </c>
      <c r="F2432" s="2">
        <v>1.0396000000000001</v>
      </c>
      <c r="G2432">
        <v>10815</v>
      </c>
      <c r="I2432" s="5">
        <f>VLOOKUP($A2432,PowerBI売上速報!$A:$J,10,FALSE)</f>
        <v>283815</v>
      </c>
      <c r="J2432" s="5">
        <f>VLOOKUP($A2432,PowerBI売上速報!$A:$J,5,FALSE)*1000</f>
        <v>273000</v>
      </c>
      <c r="K2432" s="5">
        <f>D2432-I2432</f>
        <v>0</v>
      </c>
      <c r="L2432" s="5">
        <f>E2432-J2432</f>
        <v>0</v>
      </c>
      <c r="P2432" s="2"/>
      <c r="T2432" s="2"/>
      <c r="V2432" s="5">
        <v>631</v>
      </c>
      <c r="W2432" s="5">
        <v>637</v>
      </c>
    </row>
    <row r="2433" spans="1:23" x14ac:dyDescent="0.45">
      <c r="A2433">
        <f>VALUE(B2433&amp;20240604)</f>
        <v>36120240604</v>
      </c>
      <c r="B2433">
        <v>361</v>
      </c>
      <c r="C2433" t="s">
        <v>499</v>
      </c>
      <c r="D2433" s="5">
        <v>265400</v>
      </c>
      <c r="E2433" s="5">
        <v>273000</v>
      </c>
      <c r="F2433" s="2">
        <v>0.97219999999999995</v>
      </c>
      <c r="G2433">
        <v>-7600</v>
      </c>
      <c r="I2433" s="5">
        <f>VLOOKUP($A2433,PowerBI売上速報!$A:$J,10,FALSE)</f>
        <v>265400</v>
      </c>
      <c r="J2433" s="5">
        <f>VLOOKUP($A2433,PowerBI売上速報!$A:$J,5,FALSE)*1000</f>
        <v>273000</v>
      </c>
      <c r="K2433" s="5">
        <f>D2433-I2433</f>
        <v>0</v>
      </c>
      <c r="L2433" s="5">
        <f>E2433-J2433</f>
        <v>0</v>
      </c>
      <c r="P2433" s="2"/>
      <c r="T2433" s="2"/>
      <c r="V2433" s="5">
        <v>611</v>
      </c>
      <c r="W2433" s="5">
        <v>637</v>
      </c>
    </row>
    <row r="2434" spans="1:23" x14ac:dyDescent="0.45">
      <c r="A2434">
        <f>VALUE(B2434&amp;20240605)</f>
        <v>36120240605</v>
      </c>
      <c r="B2434">
        <v>361</v>
      </c>
      <c r="C2434" t="s">
        <v>499</v>
      </c>
      <c r="D2434" s="5">
        <v>281081</v>
      </c>
      <c r="E2434" s="5">
        <v>273000</v>
      </c>
      <c r="F2434" s="2">
        <v>1.0296000000000001</v>
      </c>
      <c r="G2434">
        <v>8081</v>
      </c>
      <c r="I2434" s="5">
        <f>VLOOKUP($A2434,PowerBI売上速報!$A:$J,10,FALSE)</f>
        <v>281081</v>
      </c>
      <c r="J2434" s="5">
        <f>VLOOKUP($A2434,PowerBI売上速報!$A:$J,5,FALSE)*1000</f>
        <v>273000</v>
      </c>
      <c r="K2434" s="5">
        <f>D2434-I2434</f>
        <v>0</v>
      </c>
      <c r="L2434" s="5">
        <f>E2434-J2434</f>
        <v>0</v>
      </c>
      <c r="P2434" s="2"/>
      <c r="T2434" s="2"/>
      <c r="V2434" s="5">
        <v>626</v>
      </c>
      <c r="W2434" s="5">
        <v>637</v>
      </c>
    </row>
    <row r="2435" spans="1:23" x14ac:dyDescent="0.45">
      <c r="A2435">
        <f>VALUE(B2435&amp;20240606)</f>
        <v>36120240606</v>
      </c>
      <c r="B2435">
        <v>361</v>
      </c>
      <c r="C2435" t="s">
        <v>499</v>
      </c>
      <c r="D2435" s="5">
        <v>285456</v>
      </c>
      <c r="E2435" s="5">
        <v>273000</v>
      </c>
      <c r="F2435" s="2">
        <v>1.0456000000000001</v>
      </c>
      <c r="G2435">
        <v>12456</v>
      </c>
      <c r="I2435" s="5">
        <f>VLOOKUP($A2435,PowerBI売上速報!$A:$J,10,FALSE)</f>
        <v>285456</v>
      </c>
      <c r="J2435" s="5">
        <f>VLOOKUP($A2435,PowerBI売上速報!$A:$J,5,FALSE)*1000</f>
        <v>273000</v>
      </c>
      <c r="K2435" s="5">
        <f>D2435-I2435</f>
        <v>0</v>
      </c>
      <c r="L2435" s="5">
        <f>E2435-J2435</f>
        <v>0</v>
      </c>
      <c r="P2435" s="2"/>
      <c r="T2435" s="2"/>
      <c r="V2435" s="5">
        <v>603</v>
      </c>
      <c r="W2435" s="5">
        <v>637</v>
      </c>
    </row>
    <row r="2436" spans="1:23" x14ac:dyDescent="0.45">
      <c r="A2436">
        <f>VALUE(B2436&amp;20240607)</f>
        <v>36120240607</v>
      </c>
      <c r="B2436">
        <v>361</v>
      </c>
      <c r="C2436" t="s">
        <v>499</v>
      </c>
      <c r="D2436" s="5">
        <v>302990</v>
      </c>
      <c r="E2436" s="5">
        <v>273000</v>
      </c>
      <c r="F2436" s="2">
        <v>1.1099000000000001</v>
      </c>
      <c r="G2436">
        <v>29990</v>
      </c>
      <c r="I2436" s="5">
        <f>VLOOKUP($A2436,PowerBI売上速報!$A:$J,10,FALSE)</f>
        <v>302990</v>
      </c>
      <c r="J2436" s="5">
        <f>VLOOKUP($A2436,PowerBI売上速報!$A:$J,5,FALSE)*1000</f>
        <v>273000</v>
      </c>
      <c r="K2436" s="5">
        <f>D2436-I2436</f>
        <v>0</v>
      </c>
      <c r="L2436" s="5">
        <f>E2436-J2436</f>
        <v>0</v>
      </c>
      <c r="P2436" s="2"/>
      <c r="T2436" s="2"/>
      <c r="V2436" s="5">
        <v>681</v>
      </c>
      <c r="W2436" s="5">
        <v>637</v>
      </c>
    </row>
    <row r="2437" spans="1:23" x14ac:dyDescent="0.45">
      <c r="A2437">
        <f>VALUE(B2437&amp;20240608)</f>
        <v>36120240608</v>
      </c>
      <c r="B2437">
        <v>361</v>
      </c>
      <c r="C2437" t="s">
        <v>499</v>
      </c>
      <c r="D2437" s="5">
        <v>148907</v>
      </c>
      <c r="E2437" s="5">
        <v>142000</v>
      </c>
      <c r="F2437" s="2">
        <v>1.0486</v>
      </c>
      <c r="G2437">
        <v>6907</v>
      </c>
      <c r="I2437" s="5">
        <f>VLOOKUP($A2437,PowerBI売上速報!$A:$J,10,FALSE)</f>
        <v>148907</v>
      </c>
      <c r="J2437" s="5">
        <f>VLOOKUP($A2437,PowerBI売上速報!$A:$J,5,FALSE)*1000</f>
        <v>142000</v>
      </c>
      <c r="K2437" s="5">
        <f>D2437-I2437</f>
        <v>0</v>
      </c>
      <c r="L2437" s="5">
        <f>E2437-J2437</f>
        <v>0</v>
      </c>
      <c r="P2437" s="2"/>
      <c r="T2437" s="2"/>
      <c r="V2437" s="5">
        <v>297</v>
      </c>
      <c r="W2437" s="5">
        <v>309</v>
      </c>
    </row>
    <row r="2438" spans="1:23" x14ac:dyDescent="0.45">
      <c r="A2438">
        <f>VALUE(B2438&amp;20240609)</f>
        <v>36120240609</v>
      </c>
      <c r="B2438">
        <v>361</v>
      </c>
      <c r="C2438" t="s">
        <v>499</v>
      </c>
      <c r="D2438" s="5">
        <v>119235</v>
      </c>
      <c r="E2438" s="5">
        <v>144000</v>
      </c>
      <c r="F2438" s="2">
        <v>0.82799999999999996</v>
      </c>
      <c r="G2438">
        <v>-24765</v>
      </c>
      <c r="I2438" s="5">
        <f>VLOOKUP($A2438,PowerBI売上速報!$A:$J,10,FALSE)</f>
        <v>119235</v>
      </c>
      <c r="J2438" s="5">
        <f>VLOOKUP($A2438,PowerBI売上速報!$A:$J,5,FALSE)*1000</f>
        <v>144000</v>
      </c>
      <c r="K2438" s="5">
        <f>D2438-I2438</f>
        <v>0</v>
      </c>
      <c r="L2438" s="5">
        <f>E2438-J2438</f>
        <v>0</v>
      </c>
      <c r="P2438" s="2"/>
      <c r="T2438" s="2"/>
      <c r="V2438" s="5">
        <v>246</v>
      </c>
      <c r="W2438" s="5">
        <v>307</v>
      </c>
    </row>
    <row r="2439" spans="1:23" x14ac:dyDescent="0.45">
      <c r="A2439">
        <f>VALUE(B2439&amp;20240610)</f>
        <v>36120240610</v>
      </c>
      <c r="B2439">
        <v>361</v>
      </c>
      <c r="C2439" t="s">
        <v>499</v>
      </c>
      <c r="D2439" s="5">
        <v>299775</v>
      </c>
      <c r="E2439" s="5">
        <v>273000</v>
      </c>
      <c r="F2439" s="2">
        <v>1.0981000000000001</v>
      </c>
      <c r="G2439">
        <v>26775</v>
      </c>
      <c r="I2439" s="5">
        <f>VLOOKUP($A2439,PowerBI売上速報!$A:$J,10,FALSE)</f>
        <v>299775</v>
      </c>
      <c r="J2439" s="5">
        <f>VLOOKUP($A2439,PowerBI売上速報!$A:$J,5,FALSE)*1000</f>
        <v>273000</v>
      </c>
      <c r="K2439" s="5">
        <f>D2439-I2439</f>
        <v>0</v>
      </c>
      <c r="L2439" s="5">
        <f>E2439-J2439</f>
        <v>0</v>
      </c>
      <c r="P2439" s="2"/>
      <c r="T2439" s="2"/>
      <c r="V2439" s="5">
        <v>657</v>
      </c>
      <c r="W2439" s="5">
        <v>637</v>
      </c>
    </row>
    <row r="2440" spans="1:23" x14ac:dyDescent="0.45">
      <c r="A2440">
        <f>VALUE(B2440&amp;20240611)</f>
        <v>36120240611</v>
      </c>
      <c r="B2440">
        <v>361</v>
      </c>
      <c r="C2440" t="s">
        <v>499</v>
      </c>
      <c r="D2440" s="5">
        <v>301977</v>
      </c>
      <c r="E2440" s="5">
        <v>273000</v>
      </c>
      <c r="F2440" s="2">
        <v>1.1061000000000001</v>
      </c>
      <c r="G2440">
        <v>28977</v>
      </c>
      <c r="I2440" s="5">
        <f>VLOOKUP($A2440,PowerBI売上速報!$A:$J,10,FALSE)</f>
        <v>301977</v>
      </c>
      <c r="J2440" s="5">
        <f>VLOOKUP($A2440,PowerBI売上速報!$A:$J,5,FALSE)*1000</f>
        <v>273000</v>
      </c>
      <c r="K2440" s="5">
        <f>D2440-I2440</f>
        <v>0</v>
      </c>
      <c r="L2440" s="5">
        <f>E2440-J2440</f>
        <v>0</v>
      </c>
      <c r="P2440" s="2"/>
      <c r="T2440" s="2"/>
      <c r="V2440" s="5">
        <v>684</v>
      </c>
      <c r="W2440" s="5">
        <v>637</v>
      </c>
    </row>
    <row r="2441" spans="1:23" x14ac:dyDescent="0.45">
      <c r="A2441">
        <f>VALUE(B2441&amp;20240612)</f>
        <v>36120240612</v>
      </c>
      <c r="B2441">
        <v>361</v>
      </c>
      <c r="C2441" t="s">
        <v>499</v>
      </c>
      <c r="D2441" s="5">
        <v>298841</v>
      </c>
      <c r="E2441" s="5">
        <v>273000</v>
      </c>
      <c r="F2441" s="2">
        <v>1.0947</v>
      </c>
      <c r="G2441">
        <v>25841</v>
      </c>
      <c r="I2441" s="5">
        <f>VLOOKUP($A2441,PowerBI売上速報!$A:$J,10,FALSE)</f>
        <v>298841</v>
      </c>
      <c r="J2441" s="5">
        <f>VLOOKUP($A2441,PowerBI売上速報!$A:$J,5,FALSE)*1000</f>
        <v>273000</v>
      </c>
      <c r="K2441" s="5">
        <f>D2441-I2441</f>
        <v>0</v>
      </c>
      <c r="L2441" s="5">
        <f>E2441-J2441</f>
        <v>0</v>
      </c>
      <c r="P2441" s="2"/>
      <c r="T2441" s="2"/>
      <c r="V2441" s="5">
        <v>660</v>
      </c>
      <c r="W2441" s="5">
        <v>637</v>
      </c>
    </row>
    <row r="2442" spans="1:23" x14ac:dyDescent="0.45">
      <c r="A2442">
        <f>VALUE(B2442&amp;20240613)</f>
        <v>36120240613</v>
      </c>
      <c r="B2442">
        <v>361</v>
      </c>
      <c r="C2442" t="s">
        <v>499</v>
      </c>
      <c r="D2442" s="5">
        <v>314593</v>
      </c>
      <c r="E2442" s="5">
        <v>273000</v>
      </c>
      <c r="F2442" s="2">
        <v>1.1524000000000001</v>
      </c>
      <c r="G2442">
        <v>41593</v>
      </c>
      <c r="I2442" s="5">
        <f>VLOOKUP($A2442,PowerBI売上速報!$A:$J,10,FALSE)</f>
        <v>314593</v>
      </c>
      <c r="J2442" s="5">
        <f>VLOOKUP($A2442,PowerBI売上速報!$A:$J,5,FALSE)*1000</f>
        <v>273000</v>
      </c>
      <c r="K2442" s="5">
        <f>D2442-I2442</f>
        <v>0</v>
      </c>
      <c r="L2442" s="5">
        <f>E2442-J2442</f>
        <v>0</v>
      </c>
      <c r="P2442" s="2"/>
      <c r="T2442" s="2"/>
      <c r="V2442" s="5">
        <v>714</v>
      </c>
      <c r="W2442" s="5">
        <v>637</v>
      </c>
    </row>
    <row r="2443" spans="1:23" x14ac:dyDescent="0.45">
      <c r="A2443">
        <f>VALUE(B2443&amp;20240614)</f>
        <v>36120240614</v>
      </c>
      <c r="B2443">
        <v>361</v>
      </c>
      <c r="C2443" t="s">
        <v>499</v>
      </c>
      <c r="D2443" s="5">
        <v>313937</v>
      </c>
      <c r="E2443" s="5">
        <v>273000</v>
      </c>
      <c r="F2443" s="2">
        <v>1.1499999999999999</v>
      </c>
      <c r="G2443">
        <v>40937</v>
      </c>
      <c r="I2443" s="5">
        <f>VLOOKUP($A2443,PowerBI売上速報!$A:$J,10,FALSE)</f>
        <v>313937</v>
      </c>
      <c r="J2443" s="5">
        <f>VLOOKUP($A2443,PowerBI売上速報!$A:$J,5,FALSE)*1000</f>
        <v>273000</v>
      </c>
      <c r="K2443" s="5">
        <f>D2443-I2443</f>
        <v>0</v>
      </c>
      <c r="L2443" s="5">
        <f>E2443-J2443</f>
        <v>0</v>
      </c>
      <c r="P2443" s="2"/>
      <c r="T2443" s="2"/>
      <c r="V2443" s="5">
        <v>688</v>
      </c>
      <c r="W2443" s="5">
        <v>637</v>
      </c>
    </row>
    <row r="2444" spans="1:23" x14ac:dyDescent="0.45">
      <c r="A2444">
        <f>VALUE(B2444&amp;20240615)</f>
        <v>36120240615</v>
      </c>
      <c r="B2444">
        <v>361</v>
      </c>
      <c r="C2444" t="s">
        <v>499</v>
      </c>
      <c r="D2444" s="5">
        <v>151063</v>
      </c>
      <c r="E2444" s="5">
        <v>142000</v>
      </c>
      <c r="F2444" s="2">
        <v>1.0638000000000001</v>
      </c>
      <c r="G2444">
        <v>9063</v>
      </c>
      <c r="I2444" s="5">
        <f>VLOOKUP($A2444,PowerBI売上速報!$A:$J,10,FALSE)</f>
        <v>151063</v>
      </c>
      <c r="J2444" s="5">
        <f>VLOOKUP($A2444,PowerBI売上速報!$A:$J,5,FALSE)*1000</f>
        <v>142000</v>
      </c>
      <c r="K2444" s="5">
        <f>D2444-I2444</f>
        <v>0</v>
      </c>
      <c r="L2444" s="5">
        <f>E2444-J2444</f>
        <v>0</v>
      </c>
      <c r="P2444" s="2"/>
      <c r="T2444" s="2"/>
      <c r="V2444" s="5">
        <v>311</v>
      </c>
      <c r="W2444" s="5">
        <v>309</v>
      </c>
    </row>
    <row r="2445" spans="1:23" x14ac:dyDescent="0.45">
      <c r="A2445">
        <f>VALUE(B2445&amp;20240616)</f>
        <v>36120240616</v>
      </c>
      <c r="B2445">
        <v>361</v>
      </c>
      <c r="C2445" t="s">
        <v>499</v>
      </c>
      <c r="D2445" s="5">
        <v>135720</v>
      </c>
      <c r="E2445" s="5">
        <v>144000</v>
      </c>
      <c r="F2445" s="2">
        <v>0.9425</v>
      </c>
      <c r="G2445">
        <v>-8280</v>
      </c>
      <c r="I2445" s="5">
        <f>VLOOKUP($A2445,PowerBI売上速報!$A:$J,10,FALSE)</f>
        <v>135720</v>
      </c>
      <c r="J2445" s="5">
        <f>VLOOKUP($A2445,PowerBI売上速報!$A:$J,5,FALSE)*1000</f>
        <v>144000</v>
      </c>
      <c r="K2445" s="5">
        <f>D2445-I2445</f>
        <v>0</v>
      </c>
      <c r="L2445" s="5">
        <f>E2445-J2445</f>
        <v>0</v>
      </c>
      <c r="P2445" s="2"/>
      <c r="T2445" s="2"/>
      <c r="V2445" s="5">
        <v>281</v>
      </c>
      <c r="W2445" s="5">
        <v>307</v>
      </c>
    </row>
    <row r="2446" spans="1:23" x14ac:dyDescent="0.45">
      <c r="A2446">
        <f>VALUE(B2446&amp;20240617)</f>
        <v>36120240617</v>
      </c>
      <c r="B2446">
        <v>361</v>
      </c>
      <c r="C2446" t="s">
        <v>499</v>
      </c>
      <c r="D2446" s="5">
        <v>295573</v>
      </c>
      <c r="E2446" s="5">
        <v>273000</v>
      </c>
      <c r="F2446" s="2">
        <v>1.0827</v>
      </c>
      <c r="G2446">
        <v>22573</v>
      </c>
      <c r="I2446" s="5">
        <f>VLOOKUP($A2446,PowerBI売上速報!$A:$J,10,FALSE)</f>
        <v>295573</v>
      </c>
      <c r="J2446" s="5">
        <f>VLOOKUP($A2446,PowerBI売上速報!$A:$J,5,FALSE)*1000</f>
        <v>273000</v>
      </c>
      <c r="K2446" s="5">
        <f>D2446-I2446</f>
        <v>0</v>
      </c>
      <c r="L2446" s="5">
        <f>E2446-J2446</f>
        <v>0</v>
      </c>
      <c r="P2446" s="2"/>
      <c r="T2446" s="2"/>
      <c r="V2446" s="5">
        <v>659</v>
      </c>
      <c r="W2446" s="5">
        <v>637</v>
      </c>
    </row>
    <row r="2447" spans="1:23" x14ac:dyDescent="0.45">
      <c r="A2447">
        <f>VALUE(B2447&amp;20240618)</f>
        <v>36120240618</v>
      </c>
      <c r="B2447">
        <v>361</v>
      </c>
      <c r="C2447" t="s">
        <v>499</v>
      </c>
      <c r="D2447" s="5">
        <v>268628</v>
      </c>
      <c r="E2447" s="5">
        <v>273000</v>
      </c>
      <c r="F2447" s="2">
        <v>0.98399999999999999</v>
      </c>
      <c r="G2447">
        <v>-4372</v>
      </c>
      <c r="I2447" s="5">
        <f>VLOOKUP($A2447,PowerBI売上速報!$A:$J,10,FALSE)</f>
        <v>268628</v>
      </c>
      <c r="J2447" s="5">
        <f>VLOOKUP($A2447,PowerBI売上速報!$A:$J,5,FALSE)*1000</f>
        <v>273000</v>
      </c>
      <c r="K2447" s="5">
        <f>D2447-I2447</f>
        <v>0</v>
      </c>
      <c r="L2447" s="5">
        <f>E2447-J2447</f>
        <v>0</v>
      </c>
      <c r="P2447" s="2"/>
      <c r="T2447" s="2"/>
      <c r="V2447" s="5">
        <v>570</v>
      </c>
      <c r="W2447" s="5">
        <v>637</v>
      </c>
    </row>
    <row r="2448" spans="1:23" x14ac:dyDescent="0.45">
      <c r="A2448">
        <f>VALUE(B2448&amp;20240619)</f>
        <v>36120240619</v>
      </c>
      <c r="B2448">
        <v>361</v>
      </c>
      <c r="C2448" t="s">
        <v>499</v>
      </c>
      <c r="D2448" s="5">
        <v>291865</v>
      </c>
      <c r="E2448" s="5">
        <v>273000</v>
      </c>
      <c r="F2448" s="2">
        <v>1.0690999999999999</v>
      </c>
      <c r="G2448">
        <v>18865</v>
      </c>
      <c r="I2448" s="5">
        <f>VLOOKUP($A2448,PowerBI売上速報!$A:$J,10,FALSE)</f>
        <v>291865</v>
      </c>
      <c r="J2448" s="5">
        <f>VLOOKUP($A2448,PowerBI売上速報!$A:$J,5,FALSE)*1000</f>
        <v>273000</v>
      </c>
      <c r="K2448" s="5">
        <f>D2448-I2448</f>
        <v>0</v>
      </c>
      <c r="L2448" s="5">
        <f>E2448-J2448</f>
        <v>0</v>
      </c>
      <c r="P2448" s="2"/>
      <c r="T2448" s="2"/>
      <c r="V2448" s="5">
        <v>663</v>
      </c>
      <c r="W2448" s="5">
        <v>637</v>
      </c>
    </row>
    <row r="2449" spans="1:25" x14ac:dyDescent="0.45">
      <c r="A2449">
        <f>VALUE(B2449&amp;20240620)</f>
        <v>36120240620</v>
      </c>
      <c r="B2449">
        <v>361</v>
      </c>
      <c r="C2449" t="s">
        <v>499</v>
      </c>
      <c r="D2449" s="5">
        <v>276095</v>
      </c>
      <c r="E2449" s="5">
        <v>273000</v>
      </c>
      <c r="F2449" s="2">
        <v>1.0113000000000001</v>
      </c>
      <c r="G2449">
        <v>3095</v>
      </c>
      <c r="I2449" s="5">
        <f>VLOOKUP($A2449,PowerBI売上速報!$A:$J,10,FALSE)</f>
        <v>276095</v>
      </c>
      <c r="J2449" s="5">
        <f>VLOOKUP($A2449,PowerBI売上速報!$A:$J,5,FALSE)*1000</f>
        <v>273000</v>
      </c>
      <c r="K2449" s="5">
        <f>D2449-I2449</f>
        <v>0</v>
      </c>
      <c r="L2449" s="5">
        <f>E2449-J2449</f>
        <v>0</v>
      </c>
      <c r="P2449" s="2"/>
      <c r="T2449" s="2"/>
      <c r="V2449" s="5">
        <v>630</v>
      </c>
      <c r="W2449" s="5">
        <v>637</v>
      </c>
    </row>
    <row r="2450" spans="1:25" x14ac:dyDescent="0.45">
      <c r="A2450">
        <f>VALUE(B2450&amp;20240621)</f>
        <v>36120240621</v>
      </c>
      <c r="B2450">
        <v>361</v>
      </c>
      <c r="C2450" t="s">
        <v>499</v>
      </c>
      <c r="D2450" s="5">
        <v>263092</v>
      </c>
      <c r="E2450" s="5">
        <v>273000</v>
      </c>
      <c r="F2450" s="2">
        <v>0.9637</v>
      </c>
      <c r="G2450">
        <v>-9908</v>
      </c>
      <c r="I2450" s="5">
        <f>VLOOKUP($A2450,PowerBI売上速報!$A:$J,10,FALSE)</f>
        <v>263092</v>
      </c>
      <c r="J2450" s="5">
        <f>VLOOKUP($A2450,PowerBI売上速報!$A:$J,5,FALSE)*1000</f>
        <v>273000</v>
      </c>
      <c r="K2450" s="5">
        <f>D2450-I2450</f>
        <v>0</v>
      </c>
      <c r="L2450" s="5">
        <f>E2450-J2450</f>
        <v>0</v>
      </c>
      <c r="P2450" s="2"/>
      <c r="T2450" s="2"/>
      <c r="V2450" s="5">
        <v>564</v>
      </c>
      <c r="W2450" s="5">
        <v>637</v>
      </c>
      <c r="Y2450" s="2"/>
    </row>
    <row r="2451" spans="1:25" x14ac:dyDescent="0.45">
      <c r="A2451">
        <f>VALUE(B2451&amp;20240622)</f>
        <v>36120240622</v>
      </c>
      <c r="B2451">
        <v>361</v>
      </c>
      <c r="C2451" t="s">
        <v>499</v>
      </c>
      <c r="D2451" s="5">
        <v>143570</v>
      </c>
      <c r="E2451" s="5">
        <v>142000</v>
      </c>
      <c r="F2451" s="2">
        <v>1.0111000000000001</v>
      </c>
      <c r="G2451">
        <v>1570</v>
      </c>
      <c r="I2451" s="5">
        <f>VLOOKUP($A2451,PowerBI売上速報!$A:$J,10,FALSE)</f>
        <v>143570</v>
      </c>
      <c r="J2451" s="5">
        <f>VLOOKUP($A2451,PowerBI売上速報!$A:$J,5,FALSE)*1000</f>
        <v>142000</v>
      </c>
      <c r="K2451" s="5">
        <f>D2451-I2451</f>
        <v>0</v>
      </c>
      <c r="L2451" s="5">
        <f>E2451-J2451</f>
        <v>0</v>
      </c>
      <c r="P2451" s="2"/>
      <c r="T2451" s="2"/>
      <c r="V2451" s="5">
        <v>291</v>
      </c>
      <c r="W2451" s="5">
        <v>309</v>
      </c>
      <c r="Y2451" s="2"/>
    </row>
    <row r="2452" spans="1:25" x14ac:dyDescent="0.45">
      <c r="A2452">
        <f>VALUE(B2452&amp;20240601)</f>
        <v>36220240601</v>
      </c>
      <c r="B2452">
        <v>362</v>
      </c>
      <c r="C2452" t="s">
        <v>500</v>
      </c>
      <c r="D2452" s="5">
        <v>347603</v>
      </c>
      <c r="E2452" s="5">
        <v>483000</v>
      </c>
      <c r="F2452" s="2">
        <v>0.71970000000000001</v>
      </c>
      <c r="G2452">
        <v>-135397</v>
      </c>
      <c r="I2452" s="5">
        <f>VLOOKUP($A2452,PowerBI売上速報!$A:$J,10,FALSE)</f>
        <v>347603</v>
      </c>
      <c r="J2452" s="5">
        <f>VLOOKUP($A2452,PowerBI売上速報!$A:$J,5,FALSE)*1000</f>
        <v>483000</v>
      </c>
      <c r="K2452" s="5">
        <f>D2452-I2452</f>
        <v>0</v>
      </c>
      <c r="L2452" s="5">
        <f>E2452-J2452</f>
        <v>0</v>
      </c>
      <c r="P2452" s="2"/>
      <c r="T2452" s="2"/>
      <c r="V2452" s="5">
        <v>667</v>
      </c>
      <c r="W2452" s="5">
        <v>931</v>
      </c>
    </row>
    <row r="2453" spans="1:25" x14ac:dyDescent="0.45">
      <c r="A2453">
        <f>VALUE(B2453&amp;20240602)</f>
        <v>36220240602</v>
      </c>
      <c r="B2453">
        <v>362</v>
      </c>
      <c r="C2453" t="s">
        <v>500</v>
      </c>
      <c r="D2453" s="5">
        <v>267734</v>
      </c>
      <c r="E2453" s="5">
        <v>464000</v>
      </c>
      <c r="F2453" s="2">
        <v>0.57699999999999996</v>
      </c>
      <c r="G2453">
        <v>-196266</v>
      </c>
      <c r="I2453" s="5">
        <f>VLOOKUP($A2453,PowerBI売上速報!$A:$J,10,FALSE)</f>
        <v>267734</v>
      </c>
      <c r="J2453" s="5">
        <f>VLOOKUP($A2453,PowerBI売上速報!$A:$J,5,FALSE)*1000</f>
        <v>464000</v>
      </c>
      <c r="K2453" s="5">
        <f>D2453-I2453</f>
        <v>0</v>
      </c>
      <c r="L2453" s="5">
        <f>E2453-J2453</f>
        <v>0</v>
      </c>
      <c r="P2453" s="2"/>
      <c r="T2453" s="2"/>
      <c r="V2453" s="5">
        <v>535</v>
      </c>
      <c r="W2453" s="5">
        <v>867</v>
      </c>
    </row>
    <row r="2454" spans="1:25" x14ac:dyDescent="0.45">
      <c r="A2454">
        <f>VALUE(B2454&amp;20240603)</f>
        <v>36220240603</v>
      </c>
      <c r="B2454">
        <v>362</v>
      </c>
      <c r="C2454" t="s">
        <v>500</v>
      </c>
      <c r="D2454" s="5">
        <v>294714</v>
      </c>
      <c r="E2454" s="5">
        <v>457000</v>
      </c>
      <c r="F2454" s="2">
        <v>0.64490000000000003</v>
      </c>
      <c r="G2454">
        <v>-162286</v>
      </c>
      <c r="I2454" s="5">
        <f>VLOOKUP($A2454,PowerBI売上速報!$A:$J,10,FALSE)</f>
        <v>294714</v>
      </c>
      <c r="J2454" s="5">
        <f>VLOOKUP($A2454,PowerBI売上速報!$A:$J,5,FALSE)*1000</f>
        <v>457000</v>
      </c>
      <c r="K2454" s="5">
        <f>D2454-I2454</f>
        <v>0</v>
      </c>
      <c r="L2454" s="5">
        <f>E2454-J2454</f>
        <v>0</v>
      </c>
      <c r="P2454" s="2"/>
      <c r="T2454" s="2"/>
      <c r="V2454" s="5">
        <v>638</v>
      </c>
      <c r="W2454" s="5">
        <v>1002</v>
      </c>
    </row>
    <row r="2455" spans="1:25" x14ac:dyDescent="0.45">
      <c r="A2455">
        <f>VALUE(B2455&amp;20240604)</f>
        <v>36220240604</v>
      </c>
      <c r="B2455">
        <v>362</v>
      </c>
      <c r="C2455" t="s">
        <v>500</v>
      </c>
      <c r="D2455" s="5">
        <v>348831</v>
      </c>
      <c r="E2455" s="5">
        <v>457000</v>
      </c>
      <c r="F2455" s="2">
        <v>0.76329999999999998</v>
      </c>
      <c r="G2455">
        <v>-108169</v>
      </c>
      <c r="I2455" s="5">
        <f>VLOOKUP($A2455,PowerBI売上速報!$A:$J,10,FALSE)</f>
        <v>348831</v>
      </c>
      <c r="J2455" s="5">
        <f>VLOOKUP($A2455,PowerBI売上速報!$A:$J,5,FALSE)*1000</f>
        <v>457000</v>
      </c>
      <c r="K2455" s="5">
        <f>D2455-I2455</f>
        <v>0</v>
      </c>
      <c r="L2455" s="5">
        <f>E2455-J2455</f>
        <v>0</v>
      </c>
      <c r="P2455" s="2"/>
      <c r="T2455" s="2"/>
      <c r="V2455" s="5">
        <v>745</v>
      </c>
      <c r="W2455" s="5">
        <v>1002</v>
      </c>
    </row>
    <row r="2456" spans="1:25" x14ac:dyDescent="0.45">
      <c r="A2456">
        <f>VALUE(B2456&amp;20240605)</f>
        <v>36220240605</v>
      </c>
      <c r="B2456">
        <v>362</v>
      </c>
      <c r="C2456" t="s">
        <v>500</v>
      </c>
      <c r="D2456" s="5">
        <v>323040</v>
      </c>
      <c r="E2456" s="5">
        <v>457000</v>
      </c>
      <c r="F2456" s="2">
        <v>0.70689999999999997</v>
      </c>
      <c r="G2456">
        <v>-133960</v>
      </c>
      <c r="I2456" s="5">
        <f>VLOOKUP($A2456,PowerBI売上速報!$A:$J,10,FALSE)</f>
        <v>323040</v>
      </c>
      <c r="J2456" s="5">
        <f>VLOOKUP($A2456,PowerBI売上速報!$A:$J,5,FALSE)*1000</f>
        <v>457000</v>
      </c>
      <c r="K2456" s="5">
        <f>D2456-I2456</f>
        <v>0</v>
      </c>
      <c r="L2456" s="5">
        <f>E2456-J2456</f>
        <v>0</v>
      </c>
      <c r="P2456" s="2"/>
      <c r="T2456" s="2"/>
      <c r="V2456" s="5">
        <v>706</v>
      </c>
      <c r="W2456" s="5">
        <v>1002</v>
      </c>
    </row>
    <row r="2457" spans="1:25" x14ac:dyDescent="0.45">
      <c r="A2457">
        <f>VALUE(B2457&amp;20240606)</f>
        <v>36220240606</v>
      </c>
      <c r="B2457">
        <v>362</v>
      </c>
      <c r="C2457" t="s">
        <v>500</v>
      </c>
      <c r="D2457" s="5">
        <v>345008</v>
      </c>
      <c r="E2457" s="5">
        <v>457000</v>
      </c>
      <c r="F2457" s="2">
        <v>0.75490000000000002</v>
      </c>
      <c r="G2457">
        <v>-111992</v>
      </c>
      <c r="I2457" s="5">
        <f>VLOOKUP($A2457,PowerBI売上速報!$A:$J,10,FALSE)</f>
        <v>345008</v>
      </c>
      <c r="J2457" s="5">
        <f>VLOOKUP($A2457,PowerBI売上速報!$A:$J,5,FALSE)*1000</f>
        <v>457000</v>
      </c>
      <c r="K2457" s="5">
        <f>D2457-I2457</f>
        <v>0</v>
      </c>
      <c r="L2457" s="5">
        <f>E2457-J2457</f>
        <v>0</v>
      </c>
      <c r="P2457" s="2"/>
      <c r="T2457" s="2"/>
      <c r="V2457" s="5">
        <v>775</v>
      </c>
      <c r="W2457" s="5">
        <v>1002</v>
      </c>
    </row>
    <row r="2458" spans="1:25" x14ac:dyDescent="0.45">
      <c r="A2458">
        <f>VALUE(B2458&amp;20240607)</f>
        <v>36220240607</v>
      </c>
      <c r="B2458">
        <v>362</v>
      </c>
      <c r="C2458" t="s">
        <v>500</v>
      </c>
      <c r="D2458" s="5">
        <v>363822</v>
      </c>
      <c r="E2458" s="5">
        <v>457000</v>
      </c>
      <c r="F2458" s="2">
        <v>0.79610000000000003</v>
      </c>
      <c r="G2458">
        <v>-93178</v>
      </c>
      <c r="I2458" s="5">
        <f>VLOOKUP($A2458,PowerBI売上速報!$A:$J,10,FALSE)</f>
        <v>363822</v>
      </c>
      <c r="J2458" s="5">
        <f>VLOOKUP($A2458,PowerBI売上速報!$A:$J,5,FALSE)*1000</f>
        <v>457000</v>
      </c>
      <c r="K2458" s="5">
        <f>D2458-I2458</f>
        <v>0</v>
      </c>
      <c r="L2458" s="5">
        <f>E2458-J2458</f>
        <v>0</v>
      </c>
      <c r="P2458" s="2"/>
      <c r="T2458" s="2"/>
      <c r="V2458" s="5">
        <v>772</v>
      </c>
      <c r="W2458" s="5">
        <v>1002</v>
      </c>
    </row>
    <row r="2459" spans="1:25" x14ac:dyDescent="0.45">
      <c r="A2459">
        <f>VALUE(B2459&amp;20240608)</f>
        <v>36220240608</v>
      </c>
      <c r="B2459">
        <v>362</v>
      </c>
      <c r="C2459" t="s">
        <v>500</v>
      </c>
      <c r="D2459" s="5">
        <v>339031</v>
      </c>
      <c r="E2459" s="5">
        <v>483000</v>
      </c>
      <c r="F2459" s="2">
        <v>0.70189999999999997</v>
      </c>
      <c r="G2459">
        <v>-143969</v>
      </c>
      <c r="I2459" s="5">
        <f>VLOOKUP($A2459,PowerBI売上速報!$A:$J,10,FALSE)</f>
        <v>339031</v>
      </c>
      <c r="J2459" s="5">
        <f>VLOOKUP($A2459,PowerBI売上速報!$A:$J,5,FALSE)*1000</f>
        <v>483000</v>
      </c>
      <c r="K2459" s="5">
        <f>D2459-I2459</f>
        <v>0</v>
      </c>
      <c r="L2459" s="5">
        <f>E2459-J2459</f>
        <v>0</v>
      </c>
      <c r="P2459" s="2"/>
      <c r="T2459" s="2"/>
      <c r="V2459" s="5">
        <v>665</v>
      </c>
      <c r="W2459" s="5">
        <v>931</v>
      </c>
    </row>
    <row r="2460" spans="1:25" x14ac:dyDescent="0.45">
      <c r="A2460">
        <f>VALUE(B2460&amp;20240609)</f>
        <v>36220240609</v>
      </c>
      <c r="B2460">
        <v>362</v>
      </c>
      <c r="C2460" t="s">
        <v>500</v>
      </c>
      <c r="D2460" s="5">
        <v>320187</v>
      </c>
      <c r="E2460" s="5">
        <v>464000</v>
      </c>
      <c r="F2460" s="2">
        <v>0.69010000000000005</v>
      </c>
      <c r="G2460">
        <v>-143813</v>
      </c>
      <c r="I2460" s="5">
        <f>VLOOKUP($A2460,PowerBI売上速報!$A:$J,10,FALSE)</f>
        <v>320187</v>
      </c>
      <c r="J2460" s="5">
        <f>VLOOKUP($A2460,PowerBI売上速報!$A:$J,5,FALSE)*1000</f>
        <v>464000</v>
      </c>
      <c r="K2460" s="5">
        <f>D2460-I2460</f>
        <v>0</v>
      </c>
      <c r="L2460" s="5">
        <f>E2460-J2460</f>
        <v>0</v>
      </c>
      <c r="P2460" s="2"/>
      <c r="T2460" s="2"/>
      <c r="V2460" s="5">
        <v>619</v>
      </c>
      <c r="W2460" s="5">
        <v>867</v>
      </c>
    </row>
    <row r="2461" spans="1:25" x14ac:dyDescent="0.45">
      <c r="A2461">
        <f>VALUE(B2461&amp;20240610)</f>
        <v>36220240610</v>
      </c>
      <c r="B2461">
        <v>362</v>
      </c>
      <c r="C2461" t="s">
        <v>500</v>
      </c>
      <c r="D2461" s="5">
        <v>361567</v>
      </c>
      <c r="E2461" s="5">
        <v>457000</v>
      </c>
      <c r="F2461" s="2">
        <v>0.79120000000000001</v>
      </c>
      <c r="G2461">
        <v>-95433</v>
      </c>
      <c r="I2461" s="5">
        <f>VLOOKUP($A2461,PowerBI売上速報!$A:$J,10,FALSE)</f>
        <v>361567</v>
      </c>
      <c r="J2461" s="5">
        <f>VLOOKUP($A2461,PowerBI売上速報!$A:$J,5,FALSE)*1000</f>
        <v>457000</v>
      </c>
      <c r="K2461" s="5">
        <f>D2461-I2461</f>
        <v>0</v>
      </c>
      <c r="L2461" s="5">
        <f>E2461-J2461</f>
        <v>0</v>
      </c>
      <c r="P2461" s="2"/>
      <c r="T2461" s="2"/>
      <c r="V2461" s="5">
        <v>767</v>
      </c>
      <c r="W2461" s="5">
        <v>1002</v>
      </c>
    </row>
    <row r="2462" spans="1:25" x14ac:dyDescent="0.45">
      <c r="A2462">
        <f>VALUE(B2462&amp;20240611)</f>
        <v>36220240611</v>
      </c>
      <c r="B2462">
        <v>362</v>
      </c>
      <c r="C2462" t="s">
        <v>500</v>
      </c>
      <c r="D2462" s="5">
        <v>366450</v>
      </c>
      <c r="E2462" s="5">
        <v>457000</v>
      </c>
      <c r="F2462" s="2">
        <v>0.80189999999999995</v>
      </c>
      <c r="G2462">
        <v>-90550</v>
      </c>
      <c r="I2462" s="5">
        <f>VLOOKUP($A2462,PowerBI売上速報!$A:$J,10,FALSE)</f>
        <v>366450</v>
      </c>
      <c r="J2462" s="5">
        <f>VLOOKUP($A2462,PowerBI売上速報!$A:$J,5,FALSE)*1000</f>
        <v>457000</v>
      </c>
      <c r="K2462" s="5">
        <f>D2462-I2462</f>
        <v>0</v>
      </c>
      <c r="L2462" s="5">
        <f>E2462-J2462</f>
        <v>0</v>
      </c>
      <c r="P2462" s="2"/>
      <c r="T2462" s="2"/>
      <c r="V2462" s="5">
        <v>764</v>
      </c>
      <c r="W2462" s="5">
        <v>1002</v>
      </c>
    </row>
    <row r="2463" spans="1:25" x14ac:dyDescent="0.45">
      <c r="A2463">
        <f>VALUE(B2463&amp;20240612)</f>
        <v>36220240612</v>
      </c>
      <c r="B2463">
        <v>362</v>
      </c>
      <c r="C2463" t="s">
        <v>500</v>
      </c>
      <c r="D2463" s="5">
        <v>345432</v>
      </c>
      <c r="E2463" s="5">
        <v>457000</v>
      </c>
      <c r="F2463" s="2">
        <v>0.75590000000000002</v>
      </c>
      <c r="G2463">
        <v>-111568</v>
      </c>
      <c r="I2463" s="5">
        <f>VLOOKUP($A2463,PowerBI売上速報!$A:$J,10,FALSE)</f>
        <v>345432</v>
      </c>
      <c r="J2463" s="5">
        <f>VLOOKUP($A2463,PowerBI売上速報!$A:$J,5,FALSE)*1000</f>
        <v>457000</v>
      </c>
      <c r="K2463" s="5">
        <f>D2463-I2463</f>
        <v>0</v>
      </c>
      <c r="L2463" s="5">
        <f>E2463-J2463</f>
        <v>0</v>
      </c>
      <c r="P2463" s="2"/>
      <c r="T2463" s="2"/>
      <c r="V2463" s="5">
        <v>757</v>
      </c>
      <c r="W2463" s="5">
        <v>1002</v>
      </c>
    </row>
    <row r="2464" spans="1:25" x14ac:dyDescent="0.45">
      <c r="A2464">
        <f>VALUE(B2464&amp;20240613)</f>
        <v>36220240613</v>
      </c>
      <c r="B2464">
        <v>362</v>
      </c>
      <c r="C2464" t="s">
        <v>500</v>
      </c>
      <c r="D2464" s="5">
        <v>349389</v>
      </c>
      <c r="E2464" s="5">
        <v>457000</v>
      </c>
      <c r="F2464" s="2">
        <v>0.76449999999999996</v>
      </c>
      <c r="G2464">
        <v>-107611</v>
      </c>
      <c r="I2464" s="5">
        <f>VLOOKUP($A2464,PowerBI売上速報!$A:$J,10,FALSE)</f>
        <v>349389</v>
      </c>
      <c r="J2464" s="5">
        <f>VLOOKUP($A2464,PowerBI売上速報!$A:$J,5,FALSE)*1000</f>
        <v>457000</v>
      </c>
      <c r="K2464" s="5">
        <f>D2464-I2464</f>
        <v>0</v>
      </c>
      <c r="L2464" s="5">
        <f>E2464-J2464</f>
        <v>0</v>
      </c>
      <c r="P2464" s="2"/>
      <c r="T2464" s="2"/>
      <c r="V2464" s="5">
        <v>763</v>
      </c>
      <c r="W2464" s="5">
        <v>1002</v>
      </c>
    </row>
    <row r="2465" spans="1:25" x14ac:dyDescent="0.45">
      <c r="A2465">
        <f>VALUE(B2465&amp;20240614)</f>
        <v>36220240614</v>
      </c>
      <c r="B2465">
        <v>362</v>
      </c>
      <c r="C2465" t="s">
        <v>500</v>
      </c>
      <c r="D2465" s="5">
        <v>411290</v>
      </c>
      <c r="E2465" s="5">
        <v>457000</v>
      </c>
      <c r="F2465" s="2">
        <v>0.9</v>
      </c>
      <c r="G2465">
        <v>-45710</v>
      </c>
      <c r="I2465" s="5">
        <f>VLOOKUP($A2465,PowerBI売上速報!$A:$J,10,FALSE)</f>
        <v>411290</v>
      </c>
      <c r="J2465" s="5">
        <f>VLOOKUP($A2465,PowerBI売上速報!$A:$J,5,FALSE)*1000</f>
        <v>457000</v>
      </c>
      <c r="K2465" s="5">
        <f>D2465-I2465</f>
        <v>0</v>
      </c>
      <c r="L2465" s="5">
        <f>E2465-J2465</f>
        <v>0</v>
      </c>
      <c r="P2465" s="2"/>
      <c r="T2465" s="2"/>
      <c r="V2465" s="5">
        <v>850</v>
      </c>
      <c r="W2465" s="5">
        <v>1002</v>
      </c>
    </row>
    <row r="2466" spans="1:25" x14ac:dyDescent="0.45">
      <c r="A2466">
        <f>VALUE(B2466&amp;20240615)</f>
        <v>36220240615</v>
      </c>
      <c r="B2466">
        <v>362</v>
      </c>
      <c r="C2466" t="s">
        <v>500</v>
      </c>
      <c r="D2466" s="5">
        <v>417734</v>
      </c>
      <c r="E2466" s="5">
        <v>483000</v>
      </c>
      <c r="F2466" s="2">
        <v>0.8649</v>
      </c>
      <c r="G2466">
        <v>-65266</v>
      </c>
      <c r="I2466" s="5">
        <f>VLOOKUP($A2466,PowerBI売上速報!$A:$J,10,FALSE)</f>
        <v>417734</v>
      </c>
      <c r="J2466" s="5">
        <f>VLOOKUP($A2466,PowerBI売上速報!$A:$J,5,FALSE)*1000</f>
        <v>483000</v>
      </c>
      <c r="K2466" s="5">
        <f>D2466-I2466</f>
        <v>0</v>
      </c>
      <c r="L2466" s="5">
        <f>E2466-J2466</f>
        <v>0</v>
      </c>
      <c r="P2466" s="2"/>
      <c r="T2466" s="2"/>
      <c r="V2466" s="5">
        <v>783</v>
      </c>
      <c r="W2466" s="5">
        <v>931</v>
      </c>
    </row>
    <row r="2467" spans="1:25" x14ac:dyDescent="0.45">
      <c r="A2467">
        <f>VALUE(B2467&amp;20240616)</f>
        <v>36220240616</v>
      </c>
      <c r="B2467">
        <v>362</v>
      </c>
      <c r="C2467" t="s">
        <v>500</v>
      </c>
      <c r="D2467" s="5">
        <v>359592</v>
      </c>
      <c r="E2467" s="5">
        <v>464000</v>
      </c>
      <c r="F2467" s="2">
        <v>0.77500000000000002</v>
      </c>
      <c r="G2467">
        <v>-104408</v>
      </c>
      <c r="I2467" s="5">
        <f>VLOOKUP($A2467,PowerBI売上速報!$A:$J,10,FALSE)</f>
        <v>359592</v>
      </c>
      <c r="J2467" s="5">
        <f>VLOOKUP($A2467,PowerBI売上速報!$A:$J,5,FALSE)*1000</f>
        <v>464000</v>
      </c>
      <c r="K2467" s="5">
        <f>D2467-I2467</f>
        <v>0</v>
      </c>
      <c r="L2467" s="5">
        <f>E2467-J2467</f>
        <v>0</v>
      </c>
      <c r="P2467" s="2"/>
      <c r="T2467" s="2"/>
      <c r="V2467" s="5">
        <v>662</v>
      </c>
      <c r="W2467" s="5">
        <v>867</v>
      </c>
    </row>
    <row r="2468" spans="1:25" x14ac:dyDescent="0.45">
      <c r="A2468">
        <f>VALUE(B2468&amp;20240617)</f>
        <v>36220240617</v>
      </c>
      <c r="B2468">
        <v>362</v>
      </c>
      <c r="C2468" t="s">
        <v>500</v>
      </c>
      <c r="D2468" s="5">
        <v>348077</v>
      </c>
      <c r="E2468" s="5">
        <v>457000</v>
      </c>
      <c r="F2468" s="2">
        <v>0.76170000000000004</v>
      </c>
      <c r="G2468">
        <v>-108923</v>
      </c>
      <c r="I2468" s="5">
        <f>VLOOKUP($A2468,PowerBI売上速報!$A:$J,10,FALSE)</f>
        <v>348077</v>
      </c>
      <c r="J2468" s="5">
        <f>VLOOKUP($A2468,PowerBI売上速報!$A:$J,5,FALSE)*1000</f>
        <v>457000</v>
      </c>
      <c r="K2468" s="5">
        <f>D2468-I2468</f>
        <v>0</v>
      </c>
      <c r="L2468" s="5">
        <f>E2468-J2468</f>
        <v>0</v>
      </c>
      <c r="P2468" s="2"/>
      <c r="T2468" s="2"/>
      <c r="V2468" s="5">
        <v>735</v>
      </c>
      <c r="W2468" s="5">
        <v>1002</v>
      </c>
    </row>
    <row r="2469" spans="1:25" x14ac:dyDescent="0.45">
      <c r="A2469">
        <f>VALUE(B2469&amp;20240618)</f>
        <v>36220240618</v>
      </c>
      <c r="B2469">
        <v>362</v>
      </c>
      <c r="C2469" t="s">
        <v>500</v>
      </c>
      <c r="D2469" s="5">
        <v>374298</v>
      </c>
      <c r="E2469" s="5">
        <v>457000</v>
      </c>
      <c r="F2469" s="2">
        <v>0.81899999999999995</v>
      </c>
      <c r="G2469">
        <v>-82702</v>
      </c>
      <c r="I2469" s="5">
        <f>VLOOKUP($A2469,PowerBI売上速報!$A:$J,10,FALSE)</f>
        <v>374298</v>
      </c>
      <c r="J2469" s="5">
        <f>VLOOKUP($A2469,PowerBI売上速報!$A:$J,5,FALSE)*1000</f>
        <v>457000</v>
      </c>
      <c r="K2469" s="5">
        <f>D2469-I2469</f>
        <v>0</v>
      </c>
      <c r="L2469" s="5">
        <f>E2469-J2469</f>
        <v>0</v>
      </c>
      <c r="P2469" s="2"/>
      <c r="T2469" s="2"/>
      <c r="V2469" s="5">
        <v>829</v>
      </c>
      <c r="W2469" s="5">
        <v>1002</v>
      </c>
    </row>
    <row r="2470" spans="1:25" x14ac:dyDescent="0.45">
      <c r="A2470">
        <f>VALUE(B2470&amp;20240619)</f>
        <v>36220240619</v>
      </c>
      <c r="B2470">
        <v>362</v>
      </c>
      <c r="C2470" t="s">
        <v>500</v>
      </c>
      <c r="D2470" s="5">
        <v>382590</v>
      </c>
      <c r="E2470" s="5">
        <v>457000</v>
      </c>
      <c r="F2470" s="2">
        <v>0.83720000000000006</v>
      </c>
      <c r="G2470">
        <v>-74410</v>
      </c>
      <c r="I2470" s="5">
        <f>VLOOKUP($A2470,PowerBI売上速報!$A:$J,10,FALSE)</f>
        <v>382590</v>
      </c>
      <c r="J2470" s="5">
        <f>VLOOKUP($A2470,PowerBI売上速報!$A:$J,5,FALSE)*1000</f>
        <v>457000</v>
      </c>
      <c r="K2470" s="5">
        <f>D2470-I2470</f>
        <v>0</v>
      </c>
      <c r="L2470" s="5">
        <f>E2470-J2470</f>
        <v>0</v>
      </c>
      <c r="P2470" s="2"/>
      <c r="T2470" s="2"/>
      <c r="V2470" s="5">
        <v>825</v>
      </c>
      <c r="W2470" s="5">
        <v>1002</v>
      </c>
    </row>
    <row r="2471" spans="1:25" x14ac:dyDescent="0.45">
      <c r="A2471">
        <f>VALUE(B2471&amp;20240620)</f>
        <v>36220240620</v>
      </c>
      <c r="B2471">
        <v>362</v>
      </c>
      <c r="C2471" t="s">
        <v>500</v>
      </c>
      <c r="D2471" s="5">
        <v>346449</v>
      </c>
      <c r="E2471" s="5">
        <v>457000</v>
      </c>
      <c r="F2471" s="2">
        <v>0.7581</v>
      </c>
      <c r="G2471">
        <v>-110551</v>
      </c>
      <c r="I2471" s="5">
        <f>VLOOKUP($A2471,PowerBI売上速報!$A:$J,10,FALSE)</f>
        <v>346449</v>
      </c>
      <c r="J2471" s="5">
        <f>VLOOKUP($A2471,PowerBI売上速報!$A:$J,5,FALSE)*1000</f>
        <v>457000</v>
      </c>
      <c r="K2471" s="5">
        <f>D2471-I2471</f>
        <v>0</v>
      </c>
      <c r="L2471" s="5">
        <f>E2471-J2471</f>
        <v>0</v>
      </c>
      <c r="P2471" s="2"/>
      <c r="T2471" s="2"/>
      <c r="V2471" s="5">
        <v>758</v>
      </c>
      <c r="W2471" s="5">
        <v>1002</v>
      </c>
    </row>
    <row r="2472" spans="1:25" x14ac:dyDescent="0.45">
      <c r="A2472">
        <f>VALUE(B2472&amp;20240621)</f>
        <v>36220240621</v>
      </c>
      <c r="B2472">
        <v>362</v>
      </c>
      <c r="C2472" t="s">
        <v>500</v>
      </c>
      <c r="D2472" s="5">
        <v>381203</v>
      </c>
      <c r="E2472" s="5">
        <v>457000</v>
      </c>
      <c r="F2472" s="2">
        <v>0.83409999999999995</v>
      </c>
      <c r="G2472">
        <v>-75797</v>
      </c>
      <c r="I2472" s="5">
        <f>VLOOKUP($A2472,PowerBI売上速報!$A:$J,10,FALSE)</f>
        <v>381203</v>
      </c>
      <c r="J2472" s="5">
        <f>VLOOKUP($A2472,PowerBI売上速報!$A:$J,5,FALSE)*1000</f>
        <v>457000</v>
      </c>
      <c r="K2472" s="5">
        <f>D2472-I2472</f>
        <v>0</v>
      </c>
      <c r="L2472" s="5">
        <f>E2472-J2472</f>
        <v>0</v>
      </c>
      <c r="P2472" s="2"/>
      <c r="T2472" s="2"/>
      <c r="V2472" s="5">
        <v>827</v>
      </c>
      <c r="W2472" s="5">
        <v>1002</v>
      </c>
      <c r="Y2472" s="2"/>
    </row>
    <row r="2473" spans="1:25" x14ac:dyDescent="0.45">
      <c r="A2473">
        <f>VALUE(B2473&amp;20240622)</f>
        <v>36220240622</v>
      </c>
      <c r="B2473">
        <v>362</v>
      </c>
      <c r="C2473" t="s">
        <v>500</v>
      </c>
      <c r="D2473" s="5">
        <v>352546</v>
      </c>
      <c r="E2473" s="5">
        <v>483000</v>
      </c>
      <c r="F2473" s="2">
        <v>0.72989999999999999</v>
      </c>
      <c r="G2473">
        <v>-130454</v>
      </c>
      <c r="I2473" s="5">
        <f>VLOOKUP($A2473,PowerBI売上速報!$A:$J,10,FALSE)</f>
        <v>352546</v>
      </c>
      <c r="J2473" s="5">
        <f>VLOOKUP($A2473,PowerBI売上速報!$A:$J,5,FALSE)*1000</f>
        <v>483000</v>
      </c>
      <c r="K2473" s="5">
        <f>D2473-I2473</f>
        <v>0</v>
      </c>
      <c r="L2473" s="5">
        <f>E2473-J2473</f>
        <v>0</v>
      </c>
      <c r="P2473" s="2"/>
      <c r="T2473" s="2"/>
      <c r="V2473" s="5">
        <v>681</v>
      </c>
      <c r="W2473" s="5">
        <v>931</v>
      </c>
      <c r="Y2473" s="2"/>
    </row>
    <row r="2474" spans="1:25" x14ac:dyDescent="0.45">
      <c r="A2474">
        <f>VALUE(B2474&amp;20240601)</f>
        <v>36320240601</v>
      </c>
      <c r="B2474">
        <v>363</v>
      </c>
      <c r="C2474" t="s">
        <v>501</v>
      </c>
      <c r="D2474" s="5">
        <v>210929</v>
      </c>
      <c r="E2474" s="5">
        <v>230000</v>
      </c>
      <c r="F2474" s="2">
        <v>0.91710000000000003</v>
      </c>
      <c r="G2474">
        <v>-19071</v>
      </c>
      <c r="I2474" s="5">
        <f>VLOOKUP($A2474,PowerBI売上速報!$A:$J,10,FALSE)</f>
        <v>210929</v>
      </c>
      <c r="J2474" s="5">
        <f>VLOOKUP($A2474,PowerBI売上速報!$A:$J,5,FALSE)*1000</f>
        <v>230000</v>
      </c>
      <c r="K2474" s="5">
        <f>D2474-I2474</f>
        <v>0</v>
      </c>
      <c r="L2474" s="5">
        <f>E2474-J2474</f>
        <v>0</v>
      </c>
      <c r="P2474" s="2"/>
      <c r="T2474" s="2"/>
      <c r="V2474" s="5">
        <v>487</v>
      </c>
      <c r="W2474" s="5">
        <v>514</v>
      </c>
    </row>
    <row r="2475" spans="1:25" x14ac:dyDescent="0.45">
      <c r="A2475">
        <f>VALUE(B2475&amp;20240602)</f>
        <v>36320240602</v>
      </c>
      <c r="B2475">
        <v>363</v>
      </c>
      <c r="C2475" t="s">
        <v>501</v>
      </c>
      <c r="D2475" s="5">
        <v>172273</v>
      </c>
      <c r="E2475" s="5">
        <v>209000</v>
      </c>
      <c r="F2475" s="2">
        <v>0.82430000000000003</v>
      </c>
      <c r="G2475">
        <v>-36727</v>
      </c>
      <c r="I2475" s="5">
        <f>VLOOKUP($A2475,PowerBI売上速報!$A:$J,10,FALSE)</f>
        <v>172273</v>
      </c>
      <c r="J2475" s="5">
        <f>VLOOKUP($A2475,PowerBI売上速報!$A:$J,5,FALSE)*1000</f>
        <v>209000</v>
      </c>
      <c r="K2475" s="5">
        <f>D2475-I2475</f>
        <v>0</v>
      </c>
      <c r="L2475" s="5">
        <f>E2475-J2475</f>
        <v>0</v>
      </c>
      <c r="P2475" s="2"/>
      <c r="T2475" s="2"/>
      <c r="V2475" s="5">
        <v>395</v>
      </c>
      <c r="W2475" s="5">
        <v>453</v>
      </c>
    </row>
    <row r="2476" spans="1:25" x14ac:dyDescent="0.45">
      <c r="A2476">
        <f>VALUE(B2476&amp;20240603)</f>
        <v>36320240603</v>
      </c>
      <c r="B2476">
        <v>363</v>
      </c>
      <c r="C2476" t="s">
        <v>501</v>
      </c>
      <c r="D2476" s="5">
        <v>189343</v>
      </c>
      <c r="E2476" s="5">
        <v>203000</v>
      </c>
      <c r="F2476" s="2">
        <v>0.93269999999999997</v>
      </c>
      <c r="G2476">
        <v>-13657</v>
      </c>
      <c r="I2476" s="5">
        <f>VLOOKUP($A2476,PowerBI売上速報!$A:$J,10,FALSE)</f>
        <v>189343</v>
      </c>
      <c r="J2476" s="5">
        <f>VLOOKUP($A2476,PowerBI売上速報!$A:$J,5,FALSE)*1000</f>
        <v>203000</v>
      </c>
      <c r="K2476" s="5">
        <f>D2476-I2476</f>
        <v>0</v>
      </c>
      <c r="L2476" s="5">
        <f>E2476-J2476</f>
        <v>0</v>
      </c>
      <c r="P2476" s="2"/>
      <c r="T2476" s="2"/>
      <c r="V2476" s="5">
        <v>433</v>
      </c>
      <c r="W2476" s="5">
        <v>471</v>
      </c>
    </row>
    <row r="2477" spans="1:25" x14ac:dyDescent="0.45">
      <c r="A2477">
        <f>VALUE(B2477&amp;20240604)</f>
        <v>36320240604</v>
      </c>
      <c r="B2477">
        <v>363</v>
      </c>
      <c r="C2477" t="s">
        <v>501</v>
      </c>
      <c r="D2477" s="5">
        <v>200240</v>
      </c>
      <c r="E2477" s="5">
        <v>203000</v>
      </c>
      <c r="F2477" s="2">
        <v>0.98640000000000005</v>
      </c>
      <c r="G2477">
        <v>-2760</v>
      </c>
      <c r="I2477" s="5">
        <f>VLOOKUP($A2477,PowerBI売上速報!$A:$J,10,FALSE)</f>
        <v>200240</v>
      </c>
      <c r="J2477" s="5">
        <f>VLOOKUP($A2477,PowerBI売上速報!$A:$J,5,FALSE)*1000</f>
        <v>203000</v>
      </c>
      <c r="K2477" s="5">
        <f>D2477-I2477</f>
        <v>0</v>
      </c>
      <c r="L2477" s="5">
        <f>E2477-J2477</f>
        <v>0</v>
      </c>
      <c r="P2477" s="2"/>
      <c r="T2477" s="2"/>
      <c r="V2477" s="5">
        <v>468</v>
      </c>
      <c r="W2477" s="5">
        <v>471</v>
      </c>
    </row>
    <row r="2478" spans="1:25" x14ac:dyDescent="0.45">
      <c r="A2478">
        <f>VALUE(B2478&amp;20240605)</f>
        <v>36320240605</v>
      </c>
      <c r="B2478">
        <v>363</v>
      </c>
      <c r="C2478" t="s">
        <v>501</v>
      </c>
      <c r="D2478" s="5">
        <v>216202</v>
      </c>
      <c r="E2478" s="5">
        <v>203000</v>
      </c>
      <c r="F2478" s="2">
        <v>1.0649999999999999</v>
      </c>
      <c r="G2478">
        <v>13202</v>
      </c>
      <c r="I2478" s="5">
        <f>VLOOKUP($A2478,PowerBI売上速報!$A:$J,10,FALSE)</f>
        <v>216202</v>
      </c>
      <c r="J2478" s="5">
        <f>VLOOKUP($A2478,PowerBI売上速報!$A:$J,5,FALSE)*1000</f>
        <v>203000</v>
      </c>
      <c r="K2478" s="5">
        <f>D2478-I2478</f>
        <v>0</v>
      </c>
      <c r="L2478" s="5">
        <f>E2478-J2478</f>
        <v>0</v>
      </c>
      <c r="P2478" s="2"/>
      <c r="T2478" s="2"/>
      <c r="V2478" s="5">
        <v>493</v>
      </c>
      <c r="W2478" s="5">
        <v>471</v>
      </c>
    </row>
    <row r="2479" spans="1:25" x14ac:dyDescent="0.45">
      <c r="A2479">
        <f>VALUE(B2479&amp;20240606)</f>
        <v>36320240606</v>
      </c>
      <c r="B2479">
        <v>363</v>
      </c>
      <c r="C2479" t="s">
        <v>501</v>
      </c>
      <c r="D2479" s="5">
        <v>230431</v>
      </c>
      <c r="E2479" s="5">
        <v>203000</v>
      </c>
      <c r="F2479" s="2">
        <v>1.1351</v>
      </c>
      <c r="G2479">
        <v>27431</v>
      </c>
      <c r="I2479" s="5">
        <f>VLOOKUP($A2479,PowerBI売上速報!$A:$J,10,FALSE)</f>
        <v>230431</v>
      </c>
      <c r="J2479" s="5">
        <f>VLOOKUP($A2479,PowerBI売上速報!$A:$J,5,FALSE)*1000</f>
        <v>203000</v>
      </c>
      <c r="K2479" s="5">
        <f>D2479-I2479</f>
        <v>0</v>
      </c>
      <c r="L2479" s="5">
        <f>E2479-J2479</f>
        <v>0</v>
      </c>
      <c r="P2479" s="2"/>
      <c r="T2479" s="2"/>
      <c r="V2479" s="5">
        <v>479</v>
      </c>
      <c r="W2479" s="5">
        <v>471</v>
      </c>
    </row>
    <row r="2480" spans="1:25" x14ac:dyDescent="0.45">
      <c r="A2480">
        <f>VALUE(B2480&amp;20240607)</f>
        <v>36320240607</v>
      </c>
      <c r="B2480">
        <v>363</v>
      </c>
      <c r="C2480" t="s">
        <v>501</v>
      </c>
      <c r="D2480" s="5">
        <v>193390</v>
      </c>
      <c r="E2480" s="5">
        <v>203000</v>
      </c>
      <c r="F2480" s="2">
        <v>0.95269999999999999</v>
      </c>
      <c r="G2480">
        <v>-9610</v>
      </c>
      <c r="I2480" s="5">
        <f>VLOOKUP($A2480,PowerBI売上速報!$A:$J,10,FALSE)</f>
        <v>193390</v>
      </c>
      <c r="J2480" s="5">
        <f>VLOOKUP($A2480,PowerBI売上速報!$A:$J,5,FALSE)*1000</f>
        <v>203000</v>
      </c>
      <c r="K2480" s="5">
        <f>D2480-I2480</f>
        <v>0</v>
      </c>
      <c r="L2480" s="5">
        <f>E2480-J2480</f>
        <v>0</v>
      </c>
      <c r="P2480" s="2"/>
      <c r="T2480" s="2"/>
      <c r="V2480" s="5">
        <v>449</v>
      </c>
      <c r="W2480" s="5">
        <v>471</v>
      </c>
    </row>
    <row r="2481" spans="1:25" x14ac:dyDescent="0.45">
      <c r="A2481">
        <f>VALUE(B2481&amp;20240608)</f>
        <v>36320240608</v>
      </c>
      <c r="B2481">
        <v>363</v>
      </c>
      <c r="C2481" t="s">
        <v>501</v>
      </c>
      <c r="D2481" s="5">
        <v>224792</v>
      </c>
      <c r="E2481" s="5">
        <v>230000</v>
      </c>
      <c r="F2481" s="2">
        <v>0.97740000000000005</v>
      </c>
      <c r="G2481">
        <v>-5208</v>
      </c>
      <c r="I2481" s="5">
        <f>VLOOKUP($A2481,PowerBI売上速報!$A:$J,10,FALSE)</f>
        <v>224792</v>
      </c>
      <c r="J2481" s="5">
        <f>VLOOKUP($A2481,PowerBI売上速報!$A:$J,5,FALSE)*1000</f>
        <v>230000</v>
      </c>
      <c r="K2481" s="5">
        <f>D2481-I2481</f>
        <v>0</v>
      </c>
      <c r="L2481" s="5">
        <f>E2481-J2481</f>
        <v>0</v>
      </c>
      <c r="P2481" s="2"/>
      <c r="T2481" s="2"/>
      <c r="V2481" s="5">
        <v>515</v>
      </c>
      <c r="W2481" s="5">
        <v>511</v>
      </c>
    </row>
    <row r="2482" spans="1:25" x14ac:dyDescent="0.45">
      <c r="A2482">
        <f>VALUE(B2482&amp;20240609)</f>
        <v>36320240609</v>
      </c>
      <c r="B2482">
        <v>363</v>
      </c>
      <c r="C2482" t="s">
        <v>501</v>
      </c>
      <c r="D2482" s="5">
        <v>193762</v>
      </c>
      <c r="E2482" s="5">
        <v>209000</v>
      </c>
      <c r="F2482" s="2">
        <v>0.92710000000000004</v>
      </c>
      <c r="G2482">
        <v>-15238</v>
      </c>
      <c r="I2482" s="5">
        <f>VLOOKUP($A2482,PowerBI売上速報!$A:$J,10,FALSE)</f>
        <v>193762</v>
      </c>
      <c r="J2482" s="5">
        <f>VLOOKUP($A2482,PowerBI売上速報!$A:$J,5,FALSE)*1000</f>
        <v>209000</v>
      </c>
      <c r="K2482" s="5">
        <f>D2482-I2482</f>
        <v>0</v>
      </c>
      <c r="L2482" s="5">
        <f>E2482-J2482</f>
        <v>0</v>
      </c>
      <c r="P2482" s="2"/>
      <c r="T2482" s="2"/>
      <c r="V2482" s="5">
        <v>428</v>
      </c>
      <c r="W2482" s="5">
        <v>453</v>
      </c>
    </row>
    <row r="2483" spans="1:25" x14ac:dyDescent="0.45">
      <c r="A2483">
        <f>VALUE(B2483&amp;20240610)</f>
        <v>36320240610</v>
      </c>
      <c r="B2483">
        <v>363</v>
      </c>
      <c r="C2483" t="s">
        <v>501</v>
      </c>
      <c r="D2483" s="5">
        <v>218020</v>
      </c>
      <c r="E2483" s="5">
        <v>203000</v>
      </c>
      <c r="F2483" s="2">
        <v>1.0740000000000001</v>
      </c>
      <c r="G2483">
        <v>15020</v>
      </c>
      <c r="I2483" s="5">
        <f>VLOOKUP($A2483,PowerBI売上速報!$A:$J,10,FALSE)</f>
        <v>218020</v>
      </c>
      <c r="J2483" s="5">
        <f>VLOOKUP($A2483,PowerBI売上速報!$A:$J,5,FALSE)*1000</f>
        <v>203000</v>
      </c>
      <c r="K2483" s="5">
        <f>D2483-I2483</f>
        <v>0</v>
      </c>
      <c r="L2483" s="5">
        <f>E2483-J2483</f>
        <v>0</v>
      </c>
      <c r="P2483" s="2"/>
      <c r="T2483" s="2"/>
      <c r="V2483" s="5">
        <v>483</v>
      </c>
      <c r="W2483" s="5">
        <v>471</v>
      </c>
    </row>
    <row r="2484" spans="1:25" x14ac:dyDescent="0.45">
      <c r="A2484">
        <f>VALUE(B2484&amp;20240611)</f>
        <v>36320240611</v>
      </c>
      <c r="B2484">
        <v>363</v>
      </c>
      <c r="C2484" t="s">
        <v>501</v>
      </c>
      <c r="D2484" s="5">
        <v>222838</v>
      </c>
      <c r="E2484" s="5">
        <v>203000</v>
      </c>
      <c r="F2484" s="2">
        <v>1.0976999999999999</v>
      </c>
      <c r="G2484">
        <v>19838</v>
      </c>
      <c r="I2484" s="5">
        <f>VLOOKUP($A2484,PowerBI売上速報!$A:$J,10,FALSE)</f>
        <v>222838</v>
      </c>
      <c r="J2484" s="5">
        <f>VLOOKUP($A2484,PowerBI売上速報!$A:$J,5,FALSE)*1000</f>
        <v>203000</v>
      </c>
      <c r="K2484" s="5">
        <f>D2484-I2484</f>
        <v>0</v>
      </c>
      <c r="L2484" s="5">
        <f>E2484-J2484</f>
        <v>0</v>
      </c>
      <c r="P2484" s="2"/>
      <c r="T2484" s="2"/>
      <c r="V2484" s="5">
        <v>493</v>
      </c>
      <c r="W2484" s="5">
        <v>471</v>
      </c>
    </row>
    <row r="2485" spans="1:25" x14ac:dyDescent="0.45">
      <c r="A2485">
        <f>VALUE(B2485&amp;20240612)</f>
        <v>36320240612</v>
      </c>
      <c r="B2485">
        <v>363</v>
      </c>
      <c r="C2485" t="s">
        <v>501</v>
      </c>
      <c r="D2485" s="5">
        <v>215145</v>
      </c>
      <c r="E2485" s="5">
        <v>203000</v>
      </c>
      <c r="F2485" s="2">
        <v>1.0598000000000001</v>
      </c>
      <c r="G2485">
        <v>12145</v>
      </c>
      <c r="I2485" s="5">
        <f>VLOOKUP($A2485,PowerBI売上速報!$A:$J,10,FALSE)</f>
        <v>215145</v>
      </c>
      <c r="J2485" s="5">
        <f>VLOOKUP($A2485,PowerBI売上速報!$A:$J,5,FALSE)*1000</f>
        <v>203000</v>
      </c>
      <c r="K2485" s="5">
        <f>D2485-I2485</f>
        <v>0</v>
      </c>
      <c r="L2485" s="5">
        <f>E2485-J2485</f>
        <v>0</v>
      </c>
      <c r="P2485" s="2"/>
      <c r="T2485" s="2"/>
      <c r="V2485" s="5">
        <v>494</v>
      </c>
      <c r="W2485" s="5">
        <v>471</v>
      </c>
    </row>
    <row r="2486" spans="1:25" x14ac:dyDescent="0.45">
      <c r="A2486">
        <f>VALUE(B2486&amp;20240613)</f>
        <v>36320240613</v>
      </c>
      <c r="B2486">
        <v>363</v>
      </c>
      <c r="C2486" t="s">
        <v>501</v>
      </c>
      <c r="D2486" s="5">
        <v>225147</v>
      </c>
      <c r="E2486" s="5">
        <v>203000</v>
      </c>
      <c r="F2486" s="2">
        <v>1.1091</v>
      </c>
      <c r="G2486">
        <v>22147</v>
      </c>
      <c r="I2486" s="5">
        <f>VLOOKUP($A2486,PowerBI売上速報!$A:$J,10,FALSE)</f>
        <v>225147</v>
      </c>
      <c r="J2486" s="5">
        <f>VLOOKUP($A2486,PowerBI売上速報!$A:$J,5,FALSE)*1000</f>
        <v>203000</v>
      </c>
      <c r="K2486" s="5">
        <f>D2486-I2486</f>
        <v>0</v>
      </c>
      <c r="L2486" s="5">
        <f>E2486-J2486</f>
        <v>0</v>
      </c>
      <c r="P2486" s="2"/>
      <c r="T2486" s="2"/>
      <c r="V2486" s="5">
        <v>495</v>
      </c>
      <c r="W2486" s="5">
        <v>471</v>
      </c>
    </row>
    <row r="2487" spans="1:25" x14ac:dyDescent="0.45">
      <c r="A2487">
        <f>VALUE(B2487&amp;20240614)</f>
        <v>36320240614</v>
      </c>
      <c r="B2487">
        <v>363</v>
      </c>
      <c r="C2487" t="s">
        <v>501</v>
      </c>
      <c r="D2487" s="5">
        <v>221504</v>
      </c>
      <c r="E2487" s="5">
        <v>203000</v>
      </c>
      <c r="F2487" s="2">
        <v>1.0911999999999999</v>
      </c>
      <c r="G2487">
        <v>18504</v>
      </c>
      <c r="I2487" s="5">
        <f>VLOOKUP($A2487,PowerBI売上速報!$A:$J,10,FALSE)</f>
        <v>221504</v>
      </c>
      <c r="J2487" s="5">
        <f>VLOOKUP($A2487,PowerBI売上速報!$A:$J,5,FALSE)*1000</f>
        <v>203000</v>
      </c>
      <c r="K2487" s="5">
        <f>D2487-I2487</f>
        <v>0</v>
      </c>
      <c r="L2487" s="5">
        <f>E2487-J2487</f>
        <v>0</v>
      </c>
      <c r="P2487" s="2"/>
      <c r="T2487" s="2"/>
      <c r="V2487" s="5">
        <v>507</v>
      </c>
      <c r="W2487" s="5">
        <v>471</v>
      </c>
    </row>
    <row r="2488" spans="1:25" x14ac:dyDescent="0.45">
      <c r="A2488">
        <f>VALUE(B2488&amp;20240615)</f>
        <v>36320240615</v>
      </c>
      <c r="B2488">
        <v>363</v>
      </c>
      <c r="C2488" t="s">
        <v>501</v>
      </c>
      <c r="D2488" s="5">
        <v>227713</v>
      </c>
      <c r="E2488" s="5">
        <v>230000</v>
      </c>
      <c r="F2488" s="2">
        <v>0.99009999999999998</v>
      </c>
      <c r="G2488">
        <v>-2287</v>
      </c>
      <c r="I2488" s="5">
        <f>VLOOKUP($A2488,PowerBI売上速報!$A:$J,10,FALSE)</f>
        <v>227713</v>
      </c>
      <c r="J2488" s="5">
        <f>VLOOKUP($A2488,PowerBI売上速報!$A:$J,5,FALSE)*1000</f>
        <v>230000</v>
      </c>
      <c r="K2488" s="5">
        <f>D2488-I2488</f>
        <v>0</v>
      </c>
      <c r="L2488" s="5">
        <f>E2488-J2488</f>
        <v>0</v>
      </c>
      <c r="P2488" s="2"/>
      <c r="T2488" s="2"/>
      <c r="V2488" s="5">
        <v>508</v>
      </c>
      <c r="W2488" s="5">
        <v>511</v>
      </c>
    </row>
    <row r="2489" spans="1:25" x14ac:dyDescent="0.45">
      <c r="A2489">
        <f>VALUE(B2489&amp;20240616)</f>
        <v>36320240616</v>
      </c>
      <c r="B2489">
        <v>363</v>
      </c>
      <c r="C2489" t="s">
        <v>501</v>
      </c>
      <c r="D2489" s="5">
        <v>209492</v>
      </c>
      <c r="E2489" s="5">
        <v>209000</v>
      </c>
      <c r="F2489" s="2">
        <v>1.0024</v>
      </c>
      <c r="G2489">
        <v>492</v>
      </c>
      <c r="I2489" s="5">
        <f>VLOOKUP($A2489,PowerBI売上速報!$A:$J,10,FALSE)</f>
        <v>209492</v>
      </c>
      <c r="J2489" s="5">
        <f>VLOOKUP($A2489,PowerBI売上速報!$A:$J,5,FALSE)*1000</f>
        <v>209000</v>
      </c>
      <c r="K2489" s="5">
        <f>D2489-I2489</f>
        <v>0</v>
      </c>
      <c r="L2489" s="5">
        <f>E2489-J2489</f>
        <v>0</v>
      </c>
      <c r="P2489" s="2"/>
      <c r="T2489" s="2"/>
      <c r="V2489" s="5">
        <v>462</v>
      </c>
      <c r="W2489" s="5">
        <v>453</v>
      </c>
    </row>
    <row r="2490" spans="1:25" x14ac:dyDescent="0.45">
      <c r="A2490">
        <f>VALUE(B2490&amp;20240617)</f>
        <v>36320240617</v>
      </c>
      <c r="B2490">
        <v>363</v>
      </c>
      <c r="C2490" t="s">
        <v>501</v>
      </c>
      <c r="D2490" s="5">
        <v>220801</v>
      </c>
      <c r="E2490" s="5">
        <v>203000</v>
      </c>
      <c r="F2490" s="2">
        <v>1.0876999999999999</v>
      </c>
      <c r="G2490">
        <v>17801</v>
      </c>
      <c r="I2490" s="5">
        <f>VLOOKUP($A2490,PowerBI売上速報!$A:$J,10,FALSE)</f>
        <v>220801</v>
      </c>
      <c r="J2490" s="5">
        <f>VLOOKUP($A2490,PowerBI売上速報!$A:$J,5,FALSE)*1000</f>
        <v>203000</v>
      </c>
      <c r="K2490" s="5">
        <f>D2490-I2490</f>
        <v>0</v>
      </c>
      <c r="L2490" s="5">
        <f>E2490-J2490</f>
        <v>0</v>
      </c>
      <c r="P2490" s="2"/>
      <c r="T2490" s="2"/>
      <c r="V2490" s="5">
        <v>502</v>
      </c>
      <c r="W2490" s="5">
        <v>471</v>
      </c>
    </row>
    <row r="2491" spans="1:25" x14ac:dyDescent="0.45">
      <c r="A2491">
        <f>VALUE(B2491&amp;20240618)</f>
        <v>36320240618</v>
      </c>
      <c r="B2491">
        <v>363</v>
      </c>
      <c r="C2491" t="s">
        <v>501</v>
      </c>
      <c r="D2491" s="5">
        <v>137148</v>
      </c>
      <c r="E2491" s="5">
        <v>203000</v>
      </c>
      <c r="F2491" s="2">
        <v>0.67559999999999998</v>
      </c>
      <c r="G2491">
        <v>-65852</v>
      </c>
      <c r="I2491" s="5">
        <f>VLOOKUP($A2491,PowerBI売上速報!$A:$J,10,FALSE)</f>
        <v>137148</v>
      </c>
      <c r="J2491" s="5">
        <f>VLOOKUP($A2491,PowerBI売上速報!$A:$J,5,FALSE)*1000</f>
        <v>203000</v>
      </c>
      <c r="K2491" s="5">
        <f>D2491-I2491</f>
        <v>0</v>
      </c>
      <c r="L2491" s="5">
        <f>E2491-J2491</f>
        <v>0</v>
      </c>
      <c r="P2491" s="2"/>
      <c r="T2491" s="2"/>
      <c r="V2491" s="5">
        <v>316</v>
      </c>
      <c r="W2491" s="5">
        <v>471</v>
      </c>
    </row>
    <row r="2492" spans="1:25" x14ac:dyDescent="0.45">
      <c r="A2492">
        <f>VALUE(B2492&amp;20240619)</f>
        <v>36320240619</v>
      </c>
      <c r="B2492">
        <v>363</v>
      </c>
      <c r="C2492" t="s">
        <v>501</v>
      </c>
      <c r="D2492" s="5">
        <v>227729</v>
      </c>
      <c r="E2492" s="5">
        <v>203000</v>
      </c>
      <c r="F2492" s="2">
        <v>1.1217999999999999</v>
      </c>
      <c r="G2492">
        <v>24729</v>
      </c>
      <c r="I2492" s="5">
        <f>VLOOKUP($A2492,PowerBI売上速報!$A:$J,10,FALSE)</f>
        <v>227729</v>
      </c>
      <c r="J2492" s="5">
        <f>VLOOKUP($A2492,PowerBI売上速報!$A:$J,5,FALSE)*1000</f>
        <v>203000</v>
      </c>
      <c r="K2492" s="5">
        <f>D2492-I2492</f>
        <v>0</v>
      </c>
      <c r="L2492" s="5">
        <f>E2492-J2492</f>
        <v>0</v>
      </c>
      <c r="P2492" s="2"/>
      <c r="T2492" s="2"/>
      <c r="V2492" s="5">
        <v>516</v>
      </c>
      <c r="W2492" s="5">
        <v>471</v>
      </c>
    </row>
    <row r="2493" spans="1:25" x14ac:dyDescent="0.45">
      <c r="A2493">
        <f>VALUE(B2493&amp;20240620)</f>
        <v>36320240620</v>
      </c>
      <c r="B2493">
        <v>363</v>
      </c>
      <c r="C2493" t="s">
        <v>501</v>
      </c>
      <c r="D2493" s="5">
        <v>243128</v>
      </c>
      <c r="E2493" s="5">
        <v>203000</v>
      </c>
      <c r="F2493" s="2">
        <v>1.1977</v>
      </c>
      <c r="G2493">
        <v>40128</v>
      </c>
      <c r="I2493" s="5">
        <f>VLOOKUP($A2493,PowerBI売上速報!$A:$J,10,FALSE)</f>
        <v>243128</v>
      </c>
      <c r="J2493" s="5">
        <f>VLOOKUP($A2493,PowerBI売上速報!$A:$J,5,FALSE)*1000</f>
        <v>203000</v>
      </c>
      <c r="K2493" s="5">
        <f>D2493-I2493</f>
        <v>0</v>
      </c>
      <c r="L2493" s="5">
        <f>E2493-J2493</f>
        <v>0</v>
      </c>
      <c r="P2493" s="2"/>
      <c r="T2493" s="2"/>
      <c r="V2493" s="5">
        <v>525</v>
      </c>
      <c r="W2493" s="5">
        <v>471</v>
      </c>
    </row>
    <row r="2494" spans="1:25" x14ac:dyDescent="0.45">
      <c r="A2494">
        <f>VALUE(B2494&amp;20240621)</f>
        <v>36320240621</v>
      </c>
      <c r="B2494">
        <v>363</v>
      </c>
      <c r="C2494" t="s">
        <v>501</v>
      </c>
      <c r="D2494" s="5">
        <v>193751</v>
      </c>
      <c r="E2494" s="5">
        <v>203000</v>
      </c>
      <c r="F2494" s="2">
        <v>0.95440000000000003</v>
      </c>
      <c r="G2494">
        <v>-9249</v>
      </c>
      <c r="I2494" s="5">
        <f>VLOOKUP($A2494,PowerBI売上速報!$A:$J,10,FALSE)</f>
        <v>193751</v>
      </c>
      <c r="J2494" s="5">
        <f>VLOOKUP($A2494,PowerBI売上速報!$A:$J,5,FALSE)*1000</f>
        <v>203000</v>
      </c>
      <c r="K2494" s="5">
        <f>D2494-I2494</f>
        <v>0</v>
      </c>
      <c r="L2494" s="5">
        <f>E2494-J2494</f>
        <v>0</v>
      </c>
      <c r="P2494" s="2"/>
      <c r="T2494" s="2"/>
      <c r="V2494" s="5">
        <v>412</v>
      </c>
      <c r="W2494" s="5">
        <v>471</v>
      </c>
      <c r="Y2494" s="2"/>
    </row>
    <row r="2495" spans="1:25" x14ac:dyDescent="0.45">
      <c r="A2495">
        <f>VALUE(B2495&amp;20240622)</f>
        <v>36320240622</v>
      </c>
      <c r="B2495">
        <v>363</v>
      </c>
      <c r="C2495" t="s">
        <v>501</v>
      </c>
      <c r="D2495" s="5">
        <v>232058</v>
      </c>
      <c r="E2495" s="5">
        <v>230000</v>
      </c>
      <c r="F2495" s="2">
        <v>1.0088999999999999</v>
      </c>
      <c r="G2495">
        <v>2058</v>
      </c>
      <c r="I2495" s="5">
        <f>VLOOKUP($A2495,PowerBI売上速報!$A:$J,10,FALSE)</f>
        <v>232058</v>
      </c>
      <c r="J2495" s="5">
        <f>VLOOKUP($A2495,PowerBI売上速報!$A:$J,5,FALSE)*1000</f>
        <v>230000</v>
      </c>
      <c r="K2495" s="5">
        <f>D2495-I2495</f>
        <v>0</v>
      </c>
      <c r="L2495" s="5">
        <f>E2495-J2495</f>
        <v>0</v>
      </c>
      <c r="P2495" s="2"/>
      <c r="T2495" s="2"/>
      <c r="V2495" s="5">
        <v>515</v>
      </c>
      <c r="W2495" s="5">
        <v>511</v>
      </c>
      <c r="Y2495" s="2"/>
    </row>
    <row r="2496" spans="1:25" x14ac:dyDescent="0.45">
      <c r="A2496">
        <f>VALUE(B2496&amp;20240601)</f>
        <v>36520240601</v>
      </c>
      <c r="B2496">
        <v>365</v>
      </c>
      <c r="C2496" t="s">
        <v>503</v>
      </c>
      <c r="D2496" s="5">
        <v>239452</v>
      </c>
      <c r="E2496" s="5">
        <v>187000</v>
      </c>
      <c r="F2496" s="2">
        <v>1.2805</v>
      </c>
      <c r="G2496">
        <v>52452</v>
      </c>
      <c r="I2496" s="5">
        <f>VLOOKUP($A2496,PowerBI売上速報!$A:$J,10,FALSE)</f>
        <v>239452</v>
      </c>
      <c r="J2496" s="5">
        <f>VLOOKUP($A2496,PowerBI売上速報!$A:$J,5,FALSE)*1000</f>
        <v>187000</v>
      </c>
      <c r="K2496" s="5">
        <f>D2496-I2496</f>
        <v>0</v>
      </c>
      <c r="L2496" s="5">
        <f>E2496-J2496</f>
        <v>0</v>
      </c>
      <c r="P2496" s="2"/>
      <c r="T2496" s="2"/>
      <c r="V2496" s="5">
        <v>553</v>
      </c>
      <c r="W2496" s="5">
        <v>451</v>
      </c>
    </row>
    <row r="2497" spans="1:23" x14ac:dyDescent="0.45">
      <c r="A2497">
        <f>VALUE(B2497&amp;20240602)</f>
        <v>36520240602</v>
      </c>
      <c r="B2497">
        <v>365</v>
      </c>
      <c r="C2497" t="s">
        <v>503</v>
      </c>
      <c r="D2497" s="5">
        <v>187494</v>
      </c>
      <c r="E2497" s="5">
        <v>165000</v>
      </c>
      <c r="F2497" s="2">
        <v>1.1363000000000001</v>
      </c>
      <c r="G2497">
        <v>22494</v>
      </c>
      <c r="I2497" s="5">
        <f>VLOOKUP($A2497,PowerBI売上速報!$A:$J,10,FALSE)</f>
        <v>187494</v>
      </c>
      <c r="J2497" s="5">
        <f>VLOOKUP($A2497,PowerBI売上速報!$A:$J,5,FALSE)*1000</f>
        <v>165000</v>
      </c>
      <c r="K2497" s="5">
        <f>D2497-I2497</f>
        <v>0</v>
      </c>
      <c r="L2497" s="5">
        <f>E2497-J2497</f>
        <v>0</v>
      </c>
      <c r="P2497" s="2"/>
      <c r="T2497" s="2"/>
      <c r="V2497" s="5">
        <v>432</v>
      </c>
      <c r="W2497" s="5">
        <v>389</v>
      </c>
    </row>
    <row r="2498" spans="1:23" x14ac:dyDescent="0.45">
      <c r="A2498">
        <f>VALUE(B2498&amp;20240603)</f>
        <v>36520240603</v>
      </c>
      <c r="B2498">
        <v>365</v>
      </c>
      <c r="C2498" t="s">
        <v>503</v>
      </c>
      <c r="D2498" s="5">
        <v>333190</v>
      </c>
      <c r="E2498" s="5">
        <v>286000</v>
      </c>
      <c r="F2498" s="2">
        <v>1.165</v>
      </c>
      <c r="G2498">
        <v>47190</v>
      </c>
      <c r="I2498" s="5">
        <f>VLOOKUP($A2498,PowerBI売上速報!$A:$J,10,FALSE)</f>
        <v>333190</v>
      </c>
      <c r="J2498" s="5">
        <f>VLOOKUP($A2498,PowerBI売上速報!$A:$J,5,FALSE)*1000</f>
        <v>286000</v>
      </c>
      <c r="K2498" s="5">
        <f>D2498-I2498</f>
        <v>0</v>
      </c>
      <c r="L2498" s="5">
        <f>E2498-J2498</f>
        <v>0</v>
      </c>
      <c r="P2498" s="2"/>
      <c r="T2498" s="2"/>
      <c r="V2498" s="5">
        <v>759</v>
      </c>
      <c r="W2498" s="5">
        <v>706</v>
      </c>
    </row>
    <row r="2499" spans="1:23" x14ac:dyDescent="0.45">
      <c r="A2499">
        <f>VALUE(B2499&amp;20240604)</f>
        <v>36520240604</v>
      </c>
      <c r="B2499">
        <v>365</v>
      </c>
      <c r="C2499" t="s">
        <v>503</v>
      </c>
      <c r="D2499" s="5">
        <v>369932</v>
      </c>
      <c r="E2499" s="5">
        <v>286000</v>
      </c>
      <c r="F2499" s="2">
        <v>1.2935000000000001</v>
      </c>
      <c r="G2499">
        <v>83932</v>
      </c>
      <c r="I2499" s="5">
        <f>VLOOKUP($A2499,PowerBI売上速報!$A:$J,10,FALSE)</f>
        <v>369932</v>
      </c>
      <c r="J2499" s="5">
        <f>VLOOKUP($A2499,PowerBI売上速報!$A:$J,5,FALSE)*1000</f>
        <v>286000</v>
      </c>
      <c r="K2499" s="5">
        <f>D2499-I2499</f>
        <v>0</v>
      </c>
      <c r="L2499" s="5">
        <f>E2499-J2499</f>
        <v>0</v>
      </c>
      <c r="P2499" s="2"/>
      <c r="T2499" s="2"/>
      <c r="V2499" s="5">
        <v>841</v>
      </c>
      <c r="W2499" s="5">
        <v>706</v>
      </c>
    </row>
    <row r="2500" spans="1:23" x14ac:dyDescent="0.45">
      <c r="A2500">
        <f>VALUE(B2500&amp;20240605)</f>
        <v>36520240605</v>
      </c>
      <c r="B2500">
        <v>365</v>
      </c>
      <c r="C2500" t="s">
        <v>503</v>
      </c>
      <c r="D2500" s="5">
        <v>349981</v>
      </c>
      <c r="E2500" s="5">
        <v>286000</v>
      </c>
      <c r="F2500" s="2">
        <v>1.2237</v>
      </c>
      <c r="G2500">
        <v>63981</v>
      </c>
      <c r="I2500" s="5">
        <f>VLOOKUP($A2500,PowerBI売上速報!$A:$J,10,FALSE)</f>
        <v>349981</v>
      </c>
      <c r="J2500" s="5">
        <f>VLOOKUP($A2500,PowerBI売上速報!$A:$J,5,FALSE)*1000</f>
        <v>286000</v>
      </c>
      <c r="K2500" s="5">
        <f>D2500-I2500</f>
        <v>0</v>
      </c>
      <c r="L2500" s="5">
        <f>E2500-J2500</f>
        <v>0</v>
      </c>
      <c r="P2500" s="2"/>
      <c r="T2500" s="2"/>
      <c r="V2500" s="5">
        <v>807</v>
      </c>
      <c r="W2500" s="5">
        <v>706</v>
      </c>
    </row>
    <row r="2501" spans="1:23" x14ac:dyDescent="0.45">
      <c r="A2501">
        <f>VALUE(B2501&amp;20240606)</f>
        <v>36520240606</v>
      </c>
      <c r="B2501">
        <v>365</v>
      </c>
      <c r="C2501" t="s">
        <v>503</v>
      </c>
      <c r="D2501" s="5">
        <v>337342</v>
      </c>
      <c r="E2501" s="5">
        <v>286000</v>
      </c>
      <c r="F2501" s="2">
        <v>1.1795</v>
      </c>
      <c r="G2501">
        <v>51342</v>
      </c>
      <c r="I2501" s="5">
        <f>VLOOKUP($A2501,PowerBI売上速報!$A:$J,10,FALSE)</f>
        <v>337342</v>
      </c>
      <c r="J2501" s="5">
        <f>VLOOKUP($A2501,PowerBI売上速報!$A:$J,5,FALSE)*1000</f>
        <v>286000</v>
      </c>
      <c r="K2501" s="5">
        <f>D2501-I2501</f>
        <v>0</v>
      </c>
      <c r="L2501" s="5">
        <f>E2501-J2501</f>
        <v>0</v>
      </c>
      <c r="P2501" s="2"/>
      <c r="T2501" s="2"/>
      <c r="V2501" s="5">
        <v>784</v>
      </c>
      <c r="W2501" s="5">
        <v>706</v>
      </c>
    </row>
    <row r="2502" spans="1:23" x14ac:dyDescent="0.45">
      <c r="A2502">
        <f>VALUE(B2502&amp;20240607)</f>
        <v>36520240607</v>
      </c>
      <c r="B2502">
        <v>365</v>
      </c>
      <c r="C2502" t="s">
        <v>503</v>
      </c>
      <c r="D2502" s="5">
        <v>370420</v>
      </c>
      <c r="E2502" s="5">
        <v>286000</v>
      </c>
      <c r="F2502" s="2">
        <v>1.2951999999999999</v>
      </c>
      <c r="G2502">
        <v>84420</v>
      </c>
      <c r="I2502" s="5">
        <f>VLOOKUP($A2502,PowerBI売上速報!$A:$J,10,FALSE)</f>
        <v>370420</v>
      </c>
      <c r="J2502" s="5">
        <f>VLOOKUP($A2502,PowerBI売上速報!$A:$J,5,FALSE)*1000</f>
        <v>286000</v>
      </c>
      <c r="K2502" s="5">
        <f>D2502-I2502</f>
        <v>0</v>
      </c>
      <c r="L2502" s="5">
        <f>E2502-J2502</f>
        <v>0</v>
      </c>
      <c r="P2502" s="2"/>
      <c r="T2502" s="2"/>
      <c r="V2502" s="5">
        <v>842</v>
      </c>
      <c r="W2502" s="5">
        <v>706</v>
      </c>
    </row>
    <row r="2503" spans="1:23" x14ac:dyDescent="0.45">
      <c r="A2503">
        <f>VALUE(B2503&amp;20240608)</f>
        <v>36520240608</v>
      </c>
      <c r="B2503">
        <v>365</v>
      </c>
      <c r="C2503" t="s">
        <v>503</v>
      </c>
      <c r="D2503" s="5">
        <v>246276</v>
      </c>
      <c r="E2503" s="5">
        <v>187000</v>
      </c>
      <c r="F2503" s="2">
        <v>1.3169999999999999</v>
      </c>
      <c r="G2503">
        <v>59276</v>
      </c>
      <c r="I2503" s="5">
        <f>VLOOKUP($A2503,PowerBI売上速報!$A:$J,10,FALSE)</f>
        <v>246276</v>
      </c>
      <c r="J2503" s="5">
        <f>VLOOKUP($A2503,PowerBI売上速報!$A:$J,5,FALSE)*1000</f>
        <v>187000</v>
      </c>
      <c r="K2503" s="5">
        <f>D2503-I2503</f>
        <v>0</v>
      </c>
      <c r="L2503" s="5">
        <f>E2503-J2503</f>
        <v>0</v>
      </c>
      <c r="P2503" s="2"/>
      <c r="T2503" s="2"/>
      <c r="V2503" s="5">
        <v>554</v>
      </c>
      <c r="W2503" s="5">
        <v>450</v>
      </c>
    </row>
    <row r="2504" spans="1:23" x14ac:dyDescent="0.45">
      <c r="A2504">
        <f>VALUE(B2504&amp;20240609)</f>
        <v>36520240609</v>
      </c>
      <c r="B2504">
        <v>365</v>
      </c>
      <c r="C2504" t="s">
        <v>503</v>
      </c>
      <c r="D2504" s="5">
        <v>188415</v>
      </c>
      <c r="E2504" s="5">
        <v>165000</v>
      </c>
      <c r="F2504" s="2">
        <v>1.1418999999999999</v>
      </c>
      <c r="G2504">
        <v>23415</v>
      </c>
      <c r="I2504" s="5">
        <f>VLOOKUP($A2504,PowerBI売上速報!$A:$J,10,FALSE)</f>
        <v>188415</v>
      </c>
      <c r="J2504" s="5">
        <f>VLOOKUP($A2504,PowerBI売上速報!$A:$J,5,FALSE)*1000</f>
        <v>165000</v>
      </c>
      <c r="K2504" s="5">
        <f>D2504-I2504</f>
        <v>0</v>
      </c>
      <c r="L2504" s="5">
        <f>E2504-J2504</f>
        <v>0</v>
      </c>
      <c r="P2504" s="2"/>
      <c r="T2504" s="2"/>
      <c r="V2504" s="5">
        <v>421</v>
      </c>
      <c r="W2504" s="5">
        <v>389</v>
      </c>
    </row>
    <row r="2505" spans="1:23" x14ac:dyDescent="0.45">
      <c r="A2505">
        <f>VALUE(B2505&amp;20240610)</f>
        <v>36520240610</v>
      </c>
      <c r="B2505">
        <v>365</v>
      </c>
      <c r="C2505" t="s">
        <v>503</v>
      </c>
      <c r="D2505" s="5">
        <v>364242</v>
      </c>
      <c r="E2505" s="5">
        <v>286000</v>
      </c>
      <c r="F2505" s="2">
        <v>1.2736000000000001</v>
      </c>
      <c r="G2505">
        <v>78242</v>
      </c>
      <c r="I2505" s="5">
        <f>VLOOKUP($A2505,PowerBI売上速報!$A:$J,10,FALSE)</f>
        <v>364242</v>
      </c>
      <c r="J2505" s="5">
        <f>VLOOKUP($A2505,PowerBI売上速報!$A:$J,5,FALSE)*1000</f>
        <v>286000</v>
      </c>
      <c r="K2505" s="5">
        <f>D2505-I2505</f>
        <v>0</v>
      </c>
      <c r="L2505" s="5">
        <f>E2505-J2505</f>
        <v>0</v>
      </c>
      <c r="P2505" s="2"/>
      <c r="T2505" s="2"/>
      <c r="V2505" s="5">
        <v>838</v>
      </c>
      <c r="W2505" s="5">
        <v>706</v>
      </c>
    </row>
    <row r="2506" spans="1:23" x14ac:dyDescent="0.45">
      <c r="A2506">
        <f>VALUE(B2506&amp;20240611)</f>
        <v>36520240611</v>
      </c>
      <c r="B2506">
        <v>365</v>
      </c>
      <c r="C2506" t="s">
        <v>503</v>
      </c>
      <c r="D2506" s="5">
        <v>376544</v>
      </c>
      <c r="E2506" s="5">
        <v>286000</v>
      </c>
      <c r="F2506" s="2">
        <v>1.3166</v>
      </c>
      <c r="G2506">
        <v>90544</v>
      </c>
      <c r="I2506" s="5">
        <f>VLOOKUP($A2506,PowerBI売上速報!$A:$J,10,FALSE)</f>
        <v>376544</v>
      </c>
      <c r="J2506" s="5">
        <f>VLOOKUP($A2506,PowerBI売上速報!$A:$J,5,FALSE)*1000</f>
        <v>286000</v>
      </c>
      <c r="K2506" s="5">
        <f>D2506-I2506</f>
        <v>0</v>
      </c>
      <c r="L2506" s="5">
        <f>E2506-J2506</f>
        <v>0</v>
      </c>
      <c r="P2506" s="2"/>
      <c r="T2506" s="2"/>
      <c r="V2506" s="5">
        <v>873</v>
      </c>
      <c r="W2506" s="5">
        <v>706</v>
      </c>
    </row>
    <row r="2507" spans="1:23" x14ac:dyDescent="0.45">
      <c r="A2507">
        <f>VALUE(B2507&amp;20240612)</f>
        <v>36520240612</v>
      </c>
      <c r="B2507">
        <v>365</v>
      </c>
      <c r="C2507" t="s">
        <v>503</v>
      </c>
      <c r="D2507" s="5">
        <v>366101</v>
      </c>
      <c r="E2507" s="5">
        <v>286000</v>
      </c>
      <c r="F2507" s="2">
        <v>1.2801</v>
      </c>
      <c r="G2507">
        <v>80101</v>
      </c>
      <c r="I2507" s="5">
        <f>VLOOKUP($A2507,PowerBI売上速報!$A:$J,10,FALSE)</f>
        <v>366101</v>
      </c>
      <c r="J2507" s="5">
        <f>VLOOKUP($A2507,PowerBI売上速報!$A:$J,5,FALSE)*1000</f>
        <v>286000</v>
      </c>
      <c r="K2507" s="5">
        <f>D2507-I2507</f>
        <v>0</v>
      </c>
      <c r="L2507" s="5">
        <f>E2507-J2507</f>
        <v>0</v>
      </c>
      <c r="P2507" s="2"/>
      <c r="T2507" s="2"/>
      <c r="V2507" s="5">
        <v>832</v>
      </c>
      <c r="W2507" s="5">
        <v>706</v>
      </c>
    </row>
    <row r="2508" spans="1:23" x14ac:dyDescent="0.45">
      <c r="A2508">
        <f>VALUE(B2508&amp;20240613)</f>
        <v>36520240613</v>
      </c>
      <c r="B2508">
        <v>365</v>
      </c>
      <c r="C2508" t="s">
        <v>503</v>
      </c>
      <c r="D2508" s="5">
        <v>380663</v>
      </c>
      <c r="E2508" s="5">
        <v>286000</v>
      </c>
      <c r="F2508" s="2">
        <v>1.331</v>
      </c>
      <c r="G2508">
        <v>94663</v>
      </c>
      <c r="I2508" s="5">
        <f>VLOOKUP($A2508,PowerBI売上速報!$A:$J,10,FALSE)</f>
        <v>380663</v>
      </c>
      <c r="J2508" s="5">
        <f>VLOOKUP($A2508,PowerBI売上速報!$A:$J,5,FALSE)*1000</f>
        <v>286000</v>
      </c>
      <c r="K2508" s="5">
        <f>D2508-I2508</f>
        <v>0</v>
      </c>
      <c r="L2508" s="5">
        <f>E2508-J2508</f>
        <v>0</v>
      </c>
      <c r="P2508" s="2"/>
      <c r="T2508" s="2"/>
      <c r="V2508" s="5">
        <v>889</v>
      </c>
      <c r="W2508" s="5">
        <v>706</v>
      </c>
    </row>
    <row r="2509" spans="1:23" x14ac:dyDescent="0.45">
      <c r="A2509">
        <f>VALUE(B2509&amp;20240614)</f>
        <v>36520240614</v>
      </c>
      <c r="B2509">
        <v>365</v>
      </c>
      <c r="C2509" t="s">
        <v>503</v>
      </c>
      <c r="D2509" s="5">
        <v>408115</v>
      </c>
      <c r="E2509" s="5">
        <v>286000</v>
      </c>
      <c r="F2509" s="2">
        <v>1.427</v>
      </c>
      <c r="G2509">
        <v>122115</v>
      </c>
      <c r="I2509" s="5">
        <f>VLOOKUP($A2509,PowerBI売上速報!$A:$J,10,FALSE)</f>
        <v>408115</v>
      </c>
      <c r="J2509" s="5">
        <f>VLOOKUP($A2509,PowerBI売上速報!$A:$J,5,FALSE)*1000</f>
        <v>286000</v>
      </c>
      <c r="K2509" s="5">
        <f>D2509-I2509</f>
        <v>0</v>
      </c>
      <c r="L2509" s="5">
        <f>E2509-J2509</f>
        <v>0</v>
      </c>
      <c r="P2509" s="2"/>
      <c r="T2509" s="2"/>
      <c r="V2509" s="5">
        <v>908</v>
      </c>
      <c r="W2509" s="5">
        <v>706</v>
      </c>
    </row>
    <row r="2510" spans="1:23" x14ac:dyDescent="0.45">
      <c r="A2510">
        <f>VALUE(B2510&amp;20240615)</f>
        <v>36520240615</v>
      </c>
      <c r="B2510">
        <v>365</v>
      </c>
      <c r="C2510" t="s">
        <v>503</v>
      </c>
      <c r="D2510" s="5">
        <v>250996</v>
      </c>
      <c r="E2510" s="5">
        <v>187000</v>
      </c>
      <c r="F2510" s="2">
        <v>1.3422000000000001</v>
      </c>
      <c r="G2510">
        <v>63996</v>
      </c>
      <c r="I2510" s="5">
        <f>VLOOKUP($A2510,PowerBI売上速報!$A:$J,10,FALSE)</f>
        <v>250996</v>
      </c>
      <c r="J2510" s="5">
        <f>VLOOKUP($A2510,PowerBI売上速報!$A:$J,5,FALSE)*1000</f>
        <v>187000</v>
      </c>
      <c r="K2510" s="5">
        <f>D2510-I2510</f>
        <v>0</v>
      </c>
      <c r="L2510" s="5">
        <f>E2510-J2510</f>
        <v>0</v>
      </c>
      <c r="P2510" s="2"/>
      <c r="T2510" s="2"/>
      <c r="V2510" s="5">
        <v>554</v>
      </c>
      <c r="W2510" s="5">
        <v>450</v>
      </c>
    </row>
    <row r="2511" spans="1:23" x14ac:dyDescent="0.45">
      <c r="A2511">
        <f>VALUE(B2511&amp;20240616)</f>
        <v>36520240616</v>
      </c>
      <c r="B2511">
        <v>365</v>
      </c>
      <c r="C2511" t="s">
        <v>503</v>
      </c>
      <c r="D2511" s="5">
        <v>228122</v>
      </c>
      <c r="E2511" s="5">
        <v>165000</v>
      </c>
      <c r="F2511" s="2">
        <v>1.3826000000000001</v>
      </c>
      <c r="G2511">
        <v>63122</v>
      </c>
      <c r="I2511" s="5">
        <f>VLOOKUP($A2511,PowerBI売上速報!$A:$J,10,FALSE)</f>
        <v>228122</v>
      </c>
      <c r="J2511" s="5">
        <f>VLOOKUP($A2511,PowerBI売上速報!$A:$J,5,FALSE)*1000</f>
        <v>165000</v>
      </c>
      <c r="K2511" s="5">
        <f>D2511-I2511</f>
        <v>0</v>
      </c>
      <c r="L2511" s="5">
        <f>E2511-J2511</f>
        <v>0</v>
      </c>
      <c r="P2511" s="2"/>
      <c r="T2511" s="2"/>
      <c r="V2511" s="5">
        <v>503</v>
      </c>
      <c r="W2511" s="5">
        <v>389</v>
      </c>
    </row>
    <row r="2512" spans="1:23" x14ac:dyDescent="0.45">
      <c r="A2512">
        <f>VALUE(B2512&amp;20240617)</f>
        <v>36520240617</v>
      </c>
      <c r="B2512">
        <v>365</v>
      </c>
      <c r="C2512" t="s">
        <v>503</v>
      </c>
      <c r="D2512" s="5">
        <v>378724</v>
      </c>
      <c r="E2512" s="5">
        <v>286000</v>
      </c>
      <c r="F2512" s="2">
        <v>1.3242</v>
      </c>
      <c r="G2512">
        <v>92724</v>
      </c>
      <c r="I2512" s="5">
        <f>VLOOKUP($A2512,PowerBI売上速報!$A:$J,10,FALSE)</f>
        <v>378724</v>
      </c>
      <c r="J2512" s="5">
        <f>VLOOKUP($A2512,PowerBI売上速報!$A:$J,5,FALSE)*1000</f>
        <v>286000</v>
      </c>
      <c r="K2512" s="5">
        <f>D2512-I2512</f>
        <v>0</v>
      </c>
      <c r="L2512" s="5">
        <f>E2512-J2512</f>
        <v>0</v>
      </c>
      <c r="P2512" s="2"/>
      <c r="T2512" s="2"/>
      <c r="V2512" s="5">
        <v>851</v>
      </c>
      <c r="W2512" s="5">
        <v>706</v>
      </c>
    </row>
    <row r="2513" spans="1:25" x14ac:dyDescent="0.45">
      <c r="A2513">
        <f>VALUE(B2513&amp;20240618)</f>
        <v>36520240618</v>
      </c>
      <c r="B2513">
        <v>365</v>
      </c>
      <c r="C2513" t="s">
        <v>503</v>
      </c>
      <c r="D2513" s="5">
        <v>292821</v>
      </c>
      <c r="E2513" s="5">
        <v>286000</v>
      </c>
      <c r="F2513" s="2">
        <v>1.0238</v>
      </c>
      <c r="G2513">
        <v>6821</v>
      </c>
      <c r="I2513" s="5">
        <f>VLOOKUP($A2513,PowerBI売上速報!$A:$J,10,FALSE)</f>
        <v>292821</v>
      </c>
      <c r="J2513" s="5">
        <f>VLOOKUP($A2513,PowerBI売上速報!$A:$J,5,FALSE)*1000</f>
        <v>286000</v>
      </c>
      <c r="K2513" s="5">
        <f>D2513-I2513</f>
        <v>0</v>
      </c>
      <c r="L2513" s="5">
        <f>E2513-J2513</f>
        <v>0</v>
      </c>
      <c r="P2513" s="2"/>
      <c r="T2513" s="2"/>
      <c r="V2513" s="5">
        <v>667</v>
      </c>
      <c r="W2513" s="5">
        <v>706</v>
      </c>
    </row>
    <row r="2514" spans="1:25" x14ac:dyDescent="0.45">
      <c r="A2514">
        <f>VALUE(B2514&amp;20240619)</f>
        <v>36520240619</v>
      </c>
      <c r="B2514">
        <v>365</v>
      </c>
      <c r="C2514" t="s">
        <v>503</v>
      </c>
      <c r="D2514" s="5">
        <v>398553</v>
      </c>
      <c r="E2514" s="5">
        <v>286000</v>
      </c>
      <c r="F2514" s="2">
        <v>1.3935</v>
      </c>
      <c r="G2514">
        <v>112553</v>
      </c>
      <c r="I2514" s="5">
        <f>VLOOKUP($A2514,PowerBI売上速報!$A:$J,10,FALSE)</f>
        <v>398553</v>
      </c>
      <c r="J2514" s="5">
        <f>VLOOKUP($A2514,PowerBI売上速報!$A:$J,5,FALSE)*1000</f>
        <v>286000</v>
      </c>
      <c r="K2514" s="5">
        <f>D2514-I2514</f>
        <v>0</v>
      </c>
      <c r="L2514" s="5">
        <f>E2514-J2514</f>
        <v>0</v>
      </c>
      <c r="P2514" s="2"/>
      <c r="T2514" s="2"/>
      <c r="V2514" s="5">
        <v>884</v>
      </c>
      <c r="W2514" s="5">
        <v>706</v>
      </c>
    </row>
    <row r="2515" spans="1:25" x14ac:dyDescent="0.45">
      <c r="A2515">
        <f>VALUE(B2515&amp;20240620)</f>
        <v>36520240620</v>
      </c>
      <c r="B2515">
        <v>365</v>
      </c>
      <c r="C2515" t="s">
        <v>503</v>
      </c>
      <c r="D2515" s="5">
        <v>380310</v>
      </c>
      <c r="E2515" s="5">
        <v>286000</v>
      </c>
      <c r="F2515" s="2">
        <v>1.3298000000000001</v>
      </c>
      <c r="G2515">
        <v>94310</v>
      </c>
      <c r="I2515" s="5">
        <f>VLOOKUP($A2515,PowerBI売上速報!$A:$J,10,FALSE)</f>
        <v>380310</v>
      </c>
      <c r="J2515" s="5">
        <f>VLOOKUP($A2515,PowerBI売上速報!$A:$J,5,FALSE)*1000</f>
        <v>286000</v>
      </c>
      <c r="K2515" s="5">
        <f>D2515-I2515</f>
        <v>0</v>
      </c>
      <c r="L2515" s="5">
        <f>E2515-J2515</f>
        <v>0</v>
      </c>
      <c r="P2515" s="2"/>
      <c r="T2515" s="2"/>
      <c r="V2515" s="5">
        <v>840</v>
      </c>
      <c r="W2515" s="5">
        <v>706</v>
      </c>
    </row>
    <row r="2516" spans="1:25" x14ac:dyDescent="0.45">
      <c r="A2516">
        <f>VALUE(B2516&amp;20240621)</f>
        <v>36520240621</v>
      </c>
      <c r="B2516">
        <v>365</v>
      </c>
      <c r="C2516" t="s">
        <v>503</v>
      </c>
      <c r="D2516" s="5">
        <v>330863</v>
      </c>
      <c r="E2516" s="5">
        <v>286000</v>
      </c>
      <c r="F2516" s="2">
        <v>1.1569</v>
      </c>
      <c r="G2516">
        <v>44863</v>
      </c>
      <c r="I2516" s="5">
        <f>VLOOKUP($A2516,PowerBI売上速報!$A:$J,10,FALSE)</f>
        <v>330863</v>
      </c>
      <c r="J2516" s="5">
        <f>VLOOKUP($A2516,PowerBI売上速報!$A:$J,5,FALSE)*1000</f>
        <v>286000</v>
      </c>
      <c r="K2516" s="5">
        <f>D2516-I2516</f>
        <v>0</v>
      </c>
      <c r="L2516" s="5">
        <f>E2516-J2516</f>
        <v>0</v>
      </c>
      <c r="P2516" s="2"/>
      <c r="T2516" s="2"/>
      <c r="V2516" s="5">
        <v>748</v>
      </c>
      <c r="W2516" s="5">
        <v>706</v>
      </c>
      <c r="Y2516" s="2"/>
    </row>
    <row r="2517" spans="1:25" x14ac:dyDescent="0.45">
      <c r="A2517">
        <f>VALUE(B2517&amp;20240622)</f>
        <v>36520240622</v>
      </c>
      <c r="B2517">
        <v>365</v>
      </c>
      <c r="C2517" t="s">
        <v>503</v>
      </c>
      <c r="D2517" s="5">
        <v>275389</v>
      </c>
      <c r="E2517" s="5">
        <v>187000</v>
      </c>
      <c r="F2517" s="2">
        <v>1.4726999999999999</v>
      </c>
      <c r="G2517">
        <v>88389</v>
      </c>
      <c r="I2517" s="5">
        <f>VLOOKUP($A2517,PowerBI売上速報!$A:$J,10,FALSE)</f>
        <v>275389</v>
      </c>
      <c r="J2517" s="5">
        <f>VLOOKUP($A2517,PowerBI売上速報!$A:$J,5,FALSE)*1000</f>
        <v>187000</v>
      </c>
      <c r="K2517" s="5">
        <f>D2517-I2517</f>
        <v>0</v>
      </c>
      <c r="L2517" s="5">
        <f>E2517-J2517</f>
        <v>0</v>
      </c>
      <c r="P2517" s="2"/>
      <c r="T2517" s="2"/>
      <c r="V2517" s="5">
        <v>602</v>
      </c>
      <c r="W2517" s="5">
        <v>450</v>
      </c>
      <c r="Y2517" s="2"/>
    </row>
    <row r="2518" spans="1:25" x14ac:dyDescent="0.45">
      <c r="A2518">
        <f>VALUE(B2518&amp;20240601)</f>
        <v>36920240601</v>
      </c>
      <c r="B2518">
        <v>369</v>
      </c>
      <c r="C2518" t="s">
        <v>504</v>
      </c>
      <c r="D2518" s="5">
        <v>180434</v>
      </c>
      <c r="E2518" s="5">
        <v>166000</v>
      </c>
      <c r="F2518" s="2">
        <v>1.087</v>
      </c>
      <c r="G2518">
        <v>14434</v>
      </c>
      <c r="I2518" s="5">
        <f>VLOOKUP($A2518,PowerBI売上速報!$A:$J,10,FALSE)</f>
        <v>180434</v>
      </c>
      <c r="J2518" s="5">
        <f>VLOOKUP($A2518,PowerBI売上速報!$A:$J,5,FALSE)*1000</f>
        <v>166000</v>
      </c>
      <c r="K2518" s="5">
        <f>D2518-I2518</f>
        <v>0</v>
      </c>
      <c r="L2518" s="5">
        <f>E2518-J2518</f>
        <v>0</v>
      </c>
      <c r="P2518" s="2"/>
      <c r="T2518" s="2"/>
      <c r="V2518" s="5">
        <v>381</v>
      </c>
      <c r="W2518" s="5">
        <v>353</v>
      </c>
    </row>
    <row r="2519" spans="1:25" x14ac:dyDescent="0.45">
      <c r="A2519">
        <f>VALUE(B2519&amp;20240602)</f>
        <v>36920240602</v>
      </c>
      <c r="B2519">
        <v>369</v>
      </c>
      <c r="C2519" t="s">
        <v>504</v>
      </c>
      <c r="D2519" s="5">
        <v>132254</v>
      </c>
      <c r="E2519" s="5">
        <v>163000</v>
      </c>
      <c r="F2519" s="2">
        <v>0.81140000000000001</v>
      </c>
      <c r="G2519">
        <v>-30746</v>
      </c>
      <c r="I2519" s="5">
        <f>VLOOKUP($A2519,PowerBI売上速報!$A:$J,10,FALSE)</f>
        <v>132254</v>
      </c>
      <c r="J2519" s="5">
        <f>VLOOKUP($A2519,PowerBI売上速報!$A:$J,5,FALSE)*1000</f>
        <v>163000</v>
      </c>
      <c r="K2519" s="5">
        <f>D2519-I2519</f>
        <v>0</v>
      </c>
      <c r="L2519" s="5">
        <f>E2519-J2519</f>
        <v>0</v>
      </c>
      <c r="P2519" s="2"/>
      <c r="T2519" s="2"/>
      <c r="V2519" s="5">
        <v>298</v>
      </c>
      <c r="W2519" s="5">
        <v>342</v>
      </c>
    </row>
    <row r="2520" spans="1:25" x14ac:dyDescent="0.45">
      <c r="A2520">
        <f>VALUE(B2520&amp;20240603)</f>
        <v>36920240603</v>
      </c>
      <c r="B2520">
        <v>369</v>
      </c>
      <c r="C2520" t="s">
        <v>504</v>
      </c>
      <c r="D2520" s="5">
        <v>150680</v>
      </c>
      <c r="E2520" s="5">
        <v>153000</v>
      </c>
      <c r="F2520" s="2">
        <v>0.98480000000000001</v>
      </c>
      <c r="G2520">
        <v>-2320</v>
      </c>
      <c r="I2520" s="5">
        <f>VLOOKUP($A2520,PowerBI売上速報!$A:$J,10,FALSE)</f>
        <v>150680</v>
      </c>
      <c r="J2520" s="5">
        <f>VLOOKUP($A2520,PowerBI売上速報!$A:$J,5,FALSE)*1000</f>
        <v>153000</v>
      </c>
      <c r="K2520" s="5">
        <f>D2520-I2520</f>
        <v>0</v>
      </c>
      <c r="L2520" s="5">
        <f>E2520-J2520</f>
        <v>0</v>
      </c>
      <c r="P2520" s="2"/>
      <c r="T2520" s="2"/>
      <c r="V2520" s="5">
        <v>322</v>
      </c>
      <c r="W2520" s="5">
        <v>338</v>
      </c>
    </row>
    <row r="2521" spans="1:25" x14ac:dyDescent="0.45">
      <c r="A2521">
        <f>VALUE(B2521&amp;20240604)</f>
        <v>36920240604</v>
      </c>
      <c r="B2521">
        <v>369</v>
      </c>
      <c r="C2521" t="s">
        <v>504</v>
      </c>
      <c r="D2521" s="5">
        <v>155024</v>
      </c>
      <c r="E2521" s="5">
        <v>153000</v>
      </c>
      <c r="F2521" s="2">
        <v>1.0132000000000001</v>
      </c>
      <c r="G2521">
        <v>2024</v>
      </c>
      <c r="I2521" s="5">
        <f>VLOOKUP($A2521,PowerBI売上速報!$A:$J,10,FALSE)</f>
        <v>155024</v>
      </c>
      <c r="J2521" s="5">
        <f>VLOOKUP($A2521,PowerBI売上速報!$A:$J,5,FALSE)*1000</f>
        <v>153000</v>
      </c>
      <c r="K2521" s="5">
        <f>D2521-I2521</f>
        <v>0</v>
      </c>
      <c r="L2521" s="5">
        <f>E2521-J2521</f>
        <v>0</v>
      </c>
      <c r="P2521" s="2"/>
      <c r="T2521" s="2"/>
      <c r="V2521" s="5">
        <v>358</v>
      </c>
      <c r="W2521" s="5">
        <v>338</v>
      </c>
    </row>
    <row r="2522" spans="1:25" x14ac:dyDescent="0.45">
      <c r="A2522">
        <f>VALUE(B2522&amp;20240605)</f>
        <v>36920240605</v>
      </c>
      <c r="B2522">
        <v>369</v>
      </c>
      <c r="C2522" t="s">
        <v>504</v>
      </c>
      <c r="D2522" s="5">
        <v>178848</v>
      </c>
      <c r="E2522" s="5">
        <v>153000</v>
      </c>
      <c r="F2522" s="2">
        <v>1.1689000000000001</v>
      </c>
      <c r="G2522">
        <v>25848</v>
      </c>
      <c r="I2522" s="5">
        <f>VLOOKUP($A2522,PowerBI売上速報!$A:$J,10,FALSE)</f>
        <v>178848</v>
      </c>
      <c r="J2522" s="5">
        <f>VLOOKUP($A2522,PowerBI売上速報!$A:$J,5,FALSE)*1000</f>
        <v>153000</v>
      </c>
      <c r="K2522" s="5">
        <f>D2522-I2522</f>
        <v>0</v>
      </c>
      <c r="L2522" s="5">
        <f>E2522-J2522</f>
        <v>0</v>
      </c>
      <c r="P2522" s="2"/>
      <c r="T2522" s="2"/>
      <c r="V2522" s="5">
        <v>384</v>
      </c>
      <c r="W2522" s="5">
        <v>338</v>
      </c>
    </row>
    <row r="2523" spans="1:25" x14ac:dyDescent="0.45">
      <c r="A2523">
        <f>VALUE(B2523&amp;20240606)</f>
        <v>36920240606</v>
      </c>
      <c r="B2523">
        <v>369</v>
      </c>
      <c r="C2523" t="s">
        <v>504</v>
      </c>
      <c r="D2523" s="5">
        <v>174643</v>
      </c>
      <c r="E2523" s="5">
        <v>153000</v>
      </c>
      <c r="F2523" s="2">
        <v>1.1415</v>
      </c>
      <c r="G2523">
        <v>21643</v>
      </c>
      <c r="I2523" s="5">
        <f>VLOOKUP($A2523,PowerBI売上速報!$A:$J,10,FALSE)</f>
        <v>174643</v>
      </c>
      <c r="J2523" s="5">
        <f>VLOOKUP($A2523,PowerBI売上速報!$A:$J,5,FALSE)*1000</f>
        <v>153000</v>
      </c>
      <c r="K2523" s="5">
        <f>D2523-I2523</f>
        <v>0</v>
      </c>
      <c r="L2523" s="5">
        <f>E2523-J2523</f>
        <v>0</v>
      </c>
      <c r="P2523" s="2"/>
      <c r="T2523" s="2"/>
      <c r="V2523" s="5">
        <v>371</v>
      </c>
      <c r="W2523" s="5">
        <v>338</v>
      </c>
    </row>
    <row r="2524" spans="1:25" x14ac:dyDescent="0.45">
      <c r="A2524">
        <f>VALUE(B2524&amp;20240607)</f>
        <v>36920240607</v>
      </c>
      <c r="B2524">
        <v>369</v>
      </c>
      <c r="C2524" t="s">
        <v>504</v>
      </c>
      <c r="D2524" s="5">
        <v>158981</v>
      </c>
      <c r="E2524" s="5">
        <v>153000</v>
      </c>
      <c r="F2524" s="2">
        <v>1.0390999999999999</v>
      </c>
      <c r="G2524">
        <v>5981</v>
      </c>
      <c r="I2524" s="5">
        <f>VLOOKUP($A2524,PowerBI売上速報!$A:$J,10,FALSE)</f>
        <v>158981</v>
      </c>
      <c r="J2524" s="5">
        <f>VLOOKUP($A2524,PowerBI売上速報!$A:$J,5,FALSE)*1000</f>
        <v>153000</v>
      </c>
      <c r="K2524" s="5">
        <f>D2524-I2524</f>
        <v>0</v>
      </c>
      <c r="L2524" s="5">
        <f>E2524-J2524</f>
        <v>0</v>
      </c>
      <c r="P2524" s="2"/>
      <c r="T2524" s="2"/>
      <c r="V2524" s="5">
        <v>368</v>
      </c>
      <c r="W2524" s="5">
        <v>338</v>
      </c>
    </row>
    <row r="2525" spans="1:25" x14ac:dyDescent="0.45">
      <c r="A2525">
        <f>VALUE(B2525&amp;20240608)</f>
        <v>36920240608</v>
      </c>
      <c r="B2525">
        <v>369</v>
      </c>
      <c r="C2525" t="s">
        <v>504</v>
      </c>
      <c r="D2525" s="5">
        <v>189573</v>
      </c>
      <c r="E2525" s="5">
        <v>166000</v>
      </c>
      <c r="F2525" s="2">
        <v>1.1419999999999999</v>
      </c>
      <c r="G2525">
        <v>23573</v>
      </c>
      <c r="I2525" s="5">
        <f>VLOOKUP($A2525,PowerBI売上速報!$A:$J,10,FALSE)</f>
        <v>189573</v>
      </c>
      <c r="J2525" s="5">
        <f>VLOOKUP($A2525,PowerBI売上速報!$A:$J,5,FALSE)*1000</f>
        <v>166000</v>
      </c>
      <c r="K2525" s="5">
        <f>D2525-I2525</f>
        <v>0</v>
      </c>
      <c r="L2525" s="5">
        <f>E2525-J2525</f>
        <v>0</v>
      </c>
      <c r="P2525" s="2"/>
      <c r="T2525" s="2"/>
      <c r="V2525" s="5">
        <v>402</v>
      </c>
      <c r="W2525" s="5">
        <v>352</v>
      </c>
    </row>
    <row r="2526" spans="1:25" x14ac:dyDescent="0.45">
      <c r="A2526">
        <f>VALUE(B2526&amp;20240609)</f>
        <v>36920240609</v>
      </c>
      <c r="B2526">
        <v>369</v>
      </c>
      <c r="C2526" t="s">
        <v>504</v>
      </c>
      <c r="D2526" s="5">
        <v>162759</v>
      </c>
      <c r="E2526" s="5">
        <v>163000</v>
      </c>
      <c r="F2526" s="2">
        <v>0.99850000000000005</v>
      </c>
      <c r="G2526">
        <v>-241</v>
      </c>
      <c r="I2526" s="5">
        <f>VLOOKUP($A2526,PowerBI売上速報!$A:$J,10,FALSE)</f>
        <v>162759</v>
      </c>
      <c r="J2526" s="5">
        <f>VLOOKUP($A2526,PowerBI売上速報!$A:$J,5,FALSE)*1000</f>
        <v>163000</v>
      </c>
      <c r="K2526" s="5">
        <f>D2526-I2526</f>
        <v>0</v>
      </c>
      <c r="L2526" s="5">
        <f>E2526-J2526</f>
        <v>0</v>
      </c>
      <c r="P2526" s="2"/>
      <c r="T2526" s="2"/>
      <c r="V2526" s="5">
        <v>342</v>
      </c>
      <c r="W2526" s="5">
        <v>342</v>
      </c>
    </row>
    <row r="2527" spans="1:25" x14ac:dyDescent="0.45">
      <c r="A2527">
        <f>VALUE(B2527&amp;20240610)</f>
        <v>36920240610</v>
      </c>
      <c r="B2527">
        <v>369</v>
      </c>
      <c r="C2527" t="s">
        <v>504</v>
      </c>
      <c r="D2527" s="5">
        <v>174501</v>
      </c>
      <c r="E2527" s="5">
        <v>153000</v>
      </c>
      <c r="F2527" s="2">
        <v>1.1405000000000001</v>
      </c>
      <c r="G2527">
        <v>21501</v>
      </c>
      <c r="I2527" s="5">
        <f>VLOOKUP($A2527,PowerBI売上速報!$A:$J,10,FALSE)</f>
        <v>174501</v>
      </c>
      <c r="J2527" s="5">
        <f>VLOOKUP($A2527,PowerBI売上速報!$A:$J,5,FALSE)*1000</f>
        <v>153000</v>
      </c>
      <c r="K2527" s="5">
        <f>D2527-I2527</f>
        <v>0</v>
      </c>
      <c r="L2527" s="5">
        <f>E2527-J2527</f>
        <v>0</v>
      </c>
      <c r="P2527" s="2"/>
      <c r="T2527" s="2"/>
      <c r="V2527" s="5">
        <v>389</v>
      </c>
      <c r="W2527" s="5">
        <v>338</v>
      </c>
    </row>
    <row r="2528" spans="1:25" x14ac:dyDescent="0.45">
      <c r="A2528">
        <f>VALUE(B2528&amp;20240611)</f>
        <v>36920240611</v>
      </c>
      <c r="B2528">
        <v>369</v>
      </c>
      <c r="C2528" t="s">
        <v>504</v>
      </c>
      <c r="D2528" s="5">
        <v>171422</v>
      </c>
      <c r="E2528" s="5">
        <v>153000</v>
      </c>
      <c r="F2528" s="2">
        <v>1.1204000000000001</v>
      </c>
      <c r="G2528">
        <v>18422</v>
      </c>
      <c r="I2528" s="5">
        <f>VLOOKUP($A2528,PowerBI売上速報!$A:$J,10,FALSE)</f>
        <v>171422</v>
      </c>
      <c r="J2528" s="5">
        <f>VLOOKUP($A2528,PowerBI売上速報!$A:$J,5,FALSE)*1000</f>
        <v>153000</v>
      </c>
      <c r="K2528" s="5">
        <f>D2528-I2528</f>
        <v>0</v>
      </c>
      <c r="L2528" s="5">
        <f>E2528-J2528</f>
        <v>0</v>
      </c>
      <c r="P2528" s="2"/>
      <c r="T2528" s="2"/>
      <c r="V2528" s="5">
        <v>392</v>
      </c>
      <c r="W2528" s="5">
        <v>338</v>
      </c>
    </row>
    <row r="2529" spans="1:25" x14ac:dyDescent="0.45">
      <c r="A2529">
        <f>VALUE(B2529&amp;20240612)</f>
        <v>36920240612</v>
      </c>
      <c r="B2529">
        <v>369</v>
      </c>
      <c r="C2529" t="s">
        <v>504</v>
      </c>
      <c r="D2529" s="5">
        <v>173327</v>
      </c>
      <c r="E2529" s="5">
        <v>153000</v>
      </c>
      <c r="F2529" s="2">
        <v>1.1329</v>
      </c>
      <c r="G2529">
        <v>20327</v>
      </c>
      <c r="I2529" s="5">
        <f>VLOOKUP($A2529,PowerBI売上速報!$A:$J,10,FALSE)</f>
        <v>173327</v>
      </c>
      <c r="J2529" s="5">
        <f>VLOOKUP($A2529,PowerBI売上速報!$A:$J,5,FALSE)*1000</f>
        <v>153000</v>
      </c>
      <c r="K2529" s="5">
        <f>D2529-I2529</f>
        <v>0</v>
      </c>
      <c r="L2529" s="5">
        <f>E2529-J2529</f>
        <v>0</v>
      </c>
      <c r="P2529" s="2"/>
      <c r="T2529" s="2"/>
      <c r="V2529" s="5">
        <v>386</v>
      </c>
      <c r="W2529" s="5">
        <v>338</v>
      </c>
    </row>
    <row r="2530" spans="1:25" x14ac:dyDescent="0.45">
      <c r="A2530">
        <f>VALUE(B2530&amp;20240614)</f>
        <v>36920240614</v>
      </c>
      <c r="B2530">
        <v>369</v>
      </c>
      <c r="C2530" t="s">
        <v>504</v>
      </c>
      <c r="D2530" s="5">
        <v>173052</v>
      </c>
      <c r="E2530" s="5">
        <v>153000</v>
      </c>
      <c r="F2530" s="2">
        <v>1.1311</v>
      </c>
      <c r="G2530">
        <v>20052</v>
      </c>
      <c r="I2530" s="5">
        <f>VLOOKUP($A2530,PowerBI売上速報!$A:$J,10,FALSE)</f>
        <v>173052</v>
      </c>
      <c r="J2530" s="5">
        <f>VLOOKUP($A2530,PowerBI売上速報!$A:$J,5,FALSE)*1000</f>
        <v>153000</v>
      </c>
      <c r="K2530" s="5">
        <f>D2530-I2530</f>
        <v>0</v>
      </c>
      <c r="L2530" s="5">
        <f>E2530-J2530</f>
        <v>0</v>
      </c>
      <c r="P2530" s="2"/>
      <c r="T2530" s="2"/>
      <c r="V2530" s="5">
        <v>371</v>
      </c>
      <c r="W2530" s="5">
        <v>338</v>
      </c>
    </row>
    <row r="2531" spans="1:25" x14ac:dyDescent="0.45">
      <c r="A2531">
        <f>VALUE(B2531&amp;20240615)</f>
        <v>36920240615</v>
      </c>
      <c r="B2531">
        <v>369</v>
      </c>
      <c r="C2531" t="s">
        <v>504</v>
      </c>
      <c r="D2531" s="5">
        <v>188759</v>
      </c>
      <c r="E2531" s="5">
        <v>166000</v>
      </c>
      <c r="F2531" s="2">
        <v>1.1371</v>
      </c>
      <c r="G2531">
        <v>22759</v>
      </c>
      <c r="I2531" s="5">
        <f>VLOOKUP($A2531,PowerBI売上速報!$A:$J,10,FALSE)</f>
        <v>188759</v>
      </c>
      <c r="J2531" s="5">
        <f>VLOOKUP($A2531,PowerBI売上速報!$A:$J,5,FALSE)*1000</f>
        <v>166000</v>
      </c>
      <c r="K2531" s="5">
        <f>D2531-I2531</f>
        <v>0</v>
      </c>
      <c r="L2531" s="5">
        <f>E2531-J2531</f>
        <v>0</v>
      </c>
      <c r="P2531" s="2"/>
      <c r="T2531" s="2"/>
      <c r="V2531" s="5">
        <v>385</v>
      </c>
      <c r="W2531" s="5">
        <v>352</v>
      </c>
    </row>
    <row r="2532" spans="1:25" x14ac:dyDescent="0.45">
      <c r="A2532">
        <f>VALUE(B2532&amp;20240616)</f>
        <v>36920240616</v>
      </c>
      <c r="B2532">
        <v>369</v>
      </c>
      <c r="C2532" t="s">
        <v>504</v>
      </c>
      <c r="D2532" s="5">
        <v>186382</v>
      </c>
      <c r="E2532" s="5">
        <v>163000</v>
      </c>
      <c r="F2532" s="2">
        <v>1.1434</v>
      </c>
      <c r="G2532">
        <v>23382</v>
      </c>
      <c r="I2532" s="5">
        <f>VLOOKUP($A2532,PowerBI売上速報!$A:$J,10,FALSE)</f>
        <v>186382</v>
      </c>
      <c r="J2532" s="5">
        <f>VLOOKUP($A2532,PowerBI売上速報!$A:$J,5,FALSE)*1000</f>
        <v>163000</v>
      </c>
      <c r="K2532" s="5">
        <f>D2532-I2532</f>
        <v>0</v>
      </c>
      <c r="L2532" s="5">
        <f>E2532-J2532</f>
        <v>0</v>
      </c>
      <c r="P2532" s="2"/>
      <c r="T2532" s="2"/>
      <c r="V2532" s="5">
        <v>393</v>
      </c>
      <c r="W2532" s="5">
        <v>342</v>
      </c>
    </row>
    <row r="2533" spans="1:25" x14ac:dyDescent="0.45">
      <c r="A2533">
        <f>VALUE(B2533&amp;20240617)</f>
        <v>36920240617</v>
      </c>
      <c r="B2533">
        <v>369</v>
      </c>
      <c r="C2533" t="s">
        <v>504</v>
      </c>
      <c r="D2533" s="5">
        <v>161891</v>
      </c>
      <c r="E2533" s="5">
        <v>153000</v>
      </c>
      <c r="F2533" s="2">
        <v>1.0581</v>
      </c>
      <c r="G2533">
        <v>8891</v>
      </c>
      <c r="I2533" s="5">
        <f>VLOOKUP($A2533,PowerBI売上速報!$A:$J,10,FALSE)</f>
        <v>161891</v>
      </c>
      <c r="J2533" s="5">
        <f>VLOOKUP($A2533,PowerBI売上速報!$A:$J,5,FALSE)*1000</f>
        <v>153000</v>
      </c>
      <c r="K2533" s="5">
        <f>D2533-I2533</f>
        <v>0</v>
      </c>
      <c r="L2533" s="5">
        <f>E2533-J2533</f>
        <v>0</v>
      </c>
      <c r="P2533" s="2"/>
      <c r="T2533" s="2"/>
      <c r="V2533" s="5">
        <v>368</v>
      </c>
      <c r="W2533" s="5">
        <v>338</v>
      </c>
    </row>
    <row r="2534" spans="1:25" x14ac:dyDescent="0.45">
      <c r="A2534">
        <f>VALUE(B2534&amp;20240618)</f>
        <v>36920240618</v>
      </c>
      <c r="B2534">
        <v>369</v>
      </c>
      <c r="C2534" t="s">
        <v>504</v>
      </c>
      <c r="D2534" s="5">
        <v>136295</v>
      </c>
      <c r="E2534" s="5">
        <v>153000</v>
      </c>
      <c r="F2534" s="2">
        <v>0.89080000000000004</v>
      </c>
      <c r="G2534">
        <v>-16705</v>
      </c>
      <c r="I2534" s="5">
        <f>VLOOKUP($A2534,PowerBI売上速報!$A:$J,10,FALSE)</f>
        <v>136295</v>
      </c>
      <c r="J2534" s="5">
        <f>VLOOKUP($A2534,PowerBI売上速報!$A:$J,5,FALSE)*1000</f>
        <v>153000</v>
      </c>
      <c r="K2534" s="5">
        <f>D2534-I2534</f>
        <v>0</v>
      </c>
      <c r="L2534" s="5">
        <f>E2534-J2534</f>
        <v>0</v>
      </c>
      <c r="P2534" s="2"/>
      <c r="T2534" s="2"/>
      <c r="V2534" s="5">
        <v>285</v>
      </c>
      <c r="W2534" s="5">
        <v>338</v>
      </c>
    </row>
    <row r="2535" spans="1:25" x14ac:dyDescent="0.45">
      <c r="A2535">
        <f>VALUE(B2535&amp;20240619)</f>
        <v>36920240619</v>
      </c>
      <c r="B2535">
        <v>369</v>
      </c>
      <c r="C2535" t="s">
        <v>504</v>
      </c>
      <c r="D2535" s="5">
        <v>162214</v>
      </c>
      <c r="E2535" s="5">
        <v>153000</v>
      </c>
      <c r="F2535" s="2">
        <v>1.0602</v>
      </c>
      <c r="G2535">
        <v>9214</v>
      </c>
      <c r="I2535" s="5">
        <f>VLOOKUP($A2535,PowerBI売上速報!$A:$J,10,FALSE)</f>
        <v>162214</v>
      </c>
      <c r="J2535" s="5">
        <f>VLOOKUP($A2535,PowerBI売上速報!$A:$J,5,FALSE)*1000</f>
        <v>153000</v>
      </c>
      <c r="K2535" s="5">
        <f>D2535-I2535</f>
        <v>0</v>
      </c>
      <c r="L2535" s="5">
        <f>E2535-J2535</f>
        <v>0</v>
      </c>
      <c r="P2535" s="2"/>
      <c r="T2535" s="2"/>
      <c r="V2535" s="5">
        <v>358</v>
      </c>
      <c r="W2535" s="5">
        <v>338</v>
      </c>
    </row>
    <row r="2536" spans="1:25" x14ac:dyDescent="0.45">
      <c r="A2536">
        <f>VALUE(B2536&amp;20240620)</f>
        <v>36920240620</v>
      </c>
      <c r="B2536">
        <v>369</v>
      </c>
      <c r="C2536" t="s">
        <v>504</v>
      </c>
      <c r="D2536" s="5">
        <v>162355</v>
      </c>
      <c r="E2536" s="5">
        <v>153000</v>
      </c>
      <c r="F2536" s="2">
        <v>1.0610999999999999</v>
      </c>
      <c r="G2536">
        <v>9355</v>
      </c>
      <c r="I2536" s="5">
        <f>VLOOKUP($A2536,PowerBI売上速報!$A:$J,10,FALSE)</f>
        <v>162355</v>
      </c>
      <c r="J2536" s="5">
        <f>VLOOKUP($A2536,PowerBI売上速報!$A:$J,5,FALSE)*1000</f>
        <v>153000</v>
      </c>
      <c r="K2536" s="5">
        <f>D2536-I2536</f>
        <v>0</v>
      </c>
      <c r="L2536" s="5">
        <f>E2536-J2536</f>
        <v>0</v>
      </c>
      <c r="P2536" s="2"/>
      <c r="T2536" s="2"/>
      <c r="V2536" s="5">
        <v>359</v>
      </c>
      <c r="W2536" s="5">
        <v>338</v>
      </c>
    </row>
    <row r="2537" spans="1:25" x14ac:dyDescent="0.45">
      <c r="A2537">
        <f>VALUE(B2537&amp;20240621)</f>
        <v>36920240621</v>
      </c>
      <c r="B2537">
        <v>369</v>
      </c>
      <c r="C2537" t="s">
        <v>504</v>
      </c>
      <c r="D2537" s="5">
        <v>153733</v>
      </c>
      <c r="E2537" s="5">
        <v>153000</v>
      </c>
      <c r="F2537" s="2">
        <v>1.0047999999999999</v>
      </c>
      <c r="G2537">
        <v>733</v>
      </c>
      <c r="I2537" s="5">
        <f>VLOOKUP($A2537,PowerBI売上速報!$A:$J,10,FALSE)</f>
        <v>153733</v>
      </c>
      <c r="J2537" s="5">
        <f>VLOOKUP($A2537,PowerBI売上速報!$A:$J,5,FALSE)*1000</f>
        <v>153000</v>
      </c>
      <c r="K2537" s="5">
        <f>D2537-I2537</f>
        <v>0</v>
      </c>
      <c r="L2537" s="5">
        <f>E2537-J2537</f>
        <v>0</v>
      </c>
      <c r="P2537" s="2"/>
      <c r="T2537" s="2"/>
      <c r="V2537" s="5">
        <v>332</v>
      </c>
      <c r="W2537" s="5">
        <v>338</v>
      </c>
      <c r="Y2537" s="2"/>
    </row>
    <row r="2538" spans="1:25" x14ac:dyDescent="0.45">
      <c r="A2538">
        <f>VALUE(B2538&amp;20240622)</f>
        <v>36920240622</v>
      </c>
      <c r="B2538">
        <v>369</v>
      </c>
      <c r="C2538" t="s">
        <v>504</v>
      </c>
      <c r="D2538" s="5">
        <v>198666</v>
      </c>
      <c r="E2538" s="5">
        <v>166000</v>
      </c>
      <c r="F2538" s="2">
        <v>1.1968000000000001</v>
      </c>
      <c r="G2538">
        <v>32666</v>
      </c>
      <c r="I2538" s="5">
        <f>VLOOKUP($A2538,PowerBI売上速報!$A:$J,10,FALSE)</f>
        <v>198666</v>
      </c>
      <c r="J2538" s="5">
        <f>VLOOKUP($A2538,PowerBI売上速報!$A:$J,5,FALSE)*1000</f>
        <v>166000</v>
      </c>
      <c r="K2538" s="5">
        <f>D2538-I2538</f>
        <v>0</v>
      </c>
      <c r="L2538" s="5">
        <f>E2538-J2538</f>
        <v>0</v>
      </c>
      <c r="P2538" s="2"/>
      <c r="T2538" s="2"/>
      <c r="V2538" s="5">
        <v>411</v>
      </c>
      <c r="W2538" s="5">
        <v>352</v>
      </c>
      <c r="Y2538" s="2"/>
    </row>
    <row r="2539" spans="1:25" x14ac:dyDescent="0.45">
      <c r="A2539">
        <f>VALUE(B2539&amp;20240601)</f>
        <v>37020240601</v>
      </c>
      <c r="B2539">
        <v>370</v>
      </c>
      <c r="C2539" t="s">
        <v>505</v>
      </c>
      <c r="D2539" s="5">
        <v>128355</v>
      </c>
      <c r="E2539" s="5">
        <v>113000</v>
      </c>
      <c r="F2539" s="2">
        <v>1.1358999999999999</v>
      </c>
      <c r="G2539">
        <v>15355</v>
      </c>
      <c r="I2539" s="5">
        <f>VLOOKUP($A2539,PowerBI売上速報!$A:$J,10,FALSE)</f>
        <v>128355</v>
      </c>
      <c r="J2539" s="5">
        <f>VLOOKUP($A2539,PowerBI売上速報!$A:$J,5,FALSE)*1000</f>
        <v>113000</v>
      </c>
      <c r="K2539" s="5">
        <f>D2539-I2539</f>
        <v>0</v>
      </c>
      <c r="L2539" s="5">
        <f>E2539-J2539</f>
        <v>0</v>
      </c>
      <c r="P2539" s="2"/>
      <c r="T2539" s="2"/>
      <c r="V2539" s="5">
        <v>301</v>
      </c>
      <c r="W2539" s="5">
        <v>260</v>
      </c>
    </row>
    <row r="2540" spans="1:25" x14ac:dyDescent="0.45">
      <c r="A2540">
        <f>VALUE(B2540&amp;20240602)</f>
        <v>37020240602</v>
      </c>
      <c r="B2540">
        <v>370</v>
      </c>
      <c r="C2540" t="s">
        <v>505</v>
      </c>
      <c r="D2540" s="5">
        <v>106694</v>
      </c>
      <c r="E2540" s="5">
        <v>97000</v>
      </c>
      <c r="F2540" s="2">
        <v>1.0999000000000001</v>
      </c>
      <c r="G2540">
        <v>9694</v>
      </c>
      <c r="I2540" s="5">
        <f>VLOOKUP($A2540,PowerBI売上速報!$A:$J,10,FALSE)</f>
        <v>106694</v>
      </c>
      <c r="J2540" s="5">
        <f>VLOOKUP($A2540,PowerBI売上速報!$A:$J,5,FALSE)*1000</f>
        <v>97000</v>
      </c>
      <c r="K2540" s="5">
        <f>D2540-I2540</f>
        <v>0</v>
      </c>
      <c r="L2540" s="5">
        <f>E2540-J2540</f>
        <v>0</v>
      </c>
      <c r="P2540" s="2"/>
      <c r="T2540" s="2"/>
      <c r="V2540" s="5">
        <v>243</v>
      </c>
      <c r="W2540" s="5">
        <v>223</v>
      </c>
    </row>
    <row r="2541" spans="1:25" x14ac:dyDescent="0.45">
      <c r="A2541">
        <f>VALUE(B2541&amp;20240603)</f>
        <v>37020240603</v>
      </c>
      <c r="B2541">
        <v>370</v>
      </c>
      <c r="C2541" t="s">
        <v>505</v>
      </c>
      <c r="D2541" s="5">
        <v>214863</v>
      </c>
      <c r="E2541" s="5">
        <v>193000</v>
      </c>
      <c r="F2541" s="2">
        <v>1.1133</v>
      </c>
      <c r="G2541">
        <v>21863</v>
      </c>
      <c r="I2541" s="5">
        <f>VLOOKUP($A2541,PowerBI売上速報!$A:$J,10,FALSE)</f>
        <v>214863</v>
      </c>
      <c r="J2541" s="5">
        <f>VLOOKUP($A2541,PowerBI売上速報!$A:$J,5,FALSE)*1000</f>
        <v>193000</v>
      </c>
      <c r="K2541" s="5">
        <f>D2541-I2541</f>
        <v>0</v>
      </c>
      <c r="L2541" s="5">
        <f>E2541-J2541</f>
        <v>0</v>
      </c>
      <c r="P2541" s="2"/>
      <c r="T2541" s="2"/>
      <c r="V2541" s="5">
        <v>516</v>
      </c>
      <c r="W2541" s="5">
        <v>490</v>
      </c>
    </row>
    <row r="2542" spans="1:25" x14ac:dyDescent="0.45">
      <c r="A2542">
        <f>VALUE(B2542&amp;20240604)</f>
        <v>37020240604</v>
      </c>
      <c r="B2542">
        <v>370</v>
      </c>
      <c r="C2542" t="s">
        <v>505</v>
      </c>
      <c r="D2542" s="5">
        <v>225165</v>
      </c>
      <c r="E2542" s="5">
        <v>193000</v>
      </c>
      <c r="F2542" s="2">
        <v>1.1667000000000001</v>
      </c>
      <c r="G2542">
        <v>32165</v>
      </c>
      <c r="I2542" s="5">
        <f>VLOOKUP($A2542,PowerBI売上速報!$A:$J,10,FALSE)</f>
        <v>225165</v>
      </c>
      <c r="J2542" s="5">
        <f>VLOOKUP($A2542,PowerBI売上速報!$A:$J,5,FALSE)*1000</f>
        <v>193000</v>
      </c>
      <c r="K2542" s="5">
        <f>D2542-I2542</f>
        <v>0</v>
      </c>
      <c r="L2542" s="5">
        <f>E2542-J2542</f>
        <v>0</v>
      </c>
      <c r="P2542" s="2"/>
      <c r="T2542" s="2"/>
      <c r="V2542" s="5">
        <v>550</v>
      </c>
      <c r="W2542" s="5">
        <v>490</v>
      </c>
    </row>
    <row r="2543" spans="1:25" x14ac:dyDescent="0.45">
      <c r="A2543">
        <f>VALUE(B2543&amp;20240605)</f>
        <v>37020240605</v>
      </c>
      <c r="B2543">
        <v>370</v>
      </c>
      <c r="C2543" t="s">
        <v>505</v>
      </c>
      <c r="D2543" s="5">
        <v>242312</v>
      </c>
      <c r="E2543" s="5">
        <v>193000</v>
      </c>
      <c r="F2543" s="2">
        <v>1.2555000000000001</v>
      </c>
      <c r="G2543">
        <v>49312</v>
      </c>
      <c r="I2543" s="5">
        <f>VLOOKUP($A2543,PowerBI売上速報!$A:$J,10,FALSE)</f>
        <v>242312</v>
      </c>
      <c r="J2543" s="5">
        <f>VLOOKUP($A2543,PowerBI売上速報!$A:$J,5,FALSE)*1000</f>
        <v>193000</v>
      </c>
      <c r="K2543" s="5">
        <f>D2543-I2543</f>
        <v>0</v>
      </c>
      <c r="L2543" s="5">
        <f>E2543-J2543</f>
        <v>0</v>
      </c>
      <c r="P2543" s="2"/>
      <c r="T2543" s="2"/>
      <c r="V2543" s="5">
        <v>552</v>
      </c>
      <c r="W2543" s="5">
        <v>490</v>
      </c>
    </row>
    <row r="2544" spans="1:25" x14ac:dyDescent="0.45">
      <c r="A2544">
        <f>VALUE(B2544&amp;20240606)</f>
        <v>37020240606</v>
      </c>
      <c r="B2544">
        <v>370</v>
      </c>
      <c r="C2544" t="s">
        <v>505</v>
      </c>
      <c r="D2544" s="5">
        <v>221859</v>
      </c>
      <c r="E2544" s="5">
        <v>193000</v>
      </c>
      <c r="F2544" s="2">
        <v>1.1495</v>
      </c>
      <c r="G2544">
        <v>28859</v>
      </c>
      <c r="I2544" s="5">
        <f>VLOOKUP($A2544,PowerBI売上速報!$A:$J,10,FALSE)</f>
        <v>221859</v>
      </c>
      <c r="J2544" s="5">
        <f>VLOOKUP($A2544,PowerBI売上速報!$A:$J,5,FALSE)*1000</f>
        <v>193000</v>
      </c>
      <c r="K2544" s="5">
        <f>D2544-I2544</f>
        <v>0</v>
      </c>
      <c r="L2544" s="5">
        <f>E2544-J2544</f>
        <v>0</v>
      </c>
      <c r="P2544" s="2"/>
      <c r="T2544" s="2"/>
      <c r="V2544" s="5">
        <v>543</v>
      </c>
      <c r="W2544" s="5">
        <v>490</v>
      </c>
    </row>
    <row r="2545" spans="1:25" x14ac:dyDescent="0.45">
      <c r="A2545">
        <f>VALUE(B2545&amp;20240607)</f>
        <v>37020240607</v>
      </c>
      <c r="B2545">
        <v>370</v>
      </c>
      <c r="C2545" t="s">
        <v>505</v>
      </c>
      <c r="D2545" s="5">
        <v>224466</v>
      </c>
      <c r="E2545" s="5">
        <v>193000</v>
      </c>
      <c r="F2545" s="2">
        <v>1.163</v>
      </c>
      <c r="G2545">
        <v>31466</v>
      </c>
      <c r="I2545" s="5">
        <f>VLOOKUP($A2545,PowerBI売上速報!$A:$J,10,FALSE)</f>
        <v>224466</v>
      </c>
      <c r="J2545" s="5">
        <f>VLOOKUP($A2545,PowerBI売上速報!$A:$J,5,FALSE)*1000</f>
        <v>193000</v>
      </c>
      <c r="K2545" s="5">
        <f>D2545-I2545</f>
        <v>0</v>
      </c>
      <c r="L2545" s="5">
        <f>E2545-J2545</f>
        <v>0</v>
      </c>
      <c r="P2545" s="2"/>
      <c r="T2545" s="2"/>
      <c r="V2545" s="5">
        <v>541</v>
      </c>
      <c r="W2545" s="5">
        <v>490</v>
      </c>
    </row>
    <row r="2546" spans="1:25" x14ac:dyDescent="0.45">
      <c r="A2546">
        <f>VALUE(B2546&amp;20240608)</f>
        <v>37020240608</v>
      </c>
      <c r="B2546">
        <v>370</v>
      </c>
      <c r="C2546" t="s">
        <v>505</v>
      </c>
      <c r="D2546" s="5">
        <v>131139</v>
      </c>
      <c r="E2546" s="5">
        <v>113000</v>
      </c>
      <c r="F2546" s="2">
        <v>1.1605000000000001</v>
      </c>
      <c r="G2546">
        <v>18139</v>
      </c>
      <c r="I2546" s="5">
        <f>VLOOKUP($A2546,PowerBI売上速報!$A:$J,10,FALSE)</f>
        <v>131139</v>
      </c>
      <c r="J2546" s="5">
        <f>VLOOKUP($A2546,PowerBI売上速報!$A:$J,5,FALSE)*1000</f>
        <v>113000</v>
      </c>
      <c r="K2546" s="5">
        <f>D2546-I2546</f>
        <v>0</v>
      </c>
      <c r="L2546" s="5">
        <f>E2546-J2546</f>
        <v>0</v>
      </c>
      <c r="P2546" s="2"/>
      <c r="T2546" s="2"/>
      <c r="V2546" s="5">
        <v>296</v>
      </c>
      <c r="W2546" s="5">
        <v>265</v>
      </c>
    </row>
    <row r="2547" spans="1:25" x14ac:dyDescent="0.45">
      <c r="A2547">
        <f>VALUE(B2547&amp;20240609)</f>
        <v>37020240609</v>
      </c>
      <c r="B2547">
        <v>370</v>
      </c>
      <c r="C2547" t="s">
        <v>505</v>
      </c>
      <c r="D2547" s="5">
        <v>119416</v>
      </c>
      <c r="E2547" s="5">
        <v>97000</v>
      </c>
      <c r="F2547" s="2">
        <v>1.2311000000000001</v>
      </c>
      <c r="G2547">
        <v>22416</v>
      </c>
      <c r="I2547" s="5">
        <f>VLOOKUP($A2547,PowerBI売上速報!$A:$J,10,FALSE)</f>
        <v>119416</v>
      </c>
      <c r="J2547" s="5">
        <f>VLOOKUP($A2547,PowerBI売上速報!$A:$J,5,FALSE)*1000</f>
        <v>97000</v>
      </c>
      <c r="K2547" s="5">
        <f>D2547-I2547</f>
        <v>0</v>
      </c>
      <c r="L2547" s="5">
        <f>E2547-J2547</f>
        <v>0</v>
      </c>
      <c r="P2547" s="2"/>
      <c r="T2547" s="2"/>
      <c r="V2547" s="5">
        <v>250</v>
      </c>
      <c r="W2547" s="5">
        <v>223</v>
      </c>
    </row>
    <row r="2548" spans="1:25" x14ac:dyDescent="0.45">
      <c r="A2548">
        <f>VALUE(B2548&amp;20240610)</f>
        <v>37020240610</v>
      </c>
      <c r="B2548">
        <v>370</v>
      </c>
      <c r="C2548" t="s">
        <v>505</v>
      </c>
      <c r="D2548" s="5">
        <v>243863</v>
      </c>
      <c r="E2548" s="5">
        <v>193000</v>
      </c>
      <c r="F2548" s="2">
        <v>1.2635000000000001</v>
      </c>
      <c r="G2548">
        <v>50863</v>
      </c>
      <c r="I2548" s="5">
        <f>VLOOKUP($A2548,PowerBI売上速報!$A:$J,10,FALSE)</f>
        <v>243863</v>
      </c>
      <c r="J2548" s="5">
        <f>VLOOKUP($A2548,PowerBI売上速報!$A:$J,5,FALSE)*1000</f>
        <v>193000</v>
      </c>
      <c r="K2548" s="5">
        <f>D2548-I2548</f>
        <v>0</v>
      </c>
      <c r="L2548" s="5">
        <f>E2548-J2548</f>
        <v>0</v>
      </c>
      <c r="P2548" s="2"/>
      <c r="T2548" s="2"/>
      <c r="V2548" s="5">
        <v>574</v>
      </c>
      <c r="W2548" s="5">
        <v>490</v>
      </c>
    </row>
    <row r="2549" spans="1:25" x14ac:dyDescent="0.45">
      <c r="A2549">
        <f>VALUE(B2549&amp;20240611)</f>
        <v>37020240611</v>
      </c>
      <c r="B2549">
        <v>370</v>
      </c>
      <c r="C2549" t="s">
        <v>505</v>
      </c>
      <c r="D2549" s="5">
        <v>225807</v>
      </c>
      <c r="E2549" s="5">
        <v>193000</v>
      </c>
      <c r="F2549" s="2">
        <v>1.17</v>
      </c>
      <c r="G2549">
        <v>32807</v>
      </c>
      <c r="I2549" s="5">
        <f>VLOOKUP($A2549,PowerBI売上速報!$A:$J,10,FALSE)</f>
        <v>225807</v>
      </c>
      <c r="J2549" s="5">
        <f>VLOOKUP($A2549,PowerBI売上速報!$A:$J,5,FALSE)*1000</f>
        <v>193000</v>
      </c>
      <c r="K2549" s="5">
        <f>D2549-I2549</f>
        <v>0</v>
      </c>
      <c r="L2549" s="5">
        <f>E2549-J2549</f>
        <v>0</v>
      </c>
      <c r="P2549" s="2"/>
      <c r="T2549" s="2"/>
      <c r="V2549" s="5">
        <v>530</v>
      </c>
      <c r="W2549" s="5">
        <v>490</v>
      </c>
    </row>
    <row r="2550" spans="1:25" x14ac:dyDescent="0.45">
      <c r="A2550">
        <f>VALUE(B2550&amp;20240612)</f>
        <v>37020240612</v>
      </c>
      <c r="B2550">
        <v>370</v>
      </c>
      <c r="C2550" t="s">
        <v>505</v>
      </c>
      <c r="D2550" s="5">
        <v>239029</v>
      </c>
      <c r="E2550" s="5">
        <v>193000</v>
      </c>
      <c r="F2550" s="2">
        <v>1.2384999999999999</v>
      </c>
      <c r="G2550">
        <v>46029</v>
      </c>
      <c r="I2550" s="5">
        <f>VLOOKUP($A2550,PowerBI売上速報!$A:$J,10,FALSE)</f>
        <v>239029</v>
      </c>
      <c r="J2550" s="5">
        <f>VLOOKUP($A2550,PowerBI売上速報!$A:$J,5,FALSE)*1000</f>
        <v>193000</v>
      </c>
      <c r="K2550" s="5">
        <f>D2550-I2550</f>
        <v>0</v>
      </c>
      <c r="L2550" s="5">
        <f>E2550-J2550</f>
        <v>0</v>
      </c>
      <c r="P2550" s="2"/>
      <c r="T2550" s="2"/>
      <c r="V2550" s="5">
        <v>561</v>
      </c>
      <c r="W2550" s="5">
        <v>490</v>
      </c>
    </row>
    <row r="2551" spans="1:25" x14ac:dyDescent="0.45">
      <c r="A2551">
        <f>VALUE(B2551&amp;20240613)</f>
        <v>37020240613</v>
      </c>
      <c r="B2551">
        <v>370</v>
      </c>
      <c r="C2551" t="s">
        <v>505</v>
      </c>
      <c r="D2551" s="5">
        <v>243180</v>
      </c>
      <c r="E2551" s="5">
        <v>193000</v>
      </c>
      <c r="F2551" s="2">
        <v>1.26</v>
      </c>
      <c r="G2551">
        <v>50180</v>
      </c>
      <c r="I2551" s="5">
        <f>VLOOKUP($A2551,PowerBI売上速報!$A:$J,10,FALSE)</f>
        <v>243180</v>
      </c>
      <c r="J2551" s="5">
        <f>VLOOKUP($A2551,PowerBI売上速報!$A:$J,5,FALSE)*1000</f>
        <v>193000</v>
      </c>
      <c r="K2551" s="5">
        <f>D2551-I2551</f>
        <v>0</v>
      </c>
      <c r="L2551" s="5">
        <f>E2551-J2551</f>
        <v>0</v>
      </c>
      <c r="P2551" s="2"/>
      <c r="T2551" s="2"/>
      <c r="V2551" s="5">
        <v>578</v>
      </c>
      <c r="W2551" s="5">
        <v>490</v>
      </c>
    </row>
    <row r="2552" spans="1:25" x14ac:dyDescent="0.45">
      <c r="A2552">
        <f>VALUE(B2552&amp;20240614)</f>
        <v>37020240614</v>
      </c>
      <c r="B2552">
        <v>370</v>
      </c>
      <c r="C2552" t="s">
        <v>505</v>
      </c>
      <c r="D2552" s="5">
        <v>253038</v>
      </c>
      <c r="E2552" s="5">
        <v>193000</v>
      </c>
      <c r="F2552" s="2">
        <v>1.3110999999999999</v>
      </c>
      <c r="G2552">
        <v>60038</v>
      </c>
      <c r="I2552" s="5">
        <f>VLOOKUP($A2552,PowerBI売上速報!$A:$J,10,FALSE)</f>
        <v>253038</v>
      </c>
      <c r="J2552" s="5">
        <f>VLOOKUP($A2552,PowerBI売上速報!$A:$J,5,FALSE)*1000</f>
        <v>193000</v>
      </c>
      <c r="K2552" s="5">
        <f>D2552-I2552</f>
        <v>0</v>
      </c>
      <c r="L2552" s="5">
        <f>E2552-J2552</f>
        <v>0</v>
      </c>
      <c r="P2552" s="2"/>
      <c r="T2552" s="2"/>
      <c r="V2552" s="5">
        <v>583</v>
      </c>
      <c r="W2552" s="5">
        <v>490</v>
      </c>
    </row>
    <row r="2553" spans="1:25" x14ac:dyDescent="0.45">
      <c r="A2553">
        <f>VALUE(B2553&amp;20240615)</f>
        <v>37020240615</v>
      </c>
      <c r="B2553">
        <v>370</v>
      </c>
      <c r="C2553" t="s">
        <v>505</v>
      </c>
      <c r="D2553" s="5">
        <v>140049</v>
      </c>
      <c r="E2553" s="5">
        <v>113000</v>
      </c>
      <c r="F2553" s="2">
        <v>1.2394000000000001</v>
      </c>
      <c r="G2553">
        <v>27049</v>
      </c>
      <c r="I2553" s="5">
        <f>VLOOKUP($A2553,PowerBI売上速報!$A:$J,10,FALSE)</f>
        <v>140049</v>
      </c>
      <c r="J2553" s="5">
        <f>VLOOKUP($A2553,PowerBI売上速報!$A:$J,5,FALSE)*1000</f>
        <v>113000</v>
      </c>
      <c r="K2553" s="5">
        <f>D2553-I2553</f>
        <v>0</v>
      </c>
      <c r="L2553" s="5">
        <f>E2553-J2553</f>
        <v>0</v>
      </c>
      <c r="P2553" s="2"/>
      <c r="T2553" s="2"/>
      <c r="V2553" s="5">
        <v>313</v>
      </c>
      <c r="W2553" s="5">
        <v>265</v>
      </c>
    </row>
    <row r="2554" spans="1:25" x14ac:dyDescent="0.45">
      <c r="A2554">
        <f>VALUE(B2554&amp;20240616)</f>
        <v>37020240616</v>
      </c>
      <c r="B2554">
        <v>370</v>
      </c>
      <c r="C2554" t="s">
        <v>505</v>
      </c>
      <c r="D2554" s="5">
        <v>118593</v>
      </c>
      <c r="E2554" s="5">
        <v>97000</v>
      </c>
      <c r="F2554" s="2">
        <v>1.2225999999999999</v>
      </c>
      <c r="G2554">
        <v>21593</v>
      </c>
      <c r="I2554" s="5">
        <f>VLOOKUP($A2554,PowerBI売上速報!$A:$J,10,FALSE)</f>
        <v>118593</v>
      </c>
      <c r="J2554" s="5">
        <f>VLOOKUP($A2554,PowerBI売上速報!$A:$J,5,FALSE)*1000</f>
        <v>97000</v>
      </c>
      <c r="K2554" s="5">
        <f>D2554-I2554</f>
        <v>0</v>
      </c>
      <c r="L2554" s="5">
        <f>E2554-J2554</f>
        <v>0</v>
      </c>
      <c r="P2554" s="2"/>
      <c r="T2554" s="2"/>
      <c r="V2554" s="5">
        <v>249</v>
      </c>
      <c r="W2554" s="5">
        <v>223</v>
      </c>
    </row>
    <row r="2555" spans="1:25" x14ac:dyDescent="0.45">
      <c r="A2555">
        <f>VALUE(B2555&amp;20240617)</f>
        <v>37020240617</v>
      </c>
      <c r="B2555">
        <v>370</v>
      </c>
      <c r="C2555" t="s">
        <v>505</v>
      </c>
      <c r="D2555" s="5">
        <v>247669</v>
      </c>
      <c r="E2555" s="5">
        <v>193000</v>
      </c>
      <c r="F2555" s="2">
        <v>1.2833000000000001</v>
      </c>
      <c r="G2555">
        <v>54669</v>
      </c>
      <c r="I2555" s="5">
        <f>VLOOKUP($A2555,PowerBI売上速報!$A:$J,10,FALSE)</f>
        <v>247669</v>
      </c>
      <c r="J2555" s="5">
        <f>VLOOKUP($A2555,PowerBI売上速報!$A:$J,5,FALSE)*1000</f>
        <v>193000</v>
      </c>
      <c r="K2555" s="5">
        <f>D2555-I2555</f>
        <v>0</v>
      </c>
      <c r="L2555" s="5">
        <f>E2555-J2555</f>
        <v>0</v>
      </c>
      <c r="P2555" s="2"/>
      <c r="T2555" s="2"/>
      <c r="V2555" s="5">
        <v>537</v>
      </c>
      <c r="W2555" s="5">
        <v>490</v>
      </c>
    </row>
    <row r="2556" spans="1:25" x14ac:dyDescent="0.45">
      <c r="A2556">
        <f>VALUE(B2556&amp;20240618)</f>
        <v>37020240618</v>
      </c>
      <c r="B2556">
        <v>370</v>
      </c>
      <c r="C2556" t="s">
        <v>505</v>
      </c>
      <c r="D2556" s="5">
        <v>218648</v>
      </c>
      <c r="E2556" s="5">
        <v>193000</v>
      </c>
      <c r="F2556" s="2">
        <v>1.1329</v>
      </c>
      <c r="G2556">
        <v>25648</v>
      </c>
      <c r="I2556" s="5">
        <f>VLOOKUP($A2556,PowerBI売上速報!$A:$J,10,FALSE)</f>
        <v>218648</v>
      </c>
      <c r="J2556" s="5">
        <f>VLOOKUP($A2556,PowerBI売上速報!$A:$J,5,FALSE)*1000</f>
        <v>193000</v>
      </c>
      <c r="K2556" s="5">
        <f>D2556-I2556</f>
        <v>0</v>
      </c>
      <c r="L2556" s="5">
        <f>E2556-J2556</f>
        <v>0</v>
      </c>
      <c r="P2556" s="2"/>
      <c r="T2556" s="2"/>
      <c r="V2556" s="5">
        <v>492</v>
      </c>
      <c r="W2556" s="5">
        <v>490</v>
      </c>
    </row>
    <row r="2557" spans="1:25" x14ac:dyDescent="0.45">
      <c r="A2557">
        <f>VALUE(B2557&amp;20240619)</f>
        <v>37020240619</v>
      </c>
      <c r="B2557">
        <v>370</v>
      </c>
      <c r="C2557" t="s">
        <v>505</v>
      </c>
      <c r="D2557" s="5">
        <v>253473</v>
      </c>
      <c r="E2557" s="5">
        <v>193000</v>
      </c>
      <c r="F2557" s="2">
        <v>1.3132999999999999</v>
      </c>
      <c r="G2557">
        <v>60473</v>
      </c>
      <c r="I2557" s="5">
        <f>VLOOKUP($A2557,PowerBI売上速報!$A:$J,10,FALSE)</f>
        <v>253473</v>
      </c>
      <c r="J2557" s="5">
        <f>VLOOKUP($A2557,PowerBI売上速報!$A:$J,5,FALSE)*1000</f>
        <v>193000</v>
      </c>
      <c r="K2557" s="5">
        <f>D2557-I2557</f>
        <v>0</v>
      </c>
      <c r="L2557" s="5">
        <f>E2557-J2557</f>
        <v>0</v>
      </c>
      <c r="P2557" s="2"/>
      <c r="T2557" s="2"/>
      <c r="V2557" s="5">
        <v>577</v>
      </c>
      <c r="W2557" s="5">
        <v>490</v>
      </c>
    </row>
    <row r="2558" spans="1:25" x14ac:dyDescent="0.45">
      <c r="A2558">
        <f>VALUE(B2558&amp;20240620)</f>
        <v>37020240620</v>
      </c>
      <c r="B2558">
        <v>370</v>
      </c>
      <c r="C2558" t="s">
        <v>505</v>
      </c>
      <c r="D2558" s="5">
        <v>237954</v>
      </c>
      <c r="E2558" s="5">
        <v>193000</v>
      </c>
      <c r="F2558" s="2">
        <v>1.2329000000000001</v>
      </c>
      <c r="G2558">
        <v>44954</v>
      </c>
      <c r="I2558" s="5">
        <f>VLOOKUP($A2558,PowerBI売上速報!$A:$J,10,FALSE)</f>
        <v>237954</v>
      </c>
      <c r="J2558" s="5">
        <f>VLOOKUP($A2558,PowerBI売上速報!$A:$J,5,FALSE)*1000</f>
        <v>193000</v>
      </c>
      <c r="K2558" s="5">
        <f>D2558-I2558</f>
        <v>0</v>
      </c>
      <c r="L2558" s="5">
        <f>E2558-J2558</f>
        <v>0</v>
      </c>
      <c r="P2558" s="2"/>
      <c r="T2558" s="2"/>
      <c r="V2558" s="5">
        <v>543</v>
      </c>
      <c r="W2558" s="5">
        <v>490</v>
      </c>
    </row>
    <row r="2559" spans="1:25" x14ac:dyDescent="0.45">
      <c r="A2559">
        <f>VALUE(B2559&amp;20240621)</f>
        <v>37020240621</v>
      </c>
      <c r="B2559">
        <v>370</v>
      </c>
      <c r="C2559" t="s">
        <v>505</v>
      </c>
      <c r="D2559" s="5">
        <v>217268</v>
      </c>
      <c r="E2559" s="5">
        <v>193000</v>
      </c>
      <c r="F2559" s="2">
        <v>1.1256999999999999</v>
      </c>
      <c r="G2559">
        <v>24268</v>
      </c>
      <c r="I2559" s="5">
        <f>VLOOKUP($A2559,PowerBI売上速報!$A:$J,10,FALSE)</f>
        <v>217268</v>
      </c>
      <c r="J2559" s="5">
        <f>VLOOKUP($A2559,PowerBI売上速報!$A:$J,5,FALSE)*1000</f>
        <v>193000</v>
      </c>
      <c r="K2559" s="5">
        <f>D2559-I2559</f>
        <v>0</v>
      </c>
      <c r="L2559" s="5">
        <f>E2559-J2559</f>
        <v>0</v>
      </c>
      <c r="P2559" s="2"/>
      <c r="T2559" s="2"/>
      <c r="V2559" s="5">
        <v>493</v>
      </c>
      <c r="W2559" s="5">
        <v>490</v>
      </c>
      <c r="Y2559" s="2"/>
    </row>
    <row r="2560" spans="1:25" x14ac:dyDescent="0.45">
      <c r="A2560">
        <f>VALUE(B2560&amp;20240622)</f>
        <v>37020240622</v>
      </c>
      <c r="B2560">
        <v>370</v>
      </c>
      <c r="C2560" t="s">
        <v>505</v>
      </c>
      <c r="D2560" s="5">
        <v>148179</v>
      </c>
      <c r="E2560" s="5">
        <v>113000</v>
      </c>
      <c r="F2560" s="2">
        <v>1.3112999999999999</v>
      </c>
      <c r="G2560">
        <v>35179</v>
      </c>
      <c r="I2560" s="5">
        <f>VLOOKUP($A2560,PowerBI売上速報!$A:$J,10,FALSE)</f>
        <v>148179</v>
      </c>
      <c r="J2560" s="5">
        <f>VLOOKUP($A2560,PowerBI売上速報!$A:$J,5,FALSE)*1000</f>
        <v>113000</v>
      </c>
      <c r="K2560" s="5">
        <f>D2560-I2560</f>
        <v>0</v>
      </c>
      <c r="L2560" s="5">
        <f>E2560-J2560</f>
        <v>0</v>
      </c>
      <c r="P2560" s="2"/>
      <c r="T2560" s="2"/>
      <c r="V2560" s="5">
        <v>311</v>
      </c>
      <c r="W2560" s="5">
        <v>265</v>
      </c>
      <c r="Y2560" s="2"/>
    </row>
    <row r="2561" spans="1:23" x14ac:dyDescent="0.45">
      <c r="A2561">
        <f>VALUE(B2561&amp;20240601)</f>
        <v>37120240601</v>
      </c>
      <c r="B2561">
        <v>371</v>
      </c>
      <c r="C2561" t="s">
        <v>506</v>
      </c>
      <c r="D2561" s="5">
        <v>279111</v>
      </c>
      <c r="E2561" s="5">
        <v>307000</v>
      </c>
      <c r="F2561" s="2">
        <v>0.90920000000000001</v>
      </c>
      <c r="G2561">
        <v>-27889</v>
      </c>
      <c r="I2561" s="5">
        <f>VLOOKUP($A2561,PowerBI売上速報!$A:$J,10,FALSE)</f>
        <v>279111</v>
      </c>
      <c r="J2561" s="5">
        <f>VLOOKUP($A2561,PowerBI売上速報!$A:$J,5,FALSE)*1000</f>
        <v>307000</v>
      </c>
      <c r="K2561" s="5">
        <f>D2561-I2561</f>
        <v>0</v>
      </c>
      <c r="L2561" s="5">
        <f>E2561-J2561</f>
        <v>0</v>
      </c>
      <c r="P2561" s="2"/>
      <c r="T2561" s="2"/>
      <c r="V2561" s="5">
        <v>559</v>
      </c>
      <c r="W2561" s="5">
        <v>636</v>
      </c>
    </row>
    <row r="2562" spans="1:23" x14ac:dyDescent="0.45">
      <c r="A2562">
        <f>VALUE(B2562&amp;20240602)</f>
        <v>37120240602</v>
      </c>
      <c r="B2562">
        <v>371</v>
      </c>
      <c r="C2562" t="s">
        <v>506</v>
      </c>
      <c r="D2562" s="5">
        <v>236115</v>
      </c>
      <c r="E2562" s="5">
        <v>296000</v>
      </c>
      <c r="F2562" s="2">
        <v>0.79769999999999996</v>
      </c>
      <c r="G2562">
        <v>-59885</v>
      </c>
      <c r="I2562" s="5">
        <f>VLOOKUP($A2562,PowerBI売上速報!$A:$J,10,FALSE)</f>
        <v>236115</v>
      </c>
      <c r="J2562" s="5">
        <f>VLOOKUP($A2562,PowerBI売上速報!$A:$J,5,FALSE)*1000</f>
        <v>296000</v>
      </c>
      <c r="K2562" s="5">
        <f>D2562-I2562</f>
        <v>0</v>
      </c>
      <c r="L2562" s="5">
        <f>E2562-J2562</f>
        <v>0</v>
      </c>
      <c r="P2562" s="2"/>
      <c r="T2562" s="2"/>
      <c r="V2562" s="5">
        <v>487</v>
      </c>
      <c r="W2562" s="5">
        <v>611</v>
      </c>
    </row>
    <row r="2563" spans="1:23" x14ac:dyDescent="0.45">
      <c r="A2563">
        <f>VALUE(B2563&amp;20240603)</f>
        <v>37120240603</v>
      </c>
      <c r="B2563">
        <v>371</v>
      </c>
      <c r="C2563" t="s">
        <v>506</v>
      </c>
      <c r="D2563" s="5">
        <v>294536</v>
      </c>
      <c r="E2563" s="5">
        <v>324000</v>
      </c>
      <c r="F2563" s="2">
        <v>0.90910000000000002</v>
      </c>
      <c r="G2563">
        <v>-29464</v>
      </c>
      <c r="I2563" s="5">
        <f>VLOOKUP($A2563,PowerBI売上速報!$A:$J,10,FALSE)</f>
        <v>294536</v>
      </c>
      <c r="J2563" s="5">
        <f>VLOOKUP($A2563,PowerBI売上速報!$A:$J,5,FALSE)*1000</f>
        <v>324000</v>
      </c>
      <c r="K2563" s="5">
        <f>D2563-I2563</f>
        <v>0</v>
      </c>
      <c r="L2563" s="5">
        <f>E2563-J2563</f>
        <v>0</v>
      </c>
      <c r="P2563" s="2"/>
      <c r="T2563" s="2"/>
      <c r="V2563" s="5">
        <v>626</v>
      </c>
      <c r="W2563" s="5">
        <v>731</v>
      </c>
    </row>
    <row r="2564" spans="1:23" x14ac:dyDescent="0.45">
      <c r="A2564">
        <f>VALUE(B2564&amp;20240604)</f>
        <v>37120240604</v>
      </c>
      <c r="B2564">
        <v>371</v>
      </c>
      <c r="C2564" t="s">
        <v>506</v>
      </c>
      <c r="D2564" s="5">
        <v>308275</v>
      </c>
      <c r="E2564" s="5">
        <v>324000</v>
      </c>
      <c r="F2564" s="2">
        <v>0.95150000000000001</v>
      </c>
      <c r="G2564">
        <v>-15725</v>
      </c>
      <c r="I2564" s="5">
        <f>VLOOKUP($A2564,PowerBI売上速報!$A:$J,10,FALSE)</f>
        <v>308275</v>
      </c>
      <c r="J2564" s="5">
        <f>VLOOKUP($A2564,PowerBI売上速報!$A:$J,5,FALSE)*1000</f>
        <v>324000</v>
      </c>
      <c r="K2564" s="5">
        <f>D2564-I2564</f>
        <v>0</v>
      </c>
      <c r="L2564" s="5">
        <f>E2564-J2564</f>
        <v>0</v>
      </c>
      <c r="P2564" s="2"/>
      <c r="T2564" s="2"/>
      <c r="V2564" s="5">
        <v>650</v>
      </c>
      <c r="W2564" s="5">
        <v>731</v>
      </c>
    </row>
    <row r="2565" spans="1:23" x14ac:dyDescent="0.45">
      <c r="A2565">
        <f>VALUE(B2565&amp;20240605)</f>
        <v>37120240605</v>
      </c>
      <c r="B2565">
        <v>371</v>
      </c>
      <c r="C2565" t="s">
        <v>506</v>
      </c>
      <c r="D2565" s="5">
        <v>371579</v>
      </c>
      <c r="E2565" s="5">
        <v>324000</v>
      </c>
      <c r="F2565" s="2">
        <v>1.1468</v>
      </c>
      <c r="G2565">
        <v>47579</v>
      </c>
      <c r="I2565" s="5">
        <f>VLOOKUP($A2565,PowerBI売上速報!$A:$J,10,FALSE)</f>
        <v>371579</v>
      </c>
      <c r="J2565" s="5">
        <f>VLOOKUP($A2565,PowerBI売上速報!$A:$J,5,FALSE)*1000</f>
        <v>324000</v>
      </c>
      <c r="K2565" s="5">
        <f>D2565-I2565</f>
        <v>0</v>
      </c>
      <c r="L2565" s="5">
        <f>E2565-J2565</f>
        <v>0</v>
      </c>
      <c r="P2565" s="2"/>
      <c r="T2565" s="2"/>
      <c r="V2565" s="5">
        <v>778</v>
      </c>
      <c r="W2565" s="5">
        <v>731</v>
      </c>
    </row>
    <row r="2566" spans="1:23" x14ac:dyDescent="0.45">
      <c r="A2566">
        <f>VALUE(B2566&amp;20240606)</f>
        <v>37120240606</v>
      </c>
      <c r="B2566">
        <v>371</v>
      </c>
      <c r="C2566" t="s">
        <v>506</v>
      </c>
      <c r="D2566" s="5">
        <v>320853</v>
      </c>
      <c r="E2566" s="5">
        <v>324000</v>
      </c>
      <c r="F2566" s="2">
        <v>0.99029999999999996</v>
      </c>
      <c r="G2566">
        <v>-3147</v>
      </c>
      <c r="I2566" s="5">
        <f>VLOOKUP($A2566,PowerBI売上速報!$A:$J,10,FALSE)</f>
        <v>320853</v>
      </c>
      <c r="J2566" s="5">
        <f>VLOOKUP($A2566,PowerBI売上速報!$A:$J,5,FALSE)*1000</f>
        <v>324000</v>
      </c>
      <c r="K2566" s="5">
        <f>D2566-I2566</f>
        <v>0</v>
      </c>
      <c r="L2566" s="5">
        <f>E2566-J2566</f>
        <v>0</v>
      </c>
      <c r="P2566" s="2"/>
      <c r="T2566" s="2"/>
      <c r="V2566" s="5">
        <v>701</v>
      </c>
      <c r="W2566" s="5">
        <v>731</v>
      </c>
    </row>
    <row r="2567" spans="1:23" x14ac:dyDescent="0.45">
      <c r="A2567">
        <f>VALUE(B2567&amp;20240607)</f>
        <v>37120240607</v>
      </c>
      <c r="B2567">
        <v>371</v>
      </c>
      <c r="C2567" t="s">
        <v>506</v>
      </c>
      <c r="D2567" s="5">
        <v>329515</v>
      </c>
      <c r="E2567" s="5">
        <v>324000</v>
      </c>
      <c r="F2567" s="2">
        <v>1.0169999999999999</v>
      </c>
      <c r="G2567">
        <v>5515</v>
      </c>
      <c r="I2567" s="5">
        <f>VLOOKUP($A2567,PowerBI売上速報!$A:$J,10,FALSE)</f>
        <v>329515</v>
      </c>
      <c r="J2567" s="5">
        <f>VLOOKUP($A2567,PowerBI売上速報!$A:$J,5,FALSE)*1000</f>
        <v>324000</v>
      </c>
      <c r="K2567" s="5">
        <f>D2567-I2567</f>
        <v>0</v>
      </c>
      <c r="L2567" s="5">
        <f>E2567-J2567</f>
        <v>0</v>
      </c>
      <c r="P2567" s="2"/>
      <c r="T2567" s="2"/>
      <c r="V2567" s="5">
        <v>700</v>
      </c>
      <c r="W2567" s="5">
        <v>731</v>
      </c>
    </row>
    <row r="2568" spans="1:23" x14ac:dyDescent="0.45">
      <c r="A2568">
        <f>VALUE(B2568&amp;20240608)</f>
        <v>37120240608</v>
      </c>
      <c r="B2568">
        <v>371</v>
      </c>
      <c r="C2568" t="s">
        <v>506</v>
      </c>
      <c r="D2568" s="5">
        <v>278478</v>
      </c>
      <c r="E2568" s="5">
        <v>307000</v>
      </c>
      <c r="F2568" s="2">
        <v>0.90710000000000002</v>
      </c>
      <c r="G2568">
        <v>-28522</v>
      </c>
      <c r="I2568" s="5">
        <f>VLOOKUP($A2568,PowerBI売上速報!$A:$J,10,FALSE)</f>
        <v>278478</v>
      </c>
      <c r="J2568" s="5">
        <f>VLOOKUP($A2568,PowerBI売上速報!$A:$J,5,FALSE)*1000</f>
        <v>307000</v>
      </c>
      <c r="K2568" s="5">
        <f>D2568-I2568</f>
        <v>0</v>
      </c>
      <c r="L2568" s="5">
        <f>E2568-J2568</f>
        <v>0</v>
      </c>
      <c r="P2568" s="2"/>
      <c r="T2568" s="2"/>
      <c r="V2568" s="5">
        <v>538</v>
      </c>
      <c r="W2568" s="5">
        <v>634</v>
      </c>
    </row>
    <row r="2569" spans="1:23" x14ac:dyDescent="0.45">
      <c r="A2569">
        <f>VALUE(B2569&amp;20240609)</f>
        <v>37120240609</v>
      </c>
      <c r="B2569">
        <v>371</v>
      </c>
      <c r="C2569" t="s">
        <v>506</v>
      </c>
      <c r="D2569" s="5">
        <v>252719</v>
      </c>
      <c r="E2569" s="5">
        <v>296000</v>
      </c>
      <c r="F2569" s="2">
        <v>0.8538</v>
      </c>
      <c r="G2569">
        <v>-43281</v>
      </c>
      <c r="I2569" s="5">
        <f>VLOOKUP($A2569,PowerBI売上速報!$A:$J,10,FALSE)</f>
        <v>252719</v>
      </c>
      <c r="J2569" s="5">
        <f>VLOOKUP($A2569,PowerBI売上速報!$A:$J,5,FALSE)*1000</f>
        <v>296000</v>
      </c>
      <c r="K2569" s="5">
        <f>D2569-I2569</f>
        <v>0</v>
      </c>
      <c r="L2569" s="5">
        <f>E2569-J2569</f>
        <v>0</v>
      </c>
      <c r="P2569" s="2"/>
      <c r="T2569" s="2"/>
      <c r="V2569" s="5">
        <v>516</v>
      </c>
      <c r="W2569" s="5">
        <v>611</v>
      </c>
    </row>
    <row r="2570" spans="1:23" x14ac:dyDescent="0.45">
      <c r="A2570">
        <f>VALUE(B2570&amp;20240610)</f>
        <v>37120240610</v>
      </c>
      <c r="B2570">
        <v>371</v>
      </c>
      <c r="C2570" t="s">
        <v>506</v>
      </c>
      <c r="D2570" s="5">
        <v>317543</v>
      </c>
      <c r="E2570" s="5">
        <v>324000</v>
      </c>
      <c r="F2570" s="2">
        <v>0.98009999999999997</v>
      </c>
      <c r="G2570">
        <v>-6457</v>
      </c>
      <c r="I2570" s="5">
        <f>VLOOKUP($A2570,PowerBI売上速報!$A:$J,10,FALSE)</f>
        <v>317543</v>
      </c>
      <c r="J2570" s="5">
        <f>VLOOKUP($A2570,PowerBI売上速報!$A:$J,5,FALSE)*1000</f>
        <v>324000</v>
      </c>
      <c r="K2570" s="5">
        <f>D2570-I2570</f>
        <v>0</v>
      </c>
      <c r="L2570" s="5">
        <f>E2570-J2570</f>
        <v>0</v>
      </c>
      <c r="P2570" s="2"/>
      <c r="T2570" s="2"/>
      <c r="V2570" s="5">
        <v>658</v>
      </c>
      <c r="W2570" s="5">
        <v>731</v>
      </c>
    </row>
    <row r="2571" spans="1:23" x14ac:dyDescent="0.45">
      <c r="A2571">
        <f>VALUE(B2571&amp;20240611)</f>
        <v>37120240611</v>
      </c>
      <c r="B2571">
        <v>371</v>
      </c>
      <c r="C2571" t="s">
        <v>506</v>
      </c>
      <c r="D2571" s="5">
        <v>353225</v>
      </c>
      <c r="E2571" s="5">
        <v>324000</v>
      </c>
      <c r="F2571" s="2">
        <v>1.0902000000000001</v>
      </c>
      <c r="G2571">
        <v>29225</v>
      </c>
      <c r="I2571" s="5">
        <f>VLOOKUP($A2571,PowerBI売上速報!$A:$J,10,FALSE)</f>
        <v>353225</v>
      </c>
      <c r="J2571" s="5">
        <f>VLOOKUP($A2571,PowerBI売上速報!$A:$J,5,FALSE)*1000</f>
        <v>324000</v>
      </c>
      <c r="K2571" s="5">
        <f>D2571-I2571</f>
        <v>0</v>
      </c>
      <c r="L2571" s="5">
        <f>E2571-J2571</f>
        <v>0</v>
      </c>
      <c r="P2571" s="2"/>
      <c r="T2571" s="2"/>
      <c r="V2571" s="5">
        <v>760</v>
      </c>
      <c r="W2571" s="5">
        <v>731</v>
      </c>
    </row>
    <row r="2572" spans="1:23" x14ac:dyDescent="0.45">
      <c r="A2572">
        <f>VALUE(B2572&amp;20240612)</f>
        <v>37120240612</v>
      </c>
      <c r="B2572">
        <v>371</v>
      </c>
      <c r="C2572" t="s">
        <v>506</v>
      </c>
      <c r="D2572" s="5">
        <v>370300</v>
      </c>
      <c r="E2572" s="5">
        <v>324000</v>
      </c>
      <c r="F2572" s="2">
        <v>1.1429</v>
      </c>
      <c r="G2572">
        <v>46300</v>
      </c>
      <c r="I2572" s="5">
        <f>VLOOKUP($A2572,PowerBI売上速報!$A:$J,10,FALSE)</f>
        <v>370300</v>
      </c>
      <c r="J2572" s="5">
        <f>VLOOKUP($A2572,PowerBI売上速報!$A:$J,5,FALSE)*1000</f>
        <v>324000</v>
      </c>
      <c r="K2572" s="5">
        <f>D2572-I2572</f>
        <v>0</v>
      </c>
      <c r="L2572" s="5">
        <f>E2572-J2572</f>
        <v>0</v>
      </c>
      <c r="P2572" s="2"/>
      <c r="T2572" s="2"/>
      <c r="V2572" s="5">
        <v>768</v>
      </c>
      <c r="W2572" s="5">
        <v>731</v>
      </c>
    </row>
    <row r="2573" spans="1:23" x14ac:dyDescent="0.45">
      <c r="A2573">
        <f>VALUE(B2573&amp;20240613)</f>
        <v>37120240613</v>
      </c>
      <c r="B2573">
        <v>371</v>
      </c>
      <c r="C2573" t="s">
        <v>506</v>
      </c>
      <c r="D2573" s="5">
        <v>355309</v>
      </c>
      <c r="E2573" s="5">
        <v>324000</v>
      </c>
      <c r="F2573" s="2">
        <v>1.0966</v>
      </c>
      <c r="G2573">
        <v>31309</v>
      </c>
      <c r="I2573" s="5">
        <f>VLOOKUP($A2573,PowerBI売上速報!$A:$J,10,FALSE)</f>
        <v>355309</v>
      </c>
      <c r="J2573" s="5">
        <f>VLOOKUP($A2573,PowerBI売上速報!$A:$J,5,FALSE)*1000</f>
        <v>324000</v>
      </c>
      <c r="K2573" s="5">
        <f>D2573-I2573</f>
        <v>0</v>
      </c>
      <c r="L2573" s="5">
        <f>E2573-J2573</f>
        <v>0</v>
      </c>
      <c r="P2573" s="2"/>
      <c r="T2573" s="2"/>
      <c r="V2573" s="5">
        <v>744</v>
      </c>
      <c r="W2573" s="5">
        <v>731</v>
      </c>
    </row>
    <row r="2574" spans="1:23" x14ac:dyDescent="0.45">
      <c r="A2574">
        <f>VALUE(B2574&amp;20240614)</f>
        <v>37120240614</v>
      </c>
      <c r="B2574">
        <v>371</v>
      </c>
      <c r="C2574" t="s">
        <v>506</v>
      </c>
      <c r="D2574" s="5">
        <v>364242</v>
      </c>
      <c r="E2574" s="5">
        <v>324000</v>
      </c>
      <c r="F2574" s="2">
        <v>1.1242000000000001</v>
      </c>
      <c r="G2574">
        <v>40242</v>
      </c>
      <c r="I2574" s="5">
        <f>VLOOKUP($A2574,PowerBI売上速報!$A:$J,10,FALSE)</f>
        <v>364242</v>
      </c>
      <c r="J2574" s="5">
        <f>VLOOKUP($A2574,PowerBI売上速報!$A:$J,5,FALSE)*1000</f>
        <v>324000</v>
      </c>
      <c r="K2574" s="5">
        <f>D2574-I2574</f>
        <v>0</v>
      </c>
      <c r="L2574" s="5">
        <f>E2574-J2574</f>
        <v>0</v>
      </c>
      <c r="P2574" s="2"/>
      <c r="T2574" s="2"/>
      <c r="V2574" s="5">
        <v>767</v>
      </c>
      <c r="W2574" s="5">
        <v>731</v>
      </c>
    </row>
    <row r="2575" spans="1:23" x14ac:dyDescent="0.45">
      <c r="A2575">
        <f>VALUE(B2575&amp;20240615)</f>
        <v>37120240615</v>
      </c>
      <c r="B2575">
        <v>371</v>
      </c>
      <c r="C2575" t="s">
        <v>506</v>
      </c>
      <c r="D2575" s="5">
        <v>333250</v>
      </c>
      <c r="E2575" s="5">
        <v>307000</v>
      </c>
      <c r="F2575" s="2">
        <v>1.0854999999999999</v>
      </c>
      <c r="G2575">
        <v>26250</v>
      </c>
      <c r="I2575" s="5">
        <f>VLOOKUP($A2575,PowerBI売上速報!$A:$J,10,FALSE)</f>
        <v>333250</v>
      </c>
      <c r="J2575" s="5">
        <f>VLOOKUP($A2575,PowerBI売上速報!$A:$J,5,FALSE)*1000</f>
        <v>307000</v>
      </c>
      <c r="K2575" s="5">
        <f>D2575-I2575</f>
        <v>0</v>
      </c>
      <c r="L2575" s="5">
        <f>E2575-J2575</f>
        <v>0</v>
      </c>
      <c r="P2575" s="2"/>
      <c r="T2575" s="2"/>
      <c r="V2575" s="5">
        <v>662</v>
      </c>
      <c r="W2575" s="5">
        <v>634</v>
      </c>
    </row>
    <row r="2576" spans="1:23" x14ac:dyDescent="0.45">
      <c r="A2576">
        <f>VALUE(B2576&amp;20240616)</f>
        <v>37120240616</v>
      </c>
      <c r="B2576">
        <v>371</v>
      </c>
      <c r="C2576" t="s">
        <v>506</v>
      </c>
      <c r="D2576" s="5">
        <v>297817</v>
      </c>
      <c r="E2576" s="5">
        <v>296000</v>
      </c>
      <c r="F2576" s="2">
        <v>1.0061</v>
      </c>
      <c r="G2576">
        <v>1817</v>
      </c>
      <c r="I2576" s="5">
        <f>VLOOKUP($A2576,PowerBI売上速報!$A:$J,10,FALSE)</f>
        <v>297817</v>
      </c>
      <c r="J2576" s="5">
        <f>VLOOKUP($A2576,PowerBI売上速報!$A:$J,5,FALSE)*1000</f>
        <v>296000</v>
      </c>
      <c r="K2576" s="5">
        <f>D2576-I2576</f>
        <v>0</v>
      </c>
      <c r="L2576" s="5">
        <f>E2576-J2576</f>
        <v>0</v>
      </c>
      <c r="P2576" s="2"/>
      <c r="T2576" s="2"/>
      <c r="V2576" s="5">
        <v>580</v>
      </c>
      <c r="W2576" s="5">
        <v>611</v>
      </c>
    </row>
    <row r="2577" spans="1:25" x14ac:dyDescent="0.45">
      <c r="A2577">
        <f>VALUE(B2577&amp;20240617)</f>
        <v>37120240617</v>
      </c>
      <c r="B2577">
        <v>371</v>
      </c>
      <c r="C2577" t="s">
        <v>506</v>
      </c>
      <c r="D2577" s="5">
        <v>342731</v>
      </c>
      <c r="E2577" s="5">
        <v>324000</v>
      </c>
      <c r="F2577" s="2">
        <v>1.0578000000000001</v>
      </c>
      <c r="G2577">
        <v>18731</v>
      </c>
      <c r="I2577" s="5">
        <f>VLOOKUP($A2577,PowerBI売上速報!$A:$J,10,FALSE)</f>
        <v>342731</v>
      </c>
      <c r="J2577" s="5">
        <f>VLOOKUP($A2577,PowerBI売上速報!$A:$J,5,FALSE)*1000</f>
        <v>324000</v>
      </c>
      <c r="K2577" s="5">
        <f>D2577-I2577</f>
        <v>0</v>
      </c>
      <c r="L2577" s="5">
        <f>E2577-J2577</f>
        <v>0</v>
      </c>
      <c r="P2577" s="2"/>
      <c r="T2577" s="2"/>
      <c r="V2577" s="5">
        <v>716</v>
      </c>
      <c r="W2577" s="5">
        <v>731</v>
      </c>
    </row>
    <row r="2578" spans="1:25" x14ac:dyDescent="0.45">
      <c r="A2578">
        <f>VALUE(B2578&amp;20240618)</f>
        <v>37120240618</v>
      </c>
      <c r="B2578">
        <v>371</v>
      </c>
      <c r="C2578" t="s">
        <v>506</v>
      </c>
      <c r="D2578" s="5">
        <v>275158</v>
      </c>
      <c r="E2578" s="5">
        <v>324000</v>
      </c>
      <c r="F2578" s="2">
        <v>0.84930000000000005</v>
      </c>
      <c r="G2578">
        <v>-48842</v>
      </c>
      <c r="I2578" s="5">
        <f>VLOOKUP($A2578,PowerBI売上速報!$A:$J,10,FALSE)</f>
        <v>275158</v>
      </c>
      <c r="J2578" s="5">
        <f>VLOOKUP($A2578,PowerBI売上速報!$A:$J,5,FALSE)*1000</f>
        <v>324000</v>
      </c>
      <c r="K2578" s="5">
        <f>D2578-I2578</f>
        <v>0</v>
      </c>
      <c r="L2578" s="5">
        <f>E2578-J2578</f>
        <v>0</v>
      </c>
      <c r="P2578" s="2"/>
      <c r="T2578" s="2"/>
      <c r="V2578" s="5">
        <v>567</v>
      </c>
      <c r="W2578" s="5">
        <v>731</v>
      </c>
    </row>
    <row r="2579" spans="1:25" x14ac:dyDescent="0.45">
      <c r="A2579">
        <f>VALUE(B2579&amp;20240619)</f>
        <v>37120240619</v>
      </c>
      <c r="B2579">
        <v>371</v>
      </c>
      <c r="C2579" t="s">
        <v>506</v>
      </c>
      <c r="D2579" s="5">
        <v>373722</v>
      </c>
      <c r="E2579" s="5">
        <v>324000</v>
      </c>
      <c r="F2579" s="2">
        <v>1.1535</v>
      </c>
      <c r="G2579">
        <v>49722</v>
      </c>
      <c r="I2579" s="5">
        <f>VLOOKUP($A2579,PowerBI売上速報!$A:$J,10,FALSE)</f>
        <v>373722</v>
      </c>
      <c r="J2579" s="5">
        <f>VLOOKUP($A2579,PowerBI売上速報!$A:$J,5,FALSE)*1000</f>
        <v>324000</v>
      </c>
      <c r="K2579" s="5">
        <f>D2579-I2579</f>
        <v>0</v>
      </c>
      <c r="L2579" s="5">
        <f>E2579-J2579</f>
        <v>0</v>
      </c>
      <c r="P2579" s="2"/>
      <c r="T2579" s="2"/>
      <c r="V2579" s="5">
        <v>773</v>
      </c>
      <c r="W2579" s="5">
        <v>731</v>
      </c>
    </row>
    <row r="2580" spans="1:25" x14ac:dyDescent="0.45">
      <c r="A2580">
        <f>VALUE(B2580&amp;20240620)</f>
        <v>37120240620</v>
      </c>
      <c r="B2580">
        <v>371</v>
      </c>
      <c r="C2580" t="s">
        <v>506</v>
      </c>
      <c r="D2580" s="5">
        <v>358727</v>
      </c>
      <c r="E2580" s="5">
        <v>324000</v>
      </c>
      <c r="F2580" s="2">
        <v>1.1072</v>
      </c>
      <c r="G2580">
        <v>34727</v>
      </c>
      <c r="I2580" s="5">
        <f>VLOOKUP($A2580,PowerBI売上速報!$A:$J,10,FALSE)</f>
        <v>358727</v>
      </c>
      <c r="J2580" s="5">
        <f>VLOOKUP($A2580,PowerBI売上速報!$A:$J,5,FALSE)*1000</f>
        <v>324000</v>
      </c>
      <c r="K2580" s="5">
        <f>D2580-I2580</f>
        <v>0</v>
      </c>
      <c r="L2580" s="5">
        <f>E2580-J2580</f>
        <v>0</v>
      </c>
      <c r="P2580" s="2"/>
      <c r="T2580" s="2"/>
      <c r="V2580" s="5">
        <v>749</v>
      </c>
      <c r="W2580" s="5">
        <v>731</v>
      </c>
    </row>
    <row r="2581" spans="1:25" x14ac:dyDescent="0.45">
      <c r="A2581">
        <f>VALUE(B2581&amp;20240621)</f>
        <v>37120240621</v>
      </c>
      <c r="B2581">
        <v>371</v>
      </c>
      <c r="C2581" t="s">
        <v>506</v>
      </c>
      <c r="D2581" s="5">
        <v>314554</v>
      </c>
      <c r="E2581" s="5">
        <v>324000</v>
      </c>
      <c r="F2581" s="2">
        <v>0.9708</v>
      </c>
      <c r="G2581">
        <v>-9446</v>
      </c>
      <c r="I2581" s="5">
        <f>VLOOKUP($A2581,PowerBI売上速報!$A:$J,10,FALSE)</f>
        <v>314554</v>
      </c>
      <c r="J2581" s="5">
        <f>VLOOKUP($A2581,PowerBI売上速報!$A:$J,5,FALSE)*1000</f>
        <v>324000</v>
      </c>
      <c r="K2581" s="5">
        <f>D2581-I2581</f>
        <v>0</v>
      </c>
      <c r="L2581" s="5">
        <f>E2581-J2581</f>
        <v>0</v>
      </c>
      <c r="P2581" s="2"/>
      <c r="T2581" s="2"/>
      <c r="V2581" s="5">
        <v>644</v>
      </c>
      <c r="W2581" s="5">
        <v>731</v>
      </c>
      <c r="Y2581" s="2"/>
    </row>
    <row r="2582" spans="1:25" x14ac:dyDescent="0.45">
      <c r="A2582">
        <f>VALUE(B2582&amp;20240622)</f>
        <v>37120240622</v>
      </c>
      <c r="B2582">
        <v>371</v>
      </c>
      <c r="C2582" t="s">
        <v>506</v>
      </c>
      <c r="D2582" s="5">
        <v>367850</v>
      </c>
      <c r="E2582" s="5">
        <v>307000</v>
      </c>
      <c r="F2582" s="2">
        <v>1.1981999999999999</v>
      </c>
      <c r="G2582">
        <v>60850</v>
      </c>
      <c r="I2582" s="5">
        <f>VLOOKUP($A2582,PowerBI売上速報!$A:$J,10,FALSE)</f>
        <v>367850</v>
      </c>
      <c r="J2582" s="5">
        <f>VLOOKUP($A2582,PowerBI売上速報!$A:$J,5,FALSE)*1000</f>
        <v>307000</v>
      </c>
      <c r="K2582" s="5">
        <f>D2582-I2582</f>
        <v>0</v>
      </c>
      <c r="L2582" s="5">
        <f>E2582-J2582</f>
        <v>0</v>
      </c>
      <c r="P2582" s="2"/>
      <c r="T2582" s="2"/>
      <c r="V2582" s="5">
        <v>703</v>
      </c>
      <c r="W2582" s="5">
        <v>634</v>
      </c>
      <c r="Y2582" s="2"/>
    </row>
    <row r="2583" spans="1:25" x14ac:dyDescent="0.45">
      <c r="A2583">
        <f>VALUE(B2583&amp;20240601)</f>
        <v>37320240601</v>
      </c>
      <c r="B2583">
        <v>373</v>
      </c>
      <c r="C2583" t="s">
        <v>507</v>
      </c>
      <c r="D2583" s="5">
        <v>236110</v>
      </c>
      <c r="E2583" s="5">
        <v>203000</v>
      </c>
      <c r="F2583" s="2">
        <v>1.1631</v>
      </c>
      <c r="G2583">
        <v>33110</v>
      </c>
      <c r="I2583" s="5">
        <f>VLOOKUP($A2583,PowerBI売上速報!$A:$J,10,FALSE)</f>
        <v>236110</v>
      </c>
      <c r="J2583" s="5">
        <f>VLOOKUP($A2583,PowerBI売上速報!$A:$J,5,FALSE)*1000</f>
        <v>203000</v>
      </c>
      <c r="K2583" s="5">
        <f>D2583-I2583</f>
        <v>0</v>
      </c>
      <c r="L2583" s="5">
        <f>E2583-J2583</f>
        <v>0</v>
      </c>
      <c r="P2583" s="2"/>
      <c r="T2583" s="2"/>
      <c r="V2583" s="5">
        <v>453</v>
      </c>
      <c r="W2583" s="5">
        <v>404</v>
      </c>
    </row>
    <row r="2584" spans="1:25" x14ac:dyDescent="0.45">
      <c r="A2584">
        <f>VALUE(B2584&amp;20240602)</f>
        <v>37320240602</v>
      </c>
      <c r="B2584">
        <v>373</v>
      </c>
      <c r="C2584" t="s">
        <v>507</v>
      </c>
      <c r="D2584" s="5">
        <v>190220</v>
      </c>
      <c r="E2584" s="5">
        <v>199000</v>
      </c>
      <c r="F2584" s="2">
        <v>0.95589999999999997</v>
      </c>
      <c r="G2584">
        <v>-8780</v>
      </c>
      <c r="I2584" s="5">
        <f>VLOOKUP($A2584,PowerBI売上速報!$A:$J,10,FALSE)</f>
        <v>190220</v>
      </c>
      <c r="J2584" s="5">
        <f>VLOOKUP($A2584,PowerBI売上速報!$A:$J,5,FALSE)*1000</f>
        <v>199000</v>
      </c>
      <c r="K2584" s="5">
        <f>D2584-I2584</f>
        <v>0</v>
      </c>
      <c r="L2584" s="5">
        <f>E2584-J2584</f>
        <v>0</v>
      </c>
      <c r="P2584" s="2"/>
      <c r="T2584" s="2"/>
      <c r="V2584" s="5">
        <v>366</v>
      </c>
      <c r="W2584" s="5">
        <v>393</v>
      </c>
    </row>
    <row r="2585" spans="1:25" x14ac:dyDescent="0.45">
      <c r="A2585">
        <f>VALUE(B2585&amp;20240603)</f>
        <v>37320240603</v>
      </c>
      <c r="B2585">
        <v>373</v>
      </c>
      <c r="C2585" t="s">
        <v>507</v>
      </c>
      <c r="D2585" s="5">
        <v>213751</v>
      </c>
      <c r="E2585" s="5">
        <v>199000</v>
      </c>
      <c r="F2585" s="2">
        <v>1.0741000000000001</v>
      </c>
      <c r="G2585">
        <v>14751</v>
      </c>
      <c r="I2585" s="5">
        <f>VLOOKUP($A2585,PowerBI売上速報!$A:$J,10,FALSE)</f>
        <v>213751</v>
      </c>
      <c r="J2585" s="5">
        <f>VLOOKUP($A2585,PowerBI売上速報!$A:$J,5,FALSE)*1000</f>
        <v>199000</v>
      </c>
      <c r="K2585" s="5">
        <f>D2585-I2585</f>
        <v>0</v>
      </c>
      <c r="L2585" s="5">
        <f>E2585-J2585</f>
        <v>0</v>
      </c>
      <c r="P2585" s="2"/>
      <c r="T2585" s="2"/>
      <c r="V2585" s="5">
        <v>419</v>
      </c>
      <c r="W2585" s="5">
        <v>429</v>
      </c>
    </row>
    <row r="2586" spans="1:25" x14ac:dyDescent="0.45">
      <c r="A2586">
        <f>VALUE(B2586&amp;20240604)</f>
        <v>37320240604</v>
      </c>
      <c r="B2586">
        <v>373</v>
      </c>
      <c r="C2586" t="s">
        <v>507</v>
      </c>
      <c r="D2586" s="5">
        <v>228085</v>
      </c>
      <c r="E2586" s="5">
        <v>199000</v>
      </c>
      <c r="F2586" s="2">
        <v>1.1462000000000001</v>
      </c>
      <c r="G2586">
        <v>29085</v>
      </c>
      <c r="I2586" s="5">
        <f>VLOOKUP($A2586,PowerBI売上速報!$A:$J,10,FALSE)</f>
        <v>228085</v>
      </c>
      <c r="J2586" s="5">
        <f>VLOOKUP($A2586,PowerBI売上速報!$A:$J,5,FALSE)*1000</f>
        <v>199000</v>
      </c>
      <c r="K2586" s="5">
        <f>D2586-I2586</f>
        <v>0</v>
      </c>
      <c r="L2586" s="5">
        <f>E2586-J2586</f>
        <v>0</v>
      </c>
      <c r="P2586" s="2"/>
      <c r="T2586" s="2"/>
      <c r="V2586" s="5">
        <v>443</v>
      </c>
      <c r="W2586" s="5">
        <v>429</v>
      </c>
    </row>
    <row r="2587" spans="1:25" x14ac:dyDescent="0.45">
      <c r="A2587">
        <f>VALUE(B2587&amp;20240605)</f>
        <v>37320240605</v>
      </c>
      <c r="B2587">
        <v>373</v>
      </c>
      <c r="C2587" t="s">
        <v>507</v>
      </c>
      <c r="D2587" s="5">
        <v>227788</v>
      </c>
      <c r="E2587" s="5">
        <v>199000</v>
      </c>
      <c r="F2587" s="2">
        <v>1.1447000000000001</v>
      </c>
      <c r="G2587">
        <v>28788</v>
      </c>
      <c r="I2587" s="5">
        <f>VLOOKUP($A2587,PowerBI売上速報!$A:$J,10,FALSE)</f>
        <v>227788</v>
      </c>
      <c r="J2587" s="5">
        <f>VLOOKUP($A2587,PowerBI売上速報!$A:$J,5,FALSE)*1000</f>
        <v>199000</v>
      </c>
      <c r="K2587" s="5">
        <f>D2587-I2587</f>
        <v>0</v>
      </c>
      <c r="L2587" s="5">
        <f>E2587-J2587</f>
        <v>0</v>
      </c>
      <c r="P2587" s="2"/>
      <c r="T2587" s="2"/>
      <c r="V2587" s="5">
        <v>444</v>
      </c>
      <c r="W2587" s="5">
        <v>429</v>
      </c>
    </row>
    <row r="2588" spans="1:25" x14ac:dyDescent="0.45">
      <c r="A2588">
        <f>VALUE(B2588&amp;20240606)</f>
        <v>37320240606</v>
      </c>
      <c r="B2588">
        <v>373</v>
      </c>
      <c r="C2588" t="s">
        <v>507</v>
      </c>
      <c r="D2588" s="5">
        <v>189913</v>
      </c>
      <c r="E2588" s="5">
        <v>199000</v>
      </c>
      <c r="F2588" s="2">
        <v>0.95430000000000004</v>
      </c>
      <c r="G2588">
        <v>-9087</v>
      </c>
      <c r="I2588" s="5">
        <f>VLOOKUP($A2588,PowerBI売上速報!$A:$J,10,FALSE)</f>
        <v>189913</v>
      </c>
      <c r="J2588" s="5">
        <f>VLOOKUP($A2588,PowerBI売上速報!$A:$J,5,FALSE)*1000</f>
        <v>199000</v>
      </c>
      <c r="K2588" s="5">
        <f>D2588-I2588</f>
        <v>0</v>
      </c>
      <c r="L2588" s="5">
        <f>E2588-J2588</f>
        <v>0</v>
      </c>
      <c r="P2588" s="2"/>
      <c r="T2588" s="2"/>
      <c r="V2588" s="5">
        <v>388</v>
      </c>
      <c r="W2588" s="5">
        <v>429</v>
      </c>
    </row>
    <row r="2589" spans="1:25" x14ac:dyDescent="0.45">
      <c r="A2589">
        <f>VALUE(B2589&amp;20240607)</f>
        <v>37320240607</v>
      </c>
      <c r="B2589">
        <v>373</v>
      </c>
      <c r="C2589" t="s">
        <v>507</v>
      </c>
      <c r="D2589" s="5">
        <v>217997</v>
      </c>
      <c r="E2589" s="5">
        <v>199000</v>
      </c>
      <c r="F2589" s="2">
        <v>1.0954999999999999</v>
      </c>
      <c r="G2589">
        <v>18997</v>
      </c>
      <c r="I2589" s="5">
        <f>VLOOKUP($A2589,PowerBI売上速報!$A:$J,10,FALSE)</f>
        <v>217997</v>
      </c>
      <c r="J2589" s="5">
        <f>VLOOKUP($A2589,PowerBI売上速報!$A:$J,5,FALSE)*1000</f>
        <v>199000</v>
      </c>
      <c r="K2589" s="5">
        <f>D2589-I2589</f>
        <v>0</v>
      </c>
      <c r="L2589" s="5">
        <f>E2589-J2589</f>
        <v>0</v>
      </c>
      <c r="P2589" s="2"/>
      <c r="T2589" s="2"/>
      <c r="V2589" s="5">
        <v>417</v>
      </c>
      <c r="W2589" s="5">
        <v>429</v>
      </c>
    </row>
    <row r="2590" spans="1:25" x14ac:dyDescent="0.45">
      <c r="A2590">
        <f>VALUE(B2590&amp;20240608)</f>
        <v>37320240608</v>
      </c>
      <c r="B2590">
        <v>373</v>
      </c>
      <c r="C2590" t="s">
        <v>507</v>
      </c>
      <c r="D2590" s="5">
        <v>238267</v>
      </c>
      <c r="E2590" s="5">
        <v>203000</v>
      </c>
      <c r="F2590" s="2">
        <v>1.1737</v>
      </c>
      <c r="G2590">
        <v>35267</v>
      </c>
      <c r="I2590" s="5">
        <f>VLOOKUP($A2590,PowerBI売上速報!$A:$J,10,FALSE)</f>
        <v>238267</v>
      </c>
      <c r="J2590" s="5">
        <f>VLOOKUP($A2590,PowerBI売上速報!$A:$J,5,FALSE)*1000</f>
        <v>203000</v>
      </c>
      <c r="K2590" s="5">
        <f>D2590-I2590</f>
        <v>0</v>
      </c>
      <c r="L2590" s="5">
        <f>E2590-J2590</f>
        <v>0</v>
      </c>
      <c r="P2590" s="2"/>
      <c r="T2590" s="2"/>
      <c r="V2590" s="5">
        <v>448</v>
      </c>
      <c r="W2590" s="5">
        <v>411</v>
      </c>
    </row>
    <row r="2591" spans="1:25" x14ac:dyDescent="0.45">
      <c r="A2591">
        <f>VALUE(B2591&amp;20240609)</f>
        <v>37320240609</v>
      </c>
      <c r="B2591">
        <v>373</v>
      </c>
      <c r="C2591" t="s">
        <v>507</v>
      </c>
      <c r="D2591" s="5">
        <v>204069</v>
      </c>
      <c r="E2591" s="5">
        <v>199000</v>
      </c>
      <c r="F2591" s="2">
        <v>1.0255000000000001</v>
      </c>
      <c r="G2591">
        <v>5069</v>
      </c>
      <c r="I2591" s="5">
        <f>VLOOKUP($A2591,PowerBI売上速報!$A:$J,10,FALSE)</f>
        <v>204069</v>
      </c>
      <c r="J2591" s="5">
        <f>VLOOKUP($A2591,PowerBI売上速報!$A:$J,5,FALSE)*1000</f>
        <v>199000</v>
      </c>
      <c r="K2591" s="5">
        <f>D2591-I2591</f>
        <v>0</v>
      </c>
      <c r="L2591" s="5">
        <f>E2591-J2591</f>
        <v>0</v>
      </c>
      <c r="P2591" s="2"/>
      <c r="T2591" s="2"/>
      <c r="V2591" s="5">
        <v>386</v>
      </c>
      <c r="W2591" s="5">
        <v>393</v>
      </c>
    </row>
    <row r="2592" spans="1:25" x14ac:dyDescent="0.45">
      <c r="A2592">
        <f>VALUE(B2592&amp;20240610)</f>
        <v>37320240610</v>
      </c>
      <c r="B2592">
        <v>373</v>
      </c>
      <c r="C2592" t="s">
        <v>507</v>
      </c>
      <c r="D2592" s="5">
        <v>231789</v>
      </c>
      <c r="E2592" s="5">
        <v>199000</v>
      </c>
      <c r="F2592" s="2">
        <v>1.1648000000000001</v>
      </c>
      <c r="G2592">
        <v>32789</v>
      </c>
      <c r="I2592" s="5">
        <f>VLOOKUP($A2592,PowerBI売上速報!$A:$J,10,FALSE)</f>
        <v>231789</v>
      </c>
      <c r="J2592" s="5">
        <f>VLOOKUP($A2592,PowerBI売上速報!$A:$J,5,FALSE)*1000</f>
        <v>199000</v>
      </c>
      <c r="K2592" s="5">
        <f>D2592-I2592</f>
        <v>0</v>
      </c>
      <c r="L2592" s="5">
        <f>E2592-J2592</f>
        <v>0</v>
      </c>
      <c r="P2592" s="2"/>
      <c r="T2592" s="2"/>
      <c r="V2592" s="5">
        <v>465</v>
      </c>
      <c r="W2592" s="5">
        <v>429</v>
      </c>
    </row>
    <row r="2593" spans="1:25" x14ac:dyDescent="0.45">
      <c r="A2593">
        <f>VALUE(B2593&amp;20240611)</f>
        <v>37320240611</v>
      </c>
      <c r="B2593">
        <v>373</v>
      </c>
      <c r="C2593" t="s">
        <v>507</v>
      </c>
      <c r="D2593" s="5">
        <v>230433</v>
      </c>
      <c r="E2593" s="5">
        <v>199000</v>
      </c>
      <c r="F2593" s="2">
        <v>1.1579999999999999</v>
      </c>
      <c r="G2593">
        <v>31433</v>
      </c>
      <c r="I2593" s="5">
        <f>VLOOKUP($A2593,PowerBI売上速報!$A:$J,10,FALSE)</f>
        <v>230433</v>
      </c>
      <c r="J2593" s="5">
        <f>VLOOKUP($A2593,PowerBI売上速報!$A:$J,5,FALSE)*1000</f>
        <v>199000</v>
      </c>
      <c r="K2593" s="5">
        <f>D2593-I2593</f>
        <v>0</v>
      </c>
      <c r="L2593" s="5">
        <f>E2593-J2593</f>
        <v>0</v>
      </c>
      <c r="P2593" s="2"/>
      <c r="T2593" s="2"/>
      <c r="V2593" s="5">
        <v>462</v>
      </c>
      <c r="W2593" s="5">
        <v>429</v>
      </c>
    </row>
    <row r="2594" spans="1:25" x14ac:dyDescent="0.45">
      <c r="A2594">
        <f>VALUE(B2594&amp;20240612)</f>
        <v>37320240612</v>
      </c>
      <c r="B2594">
        <v>373</v>
      </c>
      <c r="C2594" t="s">
        <v>507</v>
      </c>
      <c r="D2594" s="5">
        <v>220767</v>
      </c>
      <c r="E2594" s="5">
        <v>199000</v>
      </c>
      <c r="F2594" s="2">
        <v>1.1093999999999999</v>
      </c>
      <c r="G2594">
        <v>21767</v>
      </c>
      <c r="I2594" s="5">
        <f>VLOOKUP($A2594,PowerBI売上速報!$A:$J,10,FALSE)</f>
        <v>220767</v>
      </c>
      <c r="J2594" s="5">
        <f>VLOOKUP($A2594,PowerBI売上速報!$A:$J,5,FALSE)*1000</f>
        <v>199000</v>
      </c>
      <c r="K2594" s="5">
        <f>D2594-I2594</f>
        <v>0</v>
      </c>
      <c r="L2594" s="5">
        <f>E2594-J2594</f>
        <v>0</v>
      </c>
      <c r="P2594" s="2"/>
      <c r="T2594" s="2"/>
      <c r="V2594" s="5">
        <v>451</v>
      </c>
      <c r="W2594" s="5">
        <v>429</v>
      </c>
    </row>
    <row r="2595" spans="1:25" x14ac:dyDescent="0.45">
      <c r="A2595">
        <f>VALUE(B2595&amp;20240613)</f>
        <v>37320240613</v>
      </c>
      <c r="B2595">
        <v>373</v>
      </c>
      <c r="C2595" t="s">
        <v>507</v>
      </c>
      <c r="D2595" s="5">
        <v>212920</v>
      </c>
      <c r="E2595" s="5">
        <v>199000</v>
      </c>
      <c r="F2595" s="2">
        <v>1.0699000000000001</v>
      </c>
      <c r="G2595">
        <v>13920</v>
      </c>
      <c r="I2595" s="5">
        <f>VLOOKUP($A2595,PowerBI売上速報!$A:$J,10,FALSE)</f>
        <v>212920</v>
      </c>
      <c r="J2595" s="5">
        <f>VLOOKUP($A2595,PowerBI売上速報!$A:$J,5,FALSE)*1000</f>
        <v>199000</v>
      </c>
      <c r="K2595" s="5">
        <f>D2595-I2595</f>
        <v>0</v>
      </c>
      <c r="L2595" s="5">
        <f>E2595-J2595</f>
        <v>0</v>
      </c>
      <c r="P2595" s="2"/>
      <c r="T2595" s="2"/>
      <c r="V2595" s="5">
        <v>426</v>
      </c>
      <c r="W2595" s="5">
        <v>429</v>
      </c>
    </row>
    <row r="2596" spans="1:25" x14ac:dyDescent="0.45">
      <c r="A2596">
        <f>VALUE(B2596&amp;20240614)</f>
        <v>37320240614</v>
      </c>
      <c r="B2596">
        <v>373</v>
      </c>
      <c r="C2596" t="s">
        <v>507</v>
      </c>
      <c r="D2596" s="5">
        <v>236228</v>
      </c>
      <c r="E2596" s="5">
        <v>199000</v>
      </c>
      <c r="F2596" s="2">
        <v>1.1871</v>
      </c>
      <c r="G2596">
        <v>37228</v>
      </c>
      <c r="I2596" s="5">
        <f>VLOOKUP($A2596,PowerBI売上速報!$A:$J,10,FALSE)</f>
        <v>236228</v>
      </c>
      <c r="J2596" s="5">
        <f>VLOOKUP($A2596,PowerBI売上速報!$A:$J,5,FALSE)*1000</f>
        <v>199000</v>
      </c>
      <c r="K2596" s="5">
        <f>D2596-I2596</f>
        <v>0</v>
      </c>
      <c r="L2596" s="5">
        <f>E2596-J2596</f>
        <v>0</v>
      </c>
      <c r="P2596" s="2"/>
      <c r="T2596" s="2"/>
      <c r="V2596" s="5">
        <v>465</v>
      </c>
      <c r="W2596" s="5">
        <v>429</v>
      </c>
    </row>
    <row r="2597" spans="1:25" x14ac:dyDescent="0.45">
      <c r="A2597">
        <f>VALUE(B2597&amp;20240615)</f>
        <v>37320240615</v>
      </c>
      <c r="B2597">
        <v>373</v>
      </c>
      <c r="C2597" t="s">
        <v>507</v>
      </c>
      <c r="D2597" s="5">
        <v>247356</v>
      </c>
      <c r="E2597" s="5">
        <v>203000</v>
      </c>
      <c r="F2597" s="2">
        <v>1.2184999999999999</v>
      </c>
      <c r="G2597">
        <v>44356</v>
      </c>
      <c r="I2597" s="5">
        <f>VLOOKUP($A2597,PowerBI売上速報!$A:$J,10,FALSE)</f>
        <v>247356</v>
      </c>
      <c r="J2597" s="5">
        <f>VLOOKUP($A2597,PowerBI売上速報!$A:$J,5,FALSE)*1000</f>
        <v>203000</v>
      </c>
      <c r="K2597" s="5">
        <f>D2597-I2597</f>
        <v>0</v>
      </c>
      <c r="L2597" s="5">
        <f>E2597-J2597</f>
        <v>0</v>
      </c>
      <c r="P2597" s="2"/>
      <c r="T2597" s="2"/>
      <c r="V2597" s="5">
        <v>463</v>
      </c>
      <c r="W2597" s="5">
        <v>411</v>
      </c>
    </row>
    <row r="2598" spans="1:25" x14ac:dyDescent="0.45">
      <c r="A2598">
        <f>VALUE(B2598&amp;20240616)</f>
        <v>37320240616</v>
      </c>
      <c r="B2598">
        <v>373</v>
      </c>
      <c r="C2598" t="s">
        <v>507</v>
      </c>
      <c r="D2598" s="5">
        <v>217726</v>
      </c>
      <c r="E2598" s="5">
        <v>199000</v>
      </c>
      <c r="F2598" s="2">
        <v>1.0941000000000001</v>
      </c>
      <c r="G2598">
        <v>18726</v>
      </c>
      <c r="I2598" s="5">
        <f>VLOOKUP($A2598,PowerBI売上速報!$A:$J,10,FALSE)</f>
        <v>217726</v>
      </c>
      <c r="J2598" s="5">
        <f>VLOOKUP($A2598,PowerBI売上速報!$A:$J,5,FALSE)*1000</f>
        <v>199000</v>
      </c>
      <c r="K2598" s="5">
        <f>D2598-I2598</f>
        <v>0</v>
      </c>
      <c r="L2598" s="5">
        <f>E2598-J2598</f>
        <v>0</v>
      </c>
      <c r="P2598" s="2"/>
      <c r="T2598" s="2"/>
      <c r="V2598" s="5">
        <v>426</v>
      </c>
      <c r="W2598" s="5">
        <v>393</v>
      </c>
    </row>
    <row r="2599" spans="1:25" x14ac:dyDescent="0.45">
      <c r="A2599">
        <f>VALUE(B2599&amp;20240617)</f>
        <v>37320240617</v>
      </c>
      <c r="B2599">
        <v>373</v>
      </c>
      <c r="C2599" t="s">
        <v>507</v>
      </c>
      <c r="D2599" s="5">
        <v>250643</v>
      </c>
      <c r="E2599" s="5">
        <v>199000</v>
      </c>
      <c r="F2599" s="2">
        <v>1.2595000000000001</v>
      </c>
      <c r="G2599">
        <v>51643</v>
      </c>
      <c r="I2599" s="5">
        <f>VLOOKUP($A2599,PowerBI売上速報!$A:$J,10,FALSE)</f>
        <v>250643</v>
      </c>
      <c r="J2599" s="5">
        <f>VLOOKUP($A2599,PowerBI売上速報!$A:$J,5,FALSE)*1000</f>
        <v>199000</v>
      </c>
      <c r="K2599" s="5">
        <f>D2599-I2599</f>
        <v>0</v>
      </c>
      <c r="L2599" s="5">
        <f>E2599-J2599</f>
        <v>0</v>
      </c>
      <c r="P2599" s="2"/>
      <c r="T2599" s="2"/>
      <c r="V2599" s="5">
        <v>481</v>
      </c>
      <c r="W2599" s="5">
        <v>429</v>
      </c>
    </row>
    <row r="2600" spans="1:25" x14ac:dyDescent="0.45">
      <c r="A2600">
        <f>VALUE(B2600&amp;20240618)</f>
        <v>37320240618</v>
      </c>
      <c r="B2600">
        <v>373</v>
      </c>
      <c r="C2600" t="s">
        <v>507</v>
      </c>
      <c r="D2600" s="5">
        <v>169971</v>
      </c>
      <c r="E2600" s="5">
        <v>199000</v>
      </c>
      <c r="F2600" s="2">
        <v>0.85409999999999997</v>
      </c>
      <c r="G2600">
        <v>-29029</v>
      </c>
      <c r="I2600" s="5">
        <f>VLOOKUP($A2600,PowerBI売上速報!$A:$J,10,FALSE)</f>
        <v>169971</v>
      </c>
      <c r="J2600" s="5">
        <f>VLOOKUP($A2600,PowerBI売上速報!$A:$J,5,FALSE)*1000</f>
        <v>199000</v>
      </c>
      <c r="K2600" s="5">
        <f>D2600-I2600</f>
        <v>0</v>
      </c>
      <c r="L2600" s="5">
        <f>E2600-J2600</f>
        <v>0</v>
      </c>
      <c r="P2600" s="2"/>
      <c r="T2600" s="2"/>
      <c r="V2600" s="5">
        <v>336</v>
      </c>
      <c r="W2600" s="5">
        <v>429</v>
      </c>
    </row>
    <row r="2601" spans="1:25" x14ac:dyDescent="0.45">
      <c r="A2601">
        <f>VALUE(B2601&amp;20240619)</f>
        <v>37320240619</v>
      </c>
      <c r="B2601">
        <v>373</v>
      </c>
      <c r="C2601" t="s">
        <v>507</v>
      </c>
      <c r="D2601" s="5">
        <v>241233</v>
      </c>
      <c r="E2601" s="5">
        <v>199000</v>
      </c>
      <c r="F2601" s="2">
        <v>1.2121999999999999</v>
      </c>
      <c r="G2601">
        <v>42233</v>
      </c>
      <c r="I2601" s="5">
        <f>VLOOKUP($A2601,PowerBI売上速報!$A:$J,10,FALSE)</f>
        <v>241233</v>
      </c>
      <c r="J2601" s="5">
        <f>VLOOKUP($A2601,PowerBI売上速報!$A:$J,5,FALSE)*1000</f>
        <v>199000</v>
      </c>
      <c r="K2601" s="5">
        <f>D2601-I2601</f>
        <v>0</v>
      </c>
      <c r="L2601" s="5">
        <f>E2601-J2601</f>
        <v>0</v>
      </c>
      <c r="P2601" s="2"/>
      <c r="T2601" s="2"/>
      <c r="V2601" s="5">
        <v>469</v>
      </c>
      <c r="W2601" s="5">
        <v>429</v>
      </c>
    </row>
    <row r="2602" spans="1:25" x14ac:dyDescent="0.45">
      <c r="A2602">
        <f>VALUE(B2602&amp;20240620)</f>
        <v>37320240620</v>
      </c>
      <c r="B2602">
        <v>373</v>
      </c>
      <c r="C2602" t="s">
        <v>507</v>
      </c>
      <c r="D2602" s="5">
        <v>224169</v>
      </c>
      <c r="E2602" s="5">
        <v>199000</v>
      </c>
      <c r="F2602" s="2">
        <v>1.1265000000000001</v>
      </c>
      <c r="G2602">
        <v>25169</v>
      </c>
      <c r="I2602" s="5">
        <f>VLOOKUP($A2602,PowerBI売上速報!$A:$J,10,FALSE)</f>
        <v>224169</v>
      </c>
      <c r="J2602" s="5">
        <f>VLOOKUP($A2602,PowerBI売上速報!$A:$J,5,FALSE)*1000</f>
        <v>199000</v>
      </c>
      <c r="K2602" s="5">
        <f>D2602-I2602</f>
        <v>0</v>
      </c>
      <c r="L2602" s="5">
        <f>E2602-J2602</f>
        <v>0</v>
      </c>
      <c r="P2602" s="2"/>
      <c r="T2602" s="2"/>
      <c r="V2602" s="5">
        <v>441</v>
      </c>
      <c r="W2602" s="5">
        <v>429</v>
      </c>
    </row>
    <row r="2603" spans="1:25" x14ac:dyDescent="0.45">
      <c r="A2603">
        <f>VALUE(B2603&amp;20240621)</f>
        <v>37320240621</v>
      </c>
      <c r="B2603">
        <v>373</v>
      </c>
      <c r="C2603" t="s">
        <v>507</v>
      </c>
      <c r="D2603" s="5">
        <v>219115</v>
      </c>
      <c r="E2603" s="5">
        <v>199000</v>
      </c>
      <c r="F2603" s="2">
        <v>1.1011</v>
      </c>
      <c r="G2603">
        <v>20115</v>
      </c>
      <c r="I2603" s="5">
        <f>VLOOKUP($A2603,PowerBI売上速報!$A:$J,10,FALSE)</f>
        <v>219115</v>
      </c>
      <c r="J2603" s="5">
        <f>VLOOKUP($A2603,PowerBI売上速報!$A:$J,5,FALSE)*1000</f>
        <v>199000</v>
      </c>
      <c r="K2603" s="5">
        <f>D2603-I2603</f>
        <v>0</v>
      </c>
      <c r="L2603" s="5">
        <f>E2603-J2603</f>
        <v>0</v>
      </c>
      <c r="P2603" s="2"/>
      <c r="T2603" s="2"/>
      <c r="V2603" s="5">
        <v>427</v>
      </c>
      <c r="W2603" s="5">
        <v>429</v>
      </c>
      <c r="Y2603" s="2"/>
    </row>
    <row r="2604" spans="1:25" x14ac:dyDescent="0.45">
      <c r="A2604">
        <f>VALUE(B2604&amp;20240622)</f>
        <v>37320240622</v>
      </c>
      <c r="B2604">
        <v>373</v>
      </c>
      <c r="C2604" t="s">
        <v>507</v>
      </c>
      <c r="D2604" s="5">
        <v>272582</v>
      </c>
      <c r="E2604" s="5">
        <v>203000</v>
      </c>
      <c r="F2604" s="2">
        <v>1.3428</v>
      </c>
      <c r="G2604">
        <v>69582</v>
      </c>
      <c r="I2604" s="5">
        <f>VLOOKUP($A2604,PowerBI売上速報!$A:$J,10,FALSE)</f>
        <v>272582</v>
      </c>
      <c r="J2604" s="5">
        <f>VLOOKUP($A2604,PowerBI売上速報!$A:$J,5,FALSE)*1000</f>
        <v>203000</v>
      </c>
      <c r="K2604" s="5">
        <f>D2604-I2604</f>
        <v>0</v>
      </c>
      <c r="L2604" s="5">
        <f>E2604-J2604</f>
        <v>0</v>
      </c>
      <c r="P2604" s="2"/>
      <c r="T2604" s="2"/>
      <c r="V2604" s="5">
        <v>510</v>
      </c>
      <c r="W2604" s="5">
        <v>411</v>
      </c>
      <c r="Y2604" s="2"/>
    </row>
    <row r="2605" spans="1:25" x14ac:dyDescent="0.45">
      <c r="A2605">
        <f>VALUE(B2605&amp;20240601)</f>
        <v>37420240601</v>
      </c>
      <c r="B2605">
        <v>374</v>
      </c>
      <c r="C2605" t="s">
        <v>508</v>
      </c>
      <c r="D2605" s="5">
        <v>145331</v>
      </c>
      <c r="E2605" s="5">
        <v>167000</v>
      </c>
      <c r="F2605" s="2">
        <v>0.87019999999999997</v>
      </c>
      <c r="G2605">
        <v>-21669</v>
      </c>
      <c r="I2605" s="5">
        <f>VLOOKUP($A2605,PowerBI売上速報!$A:$J,10,FALSE)</f>
        <v>145331</v>
      </c>
      <c r="J2605" s="5">
        <f>VLOOKUP($A2605,PowerBI売上速報!$A:$J,5,FALSE)*1000</f>
        <v>167000</v>
      </c>
      <c r="K2605" s="5">
        <f>D2605-I2605</f>
        <v>0</v>
      </c>
      <c r="L2605" s="5">
        <f>E2605-J2605</f>
        <v>0</v>
      </c>
      <c r="P2605" s="2"/>
      <c r="T2605" s="2"/>
      <c r="V2605" s="5">
        <v>299</v>
      </c>
      <c r="W2605" s="5">
        <v>364</v>
      </c>
    </row>
    <row r="2606" spans="1:25" x14ac:dyDescent="0.45">
      <c r="A2606">
        <f>VALUE(B2606&amp;20240602)</f>
        <v>37420240602</v>
      </c>
      <c r="B2606">
        <v>374</v>
      </c>
      <c r="C2606" t="s">
        <v>508</v>
      </c>
      <c r="D2606" s="5">
        <v>106178</v>
      </c>
      <c r="E2606" s="5">
        <v>135000</v>
      </c>
      <c r="F2606" s="2">
        <v>0.78649999999999998</v>
      </c>
      <c r="G2606">
        <v>-28822</v>
      </c>
      <c r="I2606" s="5">
        <f>VLOOKUP($A2606,PowerBI売上速報!$A:$J,10,FALSE)</f>
        <v>106178</v>
      </c>
      <c r="J2606" s="5">
        <f>VLOOKUP($A2606,PowerBI売上速報!$A:$J,5,FALSE)*1000</f>
        <v>135000</v>
      </c>
      <c r="K2606" s="5">
        <f>D2606-I2606</f>
        <v>0</v>
      </c>
      <c r="L2606" s="5">
        <f>E2606-J2606</f>
        <v>0</v>
      </c>
      <c r="P2606" s="2"/>
      <c r="T2606" s="2"/>
      <c r="V2606" s="5">
        <v>201</v>
      </c>
      <c r="W2606" s="5">
        <v>285</v>
      </c>
    </row>
    <row r="2607" spans="1:25" x14ac:dyDescent="0.45">
      <c r="A2607">
        <f>VALUE(B2607&amp;20240603)</f>
        <v>37420240603</v>
      </c>
      <c r="B2607">
        <v>374</v>
      </c>
      <c r="C2607" t="s">
        <v>508</v>
      </c>
      <c r="D2607" s="5">
        <v>321050</v>
      </c>
      <c r="E2607" s="5">
        <v>346000</v>
      </c>
      <c r="F2607" s="2">
        <v>0.92789999999999995</v>
      </c>
      <c r="G2607">
        <v>-24950</v>
      </c>
      <c r="I2607" s="5">
        <f>VLOOKUP($A2607,PowerBI売上速報!$A:$J,10,FALSE)</f>
        <v>321050</v>
      </c>
      <c r="J2607" s="5">
        <f>VLOOKUP($A2607,PowerBI売上速報!$A:$J,5,FALSE)*1000</f>
        <v>346000</v>
      </c>
      <c r="K2607" s="5">
        <f>D2607-I2607</f>
        <v>0</v>
      </c>
      <c r="L2607" s="5">
        <f>E2607-J2607</f>
        <v>0</v>
      </c>
      <c r="P2607" s="2"/>
      <c r="T2607" s="2"/>
      <c r="V2607" s="5">
        <v>764</v>
      </c>
      <c r="W2607" s="5">
        <v>819</v>
      </c>
    </row>
    <row r="2608" spans="1:25" x14ac:dyDescent="0.45">
      <c r="A2608">
        <f>VALUE(B2608&amp;20240604)</f>
        <v>37420240604</v>
      </c>
      <c r="B2608">
        <v>374</v>
      </c>
      <c r="C2608" t="s">
        <v>508</v>
      </c>
      <c r="D2608" s="5">
        <v>335079</v>
      </c>
      <c r="E2608" s="5">
        <v>346000</v>
      </c>
      <c r="F2608" s="2">
        <v>0.96840000000000004</v>
      </c>
      <c r="G2608">
        <v>-10921</v>
      </c>
      <c r="I2608" s="5">
        <f>VLOOKUP($A2608,PowerBI売上速報!$A:$J,10,FALSE)</f>
        <v>335079</v>
      </c>
      <c r="J2608" s="5">
        <f>VLOOKUP($A2608,PowerBI売上速報!$A:$J,5,FALSE)*1000</f>
        <v>346000</v>
      </c>
      <c r="K2608" s="5">
        <f>D2608-I2608</f>
        <v>0</v>
      </c>
      <c r="L2608" s="5">
        <f>E2608-J2608</f>
        <v>0</v>
      </c>
      <c r="P2608" s="2"/>
      <c r="T2608" s="2"/>
      <c r="V2608" s="5">
        <v>785</v>
      </c>
      <c r="W2608" s="5">
        <v>819</v>
      </c>
    </row>
    <row r="2609" spans="1:23" x14ac:dyDescent="0.45">
      <c r="A2609">
        <f>VALUE(B2609&amp;20240605)</f>
        <v>37420240605</v>
      </c>
      <c r="B2609">
        <v>374</v>
      </c>
      <c r="C2609" t="s">
        <v>508</v>
      </c>
      <c r="D2609" s="5">
        <v>337079</v>
      </c>
      <c r="E2609" s="5">
        <v>346000</v>
      </c>
      <c r="F2609" s="2">
        <v>0.97419999999999995</v>
      </c>
      <c r="G2609">
        <v>-8921</v>
      </c>
      <c r="I2609" s="5">
        <f>VLOOKUP($A2609,PowerBI売上速報!$A:$J,10,FALSE)</f>
        <v>337079</v>
      </c>
      <c r="J2609" s="5">
        <f>VLOOKUP($A2609,PowerBI売上速報!$A:$J,5,FALSE)*1000</f>
        <v>346000</v>
      </c>
      <c r="K2609" s="5">
        <f>D2609-I2609</f>
        <v>0</v>
      </c>
      <c r="L2609" s="5">
        <f>E2609-J2609</f>
        <v>0</v>
      </c>
      <c r="P2609" s="2"/>
      <c r="T2609" s="2"/>
      <c r="V2609" s="5">
        <v>783</v>
      </c>
      <c r="W2609" s="5">
        <v>819</v>
      </c>
    </row>
    <row r="2610" spans="1:23" x14ac:dyDescent="0.45">
      <c r="A2610">
        <f>VALUE(B2610&amp;20240606)</f>
        <v>37420240606</v>
      </c>
      <c r="B2610">
        <v>374</v>
      </c>
      <c r="C2610" t="s">
        <v>508</v>
      </c>
      <c r="D2610" s="5">
        <v>328541</v>
      </c>
      <c r="E2610" s="5">
        <v>346000</v>
      </c>
      <c r="F2610" s="2">
        <v>0.94950000000000001</v>
      </c>
      <c r="G2610">
        <v>-17459</v>
      </c>
      <c r="I2610" s="5">
        <f>VLOOKUP($A2610,PowerBI売上速報!$A:$J,10,FALSE)</f>
        <v>328541</v>
      </c>
      <c r="J2610" s="5">
        <f>VLOOKUP($A2610,PowerBI売上速報!$A:$J,5,FALSE)*1000</f>
        <v>346000</v>
      </c>
      <c r="K2610" s="5">
        <f>D2610-I2610</f>
        <v>0</v>
      </c>
      <c r="L2610" s="5">
        <f>E2610-J2610</f>
        <v>0</v>
      </c>
      <c r="P2610" s="2"/>
      <c r="T2610" s="2"/>
      <c r="V2610" s="5">
        <v>778</v>
      </c>
      <c r="W2610" s="5">
        <v>819</v>
      </c>
    </row>
    <row r="2611" spans="1:23" x14ac:dyDescent="0.45">
      <c r="A2611">
        <f>VALUE(B2611&amp;20240607)</f>
        <v>37420240607</v>
      </c>
      <c r="B2611">
        <v>374</v>
      </c>
      <c r="C2611" t="s">
        <v>508</v>
      </c>
      <c r="D2611" s="5">
        <v>340127</v>
      </c>
      <c r="E2611" s="5">
        <v>346000</v>
      </c>
      <c r="F2611" s="2">
        <v>0.98299999999999998</v>
      </c>
      <c r="G2611">
        <v>-5873</v>
      </c>
      <c r="I2611" s="5">
        <f>VLOOKUP($A2611,PowerBI売上速報!$A:$J,10,FALSE)</f>
        <v>340127</v>
      </c>
      <c r="J2611" s="5">
        <f>VLOOKUP($A2611,PowerBI売上速報!$A:$J,5,FALSE)*1000</f>
        <v>346000</v>
      </c>
      <c r="K2611" s="5">
        <f>D2611-I2611</f>
        <v>0</v>
      </c>
      <c r="L2611" s="5">
        <f>E2611-J2611</f>
        <v>0</v>
      </c>
      <c r="P2611" s="2"/>
      <c r="T2611" s="2"/>
      <c r="V2611" s="5">
        <v>806</v>
      </c>
      <c r="W2611" s="5">
        <v>819</v>
      </c>
    </row>
    <row r="2612" spans="1:23" x14ac:dyDescent="0.45">
      <c r="A2612">
        <f>VALUE(B2612&amp;20240608)</f>
        <v>37420240608</v>
      </c>
      <c r="B2612">
        <v>374</v>
      </c>
      <c r="C2612" t="s">
        <v>508</v>
      </c>
      <c r="D2612" s="5">
        <v>179274</v>
      </c>
      <c r="E2612" s="5">
        <v>167000</v>
      </c>
      <c r="F2612" s="2">
        <v>1.0734999999999999</v>
      </c>
      <c r="G2612">
        <v>12274</v>
      </c>
      <c r="I2612" s="5">
        <f>VLOOKUP($A2612,PowerBI売上速報!$A:$J,10,FALSE)</f>
        <v>179274</v>
      </c>
      <c r="J2612" s="5">
        <f>VLOOKUP($A2612,PowerBI売上速報!$A:$J,5,FALSE)*1000</f>
        <v>167000</v>
      </c>
      <c r="K2612" s="5">
        <f>D2612-I2612</f>
        <v>0</v>
      </c>
      <c r="L2612" s="5">
        <f>E2612-J2612</f>
        <v>0</v>
      </c>
      <c r="P2612" s="2"/>
      <c r="T2612" s="2"/>
      <c r="V2612" s="5">
        <v>356</v>
      </c>
      <c r="W2612" s="5">
        <v>358</v>
      </c>
    </row>
    <row r="2613" spans="1:23" x14ac:dyDescent="0.45">
      <c r="A2613">
        <f>VALUE(B2613&amp;20240609)</f>
        <v>37420240609</v>
      </c>
      <c r="B2613">
        <v>374</v>
      </c>
      <c r="C2613" t="s">
        <v>508</v>
      </c>
      <c r="D2613" s="5">
        <v>123553</v>
      </c>
      <c r="E2613" s="5">
        <v>135000</v>
      </c>
      <c r="F2613" s="2">
        <v>0.91520000000000001</v>
      </c>
      <c r="G2613">
        <v>-11447</v>
      </c>
      <c r="I2613" s="5">
        <f>VLOOKUP($A2613,PowerBI売上速報!$A:$J,10,FALSE)</f>
        <v>123553</v>
      </c>
      <c r="J2613" s="5">
        <f>VLOOKUP($A2613,PowerBI売上速報!$A:$J,5,FALSE)*1000</f>
        <v>135000</v>
      </c>
      <c r="K2613" s="5">
        <f>D2613-I2613</f>
        <v>0</v>
      </c>
      <c r="L2613" s="5">
        <f>E2613-J2613</f>
        <v>0</v>
      </c>
      <c r="P2613" s="2"/>
      <c r="T2613" s="2"/>
      <c r="V2613" s="5">
        <v>246</v>
      </c>
      <c r="W2613" s="5">
        <v>285</v>
      </c>
    </row>
    <row r="2614" spans="1:23" x14ac:dyDescent="0.45">
      <c r="A2614">
        <f>VALUE(B2614&amp;20240610)</f>
        <v>37420240610</v>
      </c>
      <c r="B2614">
        <v>374</v>
      </c>
      <c r="C2614" t="s">
        <v>508</v>
      </c>
      <c r="D2614" s="5">
        <v>341920</v>
      </c>
      <c r="E2614" s="5">
        <v>346000</v>
      </c>
      <c r="F2614" s="2">
        <v>0.98819999999999997</v>
      </c>
      <c r="G2614">
        <v>-4080</v>
      </c>
      <c r="I2614" s="5">
        <f>VLOOKUP($A2614,PowerBI売上速報!$A:$J,10,FALSE)</f>
        <v>341920</v>
      </c>
      <c r="J2614" s="5">
        <f>VLOOKUP($A2614,PowerBI売上速報!$A:$J,5,FALSE)*1000</f>
        <v>346000</v>
      </c>
      <c r="K2614" s="5">
        <f>D2614-I2614</f>
        <v>0</v>
      </c>
      <c r="L2614" s="5">
        <f>E2614-J2614</f>
        <v>0</v>
      </c>
      <c r="P2614" s="2"/>
      <c r="T2614" s="2"/>
      <c r="V2614" s="5">
        <v>798</v>
      </c>
      <c r="W2614" s="5">
        <v>819</v>
      </c>
    </row>
    <row r="2615" spans="1:23" x14ac:dyDescent="0.45">
      <c r="A2615">
        <f>VALUE(B2615&amp;20240611)</f>
        <v>37420240611</v>
      </c>
      <c r="B2615">
        <v>374</v>
      </c>
      <c r="C2615" t="s">
        <v>508</v>
      </c>
      <c r="D2615" s="5">
        <v>367997</v>
      </c>
      <c r="E2615" s="5">
        <v>346000</v>
      </c>
      <c r="F2615" s="2">
        <v>1.0636000000000001</v>
      </c>
      <c r="G2615">
        <v>21997</v>
      </c>
      <c r="I2615" s="5">
        <f>VLOOKUP($A2615,PowerBI売上速報!$A:$J,10,FALSE)</f>
        <v>367997</v>
      </c>
      <c r="J2615" s="5">
        <f>VLOOKUP($A2615,PowerBI売上速報!$A:$J,5,FALSE)*1000</f>
        <v>346000</v>
      </c>
      <c r="K2615" s="5">
        <f>D2615-I2615</f>
        <v>0</v>
      </c>
      <c r="L2615" s="5">
        <f>E2615-J2615</f>
        <v>0</v>
      </c>
      <c r="P2615" s="2"/>
      <c r="T2615" s="2"/>
      <c r="V2615" s="5">
        <v>874</v>
      </c>
      <c r="W2615" s="5">
        <v>819</v>
      </c>
    </row>
    <row r="2616" spans="1:23" x14ac:dyDescent="0.45">
      <c r="A2616">
        <f>VALUE(B2616&amp;20240612)</f>
        <v>37420240612</v>
      </c>
      <c r="B2616">
        <v>374</v>
      </c>
      <c r="C2616" t="s">
        <v>508</v>
      </c>
      <c r="D2616" s="5">
        <v>372597</v>
      </c>
      <c r="E2616" s="5">
        <v>346000</v>
      </c>
      <c r="F2616" s="2">
        <v>1.0769</v>
      </c>
      <c r="G2616">
        <v>26597</v>
      </c>
      <c r="I2616" s="5">
        <f>VLOOKUP($A2616,PowerBI売上速報!$A:$J,10,FALSE)</f>
        <v>372597</v>
      </c>
      <c r="J2616" s="5">
        <f>VLOOKUP($A2616,PowerBI売上速報!$A:$J,5,FALSE)*1000</f>
        <v>346000</v>
      </c>
      <c r="K2616" s="5">
        <f>D2616-I2616</f>
        <v>0</v>
      </c>
      <c r="L2616" s="5">
        <f>E2616-J2616</f>
        <v>0</v>
      </c>
      <c r="P2616" s="2"/>
      <c r="T2616" s="2"/>
      <c r="V2616" s="5">
        <v>866</v>
      </c>
      <c r="W2616" s="5">
        <v>819</v>
      </c>
    </row>
    <row r="2617" spans="1:23" x14ac:dyDescent="0.45">
      <c r="A2617">
        <f>VALUE(B2617&amp;20240613)</f>
        <v>37420240613</v>
      </c>
      <c r="B2617">
        <v>374</v>
      </c>
      <c r="C2617" t="s">
        <v>508</v>
      </c>
      <c r="D2617" s="5">
        <v>362208</v>
      </c>
      <c r="E2617" s="5">
        <v>346000</v>
      </c>
      <c r="F2617" s="2">
        <v>1.0468</v>
      </c>
      <c r="G2617">
        <v>16208</v>
      </c>
      <c r="I2617" s="5">
        <f>VLOOKUP($A2617,PowerBI売上速報!$A:$J,10,FALSE)</f>
        <v>362208</v>
      </c>
      <c r="J2617" s="5">
        <f>VLOOKUP($A2617,PowerBI売上速報!$A:$J,5,FALSE)*1000</f>
        <v>346000</v>
      </c>
      <c r="K2617" s="5">
        <f>D2617-I2617</f>
        <v>0</v>
      </c>
      <c r="L2617" s="5">
        <f>E2617-J2617</f>
        <v>0</v>
      </c>
      <c r="P2617" s="2"/>
      <c r="T2617" s="2"/>
      <c r="V2617" s="5">
        <v>834</v>
      </c>
      <c r="W2617" s="5">
        <v>819</v>
      </c>
    </row>
    <row r="2618" spans="1:23" x14ac:dyDescent="0.45">
      <c r="A2618">
        <f>VALUE(B2618&amp;20240614)</f>
        <v>37420240614</v>
      </c>
      <c r="B2618">
        <v>374</v>
      </c>
      <c r="C2618" t="s">
        <v>508</v>
      </c>
      <c r="D2618" s="5">
        <v>382738</v>
      </c>
      <c r="E2618" s="5">
        <v>346000</v>
      </c>
      <c r="F2618" s="2">
        <v>1.1062000000000001</v>
      </c>
      <c r="G2618">
        <v>36738</v>
      </c>
      <c r="I2618" s="5">
        <f>VLOOKUP($A2618,PowerBI売上速報!$A:$J,10,FALSE)</f>
        <v>382738</v>
      </c>
      <c r="J2618" s="5">
        <f>VLOOKUP($A2618,PowerBI売上速報!$A:$J,5,FALSE)*1000</f>
        <v>346000</v>
      </c>
      <c r="K2618" s="5">
        <f>D2618-I2618</f>
        <v>0</v>
      </c>
      <c r="L2618" s="5">
        <f>E2618-J2618</f>
        <v>0</v>
      </c>
      <c r="P2618" s="2"/>
      <c r="T2618" s="2"/>
      <c r="V2618" s="5">
        <v>858</v>
      </c>
      <c r="W2618" s="5">
        <v>819</v>
      </c>
    </row>
    <row r="2619" spans="1:23" x14ac:dyDescent="0.45">
      <c r="A2619">
        <f>VALUE(B2619&amp;20240615)</f>
        <v>37420240615</v>
      </c>
      <c r="B2619">
        <v>374</v>
      </c>
      <c r="C2619" t="s">
        <v>508</v>
      </c>
      <c r="D2619" s="5">
        <v>145519</v>
      </c>
      <c r="E2619" s="5">
        <v>167000</v>
      </c>
      <c r="F2619" s="2">
        <v>0.87139999999999995</v>
      </c>
      <c r="G2619">
        <v>-21481</v>
      </c>
      <c r="I2619" s="5">
        <f>VLOOKUP($A2619,PowerBI売上速報!$A:$J,10,FALSE)</f>
        <v>145519</v>
      </c>
      <c r="J2619" s="5">
        <f>VLOOKUP($A2619,PowerBI売上速報!$A:$J,5,FALSE)*1000</f>
        <v>167000</v>
      </c>
      <c r="K2619" s="5">
        <f>D2619-I2619</f>
        <v>0</v>
      </c>
      <c r="L2619" s="5">
        <f>E2619-J2619</f>
        <v>0</v>
      </c>
      <c r="P2619" s="2"/>
      <c r="T2619" s="2"/>
      <c r="V2619" s="5">
        <v>311</v>
      </c>
      <c r="W2619" s="5">
        <v>358</v>
      </c>
    </row>
    <row r="2620" spans="1:23" x14ac:dyDescent="0.45">
      <c r="A2620">
        <f>VALUE(B2620&amp;20240616)</f>
        <v>37420240616</v>
      </c>
      <c r="B2620">
        <v>374</v>
      </c>
      <c r="C2620" t="s">
        <v>508</v>
      </c>
      <c r="D2620" s="5">
        <v>118829</v>
      </c>
      <c r="E2620" s="5">
        <v>135000</v>
      </c>
      <c r="F2620" s="2">
        <v>0.88019999999999998</v>
      </c>
      <c r="G2620">
        <v>-16171</v>
      </c>
      <c r="I2620" s="5">
        <f>VLOOKUP($A2620,PowerBI売上速報!$A:$J,10,FALSE)</f>
        <v>118829</v>
      </c>
      <c r="J2620" s="5">
        <f>VLOOKUP($A2620,PowerBI売上速報!$A:$J,5,FALSE)*1000</f>
        <v>135000</v>
      </c>
      <c r="K2620" s="5">
        <f>D2620-I2620</f>
        <v>0</v>
      </c>
      <c r="L2620" s="5">
        <f>E2620-J2620</f>
        <v>0</v>
      </c>
      <c r="P2620" s="2"/>
      <c r="T2620" s="2"/>
      <c r="V2620" s="5">
        <v>262</v>
      </c>
      <c r="W2620" s="5">
        <v>285</v>
      </c>
    </row>
    <row r="2621" spans="1:23" x14ac:dyDescent="0.45">
      <c r="A2621">
        <f>VALUE(B2621&amp;20240617)</f>
        <v>37420240617</v>
      </c>
      <c r="B2621">
        <v>374</v>
      </c>
      <c r="C2621" t="s">
        <v>508</v>
      </c>
      <c r="D2621" s="5">
        <v>358761</v>
      </c>
      <c r="E2621" s="5">
        <v>346000</v>
      </c>
      <c r="F2621" s="2">
        <v>1.0368999999999999</v>
      </c>
      <c r="G2621">
        <v>12761</v>
      </c>
      <c r="I2621" s="5">
        <f>VLOOKUP($A2621,PowerBI売上速報!$A:$J,10,FALSE)</f>
        <v>358761</v>
      </c>
      <c r="J2621" s="5">
        <f>VLOOKUP($A2621,PowerBI売上速報!$A:$J,5,FALSE)*1000</f>
        <v>346000</v>
      </c>
      <c r="K2621" s="5">
        <f>D2621-I2621</f>
        <v>0</v>
      </c>
      <c r="L2621" s="5">
        <f>E2621-J2621</f>
        <v>0</v>
      </c>
      <c r="P2621" s="2"/>
      <c r="T2621" s="2"/>
      <c r="V2621" s="5">
        <v>850</v>
      </c>
      <c r="W2621" s="5">
        <v>819</v>
      </c>
    </row>
    <row r="2622" spans="1:23" x14ac:dyDescent="0.45">
      <c r="A2622">
        <f>VALUE(B2622&amp;20240618)</f>
        <v>37420240618</v>
      </c>
      <c r="B2622">
        <v>374</v>
      </c>
      <c r="C2622" t="s">
        <v>508</v>
      </c>
      <c r="D2622" s="5">
        <v>264260</v>
      </c>
      <c r="E2622" s="5">
        <v>346000</v>
      </c>
      <c r="F2622" s="2">
        <v>0.76380000000000003</v>
      </c>
      <c r="G2622">
        <v>-81740</v>
      </c>
      <c r="I2622" s="5">
        <f>VLOOKUP($A2622,PowerBI売上速報!$A:$J,10,FALSE)</f>
        <v>264260</v>
      </c>
      <c r="J2622" s="5">
        <f>VLOOKUP($A2622,PowerBI売上速報!$A:$J,5,FALSE)*1000</f>
        <v>346000</v>
      </c>
      <c r="K2622" s="5">
        <f>D2622-I2622</f>
        <v>0</v>
      </c>
      <c r="L2622" s="5">
        <f>E2622-J2622</f>
        <v>0</v>
      </c>
      <c r="P2622" s="2"/>
      <c r="T2622" s="2"/>
      <c r="V2622" s="5">
        <v>609</v>
      </c>
      <c r="W2622" s="5">
        <v>819</v>
      </c>
    </row>
    <row r="2623" spans="1:23" x14ac:dyDescent="0.45">
      <c r="A2623">
        <f>VALUE(B2623&amp;20240619)</f>
        <v>37420240619</v>
      </c>
      <c r="B2623">
        <v>374</v>
      </c>
      <c r="C2623" t="s">
        <v>508</v>
      </c>
      <c r="D2623" s="5">
        <v>375188</v>
      </c>
      <c r="E2623" s="5">
        <v>346000</v>
      </c>
      <c r="F2623" s="2">
        <v>1.0844</v>
      </c>
      <c r="G2623">
        <v>29188</v>
      </c>
      <c r="I2623" s="5">
        <f>VLOOKUP($A2623,PowerBI売上速報!$A:$J,10,FALSE)</f>
        <v>375188</v>
      </c>
      <c r="J2623" s="5">
        <f>VLOOKUP($A2623,PowerBI売上速報!$A:$J,5,FALSE)*1000</f>
        <v>346000</v>
      </c>
      <c r="K2623" s="5">
        <f>D2623-I2623</f>
        <v>0</v>
      </c>
      <c r="L2623" s="5">
        <f>E2623-J2623</f>
        <v>0</v>
      </c>
      <c r="P2623" s="2"/>
      <c r="T2623" s="2"/>
      <c r="V2623" s="5">
        <v>897</v>
      </c>
      <c r="W2623" s="5">
        <v>819</v>
      </c>
    </row>
    <row r="2624" spans="1:23" x14ac:dyDescent="0.45">
      <c r="A2624">
        <f>VALUE(B2624&amp;20240620)</f>
        <v>37420240620</v>
      </c>
      <c r="B2624">
        <v>374</v>
      </c>
      <c r="C2624" t="s">
        <v>508</v>
      </c>
      <c r="D2624" s="5">
        <v>370665</v>
      </c>
      <c r="E2624" s="5">
        <v>346000</v>
      </c>
      <c r="F2624" s="2">
        <v>1.0712999999999999</v>
      </c>
      <c r="G2624">
        <v>24665</v>
      </c>
      <c r="I2624" s="5">
        <f>VLOOKUP($A2624,PowerBI売上速報!$A:$J,10,FALSE)</f>
        <v>370665</v>
      </c>
      <c r="J2624" s="5">
        <f>VLOOKUP($A2624,PowerBI売上速報!$A:$J,5,FALSE)*1000</f>
        <v>346000</v>
      </c>
      <c r="K2624" s="5">
        <f>D2624-I2624</f>
        <v>0</v>
      </c>
      <c r="L2624" s="5">
        <f>E2624-J2624</f>
        <v>0</v>
      </c>
      <c r="P2624" s="2"/>
      <c r="T2624" s="2"/>
      <c r="V2624" s="5">
        <v>863</v>
      </c>
      <c r="W2624" s="5">
        <v>819</v>
      </c>
    </row>
    <row r="2625" spans="1:25" x14ac:dyDescent="0.45">
      <c r="A2625">
        <f>VALUE(B2625&amp;20240621)</f>
        <v>37420240621</v>
      </c>
      <c r="B2625">
        <v>374</v>
      </c>
      <c r="C2625" t="s">
        <v>508</v>
      </c>
      <c r="D2625" s="5">
        <v>326694</v>
      </c>
      <c r="E2625" s="5">
        <v>346000</v>
      </c>
      <c r="F2625" s="2">
        <v>0.94420000000000004</v>
      </c>
      <c r="G2625">
        <v>-19306</v>
      </c>
      <c r="I2625" s="5">
        <f>VLOOKUP($A2625,PowerBI売上速報!$A:$J,10,FALSE)</f>
        <v>326694</v>
      </c>
      <c r="J2625" s="5">
        <f>VLOOKUP($A2625,PowerBI売上速報!$A:$J,5,FALSE)*1000</f>
        <v>346000</v>
      </c>
      <c r="K2625" s="5">
        <f>D2625-I2625</f>
        <v>0</v>
      </c>
      <c r="L2625" s="5">
        <f>E2625-J2625</f>
        <v>0</v>
      </c>
      <c r="P2625" s="2"/>
      <c r="T2625" s="2"/>
      <c r="V2625" s="5">
        <v>742</v>
      </c>
      <c r="W2625" s="5">
        <v>819</v>
      </c>
      <c r="Y2625" s="2"/>
    </row>
    <row r="2626" spans="1:25" x14ac:dyDescent="0.45">
      <c r="A2626">
        <f>VALUE(B2626&amp;20240622)</f>
        <v>37420240622</v>
      </c>
      <c r="B2626">
        <v>374</v>
      </c>
      <c r="C2626" t="s">
        <v>508</v>
      </c>
      <c r="D2626" s="5">
        <v>184437</v>
      </c>
      <c r="E2626" s="5">
        <v>167000</v>
      </c>
      <c r="F2626" s="2">
        <v>1.1044</v>
      </c>
      <c r="G2626">
        <v>17437</v>
      </c>
      <c r="I2626" s="5">
        <f>VLOOKUP($A2626,PowerBI売上速報!$A:$J,10,FALSE)</f>
        <v>184437</v>
      </c>
      <c r="J2626" s="5">
        <f>VLOOKUP($A2626,PowerBI売上速報!$A:$J,5,FALSE)*1000</f>
        <v>167000</v>
      </c>
      <c r="K2626" s="5">
        <f>D2626-I2626</f>
        <v>0</v>
      </c>
      <c r="L2626" s="5">
        <f>E2626-J2626</f>
        <v>0</v>
      </c>
      <c r="P2626" s="2"/>
      <c r="T2626" s="2"/>
      <c r="V2626" s="5">
        <v>367</v>
      </c>
      <c r="W2626" s="5">
        <v>358</v>
      </c>
      <c r="Y2626" s="2"/>
    </row>
    <row r="2627" spans="1:25" x14ac:dyDescent="0.45">
      <c r="A2627">
        <f>VALUE(B2627&amp;20240601)</f>
        <v>37520240601</v>
      </c>
      <c r="B2627">
        <v>375</v>
      </c>
      <c r="C2627" t="s">
        <v>509</v>
      </c>
      <c r="D2627" s="5">
        <v>250519</v>
      </c>
      <c r="E2627" s="5">
        <v>278000</v>
      </c>
      <c r="F2627" s="2">
        <v>0.90110000000000001</v>
      </c>
      <c r="G2627">
        <v>-27481</v>
      </c>
      <c r="I2627" s="5">
        <f>VLOOKUP($A2627,PowerBI売上速報!$A:$J,10,FALSE)</f>
        <v>250519</v>
      </c>
      <c r="J2627" s="5">
        <f>VLOOKUP($A2627,PowerBI売上速報!$A:$J,5,FALSE)*1000</f>
        <v>278000</v>
      </c>
      <c r="K2627" s="5">
        <f>D2627-I2627</f>
        <v>0</v>
      </c>
      <c r="L2627" s="5">
        <f>E2627-J2627</f>
        <v>0</v>
      </c>
      <c r="P2627" s="2"/>
      <c r="T2627" s="2"/>
      <c r="V2627" s="5">
        <v>507</v>
      </c>
      <c r="W2627" s="5">
        <v>588</v>
      </c>
    </row>
    <row r="2628" spans="1:25" x14ac:dyDescent="0.45">
      <c r="A2628">
        <f>VALUE(B2628&amp;20240602)</f>
        <v>37520240602</v>
      </c>
      <c r="B2628">
        <v>375</v>
      </c>
      <c r="C2628" t="s">
        <v>509</v>
      </c>
      <c r="D2628" s="5">
        <v>246420</v>
      </c>
      <c r="E2628" s="5">
        <v>265000</v>
      </c>
      <c r="F2628" s="2">
        <v>0.92989999999999995</v>
      </c>
      <c r="G2628">
        <v>-18580</v>
      </c>
      <c r="I2628" s="5">
        <f>VLOOKUP($A2628,PowerBI売上速報!$A:$J,10,FALSE)</f>
        <v>246420</v>
      </c>
      <c r="J2628" s="5">
        <f>VLOOKUP($A2628,PowerBI売上速報!$A:$J,5,FALSE)*1000</f>
        <v>265000</v>
      </c>
      <c r="K2628" s="5">
        <f>D2628-I2628</f>
        <v>0</v>
      </c>
      <c r="L2628" s="5">
        <f>E2628-J2628</f>
        <v>0</v>
      </c>
      <c r="P2628" s="2"/>
      <c r="T2628" s="2"/>
      <c r="V2628" s="5">
        <v>501</v>
      </c>
      <c r="W2628" s="5">
        <v>541</v>
      </c>
    </row>
    <row r="2629" spans="1:25" x14ac:dyDescent="0.45">
      <c r="A2629">
        <f>VALUE(B2629&amp;20240603)</f>
        <v>37520240603</v>
      </c>
      <c r="B2629">
        <v>375</v>
      </c>
      <c r="C2629" t="s">
        <v>509</v>
      </c>
      <c r="D2629" s="5">
        <v>353165</v>
      </c>
      <c r="E2629" s="5">
        <v>351000</v>
      </c>
      <c r="F2629" s="2">
        <v>1.0062</v>
      </c>
      <c r="G2629">
        <v>2165</v>
      </c>
      <c r="I2629" s="5">
        <f>VLOOKUP($A2629,PowerBI売上速報!$A:$J,10,FALSE)</f>
        <v>353165</v>
      </c>
      <c r="J2629" s="5">
        <f>VLOOKUP($A2629,PowerBI売上速報!$A:$J,5,FALSE)*1000</f>
        <v>351000</v>
      </c>
      <c r="K2629" s="5">
        <f>D2629-I2629</f>
        <v>0</v>
      </c>
      <c r="L2629" s="5">
        <f>E2629-J2629</f>
        <v>0</v>
      </c>
      <c r="P2629" s="2"/>
      <c r="T2629" s="2"/>
      <c r="V2629" s="5">
        <v>783</v>
      </c>
      <c r="W2629" s="5">
        <v>811</v>
      </c>
    </row>
    <row r="2630" spans="1:25" x14ac:dyDescent="0.45">
      <c r="A2630">
        <f>VALUE(B2630&amp;20240604)</f>
        <v>37520240604</v>
      </c>
      <c r="B2630">
        <v>375</v>
      </c>
      <c r="C2630" t="s">
        <v>509</v>
      </c>
      <c r="D2630" s="5">
        <v>352624</v>
      </c>
      <c r="E2630" s="5">
        <v>351000</v>
      </c>
      <c r="F2630" s="2">
        <v>1.0045999999999999</v>
      </c>
      <c r="G2630">
        <v>1624</v>
      </c>
      <c r="I2630" s="5">
        <f>VLOOKUP($A2630,PowerBI売上速報!$A:$J,10,FALSE)</f>
        <v>352624</v>
      </c>
      <c r="J2630" s="5">
        <f>VLOOKUP($A2630,PowerBI売上速報!$A:$J,5,FALSE)*1000</f>
        <v>351000</v>
      </c>
      <c r="K2630" s="5">
        <f>D2630-I2630</f>
        <v>0</v>
      </c>
      <c r="L2630" s="5">
        <f>E2630-J2630</f>
        <v>0</v>
      </c>
      <c r="P2630" s="2"/>
      <c r="T2630" s="2"/>
      <c r="V2630" s="5">
        <v>786</v>
      </c>
      <c r="W2630" s="5">
        <v>811</v>
      </c>
    </row>
    <row r="2631" spans="1:25" x14ac:dyDescent="0.45">
      <c r="A2631">
        <f>VALUE(B2631&amp;20240605)</f>
        <v>37520240605</v>
      </c>
      <c r="B2631">
        <v>375</v>
      </c>
      <c r="C2631" t="s">
        <v>509</v>
      </c>
      <c r="D2631" s="5">
        <v>370919</v>
      </c>
      <c r="E2631" s="5">
        <v>351000</v>
      </c>
      <c r="F2631" s="2">
        <v>1.0567</v>
      </c>
      <c r="G2631">
        <v>19919</v>
      </c>
      <c r="I2631" s="5">
        <f>VLOOKUP($A2631,PowerBI売上速報!$A:$J,10,FALSE)</f>
        <v>370919</v>
      </c>
      <c r="J2631" s="5">
        <f>VLOOKUP($A2631,PowerBI売上速報!$A:$J,5,FALSE)*1000</f>
        <v>351000</v>
      </c>
      <c r="K2631" s="5">
        <f>D2631-I2631</f>
        <v>0</v>
      </c>
      <c r="L2631" s="5">
        <f>E2631-J2631</f>
        <v>0</v>
      </c>
      <c r="P2631" s="2"/>
      <c r="T2631" s="2"/>
      <c r="V2631" s="5">
        <v>834</v>
      </c>
      <c r="W2631" s="5">
        <v>811</v>
      </c>
    </row>
    <row r="2632" spans="1:25" x14ac:dyDescent="0.45">
      <c r="A2632">
        <f>VALUE(B2632&amp;20240606)</f>
        <v>37520240606</v>
      </c>
      <c r="B2632">
        <v>375</v>
      </c>
      <c r="C2632" t="s">
        <v>509</v>
      </c>
      <c r="D2632" s="5">
        <v>385321</v>
      </c>
      <c r="E2632" s="5">
        <v>351000</v>
      </c>
      <c r="F2632" s="2">
        <v>1.0978000000000001</v>
      </c>
      <c r="G2632">
        <v>34321</v>
      </c>
      <c r="I2632" s="5">
        <f>VLOOKUP($A2632,PowerBI売上速報!$A:$J,10,FALSE)</f>
        <v>385321</v>
      </c>
      <c r="J2632" s="5">
        <f>VLOOKUP($A2632,PowerBI売上速報!$A:$J,5,FALSE)*1000</f>
        <v>351000</v>
      </c>
      <c r="K2632" s="5">
        <f>D2632-I2632</f>
        <v>0</v>
      </c>
      <c r="L2632" s="5">
        <f>E2632-J2632</f>
        <v>0</v>
      </c>
      <c r="P2632" s="2"/>
      <c r="T2632" s="2"/>
      <c r="V2632" s="5">
        <v>875</v>
      </c>
      <c r="W2632" s="5">
        <v>811</v>
      </c>
    </row>
    <row r="2633" spans="1:25" x14ac:dyDescent="0.45">
      <c r="A2633">
        <f>VALUE(B2633&amp;20240607)</f>
        <v>37520240607</v>
      </c>
      <c r="B2633">
        <v>375</v>
      </c>
      <c r="C2633" t="s">
        <v>509</v>
      </c>
      <c r="D2633" s="5">
        <v>391780</v>
      </c>
      <c r="E2633" s="5">
        <v>351000</v>
      </c>
      <c r="F2633" s="2">
        <v>1.1162000000000001</v>
      </c>
      <c r="G2633">
        <v>40780</v>
      </c>
      <c r="I2633" s="5">
        <f>VLOOKUP($A2633,PowerBI売上速報!$A:$J,10,FALSE)</f>
        <v>391780</v>
      </c>
      <c r="J2633" s="5">
        <f>VLOOKUP($A2633,PowerBI売上速報!$A:$J,5,FALSE)*1000</f>
        <v>351000</v>
      </c>
      <c r="K2633" s="5">
        <f>D2633-I2633</f>
        <v>0</v>
      </c>
      <c r="L2633" s="5">
        <f>E2633-J2633</f>
        <v>0</v>
      </c>
      <c r="P2633" s="2"/>
      <c r="T2633" s="2"/>
      <c r="V2633" s="5">
        <v>879</v>
      </c>
      <c r="W2633" s="5">
        <v>811</v>
      </c>
    </row>
    <row r="2634" spans="1:25" x14ac:dyDescent="0.45">
      <c r="A2634">
        <f>VALUE(B2634&amp;20240608)</f>
        <v>37520240608</v>
      </c>
      <c r="B2634">
        <v>375</v>
      </c>
      <c r="C2634" t="s">
        <v>509</v>
      </c>
      <c r="D2634" s="5">
        <v>275783</v>
      </c>
      <c r="E2634" s="5">
        <v>278000</v>
      </c>
      <c r="F2634" s="2">
        <v>0.99199999999999999</v>
      </c>
      <c r="G2634">
        <v>-2217</v>
      </c>
      <c r="I2634" s="5">
        <f>VLOOKUP($A2634,PowerBI売上速報!$A:$J,10,FALSE)</f>
        <v>275783</v>
      </c>
      <c r="J2634" s="5">
        <f>VLOOKUP($A2634,PowerBI売上速報!$A:$J,5,FALSE)*1000</f>
        <v>278000</v>
      </c>
      <c r="K2634" s="5">
        <f>D2634-I2634</f>
        <v>0</v>
      </c>
      <c r="L2634" s="5">
        <f>E2634-J2634</f>
        <v>0</v>
      </c>
      <c r="P2634" s="2"/>
      <c r="T2634" s="2"/>
      <c r="V2634" s="5">
        <v>543</v>
      </c>
      <c r="W2634" s="5">
        <v>583</v>
      </c>
    </row>
    <row r="2635" spans="1:25" x14ac:dyDescent="0.45">
      <c r="A2635">
        <f>VALUE(B2635&amp;20240609)</f>
        <v>37520240609</v>
      </c>
      <c r="B2635">
        <v>375</v>
      </c>
      <c r="C2635" t="s">
        <v>509</v>
      </c>
      <c r="D2635" s="5">
        <v>275999</v>
      </c>
      <c r="E2635" s="5">
        <v>265000</v>
      </c>
      <c r="F2635" s="2">
        <v>1.0415000000000001</v>
      </c>
      <c r="G2635">
        <v>10999</v>
      </c>
      <c r="I2635" s="5">
        <f>VLOOKUP($A2635,PowerBI売上速報!$A:$J,10,FALSE)</f>
        <v>275999</v>
      </c>
      <c r="J2635" s="5">
        <f>VLOOKUP($A2635,PowerBI売上速報!$A:$J,5,FALSE)*1000</f>
        <v>265000</v>
      </c>
      <c r="K2635" s="5">
        <f>D2635-I2635</f>
        <v>0</v>
      </c>
      <c r="L2635" s="5">
        <f>E2635-J2635</f>
        <v>0</v>
      </c>
      <c r="P2635" s="2"/>
      <c r="T2635" s="2"/>
      <c r="V2635" s="5">
        <v>535</v>
      </c>
      <c r="W2635" s="5">
        <v>541</v>
      </c>
    </row>
    <row r="2636" spans="1:25" x14ac:dyDescent="0.45">
      <c r="A2636">
        <f>VALUE(B2636&amp;20240610)</f>
        <v>37520240610</v>
      </c>
      <c r="B2636">
        <v>375</v>
      </c>
      <c r="C2636" t="s">
        <v>509</v>
      </c>
      <c r="D2636" s="5">
        <v>379737</v>
      </c>
      <c r="E2636" s="5">
        <v>351000</v>
      </c>
      <c r="F2636" s="2">
        <v>1.0819000000000001</v>
      </c>
      <c r="G2636">
        <v>28737</v>
      </c>
      <c r="I2636" s="5">
        <f>VLOOKUP($A2636,PowerBI売上速報!$A:$J,10,FALSE)</f>
        <v>379737</v>
      </c>
      <c r="J2636" s="5">
        <f>VLOOKUP($A2636,PowerBI売上速報!$A:$J,5,FALSE)*1000</f>
        <v>351000</v>
      </c>
      <c r="K2636" s="5">
        <f>D2636-I2636</f>
        <v>0</v>
      </c>
      <c r="L2636" s="5">
        <f>E2636-J2636</f>
        <v>0</v>
      </c>
      <c r="P2636" s="2"/>
      <c r="T2636" s="2"/>
      <c r="V2636" s="5">
        <v>856</v>
      </c>
      <c r="W2636" s="5">
        <v>811</v>
      </c>
    </row>
    <row r="2637" spans="1:25" x14ac:dyDescent="0.45">
      <c r="A2637">
        <f>VALUE(B2637&amp;20240611)</f>
        <v>37520240611</v>
      </c>
      <c r="B2637">
        <v>375</v>
      </c>
      <c r="C2637" t="s">
        <v>509</v>
      </c>
      <c r="D2637" s="5">
        <v>379163</v>
      </c>
      <c r="E2637" s="5">
        <v>351000</v>
      </c>
      <c r="F2637" s="2">
        <v>1.0802</v>
      </c>
      <c r="G2637">
        <v>28163</v>
      </c>
      <c r="I2637" s="5">
        <f>VLOOKUP($A2637,PowerBI売上速報!$A:$J,10,FALSE)</f>
        <v>379163</v>
      </c>
      <c r="J2637" s="5">
        <f>VLOOKUP($A2637,PowerBI売上速報!$A:$J,5,FALSE)*1000</f>
        <v>351000</v>
      </c>
      <c r="K2637" s="5">
        <f>D2637-I2637</f>
        <v>0</v>
      </c>
      <c r="L2637" s="5">
        <f>E2637-J2637</f>
        <v>0</v>
      </c>
      <c r="P2637" s="2"/>
      <c r="T2637" s="2"/>
      <c r="V2637" s="5">
        <v>795</v>
      </c>
      <c r="W2637" s="5">
        <v>811</v>
      </c>
    </row>
    <row r="2638" spans="1:25" x14ac:dyDescent="0.45">
      <c r="A2638">
        <f>VALUE(B2638&amp;20240612)</f>
        <v>37520240612</v>
      </c>
      <c r="B2638">
        <v>375</v>
      </c>
      <c r="C2638" t="s">
        <v>509</v>
      </c>
      <c r="D2638" s="5">
        <v>376002</v>
      </c>
      <c r="E2638" s="5">
        <v>351000</v>
      </c>
      <c r="F2638" s="2">
        <v>1.0711999999999999</v>
      </c>
      <c r="G2638">
        <v>25002</v>
      </c>
      <c r="I2638" s="5">
        <f>VLOOKUP($A2638,PowerBI売上速報!$A:$J,10,FALSE)</f>
        <v>376002</v>
      </c>
      <c r="J2638" s="5">
        <f>VLOOKUP($A2638,PowerBI売上速報!$A:$J,5,FALSE)*1000</f>
        <v>351000</v>
      </c>
      <c r="K2638" s="5">
        <f>D2638-I2638</f>
        <v>0</v>
      </c>
      <c r="L2638" s="5">
        <f>E2638-J2638</f>
        <v>0</v>
      </c>
      <c r="P2638" s="2"/>
      <c r="T2638" s="2"/>
      <c r="V2638" s="5">
        <v>812</v>
      </c>
      <c r="W2638" s="5">
        <v>811</v>
      </c>
    </row>
    <row r="2639" spans="1:25" x14ac:dyDescent="0.45">
      <c r="A2639">
        <f>VALUE(B2639&amp;20240613)</f>
        <v>37520240613</v>
      </c>
      <c r="B2639">
        <v>375</v>
      </c>
      <c r="C2639" t="s">
        <v>509</v>
      </c>
      <c r="D2639" s="5">
        <v>396033</v>
      </c>
      <c r="E2639" s="5">
        <v>351000</v>
      </c>
      <c r="F2639" s="2">
        <v>1.1283000000000001</v>
      </c>
      <c r="G2639">
        <v>45033</v>
      </c>
      <c r="I2639" s="5">
        <f>VLOOKUP($A2639,PowerBI売上速報!$A:$J,10,FALSE)</f>
        <v>396033</v>
      </c>
      <c r="J2639" s="5">
        <f>VLOOKUP($A2639,PowerBI売上速報!$A:$J,5,FALSE)*1000</f>
        <v>351000</v>
      </c>
      <c r="K2639" s="5">
        <f>D2639-I2639</f>
        <v>0</v>
      </c>
      <c r="L2639" s="5">
        <f>E2639-J2639</f>
        <v>0</v>
      </c>
      <c r="P2639" s="2"/>
      <c r="T2639" s="2"/>
      <c r="V2639" s="5">
        <v>832</v>
      </c>
      <c r="W2639" s="5">
        <v>811</v>
      </c>
    </row>
    <row r="2640" spans="1:25" x14ac:dyDescent="0.45">
      <c r="A2640">
        <f>VALUE(B2640&amp;20240614)</f>
        <v>37520240614</v>
      </c>
      <c r="B2640">
        <v>375</v>
      </c>
      <c r="C2640" t="s">
        <v>509</v>
      </c>
      <c r="D2640" s="5">
        <v>416907</v>
      </c>
      <c r="E2640" s="5">
        <v>351000</v>
      </c>
      <c r="F2640" s="2">
        <v>1.1878</v>
      </c>
      <c r="G2640">
        <v>65907</v>
      </c>
      <c r="I2640" s="5">
        <f>VLOOKUP($A2640,PowerBI売上速報!$A:$J,10,FALSE)</f>
        <v>416907</v>
      </c>
      <c r="J2640" s="5">
        <f>VLOOKUP($A2640,PowerBI売上速報!$A:$J,5,FALSE)*1000</f>
        <v>351000</v>
      </c>
      <c r="K2640" s="5">
        <f>D2640-I2640</f>
        <v>0</v>
      </c>
      <c r="L2640" s="5">
        <f>E2640-J2640</f>
        <v>0</v>
      </c>
      <c r="P2640" s="2"/>
      <c r="T2640" s="2"/>
      <c r="V2640" s="5">
        <v>863</v>
      </c>
      <c r="W2640" s="5">
        <v>811</v>
      </c>
    </row>
    <row r="2641" spans="1:25" x14ac:dyDescent="0.45">
      <c r="A2641">
        <f>VALUE(B2641&amp;20240615)</f>
        <v>37520240615</v>
      </c>
      <c r="B2641">
        <v>375</v>
      </c>
      <c r="C2641" t="s">
        <v>509</v>
      </c>
      <c r="D2641" s="5">
        <v>278286</v>
      </c>
      <c r="E2641" s="5">
        <v>278000</v>
      </c>
      <c r="F2641" s="2">
        <v>1.0009999999999999</v>
      </c>
      <c r="G2641">
        <v>286</v>
      </c>
      <c r="I2641" s="5">
        <f>VLOOKUP($A2641,PowerBI売上速報!$A:$J,10,FALSE)</f>
        <v>278286</v>
      </c>
      <c r="J2641" s="5">
        <f>VLOOKUP($A2641,PowerBI売上速報!$A:$J,5,FALSE)*1000</f>
        <v>278000</v>
      </c>
      <c r="K2641" s="5">
        <f>D2641-I2641</f>
        <v>0</v>
      </c>
      <c r="L2641" s="5">
        <f>E2641-J2641</f>
        <v>0</v>
      </c>
      <c r="P2641" s="2"/>
      <c r="T2641" s="2"/>
      <c r="V2641" s="5">
        <v>554</v>
      </c>
      <c r="W2641" s="5">
        <v>583</v>
      </c>
    </row>
    <row r="2642" spans="1:25" x14ac:dyDescent="0.45">
      <c r="A2642">
        <f>VALUE(B2642&amp;20240616)</f>
        <v>37520240616</v>
      </c>
      <c r="B2642">
        <v>375</v>
      </c>
      <c r="C2642" t="s">
        <v>509</v>
      </c>
      <c r="D2642" s="5">
        <v>255025</v>
      </c>
      <c r="E2642" s="5">
        <v>265000</v>
      </c>
      <c r="F2642" s="2">
        <v>0.96240000000000003</v>
      </c>
      <c r="G2642">
        <v>-9975</v>
      </c>
      <c r="I2642" s="5">
        <f>VLOOKUP($A2642,PowerBI売上速報!$A:$J,10,FALSE)</f>
        <v>255025</v>
      </c>
      <c r="J2642" s="5">
        <f>VLOOKUP($A2642,PowerBI売上速報!$A:$J,5,FALSE)*1000</f>
        <v>265000</v>
      </c>
      <c r="K2642" s="5">
        <f>D2642-I2642</f>
        <v>0</v>
      </c>
      <c r="L2642" s="5">
        <f>E2642-J2642</f>
        <v>0</v>
      </c>
      <c r="P2642" s="2"/>
      <c r="T2642" s="2"/>
      <c r="V2642" s="5">
        <v>505</v>
      </c>
      <c r="W2642" s="5">
        <v>541</v>
      </c>
    </row>
    <row r="2643" spans="1:25" x14ac:dyDescent="0.45">
      <c r="A2643">
        <f>VALUE(B2643&amp;20240617)</f>
        <v>37520240617</v>
      </c>
      <c r="B2643">
        <v>375</v>
      </c>
      <c r="C2643" t="s">
        <v>509</v>
      </c>
      <c r="D2643" s="5">
        <v>356129</v>
      </c>
      <c r="E2643" s="5">
        <v>351000</v>
      </c>
      <c r="F2643" s="2">
        <v>1.0145999999999999</v>
      </c>
      <c r="G2643">
        <v>5129</v>
      </c>
      <c r="I2643" s="5">
        <f>VLOOKUP($A2643,PowerBI売上速報!$A:$J,10,FALSE)</f>
        <v>356129</v>
      </c>
      <c r="J2643" s="5">
        <f>VLOOKUP($A2643,PowerBI売上速報!$A:$J,5,FALSE)*1000</f>
        <v>351000</v>
      </c>
      <c r="K2643" s="5">
        <f>D2643-I2643</f>
        <v>0</v>
      </c>
      <c r="L2643" s="5">
        <f>E2643-J2643</f>
        <v>0</v>
      </c>
      <c r="P2643" s="2"/>
      <c r="T2643" s="2"/>
      <c r="V2643" s="5">
        <v>764</v>
      </c>
      <c r="W2643" s="5">
        <v>811</v>
      </c>
    </row>
    <row r="2644" spans="1:25" x14ac:dyDescent="0.45">
      <c r="A2644">
        <f>VALUE(B2644&amp;20240618)</f>
        <v>37520240618</v>
      </c>
      <c r="B2644">
        <v>375</v>
      </c>
      <c r="C2644" t="s">
        <v>509</v>
      </c>
      <c r="D2644" s="5">
        <v>366736</v>
      </c>
      <c r="E2644" s="5">
        <v>351000</v>
      </c>
      <c r="F2644" s="2">
        <v>1.0448</v>
      </c>
      <c r="G2644">
        <v>15736</v>
      </c>
      <c r="I2644" s="5">
        <f>VLOOKUP($A2644,PowerBI売上速報!$A:$J,10,FALSE)</f>
        <v>366736</v>
      </c>
      <c r="J2644" s="5">
        <f>VLOOKUP($A2644,PowerBI売上速報!$A:$J,5,FALSE)*1000</f>
        <v>351000</v>
      </c>
      <c r="K2644" s="5">
        <f>D2644-I2644</f>
        <v>0</v>
      </c>
      <c r="L2644" s="5">
        <f>E2644-J2644</f>
        <v>0</v>
      </c>
      <c r="P2644" s="2"/>
      <c r="T2644" s="2"/>
      <c r="V2644" s="5">
        <v>783</v>
      </c>
      <c r="W2644" s="5">
        <v>811</v>
      </c>
    </row>
    <row r="2645" spans="1:25" x14ac:dyDescent="0.45">
      <c r="A2645">
        <f>VALUE(B2645&amp;20240619)</f>
        <v>37520240619</v>
      </c>
      <c r="B2645">
        <v>375</v>
      </c>
      <c r="C2645" t="s">
        <v>509</v>
      </c>
      <c r="D2645" s="5">
        <v>396001</v>
      </c>
      <c r="E2645" s="5">
        <v>351000</v>
      </c>
      <c r="F2645" s="2">
        <v>1.1282000000000001</v>
      </c>
      <c r="G2645">
        <v>45001</v>
      </c>
      <c r="I2645" s="5">
        <f>VLOOKUP($A2645,PowerBI売上速報!$A:$J,10,FALSE)</f>
        <v>396001</v>
      </c>
      <c r="J2645" s="5">
        <f>VLOOKUP($A2645,PowerBI売上速報!$A:$J,5,FALSE)*1000</f>
        <v>351000</v>
      </c>
      <c r="K2645" s="5">
        <f>D2645-I2645</f>
        <v>0</v>
      </c>
      <c r="L2645" s="5">
        <f>E2645-J2645</f>
        <v>0</v>
      </c>
      <c r="P2645" s="2"/>
      <c r="T2645" s="2"/>
      <c r="V2645" s="5">
        <v>854</v>
      </c>
      <c r="W2645" s="5">
        <v>811</v>
      </c>
    </row>
    <row r="2646" spans="1:25" x14ac:dyDescent="0.45">
      <c r="A2646">
        <f>VALUE(B2646&amp;20240620)</f>
        <v>37520240620</v>
      </c>
      <c r="B2646">
        <v>375</v>
      </c>
      <c r="C2646" t="s">
        <v>509</v>
      </c>
      <c r="D2646" s="5">
        <v>401680</v>
      </c>
      <c r="E2646" s="5">
        <v>351000</v>
      </c>
      <c r="F2646" s="2">
        <v>1.1444000000000001</v>
      </c>
      <c r="G2646">
        <v>50680</v>
      </c>
      <c r="I2646" s="5">
        <f>VLOOKUP($A2646,PowerBI売上速報!$A:$J,10,FALSE)</f>
        <v>401680</v>
      </c>
      <c r="J2646" s="5">
        <f>VLOOKUP($A2646,PowerBI売上速報!$A:$J,5,FALSE)*1000</f>
        <v>351000</v>
      </c>
      <c r="K2646" s="5">
        <f>D2646-I2646</f>
        <v>0</v>
      </c>
      <c r="L2646" s="5">
        <f>E2646-J2646</f>
        <v>0</v>
      </c>
      <c r="P2646" s="2"/>
      <c r="T2646" s="2"/>
      <c r="V2646" s="5">
        <v>846</v>
      </c>
      <c r="W2646" s="5">
        <v>811</v>
      </c>
    </row>
    <row r="2647" spans="1:25" x14ac:dyDescent="0.45">
      <c r="A2647">
        <f>VALUE(B2647&amp;20240621)</f>
        <v>37520240621</v>
      </c>
      <c r="B2647">
        <v>375</v>
      </c>
      <c r="C2647" t="s">
        <v>509</v>
      </c>
      <c r="D2647" s="5">
        <v>409786</v>
      </c>
      <c r="E2647" s="5">
        <v>351000</v>
      </c>
      <c r="F2647" s="2">
        <v>1.1675</v>
      </c>
      <c r="G2647">
        <v>58786</v>
      </c>
      <c r="I2647" s="5">
        <f>VLOOKUP($A2647,PowerBI売上速報!$A:$J,10,FALSE)</f>
        <v>409786</v>
      </c>
      <c r="J2647" s="5">
        <f>VLOOKUP($A2647,PowerBI売上速報!$A:$J,5,FALSE)*1000</f>
        <v>351000</v>
      </c>
      <c r="K2647" s="5">
        <f>D2647-I2647</f>
        <v>0</v>
      </c>
      <c r="L2647" s="5">
        <f>E2647-J2647</f>
        <v>0</v>
      </c>
      <c r="P2647" s="2"/>
      <c r="T2647" s="2"/>
      <c r="V2647" s="5">
        <v>869</v>
      </c>
      <c r="W2647" s="5">
        <v>811</v>
      </c>
      <c r="Y2647" s="2"/>
    </row>
    <row r="2648" spans="1:25" x14ac:dyDescent="0.45">
      <c r="A2648">
        <f>VALUE(B2648&amp;20240622)</f>
        <v>37520240622</v>
      </c>
      <c r="B2648">
        <v>375</v>
      </c>
      <c r="C2648" t="s">
        <v>509</v>
      </c>
      <c r="D2648" s="5">
        <v>269071</v>
      </c>
      <c r="E2648" s="5">
        <v>278000</v>
      </c>
      <c r="F2648" s="2">
        <v>0.96789999999999998</v>
      </c>
      <c r="G2648">
        <v>-8929</v>
      </c>
      <c r="I2648" s="5">
        <f>VLOOKUP($A2648,PowerBI売上速報!$A:$J,10,FALSE)</f>
        <v>269071</v>
      </c>
      <c r="J2648" s="5">
        <f>VLOOKUP($A2648,PowerBI売上速報!$A:$J,5,FALSE)*1000</f>
        <v>278000</v>
      </c>
      <c r="K2648" s="5">
        <f>D2648-I2648</f>
        <v>0</v>
      </c>
      <c r="L2648" s="5">
        <f>E2648-J2648</f>
        <v>0</v>
      </c>
      <c r="P2648" s="2"/>
      <c r="T2648" s="2"/>
      <c r="V2648" s="5">
        <v>517</v>
      </c>
      <c r="W2648" s="5">
        <v>583</v>
      </c>
      <c r="Y2648" s="2"/>
    </row>
    <row r="2649" spans="1:25" x14ac:dyDescent="0.45">
      <c r="A2649">
        <f>VALUE(B2649&amp;20240601)</f>
        <v>37620240601</v>
      </c>
      <c r="B2649">
        <v>376</v>
      </c>
      <c r="C2649" t="s">
        <v>510</v>
      </c>
      <c r="D2649" s="5">
        <v>112513</v>
      </c>
      <c r="E2649" s="5">
        <v>87000</v>
      </c>
      <c r="F2649" s="2">
        <v>1.2932999999999999</v>
      </c>
      <c r="G2649">
        <v>25513</v>
      </c>
      <c r="I2649" s="5">
        <f>VLOOKUP($A2649,PowerBI売上速報!$A:$J,10,FALSE)</f>
        <v>112513</v>
      </c>
      <c r="J2649" s="5">
        <f>VLOOKUP($A2649,PowerBI売上速報!$A:$J,5,FALSE)*1000</f>
        <v>87000</v>
      </c>
      <c r="K2649" s="5">
        <f>D2649-I2649</f>
        <v>0</v>
      </c>
      <c r="L2649" s="5">
        <f>E2649-J2649</f>
        <v>0</v>
      </c>
      <c r="P2649" s="2"/>
      <c r="T2649" s="2"/>
      <c r="V2649" s="5">
        <v>207</v>
      </c>
      <c r="W2649" s="5">
        <v>179</v>
      </c>
    </row>
    <row r="2650" spans="1:25" x14ac:dyDescent="0.45">
      <c r="A2650">
        <f>VALUE(B2650&amp;20240602)</f>
        <v>37620240602</v>
      </c>
      <c r="B2650">
        <v>376</v>
      </c>
      <c r="C2650" t="s">
        <v>510</v>
      </c>
      <c r="D2650" s="5">
        <v>67352</v>
      </c>
      <c r="E2650" s="5">
        <v>66000</v>
      </c>
      <c r="F2650" s="2">
        <v>1.0205</v>
      </c>
      <c r="G2650">
        <v>1352</v>
      </c>
      <c r="I2650" s="5">
        <f>VLOOKUP($A2650,PowerBI売上速報!$A:$J,10,FALSE)</f>
        <v>67352</v>
      </c>
      <c r="J2650" s="5">
        <f>VLOOKUP($A2650,PowerBI売上速報!$A:$J,5,FALSE)*1000</f>
        <v>66000</v>
      </c>
      <c r="K2650" s="5">
        <f>D2650-I2650</f>
        <v>0</v>
      </c>
      <c r="L2650" s="5">
        <f>E2650-J2650</f>
        <v>0</v>
      </c>
      <c r="P2650" s="2"/>
      <c r="T2650" s="2"/>
      <c r="V2650" s="5">
        <v>116</v>
      </c>
      <c r="W2650" s="5">
        <v>126</v>
      </c>
    </row>
    <row r="2651" spans="1:25" x14ac:dyDescent="0.45">
      <c r="A2651">
        <f>VALUE(B2651&amp;20240603)</f>
        <v>37620240603</v>
      </c>
      <c r="B2651">
        <v>376</v>
      </c>
      <c r="C2651" t="s">
        <v>510</v>
      </c>
      <c r="D2651" s="5">
        <v>128296</v>
      </c>
      <c r="E2651" s="5">
        <v>163000</v>
      </c>
      <c r="F2651" s="2">
        <v>0.78710000000000002</v>
      </c>
      <c r="G2651">
        <v>-34704</v>
      </c>
      <c r="I2651" s="5">
        <f>VLOOKUP($A2651,PowerBI売上速報!$A:$J,10,FALSE)</f>
        <v>128296</v>
      </c>
      <c r="J2651" s="5">
        <f>VLOOKUP($A2651,PowerBI売上速報!$A:$J,5,FALSE)*1000</f>
        <v>163000</v>
      </c>
      <c r="K2651" s="5">
        <f>D2651-I2651</f>
        <v>0</v>
      </c>
      <c r="L2651" s="5">
        <f>E2651-J2651</f>
        <v>0</v>
      </c>
      <c r="P2651" s="2"/>
      <c r="T2651" s="2"/>
      <c r="V2651" s="5">
        <v>279</v>
      </c>
      <c r="W2651" s="5">
        <v>342</v>
      </c>
    </row>
    <row r="2652" spans="1:25" x14ac:dyDescent="0.45">
      <c r="A2652">
        <f>VALUE(B2652&amp;20240604)</f>
        <v>37620240604</v>
      </c>
      <c r="B2652">
        <v>376</v>
      </c>
      <c r="C2652" t="s">
        <v>510</v>
      </c>
      <c r="D2652" s="5">
        <v>137055</v>
      </c>
      <c r="E2652" s="5">
        <v>163000</v>
      </c>
      <c r="F2652" s="2">
        <v>0.84079999999999999</v>
      </c>
      <c r="G2652">
        <v>-25945</v>
      </c>
      <c r="I2652" s="5">
        <f>VLOOKUP($A2652,PowerBI売上速報!$A:$J,10,FALSE)</f>
        <v>137055</v>
      </c>
      <c r="J2652" s="5">
        <f>VLOOKUP($A2652,PowerBI売上速報!$A:$J,5,FALSE)*1000</f>
        <v>163000</v>
      </c>
      <c r="K2652" s="5">
        <f>D2652-I2652</f>
        <v>0</v>
      </c>
      <c r="L2652" s="5">
        <f>E2652-J2652</f>
        <v>0</v>
      </c>
      <c r="P2652" s="2"/>
      <c r="T2652" s="2"/>
      <c r="V2652" s="5">
        <v>281</v>
      </c>
      <c r="W2652" s="5">
        <v>342</v>
      </c>
    </row>
    <row r="2653" spans="1:25" x14ac:dyDescent="0.45">
      <c r="A2653">
        <f>VALUE(B2653&amp;20240605)</f>
        <v>37620240605</v>
      </c>
      <c r="B2653">
        <v>376</v>
      </c>
      <c r="C2653" t="s">
        <v>510</v>
      </c>
      <c r="D2653" s="5">
        <v>142628</v>
      </c>
      <c r="E2653" s="5">
        <v>163000</v>
      </c>
      <c r="F2653" s="2">
        <v>0.875</v>
      </c>
      <c r="G2653">
        <v>-20372</v>
      </c>
      <c r="I2653" s="5">
        <f>VLOOKUP($A2653,PowerBI売上速報!$A:$J,10,FALSE)</f>
        <v>142628</v>
      </c>
      <c r="J2653" s="5">
        <f>VLOOKUP($A2653,PowerBI売上速報!$A:$J,5,FALSE)*1000</f>
        <v>163000</v>
      </c>
      <c r="K2653" s="5">
        <f>D2653-I2653</f>
        <v>0</v>
      </c>
      <c r="L2653" s="5">
        <f>E2653-J2653</f>
        <v>0</v>
      </c>
      <c r="P2653" s="2"/>
      <c r="T2653" s="2"/>
      <c r="V2653" s="5">
        <v>287</v>
      </c>
      <c r="W2653" s="5">
        <v>342</v>
      </c>
    </row>
    <row r="2654" spans="1:25" x14ac:dyDescent="0.45">
      <c r="A2654">
        <f>VALUE(B2654&amp;20240606)</f>
        <v>37620240606</v>
      </c>
      <c r="B2654">
        <v>376</v>
      </c>
      <c r="C2654" t="s">
        <v>510</v>
      </c>
      <c r="D2654" s="5">
        <v>137309</v>
      </c>
      <c r="E2654" s="5">
        <v>163000</v>
      </c>
      <c r="F2654" s="2">
        <v>0.84240000000000004</v>
      </c>
      <c r="G2654">
        <v>-25691</v>
      </c>
      <c r="I2654" s="5">
        <f>VLOOKUP($A2654,PowerBI売上速報!$A:$J,10,FALSE)</f>
        <v>137309</v>
      </c>
      <c r="J2654" s="5">
        <f>VLOOKUP($A2654,PowerBI売上速報!$A:$J,5,FALSE)*1000</f>
        <v>163000</v>
      </c>
      <c r="K2654" s="5">
        <f>D2654-I2654</f>
        <v>0</v>
      </c>
      <c r="L2654" s="5">
        <f>E2654-J2654</f>
        <v>0</v>
      </c>
      <c r="P2654" s="2"/>
      <c r="T2654" s="2"/>
      <c r="V2654" s="5">
        <v>277</v>
      </c>
      <c r="W2654" s="5">
        <v>342</v>
      </c>
    </row>
    <row r="2655" spans="1:25" x14ac:dyDescent="0.45">
      <c r="A2655">
        <f>VALUE(B2655&amp;20240607)</f>
        <v>37620240607</v>
      </c>
      <c r="B2655">
        <v>376</v>
      </c>
      <c r="C2655" t="s">
        <v>510</v>
      </c>
      <c r="D2655" s="5">
        <v>131935</v>
      </c>
      <c r="E2655" s="5">
        <v>163000</v>
      </c>
      <c r="F2655" s="2">
        <v>0.80940000000000001</v>
      </c>
      <c r="G2655">
        <v>-31065</v>
      </c>
      <c r="I2655" s="5">
        <f>VLOOKUP($A2655,PowerBI売上速報!$A:$J,10,FALSE)</f>
        <v>131935</v>
      </c>
      <c r="J2655" s="5">
        <f>VLOOKUP($A2655,PowerBI売上速報!$A:$J,5,FALSE)*1000</f>
        <v>163000</v>
      </c>
      <c r="K2655" s="5">
        <f>D2655-I2655</f>
        <v>0</v>
      </c>
      <c r="L2655" s="5">
        <f>E2655-J2655</f>
        <v>0</v>
      </c>
      <c r="P2655" s="2"/>
      <c r="T2655" s="2"/>
      <c r="V2655" s="5">
        <v>281</v>
      </c>
      <c r="W2655" s="5">
        <v>342</v>
      </c>
    </row>
    <row r="2656" spans="1:25" x14ac:dyDescent="0.45">
      <c r="A2656">
        <f>VALUE(B2656&amp;20240608)</f>
        <v>37620240608</v>
      </c>
      <c r="B2656">
        <v>376</v>
      </c>
      <c r="C2656" t="s">
        <v>510</v>
      </c>
      <c r="D2656" s="5">
        <v>89364</v>
      </c>
      <c r="E2656" s="5">
        <v>87000</v>
      </c>
      <c r="F2656" s="2">
        <v>1.0271999999999999</v>
      </c>
      <c r="G2656">
        <v>2364</v>
      </c>
      <c r="I2656" s="5">
        <f>VLOOKUP($A2656,PowerBI売上速報!$A:$J,10,FALSE)</f>
        <v>89364</v>
      </c>
      <c r="J2656" s="5">
        <f>VLOOKUP($A2656,PowerBI売上速報!$A:$J,5,FALSE)*1000</f>
        <v>87000</v>
      </c>
      <c r="K2656" s="5">
        <f>D2656-I2656</f>
        <v>0</v>
      </c>
      <c r="L2656" s="5">
        <f>E2656-J2656</f>
        <v>0</v>
      </c>
      <c r="P2656" s="2"/>
      <c r="T2656" s="2"/>
      <c r="V2656" s="5">
        <v>166</v>
      </c>
      <c r="W2656" s="5">
        <v>174</v>
      </c>
    </row>
    <row r="2657" spans="1:25" x14ac:dyDescent="0.45">
      <c r="A2657">
        <f>VALUE(B2657&amp;20240609)</f>
        <v>37620240609</v>
      </c>
      <c r="B2657">
        <v>376</v>
      </c>
      <c r="C2657" t="s">
        <v>510</v>
      </c>
      <c r="D2657" s="5">
        <v>53428</v>
      </c>
      <c r="E2657" s="5">
        <v>66000</v>
      </c>
      <c r="F2657" s="2">
        <v>0.8095</v>
      </c>
      <c r="G2657">
        <v>-12572</v>
      </c>
      <c r="I2657" s="5">
        <f>VLOOKUP($A2657,PowerBI売上速報!$A:$J,10,FALSE)</f>
        <v>53428</v>
      </c>
      <c r="J2657" s="5">
        <f>VLOOKUP($A2657,PowerBI売上速報!$A:$J,5,FALSE)*1000</f>
        <v>66000</v>
      </c>
      <c r="K2657" s="5">
        <f>D2657-I2657</f>
        <v>0</v>
      </c>
      <c r="L2657" s="5">
        <f>E2657-J2657</f>
        <v>0</v>
      </c>
      <c r="P2657" s="2"/>
      <c r="T2657" s="2"/>
      <c r="V2657" s="5">
        <v>100</v>
      </c>
      <c r="W2657" s="5">
        <v>126</v>
      </c>
    </row>
    <row r="2658" spans="1:25" x14ac:dyDescent="0.45">
      <c r="A2658">
        <f>VALUE(B2658&amp;20240610)</f>
        <v>37620240610</v>
      </c>
      <c r="B2658">
        <v>376</v>
      </c>
      <c r="C2658" t="s">
        <v>510</v>
      </c>
      <c r="D2658" s="5">
        <v>156028</v>
      </c>
      <c r="E2658" s="5">
        <v>163000</v>
      </c>
      <c r="F2658" s="2">
        <v>0.95720000000000005</v>
      </c>
      <c r="G2658">
        <v>-6972</v>
      </c>
      <c r="I2658" s="5">
        <f>VLOOKUP($A2658,PowerBI売上速報!$A:$J,10,FALSE)</f>
        <v>156028</v>
      </c>
      <c r="J2658" s="5">
        <f>VLOOKUP($A2658,PowerBI売上速報!$A:$J,5,FALSE)*1000</f>
        <v>163000</v>
      </c>
      <c r="K2658" s="5">
        <f>D2658-I2658</f>
        <v>0</v>
      </c>
      <c r="L2658" s="5">
        <f>E2658-J2658</f>
        <v>0</v>
      </c>
      <c r="P2658" s="2"/>
      <c r="T2658" s="2"/>
      <c r="V2658" s="5">
        <v>303</v>
      </c>
      <c r="W2658" s="5">
        <v>342</v>
      </c>
    </row>
    <row r="2659" spans="1:25" x14ac:dyDescent="0.45">
      <c r="A2659">
        <f>VALUE(B2659&amp;20240611)</f>
        <v>37620240611</v>
      </c>
      <c r="B2659">
        <v>376</v>
      </c>
      <c r="C2659" t="s">
        <v>510</v>
      </c>
      <c r="D2659" s="5">
        <v>139241</v>
      </c>
      <c r="E2659" s="5">
        <v>163000</v>
      </c>
      <c r="F2659" s="2">
        <v>0.85419999999999996</v>
      </c>
      <c r="G2659">
        <v>-23759</v>
      </c>
      <c r="I2659" s="5">
        <f>VLOOKUP($A2659,PowerBI売上速報!$A:$J,10,FALSE)</f>
        <v>139241</v>
      </c>
      <c r="J2659" s="5">
        <f>VLOOKUP($A2659,PowerBI売上速報!$A:$J,5,FALSE)*1000</f>
        <v>163000</v>
      </c>
      <c r="K2659" s="5">
        <f>D2659-I2659</f>
        <v>0</v>
      </c>
      <c r="L2659" s="5">
        <f>E2659-J2659</f>
        <v>0</v>
      </c>
      <c r="P2659" s="2"/>
      <c r="T2659" s="2"/>
      <c r="V2659" s="5">
        <v>284</v>
      </c>
      <c r="W2659" s="5">
        <v>342</v>
      </c>
    </row>
    <row r="2660" spans="1:25" x14ac:dyDescent="0.45">
      <c r="A2660">
        <f>VALUE(B2660&amp;20240612)</f>
        <v>37620240612</v>
      </c>
      <c r="B2660">
        <v>376</v>
      </c>
      <c r="C2660" t="s">
        <v>510</v>
      </c>
      <c r="D2660" s="5">
        <v>148515</v>
      </c>
      <c r="E2660" s="5">
        <v>163000</v>
      </c>
      <c r="F2660" s="2">
        <v>0.91110000000000002</v>
      </c>
      <c r="G2660">
        <v>-14485</v>
      </c>
      <c r="I2660" s="5">
        <f>VLOOKUP($A2660,PowerBI売上速報!$A:$J,10,FALSE)</f>
        <v>148515</v>
      </c>
      <c r="J2660" s="5">
        <f>VLOOKUP($A2660,PowerBI売上速報!$A:$J,5,FALSE)*1000</f>
        <v>163000</v>
      </c>
      <c r="K2660" s="5">
        <f>D2660-I2660</f>
        <v>0</v>
      </c>
      <c r="L2660" s="5">
        <f>E2660-J2660</f>
        <v>0</v>
      </c>
      <c r="P2660" s="2"/>
      <c r="T2660" s="2"/>
      <c r="V2660" s="5">
        <v>308</v>
      </c>
      <c r="W2660" s="5">
        <v>342</v>
      </c>
    </row>
    <row r="2661" spans="1:25" x14ac:dyDescent="0.45">
      <c r="A2661">
        <f>VALUE(B2661&amp;20240613)</f>
        <v>37620240613</v>
      </c>
      <c r="B2661">
        <v>376</v>
      </c>
      <c r="C2661" t="s">
        <v>510</v>
      </c>
      <c r="D2661" s="5">
        <v>159539</v>
      </c>
      <c r="E2661" s="5">
        <v>163000</v>
      </c>
      <c r="F2661" s="2">
        <v>0.9788</v>
      </c>
      <c r="G2661">
        <v>-3461</v>
      </c>
      <c r="I2661" s="5">
        <f>VLOOKUP($A2661,PowerBI売上速報!$A:$J,10,FALSE)</f>
        <v>159539</v>
      </c>
      <c r="J2661" s="5">
        <f>VLOOKUP($A2661,PowerBI売上速報!$A:$J,5,FALSE)*1000</f>
        <v>163000</v>
      </c>
      <c r="K2661" s="5">
        <f>D2661-I2661</f>
        <v>0</v>
      </c>
      <c r="L2661" s="5">
        <f>E2661-J2661</f>
        <v>0</v>
      </c>
      <c r="P2661" s="2"/>
      <c r="T2661" s="2"/>
      <c r="V2661" s="5">
        <v>335</v>
      </c>
      <c r="W2661" s="5">
        <v>342</v>
      </c>
    </row>
    <row r="2662" spans="1:25" x14ac:dyDescent="0.45">
      <c r="A2662">
        <f>VALUE(B2662&amp;20240614)</f>
        <v>37620240614</v>
      </c>
      <c r="B2662">
        <v>376</v>
      </c>
      <c r="C2662" t="s">
        <v>510</v>
      </c>
      <c r="D2662" s="5">
        <v>162689</v>
      </c>
      <c r="E2662" s="5">
        <v>163000</v>
      </c>
      <c r="F2662" s="2">
        <v>0.99809999999999999</v>
      </c>
      <c r="G2662">
        <v>-311</v>
      </c>
      <c r="I2662" s="5">
        <f>VLOOKUP($A2662,PowerBI売上速報!$A:$J,10,FALSE)</f>
        <v>162689</v>
      </c>
      <c r="J2662" s="5">
        <f>VLOOKUP($A2662,PowerBI売上速報!$A:$J,5,FALSE)*1000</f>
        <v>163000</v>
      </c>
      <c r="K2662" s="5">
        <f>D2662-I2662</f>
        <v>0</v>
      </c>
      <c r="L2662" s="5">
        <f>E2662-J2662</f>
        <v>0</v>
      </c>
      <c r="P2662" s="2"/>
      <c r="T2662" s="2"/>
      <c r="V2662" s="5">
        <v>327</v>
      </c>
      <c r="W2662" s="5">
        <v>342</v>
      </c>
    </row>
    <row r="2663" spans="1:25" x14ac:dyDescent="0.45">
      <c r="A2663">
        <f>VALUE(B2663&amp;20240615)</f>
        <v>37620240615</v>
      </c>
      <c r="B2663">
        <v>376</v>
      </c>
      <c r="C2663" t="s">
        <v>510</v>
      </c>
      <c r="D2663" s="5">
        <v>94144</v>
      </c>
      <c r="E2663" s="5">
        <v>87000</v>
      </c>
      <c r="F2663" s="2">
        <v>1.0821000000000001</v>
      </c>
      <c r="G2663">
        <v>7144</v>
      </c>
      <c r="I2663" s="5">
        <f>VLOOKUP($A2663,PowerBI売上速報!$A:$J,10,FALSE)</f>
        <v>94144</v>
      </c>
      <c r="J2663" s="5">
        <f>VLOOKUP($A2663,PowerBI売上速報!$A:$J,5,FALSE)*1000</f>
        <v>87000</v>
      </c>
      <c r="K2663" s="5">
        <f>D2663-I2663</f>
        <v>0</v>
      </c>
      <c r="L2663" s="5">
        <f>E2663-J2663</f>
        <v>0</v>
      </c>
      <c r="P2663" s="2"/>
      <c r="T2663" s="2"/>
      <c r="V2663" s="5">
        <v>177</v>
      </c>
      <c r="W2663" s="5">
        <v>174</v>
      </c>
    </row>
    <row r="2664" spans="1:25" x14ac:dyDescent="0.45">
      <c r="A2664">
        <f>VALUE(B2664&amp;20240616)</f>
        <v>37620240616</v>
      </c>
      <c r="B2664">
        <v>376</v>
      </c>
      <c r="C2664" t="s">
        <v>510</v>
      </c>
      <c r="D2664" s="5">
        <v>80196</v>
      </c>
      <c r="E2664" s="5">
        <v>66000</v>
      </c>
      <c r="F2664" s="2">
        <v>1.2151000000000001</v>
      </c>
      <c r="G2664">
        <v>14196</v>
      </c>
      <c r="I2664" s="5">
        <f>VLOOKUP($A2664,PowerBI売上速報!$A:$J,10,FALSE)</f>
        <v>80196</v>
      </c>
      <c r="J2664" s="5">
        <f>VLOOKUP($A2664,PowerBI売上速報!$A:$J,5,FALSE)*1000</f>
        <v>66000</v>
      </c>
      <c r="K2664" s="5">
        <f>D2664-I2664</f>
        <v>0</v>
      </c>
      <c r="L2664" s="5">
        <f>E2664-J2664</f>
        <v>0</v>
      </c>
      <c r="P2664" s="2"/>
      <c r="T2664" s="2"/>
      <c r="V2664" s="5">
        <v>146</v>
      </c>
      <c r="W2664" s="5">
        <v>126</v>
      </c>
    </row>
    <row r="2665" spans="1:25" x14ac:dyDescent="0.45">
      <c r="A2665">
        <f>VALUE(B2665&amp;20240617)</f>
        <v>37620240617</v>
      </c>
      <c r="B2665">
        <v>376</v>
      </c>
      <c r="C2665" t="s">
        <v>510</v>
      </c>
      <c r="D2665" s="5">
        <v>148980</v>
      </c>
      <c r="E2665" s="5">
        <v>163000</v>
      </c>
      <c r="F2665" s="2">
        <v>0.91400000000000003</v>
      </c>
      <c r="G2665">
        <v>-14020</v>
      </c>
      <c r="I2665" s="5">
        <f>VLOOKUP($A2665,PowerBI売上速報!$A:$J,10,FALSE)</f>
        <v>148980</v>
      </c>
      <c r="J2665" s="5">
        <f>VLOOKUP($A2665,PowerBI売上速報!$A:$J,5,FALSE)*1000</f>
        <v>163000</v>
      </c>
      <c r="K2665" s="5">
        <f>D2665-I2665</f>
        <v>0</v>
      </c>
      <c r="L2665" s="5">
        <f>E2665-J2665</f>
        <v>0</v>
      </c>
      <c r="P2665" s="2"/>
      <c r="T2665" s="2"/>
      <c r="V2665" s="5">
        <v>297</v>
      </c>
      <c r="W2665" s="5">
        <v>342</v>
      </c>
    </row>
    <row r="2666" spans="1:25" x14ac:dyDescent="0.45">
      <c r="A2666">
        <f>VALUE(B2666&amp;20240618)</f>
        <v>37620240618</v>
      </c>
      <c r="B2666">
        <v>376</v>
      </c>
      <c r="C2666" t="s">
        <v>510</v>
      </c>
      <c r="D2666" s="5">
        <v>167613</v>
      </c>
      <c r="E2666" s="5">
        <v>163000</v>
      </c>
      <c r="F2666" s="2">
        <v>1.0283</v>
      </c>
      <c r="G2666">
        <v>4613</v>
      </c>
      <c r="I2666" s="5">
        <f>VLOOKUP($A2666,PowerBI売上速報!$A:$J,10,FALSE)</f>
        <v>167613</v>
      </c>
      <c r="J2666" s="5">
        <f>VLOOKUP($A2666,PowerBI売上速報!$A:$J,5,FALSE)*1000</f>
        <v>163000</v>
      </c>
      <c r="K2666" s="5">
        <f>D2666-I2666</f>
        <v>0</v>
      </c>
      <c r="L2666" s="5">
        <f>E2666-J2666</f>
        <v>0</v>
      </c>
      <c r="P2666" s="2"/>
      <c r="T2666" s="2"/>
      <c r="V2666" s="5">
        <v>289</v>
      </c>
      <c r="W2666" s="5">
        <v>342</v>
      </c>
    </row>
    <row r="2667" spans="1:25" x14ac:dyDescent="0.45">
      <c r="A2667">
        <f>VALUE(B2667&amp;20240619)</f>
        <v>37620240619</v>
      </c>
      <c r="B2667">
        <v>376</v>
      </c>
      <c r="C2667" t="s">
        <v>510</v>
      </c>
      <c r="D2667" s="5">
        <v>134805</v>
      </c>
      <c r="E2667" s="5">
        <v>163000</v>
      </c>
      <c r="F2667" s="2">
        <v>0.82699999999999996</v>
      </c>
      <c r="G2667">
        <v>-28195</v>
      </c>
      <c r="I2667" s="5">
        <f>VLOOKUP($A2667,PowerBI売上速報!$A:$J,10,FALSE)</f>
        <v>134805</v>
      </c>
      <c r="J2667" s="5">
        <f>VLOOKUP($A2667,PowerBI売上速報!$A:$J,5,FALSE)*1000</f>
        <v>163000</v>
      </c>
      <c r="K2667" s="5">
        <f>D2667-I2667</f>
        <v>0</v>
      </c>
      <c r="L2667" s="5">
        <f>E2667-J2667</f>
        <v>0</v>
      </c>
      <c r="P2667" s="2"/>
      <c r="T2667" s="2"/>
      <c r="V2667" s="5">
        <v>279</v>
      </c>
      <c r="W2667" s="5">
        <v>342</v>
      </c>
    </row>
    <row r="2668" spans="1:25" x14ac:dyDescent="0.45">
      <c r="A2668">
        <f>VALUE(B2668&amp;20240620)</f>
        <v>37620240620</v>
      </c>
      <c r="B2668">
        <v>376</v>
      </c>
      <c r="C2668" t="s">
        <v>510</v>
      </c>
      <c r="D2668" s="5">
        <v>158350</v>
      </c>
      <c r="E2668" s="5">
        <v>163000</v>
      </c>
      <c r="F2668" s="2">
        <v>0.97150000000000003</v>
      </c>
      <c r="G2668">
        <v>-4650</v>
      </c>
      <c r="I2668" s="5">
        <f>VLOOKUP($A2668,PowerBI売上速報!$A:$J,10,FALSE)</f>
        <v>158350</v>
      </c>
      <c r="J2668" s="5">
        <f>VLOOKUP($A2668,PowerBI売上速報!$A:$J,5,FALSE)*1000</f>
        <v>163000</v>
      </c>
      <c r="K2668" s="5">
        <f>D2668-I2668</f>
        <v>0</v>
      </c>
      <c r="L2668" s="5">
        <f>E2668-J2668</f>
        <v>0</v>
      </c>
      <c r="P2668" s="2"/>
      <c r="T2668" s="2"/>
      <c r="V2668" s="5">
        <v>309</v>
      </c>
      <c r="W2668" s="5">
        <v>342</v>
      </c>
    </row>
    <row r="2669" spans="1:25" x14ac:dyDescent="0.45">
      <c r="A2669">
        <f>VALUE(B2669&amp;20240621)</f>
        <v>37620240621</v>
      </c>
      <c r="B2669">
        <v>376</v>
      </c>
      <c r="C2669" t="s">
        <v>510</v>
      </c>
      <c r="D2669" s="5">
        <v>148506</v>
      </c>
      <c r="E2669" s="5">
        <v>163000</v>
      </c>
      <c r="F2669" s="2">
        <v>0.91110000000000002</v>
      </c>
      <c r="G2669">
        <v>-14494</v>
      </c>
      <c r="I2669" s="5">
        <f>VLOOKUP($A2669,PowerBI売上速報!$A:$J,10,FALSE)</f>
        <v>148506</v>
      </c>
      <c r="J2669" s="5">
        <f>VLOOKUP($A2669,PowerBI売上速報!$A:$J,5,FALSE)*1000</f>
        <v>163000</v>
      </c>
      <c r="K2669" s="5">
        <f>D2669-I2669</f>
        <v>0</v>
      </c>
      <c r="L2669" s="5">
        <f>E2669-J2669</f>
        <v>0</v>
      </c>
      <c r="P2669" s="2"/>
      <c r="T2669" s="2"/>
      <c r="V2669" s="5">
        <v>267</v>
      </c>
      <c r="W2669" s="5">
        <v>342</v>
      </c>
      <c r="Y2669" s="2"/>
    </row>
    <row r="2670" spans="1:25" x14ac:dyDescent="0.45">
      <c r="A2670">
        <f>VALUE(B2670&amp;20240622)</f>
        <v>37620240622</v>
      </c>
      <c r="B2670">
        <v>376</v>
      </c>
      <c r="C2670" t="s">
        <v>510</v>
      </c>
      <c r="D2670" s="5">
        <v>102956</v>
      </c>
      <c r="E2670" s="5">
        <v>87000</v>
      </c>
      <c r="F2670" s="2">
        <v>1.1834</v>
      </c>
      <c r="G2670">
        <v>15956</v>
      </c>
      <c r="I2670" s="5">
        <f>VLOOKUP($A2670,PowerBI売上速報!$A:$J,10,FALSE)</f>
        <v>102956</v>
      </c>
      <c r="J2670" s="5">
        <f>VLOOKUP($A2670,PowerBI売上速報!$A:$J,5,FALSE)*1000</f>
        <v>87000</v>
      </c>
      <c r="K2670" s="5">
        <f>D2670-I2670</f>
        <v>0</v>
      </c>
      <c r="L2670" s="5">
        <f>E2670-J2670</f>
        <v>0</v>
      </c>
      <c r="P2670" s="2"/>
      <c r="T2670" s="2"/>
      <c r="V2670" s="5">
        <v>191</v>
      </c>
      <c r="W2670" s="5">
        <v>174</v>
      </c>
      <c r="Y2670" s="2"/>
    </row>
    <row r="2671" spans="1:25" x14ac:dyDescent="0.45">
      <c r="A2671">
        <f>VALUE(B2671&amp;20240601)</f>
        <v>38020240601</v>
      </c>
      <c r="B2671">
        <v>380</v>
      </c>
      <c r="C2671" t="s">
        <v>511</v>
      </c>
      <c r="D2671" s="5">
        <v>364945</v>
      </c>
      <c r="E2671" s="5">
        <v>341000</v>
      </c>
      <c r="F2671" s="2">
        <v>1.0702</v>
      </c>
      <c r="G2671">
        <v>23945</v>
      </c>
      <c r="I2671" s="5">
        <f>VLOOKUP($A2671,PowerBI売上速報!$A:$J,10,FALSE)</f>
        <v>364945</v>
      </c>
      <c r="J2671" s="5">
        <f>VLOOKUP($A2671,PowerBI売上速報!$A:$J,5,FALSE)*1000</f>
        <v>341000</v>
      </c>
      <c r="K2671" s="5">
        <f>D2671-I2671</f>
        <v>0</v>
      </c>
      <c r="L2671" s="5">
        <f>E2671-J2671</f>
        <v>0</v>
      </c>
      <c r="P2671" s="2"/>
      <c r="T2671" s="2"/>
      <c r="V2671" s="5">
        <v>670</v>
      </c>
      <c r="W2671" s="5">
        <v>665</v>
      </c>
    </row>
    <row r="2672" spans="1:25" x14ac:dyDescent="0.45">
      <c r="A2672">
        <f>VALUE(B2672&amp;20240602)</f>
        <v>38020240602</v>
      </c>
      <c r="B2672">
        <v>380</v>
      </c>
      <c r="C2672" t="s">
        <v>511</v>
      </c>
      <c r="D2672" s="5">
        <v>269024</v>
      </c>
      <c r="E2672" s="5">
        <v>330000</v>
      </c>
      <c r="F2672" s="2">
        <v>0.81520000000000004</v>
      </c>
      <c r="G2672">
        <v>-60976</v>
      </c>
      <c r="I2672" s="5">
        <f>VLOOKUP($A2672,PowerBI売上速報!$A:$J,10,FALSE)</f>
        <v>269024</v>
      </c>
      <c r="J2672" s="5">
        <f>VLOOKUP($A2672,PowerBI売上速報!$A:$J,5,FALSE)*1000</f>
        <v>330000</v>
      </c>
      <c r="K2672" s="5">
        <f>D2672-I2672</f>
        <v>0</v>
      </c>
      <c r="L2672" s="5">
        <f>E2672-J2672</f>
        <v>0</v>
      </c>
      <c r="P2672" s="2"/>
      <c r="T2672" s="2"/>
      <c r="V2672" s="5">
        <v>511</v>
      </c>
      <c r="W2672" s="5">
        <v>629</v>
      </c>
    </row>
    <row r="2673" spans="1:23" x14ac:dyDescent="0.45">
      <c r="A2673">
        <f>VALUE(B2673&amp;20240603)</f>
        <v>38020240603</v>
      </c>
      <c r="B2673">
        <v>380</v>
      </c>
      <c r="C2673" t="s">
        <v>511</v>
      </c>
      <c r="D2673" s="5">
        <v>312368</v>
      </c>
      <c r="E2673" s="5">
        <v>329000</v>
      </c>
      <c r="F2673" s="2">
        <v>0.94940000000000002</v>
      </c>
      <c r="G2673">
        <v>-16632</v>
      </c>
      <c r="I2673" s="5">
        <f>VLOOKUP($A2673,PowerBI売上速報!$A:$J,10,FALSE)</f>
        <v>312368</v>
      </c>
      <c r="J2673" s="5">
        <f>VLOOKUP($A2673,PowerBI売上速報!$A:$J,5,FALSE)*1000</f>
        <v>329000</v>
      </c>
      <c r="K2673" s="5">
        <f>D2673-I2673</f>
        <v>0</v>
      </c>
      <c r="L2673" s="5">
        <f>E2673-J2673</f>
        <v>0</v>
      </c>
      <c r="P2673" s="2"/>
      <c r="T2673" s="2"/>
      <c r="V2673" s="5">
        <v>640</v>
      </c>
      <c r="W2673" s="5">
        <v>724</v>
      </c>
    </row>
    <row r="2674" spans="1:23" x14ac:dyDescent="0.45">
      <c r="A2674">
        <f>VALUE(B2674&amp;20240604)</f>
        <v>38020240604</v>
      </c>
      <c r="B2674">
        <v>380</v>
      </c>
      <c r="C2674" t="s">
        <v>511</v>
      </c>
      <c r="D2674" s="5">
        <v>389668</v>
      </c>
      <c r="E2674" s="5">
        <v>329000</v>
      </c>
      <c r="F2674" s="2">
        <v>1.1843999999999999</v>
      </c>
      <c r="G2674">
        <v>60668</v>
      </c>
      <c r="I2674" s="5">
        <f>VLOOKUP($A2674,PowerBI売上速報!$A:$J,10,FALSE)</f>
        <v>389668</v>
      </c>
      <c r="J2674" s="5">
        <f>VLOOKUP($A2674,PowerBI売上速報!$A:$J,5,FALSE)*1000</f>
        <v>329000</v>
      </c>
      <c r="K2674" s="5">
        <f>D2674-I2674</f>
        <v>0</v>
      </c>
      <c r="L2674" s="5">
        <f>E2674-J2674</f>
        <v>0</v>
      </c>
      <c r="P2674" s="2"/>
      <c r="T2674" s="2"/>
      <c r="V2674" s="5">
        <v>809</v>
      </c>
      <c r="W2674" s="5">
        <v>724</v>
      </c>
    </row>
    <row r="2675" spans="1:23" x14ac:dyDescent="0.45">
      <c r="A2675">
        <f>VALUE(B2675&amp;20240605)</f>
        <v>38020240605</v>
      </c>
      <c r="B2675">
        <v>380</v>
      </c>
      <c r="C2675" t="s">
        <v>511</v>
      </c>
      <c r="D2675" s="5">
        <v>352322</v>
      </c>
      <c r="E2675" s="5">
        <v>329000</v>
      </c>
      <c r="F2675" s="2">
        <v>1.0709</v>
      </c>
      <c r="G2675">
        <v>23322</v>
      </c>
      <c r="I2675" s="5">
        <f>VLOOKUP($A2675,PowerBI売上速報!$A:$J,10,FALSE)</f>
        <v>352322</v>
      </c>
      <c r="J2675" s="5">
        <f>VLOOKUP($A2675,PowerBI売上速報!$A:$J,5,FALSE)*1000</f>
        <v>329000</v>
      </c>
      <c r="K2675" s="5">
        <f>D2675-I2675</f>
        <v>0</v>
      </c>
      <c r="L2675" s="5">
        <f>E2675-J2675</f>
        <v>0</v>
      </c>
      <c r="P2675" s="2"/>
      <c r="T2675" s="2"/>
      <c r="V2675" s="5">
        <v>723</v>
      </c>
      <c r="W2675" s="5">
        <v>724</v>
      </c>
    </row>
    <row r="2676" spans="1:23" x14ac:dyDescent="0.45">
      <c r="A2676">
        <f>VALUE(B2676&amp;20240606)</f>
        <v>38020240606</v>
      </c>
      <c r="B2676">
        <v>380</v>
      </c>
      <c r="C2676" t="s">
        <v>511</v>
      </c>
      <c r="D2676" s="5">
        <v>344646</v>
      </c>
      <c r="E2676" s="5">
        <v>329000</v>
      </c>
      <c r="F2676" s="2">
        <v>1.0476000000000001</v>
      </c>
      <c r="G2676">
        <v>15646</v>
      </c>
      <c r="I2676" s="5">
        <f>VLOOKUP($A2676,PowerBI売上速報!$A:$J,10,FALSE)</f>
        <v>344646</v>
      </c>
      <c r="J2676" s="5">
        <f>VLOOKUP($A2676,PowerBI売上速報!$A:$J,5,FALSE)*1000</f>
        <v>329000</v>
      </c>
      <c r="K2676" s="5">
        <f>D2676-I2676</f>
        <v>0</v>
      </c>
      <c r="L2676" s="5">
        <f>E2676-J2676</f>
        <v>0</v>
      </c>
      <c r="P2676" s="2"/>
      <c r="T2676" s="2"/>
      <c r="V2676" s="5">
        <v>708</v>
      </c>
      <c r="W2676" s="5">
        <v>724</v>
      </c>
    </row>
    <row r="2677" spans="1:23" x14ac:dyDescent="0.45">
      <c r="A2677">
        <f>VALUE(B2677&amp;20240607)</f>
        <v>38020240607</v>
      </c>
      <c r="B2677">
        <v>380</v>
      </c>
      <c r="C2677" t="s">
        <v>511</v>
      </c>
      <c r="D2677" s="5">
        <v>351485</v>
      </c>
      <c r="E2677" s="5">
        <v>329000</v>
      </c>
      <c r="F2677" s="2">
        <v>1.0683</v>
      </c>
      <c r="G2677">
        <v>22485</v>
      </c>
      <c r="I2677" s="5">
        <f>VLOOKUP($A2677,PowerBI売上速報!$A:$J,10,FALSE)</f>
        <v>351485</v>
      </c>
      <c r="J2677" s="5">
        <f>VLOOKUP($A2677,PowerBI売上速報!$A:$J,5,FALSE)*1000</f>
        <v>329000</v>
      </c>
      <c r="K2677" s="5">
        <f>D2677-I2677</f>
        <v>0</v>
      </c>
      <c r="L2677" s="5">
        <f>E2677-J2677</f>
        <v>0</v>
      </c>
      <c r="P2677" s="2"/>
      <c r="T2677" s="2"/>
      <c r="V2677" s="5">
        <v>729</v>
      </c>
      <c r="W2677" s="5">
        <v>724</v>
      </c>
    </row>
    <row r="2678" spans="1:23" x14ac:dyDescent="0.45">
      <c r="A2678">
        <f>VALUE(B2678&amp;20240608)</f>
        <v>38020240608</v>
      </c>
      <c r="B2678">
        <v>380</v>
      </c>
      <c r="C2678" t="s">
        <v>511</v>
      </c>
      <c r="D2678" s="5">
        <v>329718</v>
      </c>
      <c r="E2678" s="5">
        <v>341000</v>
      </c>
      <c r="F2678" s="2">
        <v>0.96689999999999998</v>
      </c>
      <c r="G2678">
        <v>-11282</v>
      </c>
      <c r="I2678" s="5">
        <f>VLOOKUP($A2678,PowerBI売上速報!$A:$J,10,FALSE)</f>
        <v>329718</v>
      </c>
      <c r="J2678" s="5">
        <f>VLOOKUP($A2678,PowerBI売上速報!$A:$J,5,FALSE)*1000</f>
        <v>341000</v>
      </c>
      <c r="K2678" s="5">
        <f>D2678-I2678</f>
        <v>0</v>
      </c>
      <c r="L2678" s="5">
        <f>E2678-J2678</f>
        <v>0</v>
      </c>
      <c r="P2678" s="2"/>
      <c r="T2678" s="2"/>
      <c r="V2678" s="5">
        <v>613</v>
      </c>
      <c r="W2678" s="5">
        <v>672</v>
      </c>
    </row>
    <row r="2679" spans="1:23" x14ac:dyDescent="0.45">
      <c r="A2679">
        <f>VALUE(B2679&amp;20240609)</f>
        <v>38020240609</v>
      </c>
      <c r="B2679">
        <v>380</v>
      </c>
      <c r="C2679" t="s">
        <v>511</v>
      </c>
      <c r="D2679" s="5">
        <v>374595</v>
      </c>
      <c r="E2679" s="5">
        <v>330000</v>
      </c>
      <c r="F2679" s="2">
        <v>1.1351</v>
      </c>
      <c r="G2679">
        <v>44595</v>
      </c>
      <c r="I2679" s="5">
        <f>VLOOKUP($A2679,PowerBI売上速報!$A:$J,10,FALSE)</f>
        <v>374595</v>
      </c>
      <c r="J2679" s="5">
        <f>VLOOKUP($A2679,PowerBI売上速報!$A:$J,5,FALSE)*1000</f>
        <v>330000</v>
      </c>
      <c r="K2679" s="5">
        <f>D2679-I2679</f>
        <v>0</v>
      </c>
      <c r="L2679" s="5">
        <f>E2679-J2679</f>
        <v>0</v>
      </c>
      <c r="P2679" s="2"/>
      <c r="T2679" s="2"/>
      <c r="V2679" s="5">
        <v>661</v>
      </c>
      <c r="W2679" s="5">
        <v>629</v>
      </c>
    </row>
    <row r="2680" spans="1:23" x14ac:dyDescent="0.45">
      <c r="A2680">
        <f>VALUE(B2680&amp;20240610)</f>
        <v>38020240610</v>
      </c>
      <c r="B2680">
        <v>380</v>
      </c>
      <c r="C2680" t="s">
        <v>511</v>
      </c>
      <c r="D2680" s="5">
        <v>361982</v>
      </c>
      <c r="E2680" s="5">
        <v>329000</v>
      </c>
      <c r="F2680" s="2">
        <v>1.1002000000000001</v>
      </c>
      <c r="G2680">
        <v>32982</v>
      </c>
      <c r="I2680" s="5">
        <f>VLOOKUP($A2680,PowerBI売上速報!$A:$J,10,FALSE)</f>
        <v>361982</v>
      </c>
      <c r="J2680" s="5">
        <f>VLOOKUP($A2680,PowerBI売上速報!$A:$J,5,FALSE)*1000</f>
        <v>329000</v>
      </c>
      <c r="K2680" s="5">
        <f>D2680-I2680</f>
        <v>0</v>
      </c>
      <c r="L2680" s="5">
        <f>E2680-J2680</f>
        <v>0</v>
      </c>
      <c r="P2680" s="2"/>
      <c r="T2680" s="2"/>
      <c r="V2680" s="5">
        <v>756</v>
      </c>
      <c r="W2680" s="5">
        <v>724</v>
      </c>
    </row>
    <row r="2681" spans="1:23" x14ac:dyDescent="0.45">
      <c r="A2681">
        <f>VALUE(B2681&amp;20240611)</f>
        <v>38020240611</v>
      </c>
      <c r="B2681">
        <v>380</v>
      </c>
      <c r="C2681" t="s">
        <v>511</v>
      </c>
      <c r="D2681" s="5">
        <v>409422</v>
      </c>
      <c r="E2681" s="5">
        <v>329000</v>
      </c>
      <c r="F2681" s="2">
        <v>1.2444</v>
      </c>
      <c r="G2681">
        <v>80422</v>
      </c>
      <c r="I2681" s="5">
        <f>VLOOKUP($A2681,PowerBI売上速報!$A:$J,10,FALSE)</f>
        <v>409422</v>
      </c>
      <c r="J2681" s="5">
        <f>VLOOKUP($A2681,PowerBI売上速報!$A:$J,5,FALSE)*1000</f>
        <v>329000</v>
      </c>
      <c r="K2681" s="5">
        <f>D2681-I2681</f>
        <v>0</v>
      </c>
      <c r="L2681" s="5">
        <f>E2681-J2681</f>
        <v>0</v>
      </c>
      <c r="P2681" s="2"/>
      <c r="T2681" s="2"/>
      <c r="V2681" s="5">
        <v>808</v>
      </c>
      <c r="W2681" s="5">
        <v>724</v>
      </c>
    </row>
    <row r="2682" spans="1:23" x14ac:dyDescent="0.45">
      <c r="A2682">
        <f>VALUE(B2682&amp;20240612)</f>
        <v>38020240612</v>
      </c>
      <c r="B2682">
        <v>380</v>
      </c>
      <c r="C2682" t="s">
        <v>511</v>
      </c>
      <c r="D2682" s="5">
        <v>364589</v>
      </c>
      <c r="E2682" s="5">
        <v>329000</v>
      </c>
      <c r="F2682" s="2">
        <v>1.1082000000000001</v>
      </c>
      <c r="G2682">
        <v>35589</v>
      </c>
      <c r="I2682" s="5">
        <f>VLOOKUP($A2682,PowerBI売上速報!$A:$J,10,FALSE)</f>
        <v>364589</v>
      </c>
      <c r="J2682" s="5">
        <f>VLOOKUP($A2682,PowerBI売上速報!$A:$J,5,FALSE)*1000</f>
        <v>329000</v>
      </c>
      <c r="K2682" s="5">
        <f>D2682-I2682</f>
        <v>0</v>
      </c>
      <c r="L2682" s="5">
        <f>E2682-J2682</f>
        <v>0</v>
      </c>
      <c r="P2682" s="2"/>
      <c r="T2682" s="2"/>
      <c r="V2682" s="5">
        <v>766</v>
      </c>
      <c r="W2682" s="5">
        <v>724</v>
      </c>
    </row>
    <row r="2683" spans="1:23" x14ac:dyDescent="0.45">
      <c r="A2683">
        <f>VALUE(B2683&amp;20240613)</f>
        <v>38020240613</v>
      </c>
      <c r="B2683">
        <v>380</v>
      </c>
      <c r="C2683" t="s">
        <v>511</v>
      </c>
      <c r="D2683" s="5">
        <v>359149</v>
      </c>
      <c r="E2683" s="5">
        <v>329000</v>
      </c>
      <c r="F2683" s="2">
        <v>1.0915999999999999</v>
      </c>
      <c r="G2683">
        <v>30149</v>
      </c>
      <c r="I2683" s="5">
        <f>VLOOKUP($A2683,PowerBI売上速報!$A:$J,10,FALSE)</f>
        <v>359149</v>
      </c>
      <c r="J2683" s="5">
        <f>VLOOKUP($A2683,PowerBI売上速報!$A:$J,5,FALSE)*1000</f>
        <v>329000</v>
      </c>
      <c r="K2683" s="5">
        <f>D2683-I2683</f>
        <v>0</v>
      </c>
      <c r="L2683" s="5">
        <f>E2683-J2683</f>
        <v>0</v>
      </c>
      <c r="P2683" s="2"/>
      <c r="T2683" s="2"/>
      <c r="V2683" s="5">
        <v>727</v>
      </c>
      <c r="W2683" s="5">
        <v>724</v>
      </c>
    </row>
    <row r="2684" spans="1:23" x14ac:dyDescent="0.45">
      <c r="A2684">
        <f>VALUE(B2684&amp;20240614)</f>
        <v>38020240614</v>
      </c>
      <c r="B2684">
        <v>380</v>
      </c>
      <c r="C2684" t="s">
        <v>511</v>
      </c>
      <c r="D2684" s="5">
        <v>382249</v>
      </c>
      <c r="E2684" s="5">
        <v>329000</v>
      </c>
      <c r="F2684" s="2">
        <v>1.1618999999999999</v>
      </c>
      <c r="G2684">
        <v>53249</v>
      </c>
      <c r="I2684" s="5">
        <f>VLOOKUP($A2684,PowerBI売上速報!$A:$J,10,FALSE)</f>
        <v>382249</v>
      </c>
      <c r="J2684" s="5">
        <f>VLOOKUP($A2684,PowerBI売上速報!$A:$J,5,FALSE)*1000</f>
        <v>329000</v>
      </c>
      <c r="K2684" s="5">
        <f>D2684-I2684</f>
        <v>0</v>
      </c>
      <c r="L2684" s="5">
        <f>E2684-J2684</f>
        <v>0</v>
      </c>
      <c r="P2684" s="2"/>
      <c r="T2684" s="2"/>
      <c r="V2684" s="5">
        <v>802</v>
      </c>
      <c r="W2684" s="5">
        <v>724</v>
      </c>
    </row>
    <row r="2685" spans="1:23" x14ac:dyDescent="0.45">
      <c r="A2685">
        <f>VALUE(B2685&amp;20240615)</f>
        <v>38020240615</v>
      </c>
      <c r="B2685">
        <v>380</v>
      </c>
      <c r="C2685" t="s">
        <v>511</v>
      </c>
      <c r="D2685" s="5">
        <v>380104</v>
      </c>
      <c r="E2685" s="5">
        <v>341000</v>
      </c>
      <c r="F2685" s="2">
        <v>1.1147</v>
      </c>
      <c r="G2685">
        <v>39104</v>
      </c>
      <c r="I2685" s="5">
        <f>VLOOKUP($A2685,PowerBI売上速報!$A:$J,10,FALSE)</f>
        <v>380104</v>
      </c>
      <c r="J2685" s="5">
        <f>VLOOKUP($A2685,PowerBI売上速報!$A:$J,5,FALSE)*1000</f>
        <v>341000</v>
      </c>
      <c r="K2685" s="5">
        <f>D2685-I2685</f>
        <v>0</v>
      </c>
      <c r="L2685" s="5">
        <f>E2685-J2685</f>
        <v>0</v>
      </c>
      <c r="P2685" s="2"/>
      <c r="T2685" s="2"/>
      <c r="V2685" s="5">
        <v>691</v>
      </c>
      <c r="W2685" s="5">
        <v>672</v>
      </c>
    </row>
    <row r="2686" spans="1:23" x14ac:dyDescent="0.45">
      <c r="A2686">
        <f>VALUE(B2686&amp;20240616)</f>
        <v>38020240616</v>
      </c>
      <c r="B2686">
        <v>380</v>
      </c>
      <c r="C2686" t="s">
        <v>511</v>
      </c>
      <c r="D2686" s="5">
        <v>371164</v>
      </c>
      <c r="E2686" s="5">
        <v>330000</v>
      </c>
      <c r="F2686" s="2">
        <v>1.1247</v>
      </c>
      <c r="G2686">
        <v>41164</v>
      </c>
      <c r="I2686" s="5">
        <f>VLOOKUP($A2686,PowerBI売上速報!$A:$J,10,FALSE)</f>
        <v>371164</v>
      </c>
      <c r="J2686" s="5">
        <f>VLOOKUP($A2686,PowerBI売上速報!$A:$J,5,FALSE)*1000</f>
        <v>330000</v>
      </c>
      <c r="K2686" s="5">
        <f>D2686-I2686</f>
        <v>0</v>
      </c>
      <c r="L2686" s="5">
        <f>E2686-J2686</f>
        <v>0</v>
      </c>
      <c r="P2686" s="2"/>
      <c r="T2686" s="2"/>
      <c r="V2686" s="5">
        <v>651</v>
      </c>
      <c r="W2686" s="5">
        <v>629</v>
      </c>
    </row>
    <row r="2687" spans="1:23" x14ac:dyDescent="0.45">
      <c r="A2687">
        <f>VALUE(B2687&amp;20240617)</f>
        <v>38020240617</v>
      </c>
      <c r="B2687">
        <v>380</v>
      </c>
      <c r="C2687" t="s">
        <v>511</v>
      </c>
      <c r="D2687" s="5">
        <v>373023</v>
      </c>
      <c r="E2687" s="5">
        <v>329000</v>
      </c>
      <c r="F2687" s="2">
        <v>1.1337999999999999</v>
      </c>
      <c r="G2687">
        <v>44023</v>
      </c>
      <c r="I2687" s="5">
        <f>VLOOKUP($A2687,PowerBI売上速報!$A:$J,10,FALSE)</f>
        <v>373023</v>
      </c>
      <c r="J2687" s="5">
        <f>VLOOKUP($A2687,PowerBI売上速報!$A:$J,5,FALSE)*1000</f>
        <v>329000</v>
      </c>
      <c r="K2687" s="5">
        <f>D2687-I2687</f>
        <v>0</v>
      </c>
      <c r="L2687" s="5">
        <f>E2687-J2687</f>
        <v>0</v>
      </c>
      <c r="P2687" s="2"/>
      <c r="T2687" s="2"/>
      <c r="V2687" s="5">
        <v>777</v>
      </c>
      <c r="W2687" s="5">
        <v>724</v>
      </c>
    </row>
    <row r="2688" spans="1:23" x14ac:dyDescent="0.45">
      <c r="A2688">
        <f>VALUE(B2688&amp;20240618)</f>
        <v>38020240618</v>
      </c>
      <c r="B2688">
        <v>380</v>
      </c>
      <c r="C2688" t="s">
        <v>511</v>
      </c>
      <c r="D2688" s="5">
        <v>282737</v>
      </c>
      <c r="E2688" s="5">
        <v>329000</v>
      </c>
      <c r="F2688" s="2">
        <v>0.85940000000000005</v>
      </c>
      <c r="G2688">
        <v>-46263</v>
      </c>
      <c r="I2688" s="5">
        <f>VLOOKUP($A2688,PowerBI売上速報!$A:$J,10,FALSE)</f>
        <v>282737</v>
      </c>
      <c r="J2688" s="5">
        <f>VLOOKUP($A2688,PowerBI売上速報!$A:$J,5,FALSE)*1000</f>
        <v>329000</v>
      </c>
      <c r="K2688" s="5">
        <f>D2688-I2688</f>
        <v>0</v>
      </c>
      <c r="L2688" s="5">
        <f>E2688-J2688</f>
        <v>0</v>
      </c>
      <c r="P2688" s="2"/>
      <c r="T2688" s="2"/>
      <c r="V2688" s="5">
        <v>591</v>
      </c>
      <c r="W2688" s="5">
        <v>724</v>
      </c>
    </row>
    <row r="2689" spans="1:25" x14ac:dyDescent="0.45">
      <c r="A2689">
        <f>VALUE(B2689&amp;20240619)</f>
        <v>38020240619</v>
      </c>
      <c r="B2689">
        <v>380</v>
      </c>
      <c r="C2689" t="s">
        <v>511</v>
      </c>
      <c r="D2689" s="5">
        <v>400439</v>
      </c>
      <c r="E2689" s="5">
        <v>329000</v>
      </c>
      <c r="F2689" s="2">
        <v>1.2171000000000001</v>
      </c>
      <c r="G2689">
        <v>71439</v>
      </c>
      <c r="I2689" s="5">
        <f>VLOOKUP($A2689,PowerBI売上速報!$A:$J,10,FALSE)</f>
        <v>400439</v>
      </c>
      <c r="J2689" s="5">
        <f>VLOOKUP($A2689,PowerBI売上速報!$A:$J,5,FALSE)*1000</f>
        <v>329000</v>
      </c>
      <c r="K2689" s="5">
        <f>D2689-I2689</f>
        <v>0</v>
      </c>
      <c r="L2689" s="5">
        <f>E2689-J2689</f>
        <v>0</v>
      </c>
      <c r="P2689" s="2"/>
      <c r="T2689" s="2"/>
      <c r="V2689" s="5">
        <v>832</v>
      </c>
      <c r="W2689" s="5">
        <v>724</v>
      </c>
    </row>
    <row r="2690" spans="1:25" x14ac:dyDescent="0.45">
      <c r="A2690">
        <f>VALUE(B2690&amp;20240620)</f>
        <v>38020240620</v>
      </c>
      <c r="B2690">
        <v>380</v>
      </c>
      <c r="C2690" t="s">
        <v>511</v>
      </c>
      <c r="D2690" s="5">
        <v>361289</v>
      </c>
      <c r="E2690" s="5">
        <v>329000</v>
      </c>
      <c r="F2690" s="2">
        <v>1.0981000000000001</v>
      </c>
      <c r="G2690">
        <v>32289</v>
      </c>
      <c r="I2690" s="5">
        <f>VLOOKUP($A2690,PowerBI売上速報!$A:$J,10,FALSE)</f>
        <v>361289</v>
      </c>
      <c r="J2690" s="5">
        <f>VLOOKUP($A2690,PowerBI売上速報!$A:$J,5,FALSE)*1000</f>
        <v>329000</v>
      </c>
      <c r="K2690" s="5">
        <f>D2690-I2690</f>
        <v>0</v>
      </c>
      <c r="L2690" s="5">
        <f>E2690-J2690</f>
        <v>0</v>
      </c>
      <c r="P2690" s="2"/>
      <c r="T2690" s="2"/>
      <c r="V2690" s="5">
        <v>746</v>
      </c>
      <c r="W2690" s="5">
        <v>724</v>
      </c>
    </row>
    <row r="2691" spans="1:25" x14ac:dyDescent="0.45">
      <c r="A2691">
        <f>VALUE(B2691&amp;20240621)</f>
        <v>38020240621</v>
      </c>
      <c r="B2691">
        <v>380</v>
      </c>
      <c r="C2691" t="s">
        <v>511</v>
      </c>
      <c r="D2691" s="5">
        <v>296156</v>
      </c>
      <c r="E2691" s="5">
        <v>329000</v>
      </c>
      <c r="F2691" s="2">
        <v>0.9002</v>
      </c>
      <c r="G2691">
        <v>-32844</v>
      </c>
      <c r="I2691" s="5">
        <f>VLOOKUP($A2691,PowerBI売上速報!$A:$J,10,FALSE)</f>
        <v>296156</v>
      </c>
      <c r="J2691" s="5">
        <f>VLOOKUP($A2691,PowerBI売上速報!$A:$J,5,FALSE)*1000</f>
        <v>329000</v>
      </c>
      <c r="K2691" s="5">
        <f>D2691-I2691</f>
        <v>0</v>
      </c>
      <c r="L2691" s="5">
        <f>E2691-J2691</f>
        <v>0</v>
      </c>
      <c r="P2691" s="2"/>
      <c r="T2691" s="2"/>
      <c r="V2691" s="5">
        <v>607</v>
      </c>
      <c r="W2691" s="5">
        <v>724</v>
      </c>
      <c r="Y2691" s="2"/>
    </row>
    <row r="2692" spans="1:25" x14ac:dyDescent="0.45">
      <c r="A2692">
        <f>VALUE(B2692&amp;20240622)</f>
        <v>38020240622</v>
      </c>
      <c r="B2692">
        <v>380</v>
      </c>
      <c r="C2692" t="s">
        <v>511</v>
      </c>
      <c r="D2692" s="5">
        <v>337502</v>
      </c>
      <c r="E2692" s="5">
        <v>341000</v>
      </c>
      <c r="F2692" s="2">
        <v>0.98970000000000002</v>
      </c>
      <c r="G2692">
        <v>-3498</v>
      </c>
      <c r="I2692" s="5">
        <f>VLOOKUP($A2692,PowerBI売上速報!$A:$J,10,FALSE)</f>
        <v>337502</v>
      </c>
      <c r="J2692" s="5">
        <f>VLOOKUP($A2692,PowerBI売上速報!$A:$J,5,FALSE)*1000</f>
        <v>341000</v>
      </c>
      <c r="K2692" s="5">
        <f>D2692-I2692</f>
        <v>0</v>
      </c>
      <c r="L2692" s="5">
        <f>E2692-J2692</f>
        <v>0</v>
      </c>
      <c r="P2692" s="2"/>
      <c r="T2692" s="2"/>
      <c r="V2692" s="5">
        <v>647</v>
      </c>
      <c r="W2692" s="5">
        <v>672</v>
      </c>
      <c r="Y2692" s="2"/>
    </row>
    <row r="2693" spans="1:25" x14ac:dyDescent="0.45">
      <c r="A2693">
        <f>VALUE(B2693&amp;20240601)</f>
        <v>38420240601</v>
      </c>
      <c r="B2693">
        <v>384</v>
      </c>
      <c r="C2693" t="s">
        <v>512</v>
      </c>
      <c r="D2693" s="5">
        <v>268731</v>
      </c>
      <c r="E2693" s="5">
        <v>241000</v>
      </c>
      <c r="F2693" s="2">
        <v>1.1151</v>
      </c>
      <c r="G2693">
        <v>27731</v>
      </c>
      <c r="I2693" s="5">
        <f>VLOOKUP($A2693,PowerBI売上速報!$A:$J,10,FALSE)</f>
        <v>268731</v>
      </c>
      <c r="J2693" s="5">
        <f>VLOOKUP($A2693,PowerBI売上速報!$A:$J,5,FALSE)*1000</f>
        <v>241000</v>
      </c>
      <c r="K2693" s="5">
        <f>D2693-I2693</f>
        <v>0</v>
      </c>
      <c r="L2693" s="5">
        <f>E2693-J2693</f>
        <v>0</v>
      </c>
      <c r="P2693" s="2"/>
      <c r="T2693" s="2"/>
      <c r="V2693" s="5">
        <v>567</v>
      </c>
      <c r="W2693" s="5">
        <v>519</v>
      </c>
    </row>
    <row r="2694" spans="1:25" x14ac:dyDescent="0.45">
      <c r="A2694">
        <f>VALUE(B2694&amp;20240602)</f>
        <v>38420240602</v>
      </c>
      <c r="B2694">
        <v>384</v>
      </c>
      <c r="C2694" t="s">
        <v>512</v>
      </c>
      <c r="D2694" s="5">
        <v>224484</v>
      </c>
      <c r="E2694" s="5">
        <v>195000</v>
      </c>
      <c r="F2694" s="2">
        <v>1.1512</v>
      </c>
      <c r="G2694">
        <v>29484</v>
      </c>
      <c r="I2694" s="5">
        <f>VLOOKUP($A2694,PowerBI売上速報!$A:$J,10,FALSE)</f>
        <v>224484</v>
      </c>
      <c r="J2694" s="5">
        <f>VLOOKUP($A2694,PowerBI売上速報!$A:$J,5,FALSE)*1000</f>
        <v>195000</v>
      </c>
      <c r="K2694" s="5">
        <f>D2694-I2694</f>
        <v>0</v>
      </c>
      <c r="L2694" s="5">
        <f>E2694-J2694</f>
        <v>0</v>
      </c>
      <c r="P2694" s="2"/>
      <c r="T2694" s="2"/>
      <c r="V2694" s="5">
        <v>436</v>
      </c>
      <c r="W2694" s="5">
        <v>419</v>
      </c>
    </row>
    <row r="2695" spans="1:25" x14ac:dyDescent="0.45">
      <c r="A2695">
        <f>VALUE(B2695&amp;20240603)</f>
        <v>38420240603</v>
      </c>
      <c r="B2695">
        <v>384</v>
      </c>
      <c r="C2695" t="s">
        <v>512</v>
      </c>
      <c r="D2695" s="5">
        <v>235313</v>
      </c>
      <c r="E2695" s="5">
        <v>245000</v>
      </c>
      <c r="F2695" s="2">
        <v>0.96050000000000002</v>
      </c>
      <c r="G2695">
        <v>-9687</v>
      </c>
      <c r="I2695" s="5">
        <f>VLOOKUP($A2695,PowerBI売上速報!$A:$J,10,FALSE)</f>
        <v>235313</v>
      </c>
      <c r="J2695" s="5">
        <f>VLOOKUP($A2695,PowerBI売上速報!$A:$J,5,FALSE)*1000</f>
        <v>245000</v>
      </c>
      <c r="K2695" s="5">
        <f>D2695-I2695</f>
        <v>0</v>
      </c>
      <c r="L2695" s="5">
        <f>E2695-J2695</f>
        <v>0</v>
      </c>
      <c r="P2695" s="2"/>
      <c r="T2695" s="2"/>
      <c r="V2695" s="5">
        <v>526</v>
      </c>
      <c r="W2695" s="5">
        <v>573</v>
      </c>
    </row>
    <row r="2696" spans="1:25" x14ac:dyDescent="0.45">
      <c r="A2696">
        <f>VALUE(B2696&amp;20240604)</f>
        <v>38420240604</v>
      </c>
      <c r="B2696">
        <v>384</v>
      </c>
      <c r="C2696" t="s">
        <v>512</v>
      </c>
      <c r="D2696" s="5">
        <v>262016</v>
      </c>
      <c r="E2696" s="5">
        <v>245000</v>
      </c>
      <c r="F2696" s="2">
        <v>1.0694999999999999</v>
      </c>
      <c r="G2696">
        <v>17016</v>
      </c>
      <c r="I2696" s="5">
        <f>VLOOKUP($A2696,PowerBI売上速報!$A:$J,10,FALSE)</f>
        <v>262016</v>
      </c>
      <c r="J2696" s="5">
        <f>VLOOKUP($A2696,PowerBI売上速報!$A:$J,5,FALSE)*1000</f>
        <v>245000</v>
      </c>
      <c r="K2696" s="5">
        <f>D2696-I2696</f>
        <v>0</v>
      </c>
      <c r="L2696" s="5">
        <f>E2696-J2696</f>
        <v>0</v>
      </c>
      <c r="P2696" s="2"/>
      <c r="T2696" s="2"/>
      <c r="V2696" s="5">
        <v>622</v>
      </c>
      <c r="W2696" s="5">
        <v>573</v>
      </c>
    </row>
    <row r="2697" spans="1:25" x14ac:dyDescent="0.45">
      <c r="A2697">
        <f>VALUE(B2697&amp;20240605)</f>
        <v>38420240605</v>
      </c>
      <c r="B2697">
        <v>384</v>
      </c>
      <c r="C2697" t="s">
        <v>512</v>
      </c>
      <c r="D2697" s="5">
        <v>281433</v>
      </c>
      <c r="E2697" s="5">
        <v>245000</v>
      </c>
      <c r="F2697" s="2">
        <v>1.1487000000000001</v>
      </c>
      <c r="G2697">
        <v>36433</v>
      </c>
      <c r="I2697" s="5">
        <f>VLOOKUP($A2697,PowerBI売上速報!$A:$J,10,FALSE)</f>
        <v>281433</v>
      </c>
      <c r="J2697" s="5">
        <f>VLOOKUP($A2697,PowerBI売上速報!$A:$J,5,FALSE)*1000</f>
        <v>245000</v>
      </c>
      <c r="K2697" s="5">
        <f>D2697-I2697</f>
        <v>0</v>
      </c>
      <c r="L2697" s="5">
        <f>E2697-J2697</f>
        <v>0</v>
      </c>
      <c r="P2697" s="2"/>
      <c r="T2697" s="2"/>
      <c r="V2697" s="5">
        <v>617</v>
      </c>
      <c r="W2697" s="5">
        <v>573</v>
      </c>
    </row>
    <row r="2698" spans="1:25" x14ac:dyDescent="0.45">
      <c r="A2698">
        <f>VALUE(B2698&amp;20240606)</f>
        <v>38420240606</v>
      </c>
      <c r="B2698">
        <v>384</v>
      </c>
      <c r="C2698" t="s">
        <v>512</v>
      </c>
      <c r="D2698" s="5">
        <v>271505</v>
      </c>
      <c r="E2698" s="5">
        <v>245000</v>
      </c>
      <c r="F2698" s="2">
        <v>1.1082000000000001</v>
      </c>
      <c r="G2698">
        <v>26505</v>
      </c>
      <c r="I2698" s="5">
        <f>VLOOKUP($A2698,PowerBI売上速報!$A:$J,10,FALSE)</f>
        <v>271505</v>
      </c>
      <c r="J2698" s="5">
        <f>VLOOKUP($A2698,PowerBI売上速報!$A:$J,5,FALSE)*1000</f>
        <v>245000</v>
      </c>
      <c r="K2698" s="5">
        <f>D2698-I2698</f>
        <v>0</v>
      </c>
      <c r="L2698" s="5">
        <f>E2698-J2698</f>
        <v>0</v>
      </c>
      <c r="P2698" s="2"/>
      <c r="T2698" s="2"/>
      <c r="V2698" s="5">
        <v>610</v>
      </c>
      <c r="W2698" s="5">
        <v>573</v>
      </c>
    </row>
    <row r="2699" spans="1:25" x14ac:dyDescent="0.45">
      <c r="A2699">
        <f>VALUE(B2699&amp;20240607)</f>
        <v>38420240607</v>
      </c>
      <c r="B2699">
        <v>384</v>
      </c>
      <c r="C2699" t="s">
        <v>512</v>
      </c>
      <c r="D2699" s="5">
        <v>285543</v>
      </c>
      <c r="E2699" s="5">
        <v>245000</v>
      </c>
      <c r="F2699" s="2">
        <v>1.1655</v>
      </c>
      <c r="G2699">
        <v>40543</v>
      </c>
      <c r="I2699" s="5">
        <f>VLOOKUP($A2699,PowerBI売上速報!$A:$J,10,FALSE)</f>
        <v>285543</v>
      </c>
      <c r="J2699" s="5">
        <f>VLOOKUP($A2699,PowerBI売上速報!$A:$J,5,FALSE)*1000</f>
        <v>245000</v>
      </c>
      <c r="K2699" s="5">
        <f>D2699-I2699</f>
        <v>0</v>
      </c>
      <c r="L2699" s="5">
        <f>E2699-J2699</f>
        <v>0</v>
      </c>
      <c r="P2699" s="2"/>
      <c r="T2699" s="2"/>
      <c r="V2699" s="5">
        <v>610</v>
      </c>
      <c r="W2699" s="5">
        <v>573</v>
      </c>
    </row>
    <row r="2700" spans="1:25" x14ac:dyDescent="0.45">
      <c r="A2700">
        <f>VALUE(B2700&amp;20240608)</f>
        <v>38420240608</v>
      </c>
      <c r="B2700">
        <v>384</v>
      </c>
      <c r="C2700" t="s">
        <v>512</v>
      </c>
      <c r="D2700" s="5">
        <v>272705</v>
      </c>
      <c r="E2700" s="5">
        <v>241000</v>
      </c>
      <c r="F2700" s="2">
        <v>1.1315999999999999</v>
      </c>
      <c r="G2700">
        <v>31705</v>
      </c>
      <c r="I2700" s="5">
        <f>VLOOKUP($A2700,PowerBI売上速報!$A:$J,10,FALSE)</f>
        <v>272705</v>
      </c>
      <c r="J2700" s="5">
        <f>VLOOKUP($A2700,PowerBI売上速報!$A:$J,5,FALSE)*1000</f>
        <v>241000</v>
      </c>
      <c r="K2700" s="5">
        <f>D2700-I2700</f>
        <v>0</v>
      </c>
      <c r="L2700" s="5">
        <f>E2700-J2700</f>
        <v>0</v>
      </c>
      <c r="P2700" s="2"/>
      <c r="T2700" s="2"/>
      <c r="V2700" s="5">
        <v>568</v>
      </c>
      <c r="W2700" s="5">
        <v>524</v>
      </c>
    </row>
    <row r="2701" spans="1:25" x14ac:dyDescent="0.45">
      <c r="A2701">
        <f>VALUE(B2701&amp;20240609)</f>
        <v>38420240609</v>
      </c>
      <c r="B2701">
        <v>384</v>
      </c>
      <c r="C2701" t="s">
        <v>512</v>
      </c>
      <c r="D2701" s="5">
        <v>217531</v>
      </c>
      <c r="E2701" s="5">
        <v>195000</v>
      </c>
      <c r="F2701" s="2">
        <v>1.1154999999999999</v>
      </c>
      <c r="G2701">
        <v>22531</v>
      </c>
      <c r="I2701" s="5">
        <f>VLOOKUP($A2701,PowerBI売上速報!$A:$J,10,FALSE)</f>
        <v>217531</v>
      </c>
      <c r="J2701" s="5">
        <f>VLOOKUP($A2701,PowerBI売上速報!$A:$J,5,FALSE)*1000</f>
        <v>195000</v>
      </c>
      <c r="K2701" s="5">
        <f>D2701-I2701</f>
        <v>0</v>
      </c>
      <c r="L2701" s="5">
        <f>E2701-J2701</f>
        <v>0</v>
      </c>
      <c r="P2701" s="2"/>
      <c r="T2701" s="2"/>
      <c r="V2701" s="5">
        <v>469</v>
      </c>
      <c r="W2701" s="5">
        <v>419</v>
      </c>
    </row>
    <row r="2702" spans="1:25" x14ac:dyDescent="0.45">
      <c r="A2702">
        <f>VALUE(B2702&amp;20240610)</f>
        <v>38420240610</v>
      </c>
      <c r="B2702">
        <v>384</v>
      </c>
      <c r="C2702" t="s">
        <v>512</v>
      </c>
      <c r="D2702" s="5">
        <v>250612</v>
      </c>
      <c r="E2702" s="5">
        <v>245000</v>
      </c>
      <c r="F2702" s="2">
        <v>1.0228999999999999</v>
      </c>
      <c r="G2702">
        <v>5612</v>
      </c>
      <c r="I2702" s="5">
        <f>VLOOKUP($A2702,PowerBI売上速報!$A:$J,10,FALSE)</f>
        <v>250612</v>
      </c>
      <c r="J2702" s="5">
        <f>VLOOKUP($A2702,PowerBI売上速報!$A:$J,5,FALSE)*1000</f>
        <v>245000</v>
      </c>
      <c r="K2702" s="5">
        <f>D2702-I2702</f>
        <v>0</v>
      </c>
      <c r="L2702" s="5">
        <f>E2702-J2702</f>
        <v>0</v>
      </c>
      <c r="P2702" s="2"/>
      <c r="T2702" s="2"/>
      <c r="V2702" s="5">
        <v>562</v>
      </c>
      <c r="W2702" s="5">
        <v>573</v>
      </c>
    </row>
    <row r="2703" spans="1:25" x14ac:dyDescent="0.45">
      <c r="A2703">
        <f>VALUE(B2703&amp;20240611)</f>
        <v>38420240611</v>
      </c>
      <c r="B2703">
        <v>384</v>
      </c>
      <c r="C2703" t="s">
        <v>512</v>
      </c>
      <c r="D2703" s="5">
        <v>276053</v>
      </c>
      <c r="E2703" s="5">
        <v>245000</v>
      </c>
      <c r="F2703" s="2">
        <v>1.1267</v>
      </c>
      <c r="G2703">
        <v>31053</v>
      </c>
      <c r="I2703" s="5">
        <f>VLOOKUP($A2703,PowerBI売上速報!$A:$J,10,FALSE)</f>
        <v>276053</v>
      </c>
      <c r="J2703" s="5">
        <f>VLOOKUP($A2703,PowerBI売上速報!$A:$J,5,FALSE)*1000</f>
        <v>245000</v>
      </c>
      <c r="K2703" s="5">
        <f>D2703-I2703</f>
        <v>0</v>
      </c>
      <c r="L2703" s="5">
        <f>E2703-J2703</f>
        <v>0</v>
      </c>
      <c r="P2703" s="2"/>
      <c r="T2703" s="2"/>
      <c r="V2703" s="5">
        <v>610</v>
      </c>
      <c r="W2703" s="5">
        <v>573</v>
      </c>
    </row>
    <row r="2704" spans="1:25" x14ac:dyDescent="0.45">
      <c r="A2704">
        <f>VALUE(B2704&amp;20240612)</f>
        <v>38420240612</v>
      </c>
      <c r="B2704">
        <v>384</v>
      </c>
      <c r="C2704" t="s">
        <v>512</v>
      </c>
      <c r="D2704" s="5">
        <v>276571</v>
      </c>
      <c r="E2704" s="5">
        <v>245000</v>
      </c>
      <c r="F2704" s="2">
        <v>1.1289</v>
      </c>
      <c r="G2704">
        <v>31571</v>
      </c>
      <c r="I2704" s="5">
        <f>VLOOKUP($A2704,PowerBI売上速報!$A:$J,10,FALSE)</f>
        <v>276571</v>
      </c>
      <c r="J2704" s="5">
        <f>VLOOKUP($A2704,PowerBI売上速報!$A:$J,5,FALSE)*1000</f>
        <v>245000</v>
      </c>
      <c r="K2704" s="5">
        <f>D2704-I2704</f>
        <v>0</v>
      </c>
      <c r="L2704" s="5">
        <f>E2704-J2704</f>
        <v>0</v>
      </c>
      <c r="P2704" s="2"/>
      <c r="T2704" s="2"/>
      <c r="V2704" s="5">
        <v>629</v>
      </c>
      <c r="W2704" s="5">
        <v>573</v>
      </c>
    </row>
    <row r="2705" spans="1:25" x14ac:dyDescent="0.45">
      <c r="A2705">
        <f>VALUE(B2705&amp;20240613)</f>
        <v>38420240613</v>
      </c>
      <c r="B2705">
        <v>384</v>
      </c>
      <c r="C2705" t="s">
        <v>512</v>
      </c>
      <c r="D2705" s="5">
        <v>291376</v>
      </c>
      <c r="E2705" s="5">
        <v>245000</v>
      </c>
      <c r="F2705" s="2">
        <v>1.1893</v>
      </c>
      <c r="G2705">
        <v>46376</v>
      </c>
      <c r="I2705" s="5">
        <f>VLOOKUP($A2705,PowerBI売上速報!$A:$J,10,FALSE)</f>
        <v>291376</v>
      </c>
      <c r="J2705" s="5">
        <f>VLOOKUP($A2705,PowerBI売上速報!$A:$J,5,FALSE)*1000</f>
        <v>245000</v>
      </c>
      <c r="K2705" s="5">
        <f>D2705-I2705</f>
        <v>0</v>
      </c>
      <c r="L2705" s="5">
        <f>E2705-J2705</f>
        <v>0</v>
      </c>
      <c r="P2705" s="2"/>
      <c r="T2705" s="2"/>
      <c r="V2705" s="5">
        <v>636</v>
      </c>
      <c r="W2705" s="5">
        <v>573</v>
      </c>
    </row>
    <row r="2706" spans="1:25" x14ac:dyDescent="0.45">
      <c r="A2706">
        <f>VALUE(B2706&amp;20240614)</f>
        <v>38420240614</v>
      </c>
      <c r="B2706">
        <v>384</v>
      </c>
      <c r="C2706" t="s">
        <v>512</v>
      </c>
      <c r="D2706" s="5">
        <v>312602</v>
      </c>
      <c r="E2706" s="5">
        <v>245000</v>
      </c>
      <c r="F2706" s="2">
        <v>1.2759</v>
      </c>
      <c r="G2706">
        <v>67602</v>
      </c>
      <c r="I2706" s="5">
        <f>VLOOKUP($A2706,PowerBI売上速報!$A:$J,10,FALSE)</f>
        <v>312602</v>
      </c>
      <c r="J2706" s="5">
        <f>VLOOKUP($A2706,PowerBI売上速報!$A:$J,5,FALSE)*1000</f>
        <v>245000</v>
      </c>
      <c r="K2706" s="5">
        <f>D2706-I2706</f>
        <v>0</v>
      </c>
      <c r="L2706" s="5">
        <f>E2706-J2706</f>
        <v>0</v>
      </c>
      <c r="P2706" s="2"/>
      <c r="T2706" s="2"/>
      <c r="V2706" s="5">
        <v>681</v>
      </c>
      <c r="W2706" s="5">
        <v>573</v>
      </c>
    </row>
    <row r="2707" spans="1:25" x14ac:dyDescent="0.45">
      <c r="A2707">
        <f>VALUE(B2707&amp;20240615)</f>
        <v>38420240615</v>
      </c>
      <c r="B2707">
        <v>384</v>
      </c>
      <c r="C2707" t="s">
        <v>512</v>
      </c>
      <c r="D2707" s="5">
        <v>279803</v>
      </c>
      <c r="E2707" s="5">
        <v>241000</v>
      </c>
      <c r="F2707" s="2">
        <v>1.161</v>
      </c>
      <c r="G2707">
        <v>38803</v>
      </c>
      <c r="I2707" s="5">
        <f>VLOOKUP($A2707,PowerBI売上速報!$A:$J,10,FALSE)</f>
        <v>279803</v>
      </c>
      <c r="J2707" s="5">
        <f>VLOOKUP($A2707,PowerBI売上速報!$A:$J,5,FALSE)*1000</f>
        <v>241000</v>
      </c>
      <c r="K2707" s="5">
        <f>D2707-I2707</f>
        <v>0</v>
      </c>
      <c r="L2707" s="5">
        <f>E2707-J2707</f>
        <v>0</v>
      </c>
      <c r="P2707" s="2"/>
      <c r="T2707" s="2"/>
      <c r="V2707" s="5">
        <v>606</v>
      </c>
      <c r="W2707" s="5">
        <v>524</v>
      </c>
    </row>
    <row r="2708" spans="1:25" x14ac:dyDescent="0.45">
      <c r="A2708">
        <f>VALUE(B2708&amp;20240616)</f>
        <v>38420240616</v>
      </c>
      <c r="B2708">
        <v>384</v>
      </c>
      <c r="C2708" t="s">
        <v>512</v>
      </c>
      <c r="D2708" s="5">
        <v>259735</v>
      </c>
      <c r="E2708" s="5">
        <v>195000</v>
      </c>
      <c r="F2708" s="2">
        <v>1.3320000000000001</v>
      </c>
      <c r="G2708">
        <v>64735</v>
      </c>
      <c r="I2708" s="5">
        <f>VLOOKUP($A2708,PowerBI売上速報!$A:$J,10,FALSE)</f>
        <v>259735</v>
      </c>
      <c r="J2708" s="5">
        <f>VLOOKUP($A2708,PowerBI売上速報!$A:$J,5,FALSE)*1000</f>
        <v>195000</v>
      </c>
      <c r="K2708" s="5">
        <f>D2708-I2708</f>
        <v>0</v>
      </c>
      <c r="L2708" s="5">
        <f>E2708-J2708</f>
        <v>0</v>
      </c>
      <c r="P2708" s="2"/>
      <c r="T2708" s="2"/>
      <c r="V2708" s="5">
        <v>531</v>
      </c>
      <c r="W2708" s="5">
        <v>419</v>
      </c>
    </row>
    <row r="2709" spans="1:25" x14ac:dyDescent="0.45">
      <c r="A2709">
        <f>VALUE(B2709&amp;20240617)</f>
        <v>38420240617</v>
      </c>
      <c r="B2709">
        <v>384</v>
      </c>
      <c r="C2709" t="s">
        <v>512</v>
      </c>
      <c r="D2709" s="5">
        <v>258507</v>
      </c>
      <c r="E2709" s="5">
        <v>245000</v>
      </c>
      <c r="F2709" s="2">
        <v>1.0550999999999999</v>
      </c>
      <c r="G2709">
        <v>13507</v>
      </c>
      <c r="I2709" s="5">
        <f>VLOOKUP($A2709,PowerBI売上速報!$A:$J,10,FALSE)</f>
        <v>258507</v>
      </c>
      <c r="J2709" s="5">
        <f>VLOOKUP($A2709,PowerBI売上速報!$A:$J,5,FALSE)*1000</f>
        <v>245000</v>
      </c>
      <c r="K2709" s="5">
        <f>D2709-I2709</f>
        <v>0</v>
      </c>
      <c r="L2709" s="5">
        <f>E2709-J2709</f>
        <v>0</v>
      </c>
      <c r="P2709" s="2"/>
      <c r="T2709" s="2"/>
      <c r="V2709" s="5">
        <v>569</v>
      </c>
      <c r="W2709" s="5">
        <v>573</v>
      </c>
    </row>
    <row r="2710" spans="1:25" x14ac:dyDescent="0.45">
      <c r="A2710">
        <f>VALUE(B2710&amp;20240618)</f>
        <v>38420240618</v>
      </c>
      <c r="B2710">
        <v>384</v>
      </c>
      <c r="C2710" t="s">
        <v>512</v>
      </c>
      <c r="D2710" s="5">
        <v>198657</v>
      </c>
      <c r="E2710" s="5">
        <v>245000</v>
      </c>
      <c r="F2710" s="2">
        <v>0.81079999999999997</v>
      </c>
      <c r="G2710">
        <v>-46343</v>
      </c>
      <c r="I2710" s="5">
        <f>VLOOKUP($A2710,PowerBI売上速報!$A:$J,10,FALSE)</f>
        <v>198657</v>
      </c>
      <c r="J2710" s="5">
        <f>VLOOKUP($A2710,PowerBI売上速報!$A:$J,5,FALSE)*1000</f>
        <v>245000</v>
      </c>
      <c r="K2710" s="5">
        <f>D2710-I2710</f>
        <v>0</v>
      </c>
      <c r="L2710" s="5">
        <f>E2710-J2710</f>
        <v>0</v>
      </c>
      <c r="P2710" s="2"/>
      <c r="T2710" s="2"/>
      <c r="V2710" s="5">
        <v>427</v>
      </c>
      <c r="W2710" s="5">
        <v>573</v>
      </c>
    </row>
    <row r="2711" spans="1:25" x14ac:dyDescent="0.45">
      <c r="A2711">
        <f>VALUE(B2711&amp;20240619)</f>
        <v>38420240619</v>
      </c>
      <c r="B2711">
        <v>384</v>
      </c>
      <c r="C2711" t="s">
        <v>512</v>
      </c>
      <c r="D2711" s="5">
        <v>269799</v>
      </c>
      <c r="E2711" s="5">
        <v>245000</v>
      </c>
      <c r="F2711" s="2">
        <v>1.1012</v>
      </c>
      <c r="G2711">
        <v>24799</v>
      </c>
      <c r="I2711" s="5">
        <f>VLOOKUP($A2711,PowerBI売上速報!$A:$J,10,FALSE)</f>
        <v>269799</v>
      </c>
      <c r="J2711" s="5">
        <f>VLOOKUP($A2711,PowerBI売上速報!$A:$J,5,FALSE)*1000</f>
        <v>245000</v>
      </c>
      <c r="K2711" s="5">
        <f>D2711-I2711</f>
        <v>0</v>
      </c>
      <c r="L2711" s="5">
        <f>E2711-J2711</f>
        <v>0</v>
      </c>
      <c r="P2711" s="2"/>
      <c r="T2711" s="2"/>
      <c r="V2711" s="5">
        <v>601</v>
      </c>
      <c r="W2711" s="5">
        <v>573</v>
      </c>
    </row>
    <row r="2712" spans="1:25" x14ac:dyDescent="0.45">
      <c r="A2712">
        <f>VALUE(B2712&amp;20240620)</f>
        <v>38420240620</v>
      </c>
      <c r="B2712">
        <v>384</v>
      </c>
      <c r="C2712" t="s">
        <v>512</v>
      </c>
      <c r="D2712" s="5">
        <v>303598</v>
      </c>
      <c r="E2712" s="5">
        <v>245000</v>
      </c>
      <c r="F2712" s="2">
        <v>1.2392000000000001</v>
      </c>
      <c r="G2712">
        <v>58598</v>
      </c>
      <c r="I2712" s="5">
        <f>VLOOKUP($A2712,PowerBI売上速報!$A:$J,10,FALSE)</f>
        <v>303598</v>
      </c>
      <c r="J2712" s="5">
        <f>VLOOKUP($A2712,PowerBI売上速報!$A:$J,5,FALSE)*1000</f>
        <v>245000</v>
      </c>
      <c r="K2712" s="5">
        <f>D2712-I2712</f>
        <v>0</v>
      </c>
      <c r="L2712" s="5">
        <f>E2712-J2712</f>
        <v>0</v>
      </c>
      <c r="P2712" s="2"/>
      <c r="T2712" s="2"/>
      <c r="V2712" s="5">
        <v>672</v>
      </c>
      <c r="W2712" s="5">
        <v>573</v>
      </c>
    </row>
    <row r="2713" spans="1:25" x14ac:dyDescent="0.45">
      <c r="A2713">
        <f>VALUE(B2713&amp;20240621)</f>
        <v>38420240621</v>
      </c>
      <c r="B2713">
        <v>384</v>
      </c>
      <c r="C2713" t="s">
        <v>512</v>
      </c>
      <c r="D2713" s="5">
        <v>252465</v>
      </c>
      <c r="E2713" s="5">
        <v>245000</v>
      </c>
      <c r="F2713" s="2">
        <v>1.0305</v>
      </c>
      <c r="G2713">
        <v>7465</v>
      </c>
      <c r="I2713" s="5">
        <f>VLOOKUP($A2713,PowerBI売上速報!$A:$J,10,FALSE)</f>
        <v>252465</v>
      </c>
      <c r="J2713" s="5">
        <f>VLOOKUP($A2713,PowerBI売上速報!$A:$J,5,FALSE)*1000</f>
        <v>245000</v>
      </c>
      <c r="K2713" s="5">
        <f>D2713-I2713</f>
        <v>0</v>
      </c>
      <c r="L2713" s="5">
        <f>E2713-J2713</f>
        <v>0</v>
      </c>
      <c r="P2713" s="2"/>
      <c r="T2713" s="2"/>
      <c r="V2713" s="5">
        <v>536</v>
      </c>
      <c r="W2713" s="5">
        <v>573</v>
      </c>
      <c r="Y2713" s="2"/>
    </row>
    <row r="2714" spans="1:25" x14ac:dyDescent="0.45">
      <c r="A2714">
        <f>VALUE(B2714&amp;20240622)</f>
        <v>38420240622</v>
      </c>
      <c r="B2714">
        <v>384</v>
      </c>
      <c r="C2714" t="s">
        <v>512</v>
      </c>
      <c r="D2714" s="5">
        <v>273300</v>
      </c>
      <c r="E2714" s="5">
        <v>241000</v>
      </c>
      <c r="F2714" s="2">
        <v>1.1339999999999999</v>
      </c>
      <c r="G2714">
        <v>32300</v>
      </c>
      <c r="I2714" s="5">
        <f>VLOOKUP($A2714,PowerBI売上速報!$A:$J,10,FALSE)</f>
        <v>273300</v>
      </c>
      <c r="J2714" s="5">
        <f>VLOOKUP($A2714,PowerBI売上速報!$A:$J,5,FALSE)*1000</f>
        <v>241000</v>
      </c>
      <c r="K2714" s="5">
        <f>D2714-I2714</f>
        <v>0</v>
      </c>
      <c r="L2714" s="5">
        <f>E2714-J2714</f>
        <v>0</v>
      </c>
      <c r="P2714" s="2"/>
      <c r="T2714" s="2"/>
      <c r="V2714" s="5">
        <v>579</v>
      </c>
      <c r="W2714" s="5">
        <v>524</v>
      </c>
      <c r="Y2714" s="2"/>
    </row>
    <row r="2715" spans="1:25" x14ac:dyDescent="0.45">
      <c r="A2715">
        <f>VALUE(B2715&amp;20240601)</f>
        <v>38520240601</v>
      </c>
      <c r="B2715">
        <v>385</v>
      </c>
      <c r="C2715" t="s">
        <v>513</v>
      </c>
      <c r="D2715" s="5">
        <v>251067</v>
      </c>
      <c r="E2715" s="5">
        <v>270000</v>
      </c>
      <c r="F2715" s="2">
        <v>0.92989999999999995</v>
      </c>
      <c r="G2715">
        <v>-18933</v>
      </c>
      <c r="I2715" s="5">
        <f>VLOOKUP($A2715,PowerBI売上速報!$A:$J,10,FALSE)</f>
        <v>251067</v>
      </c>
      <c r="J2715" s="5">
        <f>VLOOKUP($A2715,PowerBI売上速報!$A:$J,5,FALSE)*1000</f>
        <v>270000</v>
      </c>
      <c r="K2715" s="5">
        <f>D2715-I2715</f>
        <v>0</v>
      </c>
      <c r="L2715" s="5">
        <f>E2715-J2715</f>
        <v>0</v>
      </c>
      <c r="P2715" s="2"/>
      <c r="T2715" s="2"/>
      <c r="V2715" s="5">
        <v>565</v>
      </c>
      <c r="W2715" s="5">
        <v>575</v>
      </c>
    </row>
    <row r="2716" spans="1:25" x14ac:dyDescent="0.45">
      <c r="A2716">
        <f>VALUE(B2716&amp;20240602)</f>
        <v>38520240602</v>
      </c>
      <c r="B2716">
        <v>385</v>
      </c>
      <c r="C2716" t="s">
        <v>513</v>
      </c>
      <c r="D2716" s="5">
        <v>223745</v>
      </c>
      <c r="E2716" s="5">
        <v>264000</v>
      </c>
      <c r="F2716" s="2">
        <v>0.84750000000000003</v>
      </c>
      <c r="G2716">
        <v>-40255</v>
      </c>
      <c r="I2716" s="5">
        <f>VLOOKUP($A2716,PowerBI売上速報!$A:$J,10,FALSE)</f>
        <v>223745</v>
      </c>
      <c r="J2716" s="5">
        <f>VLOOKUP($A2716,PowerBI売上速報!$A:$J,5,FALSE)*1000</f>
        <v>264000</v>
      </c>
      <c r="K2716" s="5">
        <f>D2716-I2716</f>
        <v>0</v>
      </c>
      <c r="L2716" s="5">
        <f>E2716-J2716</f>
        <v>0</v>
      </c>
      <c r="P2716" s="2"/>
      <c r="T2716" s="2"/>
      <c r="V2716" s="5">
        <v>452</v>
      </c>
      <c r="W2716" s="5">
        <v>560</v>
      </c>
    </row>
    <row r="2717" spans="1:25" x14ac:dyDescent="0.45">
      <c r="A2717">
        <f>VALUE(B2717&amp;20240603)</f>
        <v>38520240603</v>
      </c>
      <c r="B2717">
        <v>385</v>
      </c>
      <c r="C2717" t="s">
        <v>513</v>
      </c>
      <c r="D2717" s="5">
        <v>278266</v>
      </c>
      <c r="E2717" s="5">
        <v>275000</v>
      </c>
      <c r="F2717" s="2">
        <v>1.0119</v>
      </c>
      <c r="G2717">
        <v>3266</v>
      </c>
      <c r="I2717" s="5">
        <f>VLOOKUP($A2717,PowerBI売上速報!$A:$J,10,FALSE)</f>
        <v>278266</v>
      </c>
      <c r="J2717" s="5">
        <f>VLOOKUP($A2717,PowerBI売上速報!$A:$J,5,FALSE)*1000</f>
        <v>275000</v>
      </c>
      <c r="K2717" s="5">
        <f>D2717-I2717</f>
        <v>0</v>
      </c>
      <c r="L2717" s="5">
        <f>E2717-J2717</f>
        <v>0</v>
      </c>
      <c r="P2717" s="2"/>
      <c r="T2717" s="2"/>
      <c r="V2717" s="5">
        <v>607</v>
      </c>
      <c r="W2717" s="5">
        <v>665</v>
      </c>
    </row>
    <row r="2718" spans="1:25" x14ac:dyDescent="0.45">
      <c r="A2718">
        <f>VALUE(B2718&amp;20240604)</f>
        <v>38520240604</v>
      </c>
      <c r="B2718">
        <v>385</v>
      </c>
      <c r="C2718" t="s">
        <v>513</v>
      </c>
      <c r="D2718" s="5">
        <v>269778</v>
      </c>
      <c r="E2718" s="5">
        <v>275000</v>
      </c>
      <c r="F2718" s="2">
        <v>0.98099999999999998</v>
      </c>
      <c r="G2718">
        <v>-5222</v>
      </c>
      <c r="I2718" s="5">
        <f>VLOOKUP($A2718,PowerBI売上速報!$A:$J,10,FALSE)</f>
        <v>269778</v>
      </c>
      <c r="J2718" s="5">
        <f>VLOOKUP($A2718,PowerBI売上速報!$A:$J,5,FALSE)*1000</f>
        <v>275000</v>
      </c>
      <c r="K2718" s="5">
        <f>D2718-I2718</f>
        <v>0</v>
      </c>
      <c r="L2718" s="5">
        <f>E2718-J2718</f>
        <v>0</v>
      </c>
      <c r="P2718" s="2"/>
      <c r="T2718" s="2"/>
      <c r="V2718" s="5">
        <v>637</v>
      </c>
      <c r="W2718" s="5">
        <v>665</v>
      </c>
    </row>
    <row r="2719" spans="1:25" x14ac:dyDescent="0.45">
      <c r="A2719">
        <f>VALUE(B2719&amp;20240605)</f>
        <v>38520240605</v>
      </c>
      <c r="B2719">
        <v>385</v>
      </c>
      <c r="C2719" t="s">
        <v>513</v>
      </c>
      <c r="D2719" s="5">
        <v>308525</v>
      </c>
      <c r="E2719" s="5">
        <v>275000</v>
      </c>
      <c r="F2719" s="2">
        <v>1.1218999999999999</v>
      </c>
      <c r="G2719">
        <v>33525</v>
      </c>
      <c r="I2719" s="5">
        <f>VLOOKUP($A2719,PowerBI売上速報!$A:$J,10,FALSE)</f>
        <v>308525</v>
      </c>
      <c r="J2719" s="5">
        <f>VLOOKUP($A2719,PowerBI売上速報!$A:$J,5,FALSE)*1000</f>
        <v>275000</v>
      </c>
      <c r="K2719" s="5">
        <f>D2719-I2719</f>
        <v>0</v>
      </c>
      <c r="L2719" s="5">
        <f>E2719-J2719</f>
        <v>0</v>
      </c>
      <c r="P2719" s="2"/>
      <c r="T2719" s="2"/>
      <c r="V2719" s="5">
        <v>700</v>
      </c>
      <c r="W2719" s="5">
        <v>665</v>
      </c>
    </row>
    <row r="2720" spans="1:25" x14ac:dyDescent="0.45">
      <c r="A2720">
        <f>VALUE(B2720&amp;20240606)</f>
        <v>38520240606</v>
      </c>
      <c r="B2720">
        <v>385</v>
      </c>
      <c r="C2720" t="s">
        <v>513</v>
      </c>
      <c r="D2720" s="5">
        <v>272377</v>
      </c>
      <c r="E2720" s="5">
        <v>275000</v>
      </c>
      <c r="F2720" s="2">
        <v>0.99050000000000005</v>
      </c>
      <c r="G2720">
        <v>-2623</v>
      </c>
      <c r="I2720" s="5">
        <f>VLOOKUP($A2720,PowerBI売上速報!$A:$J,10,FALSE)</f>
        <v>272377</v>
      </c>
      <c r="J2720" s="5">
        <f>VLOOKUP($A2720,PowerBI売上速報!$A:$J,5,FALSE)*1000</f>
        <v>275000</v>
      </c>
      <c r="K2720" s="5">
        <f>D2720-I2720</f>
        <v>0</v>
      </c>
      <c r="L2720" s="5">
        <f>E2720-J2720</f>
        <v>0</v>
      </c>
      <c r="P2720" s="2"/>
      <c r="T2720" s="2"/>
      <c r="V2720" s="5">
        <v>622</v>
      </c>
      <c r="W2720" s="5">
        <v>665</v>
      </c>
    </row>
    <row r="2721" spans="1:25" x14ac:dyDescent="0.45">
      <c r="A2721">
        <f>VALUE(B2721&amp;20240607)</f>
        <v>38520240607</v>
      </c>
      <c r="B2721">
        <v>385</v>
      </c>
      <c r="C2721" t="s">
        <v>513</v>
      </c>
      <c r="D2721" s="5">
        <v>302154</v>
      </c>
      <c r="E2721" s="5">
        <v>275000</v>
      </c>
      <c r="F2721" s="2">
        <v>1.0987</v>
      </c>
      <c r="G2721">
        <v>27154</v>
      </c>
      <c r="I2721" s="5">
        <f>VLOOKUP($A2721,PowerBI売上速報!$A:$J,10,FALSE)</f>
        <v>302154</v>
      </c>
      <c r="J2721" s="5">
        <f>VLOOKUP($A2721,PowerBI売上速報!$A:$J,5,FALSE)*1000</f>
        <v>275000</v>
      </c>
      <c r="K2721" s="5">
        <f>D2721-I2721</f>
        <v>0</v>
      </c>
      <c r="L2721" s="5">
        <f>E2721-J2721</f>
        <v>0</v>
      </c>
      <c r="P2721" s="2"/>
      <c r="T2721" s="2"/>
      <c r="V2721" s="5">
        <v>677</v>
      </c>
      <c r="W2721" s="5">
        <v>665</v>
      </c>
    </row>
    <row r="2722" spans="1:25" x14ac:dyDescent="0.45">
      <c r="A2722">
        <f>VALUE(B2722&amp;20240608)</f>
        <v>38520240608</v>
      </c>
      <c r="B2722">
        <v>385</v>
      </c>
      <c r="C2722" t="s">
        <v>513</v>
      </c>
      <c r="D2722" s="5">
        <v>274171</v>
      </c>
      <c r="E2722" s="5">
        <v>270000</v>
      </c>
      <c r="F2722" s="2">
        <v>1.0154000000000001</v>
      </c>
      <c r="G2722">
        <v>4171</v>
      </c>
      <c r="I2722" s="5">
        <f>VLOOKUP($A2722,PowerBI売上速報!$A:$J,10,FALSE)</f>
        <v>274171</v>
      </c>
      <c r="J2722" s="5">
        <f>VLOOKUP($A2722,PowerBI売上速報!$A:$J,5,FALSE)*1000</f>
        <v>270000</v>
      </c>
      <c r="K2722" s="5">
        <f>D2722-I2722</f>
        <v>0</v>
      </c>
      <c r="L2722" s="5">
        <f>E2722-J2722</f>
        <v>0</v>
      </c>
      <c r="P2722" s="2"/>
      <c r="T2722" s="2"/>
      <c r="V2722" s="5">
        <v>581</v>
      </c>
      <c r="W2722" s="5">
        <v>582</v>
      </c>
    </row>
    <row r="2723" spans="1:25" x14ac:dyDescent="0.45">
      <c r="A2723">
        <f>VALUE(B2723&amp;20240609)</f>
        <v>38520240609</v>
      </c>
      <c r="B2723">
        <v>385</v>
      </c>
      <c r="C2723" t="s">
        <v>513</v>
      </c>
      <c r="D2723" s="5">
        <v>213190</v>
      </c>
      <c r="E2723" s="5">
        <v>264000</v>
      </c>
      <c r="F2723" s="2">
        <v>0.8075</v>
      </c>
      <c r="G2723">
        <v>-50810</v>
      </c>
      <c r="I2723" s="5">
        <f>VLOOKUP($A2723,PowerBI売上速報!$A:$J,10,FALSE)</f>
        <v>213190</v>
      </c>
      <c r="J2723" s="5">
        <f>VLOOKUP($A2723,PowerBI売上速報!$A:$J,5,FALSE)*1000</f>
        <v>264000</v>
      </c>
      <c r="K2723" s="5">
        <f>D2723-I2723</f>
        <v>0</v>
      </c>
      <c r="L2723" s="5">
        <f>E2723-J2723</f>
        <v>0</v>
      </c>
      <c r="P2723" s="2"/>
      <c r="T2723" s="2"/>
      <c r="V2723" s="5">
        <v>434</v>
      </c>
      <c r="W2723" s="5">
        <v>560</v>
      </c>
    </row>
    <row r="2724" spans="1:25" x14ac:dyDescent="0.45">
      <c r="A2724">
        <f>VALUE(B2724&amp;20240610)</f>
        <v>38520240610</v>
      </c>
      <c r="B2724">
        <v>385</v>
      </c>
      <c r="C2724" t="s">
        <v>513</v>
      </c>
      <c r="D2724" s="5">
        <v>260184</v>
      </c>
      <c r="E2724" s="5">
        <v>275000</v>
      </c>
      <c r="F2724" s="2">
        <v>0.94610000000000005</v>
      </c>
      <c r="G2724">
        <v>-14816</v>
      </c>
      <c r="I2724" s="5">
        <f>VLOOKUP($A2724,PowerBI売上速報!$A:$J,10,FALSE)</f>
        <v>260184</v>
      </c>
      <c r="J2724" s="5">
        <f>VLOOKUP($A2724,PowerBI売上速報!$A:$J,5,FALSE)*1000</f>
        <v>275000</v>
      </c>
      <c r="K2724" s="5">
        <f>D2724-I2724</f>
        <v>0</v>
      </c>
      <c r="L2724" s="5">
        <f>E2724-J2724</f>
        <v>0</v>
      </c>
      <c r="P2724" s="2"/>
      <c r="T2724" s="2"/>
      <c r="V2724" s="5">
        <v>623</v>
      </c>
      <c r="W2724" s="5">
        <v>665</v>
      </c>
    </row>
    <row r="2725" spans="1:25" x14ac:dyDescent="0.45">
      <c r="A2725">
        <f>VALUE(B2725&amp;20240611)</f>
        <v>38520240611</v>
      </c>
      <c r="B2725">
        <v>385</v>
      </c>
      <c r="C2725" t="s">
        <v>513</v>
      </c>
      <c r="D2725" s="5">
        <v>289224</v>
      </c>
      <c r="E2725" s="5">
        <v>275000</v>
      </c>
      <c r="F2725" s="2">
        <v>1.0517000000000001</v>
      </c>
      <c r="G2725">
        <v>14224</v>
      </c>
      <c r="I2725" s="5">
        <f>VLOOKUP($A2725,PowerBI売上速報!$A:$J,10,FALSE)</f>
        <v>289224</v>
      </c>
      <c r="J2725" s="5">
        <f>VLOOKUP($A2725,PowerBI売上速報!$A:$J,5,FALSE)*1000</f>
        <v>275000</v>
      </c>
      <c r="K2725" s="5">
        <f>D2725-I2725</f>
        <v>0</v>
      </c>
      <c r="L2725" s="5">
        <f>E2725-J2725</f>
        <v>0</v>
      </c>
      <c r="P2725" s="2"/>
      <c r="T2725" s="2"/>
      <c r="V2725" s="5">
        <v>652</v>
      </c>
      <c r="W2725" s="5">
        <v>665</v>
      </c>
    </row>
    <row r="2726" spans="1:25" x14ac:dyDescent="0.45">
      <c r="A2726">
        <f>VALUE(B2726&amp;20240612)</f>
        <v>38520240612</v>
      </c>
      <c r="B2726">
        <v>385</v>
      </c>
      <c r="C2726" t="s">
        <v>513</v>
      </c>
      <c r="D2726" s="5">
        <v>315075</v>
      </c>
      <c r="E2726" s="5">
        <v>275000</v>
      </c>
      <c r="F2726" s="2">
        <v>1.1456999999999999</v>
      </c>
      <c r="G2726">
        <v>40075</v>
      </c>
      <c r="I2726" s="5">
        <f>VLOOKUP($A2726,PowerBI売上速報!$A:$J,10,FALSE)</f>
        <v>315075</v>
      </c>
      <c r="J2726" s="5">
        <f>VLOOKUP($A2726,PowerBI売上速報!$A:$J,5,FALSE)*1000</f>
        <v>275000</v>
      </c>
      <c r="K2726" s="5">
        <f>D2726-I2726</f>
        <v>0</v>
      </c>
      <c r="L2726" s="5">
        <f>E2726-J2726</f>
        <v>0</v>
      </c>
      <c r="P2726" s="2"/>
      <c r="T2726" s="2"/>
      <c r="V2726" s="5">
        <v>710</v>
      </c>
      <c r="W2726" s="5">
        <v>665</v>
      </c>
    </row>
    <row r="2727" spans="1:25" x14ac:dyDescent="0.45">
      <c r="A2727">
        <f>VALUE(B2727&amp;20240613)</f>
        <v>38520240613</v>
      </c>
      <c r="B2727">
        <v>385</v>
      </c>
      <c r="C2727" t="s">
        <v>513</v>
      </c>
      <c r="D2727" s="5">
        <v>265954</v>
      </c>
      <c r="E2727" s="5">
        <v>275000</v>
      </c>
      <c r="F2727" s="2">
        <v>0.96709999999999996</v>
      </c>
      <c r="G2727">
        <v>-9046</v>
      </c>
      <c r="I2727" s="5">
        <f>VLOOKUP($A2727,PowerBI売上速報!$A:$J,10,FALSE)</f>
        <v>265954</v>
      </c>
      <c r="J2727" s="5">
        <f>VLOOKUP($A2727,PowerBI売上速報!$A:$J,5,FALSE)*1000</f>
        <v>275000</v>
      </c>
      <c r="K2727" s="5">
        <f>D2727-I2727</f>
        <v>0</v>
      </c>
      <c r="L2727" s="5">
        <f>E2727-J2727</f>
        <v>0</v>
      </c>
      <c r="P2727" s="2"/>
      <c r="T2727" s="2"/>
      <c r="V2727" s="5">
        <v>609</v>
      </c>
      <c r="W2727" s="5">
        <v>665</v>
      </c>
    </row>
    <row r="2728" spans="1:25" x14ac:dyDescent="0.45">
      <c r="A2728">
        <f>VALUE(B2728&amp;20240614)</f>
        <v>38520240614</v>
      </c>
      <c r="B2728">
        <v>385</v>
      </c>
      <c r="C2728" t="s">
        <v>513</v>
      </c>
      <c r="D2728" s="5">
        <v>305601</v>
      </c>
      <c r="E2728" s="5">
        <v>275000</v>
      </c>
      <c r="F2728" s="2">
        <v>1.1113</v>
      </c>
      <c r="G2728">
        <v>30601</v>
      </c>
      <c r="I2728" s="5">
        <f>VLOOKUP($A2728,PowerBI売上速報!$A:$J,10,FALSE)</f>
        <v>305601</v>
      </c>
      <c r="J2728" s="5">
        <f>VLOOKUP($A2728,PowerBI売上速報!$A:$J,5,FALSE)*1000</f>
        <v>275000</v>
      </c>
      <c r="K2728" s="5">
        <f>D2728-I2728</f>
        <v>0</v>
      </c>
      <c r="L2728" s="5">
        <f>E2728-J2728</f>
        <v>0</v>
      </c>
      <c r="P2728" s="2"/>
      <c r="T2728" s="2"/>
      <c r="V2728" s="5">
        <v>658</v>
      </c>
      <c r="W2728" s="5">
        <v>665</v>
      </c>
    </row>
    <row r="2729" spans="1:25" x14ac:dyDescent="0.45">
      <c r="A2729">
        <f>VALUE(B2729&amp;20240615)</f>
        <v>38520240615</v>
      </c>
      <c r="B2729">
        <v>385</v>
      </c>
      <c r="C2729" t="s">
        <v>513</v>
      </c>
      <c r="D2729" s="5">
        <v>295502</v>
      </c>
      <c r="E2729" s="5">
        <v>270000</v>
      </c>
      <c r="F2729" s="2">
        <v>1.0945</v>
      </c>
      <c r="G2729">
        <v>25502</v>
      </c>
      <c r="I2729" s="5">
        <f>VLOOKUP($A2729,PowerBI売上速報!$A:$J,10,FALSE)</f>
        <v>295502</v>
      </c>
      <c r="J2729" s="5">
        <f>VLOOKUP($A2729,PowerBI売上速報!$A:$J,5,FALSE)*1000</f>
        <v>270000</v>
      </c>
      <c r="K2729" s="5">
        <f>D2729-I2729</f>
        <v>0</v>
      </c>
      <c r="L2729" s="5">
        <f>E2729-J2729</f>
        <v>0</v>
      </c>
      <c r="P2729" s="2"/>
      <c r="T2729" s="2"/>
      <c r="V2729" s="5">
        <v>593</v>
      </c>
      <c r="W2729" s="5">
        <v>582</v>
      </c>
    </row>
    <row r="2730" spans="1:25" x14ac:dyDescent="0.45">
      <c r="A2730">
        <f>VALUE(B2730&amp;20240616)</f>
        <v>38520240616</v>
      </c>
      <c r="B2730">
        <v>385</v>
      </c>
      <c r="C2730" t="s">
        <v>513</v>
      </c>
      <c r="D2730" s="5">
        <v>271077</v>
      </c>
      <c r="E2730" s="5">
        <v>264000</v>
      </c>
      <c r="F2730" s="2">
        <v>1.0267999999999999</v>
      </c>
      <c r="G2730">
        <v>7077</v>
      </c>
      <c r="I2730" s="5">
        <f>VLOOKUP($A2730,PowerBI売上速報!$A:$J,10,FALSE)</f>
        <v>271077</v>
      </c>
      <c r="J2730" s="5">
        <f>VLOOKUP($A2730,PowerBI売上速報!$A:$J,5,FALSE)*1000</f>
        <v>264000</v>
      </c>
      <c r="K2730" s="5">
        <f>D2730-I2730</f>
        <v>0</v>
      </c>
      <c r="L2730" s="5">
        <f>E2730-J2730</f>
        <v>0</v>
      </c>
      <c r="P2730" s="2"/>
      <c r="T2730" s="2"/>
      <c r="V2730" s="5">
        <v>536</v>
      </c>
      <c r="W2730" s="5">
        <v>560</v>
      </c>
    </row>
    <row r="2731" spans="1:25" x14ac:dyDescent="0.45">
      <c r="A2731">
        <f>VALUE(B2731&amp;20240617)</f>
        <v>38520240617</v>
      </c>
      <c r="B2731">
        <v>385</v>
      </c>
      <c r="C2731" t="s">
        <v>513</v>
      </c>
      <c r="D2731" s="5">
        <v>280382</v>
      </c>
      <c r="E2731" s="5">
        <v>275000</v>
      </c>
      <c r="F2731" s="2">
        <v>1.0196000000000001</v>
      </c>
      <c r="G2731">
        <v>5382</v>
      </c>
      <c r="I2731" s="5">
        <f>VLOOKUP($A2731,PowerBI売上速報!$A:$J,10,FALSE)</f>
        <v>280382</v>
      </c>
      <c r="J2731" s="5">
        <f>VLOOKUP($A2731,PowerBI売上速報!$A:$J,5,FALSE)*1000</f>
        <v>275000</v>
      </c>
      <c r="K2731" s="5">
        <f>D2731-I2731</f>
        <v>0</v>
      </c>
      <c r="L2731" s="5">
        <f>E2731-J2731</f>
        <v>0</v>
      </c>
      <c r="P2731" s="2"/>
      <c r="T2731" s="2"/>
      <c r="V2731" s="5">
        <v>640</v>
      </c>
      <c r="W2731" s="5">
        <v>665</v>
      </c>
    </row>
    <row r="2732" spans="1:25" x14ac:dyDescent="0.45">
      <c r="A2732">
        <f>VALUE(B2732&amp;20240618)</f>
        <v>38520240618</v>
      </c>
      <c r="B2732">
        <v>385</v>
      </c>
      <c r="C2732" t="s">
        <v>513</v>
      </c>
      <c r="D2732" s="5">
        <v>203274</v>
      </c>
      <c r="E2732" s="5">
        <v>275000</v>
      </c>
      <c r="F2732" s="2">
        <v>0.73919999999999997</v>
      </c>
      <c r="G2732">
        <v>-71726</v>
      </c>
      <c r="I2732" s="5">
        <f>VLOOKUP($A2732,PowerBI売上速報!$A:$J,10,FALSE)</f>
        <v>203274</v>
      </c>
      <c r="J2732" s="5">
        <f>VLOOKUP($A2732,PowerBI売上速報!$A:$J,5,FALSE)*1000</f>
        <v>275000</v>
      </c>
      <c r="K2732" s="5">
        <f>D2732-I2732</f>
        <v>0</v>
      </c>
      <c r="L2732" s="5">
        <f>E2732-J2732</f>
        <v>0</v>
      </c>
      <c r="P2732" s="2"/>
      <c r="T2732" s="2"/>
      <c r="V2732" s="5">
        <v>487</v>
      </c>
      <c r="W2732" s="5">
        <v>665</v>
      </c>
    </row>
    <row r="2733" spans="1:25" x14ac:dyDescent="0.45">
      <c r="A2733">
        <f>VALUE(B2733&amp;20240619)</f>
        <v>38520240619</v>
      </c>
      <c r="B2733">
        <v>385</v>
      </c>
      <c r="C2733" t="s">
        <v>513</v>
      </c>
      <c r="D2733" s="5">
        <v>317464</v>
      </c>
      <c r="E2733" s="5">
        <v>275000</v>
      </c>
      <c r="F2733" s="2">
        <v>1.1544000000000001</v>
      </c>
      <c r="G2733">
        <v>42464</v>
      </c>
      <c r="I2733" s="5">
        <f>VLOOKUP($A2733,PowerBI売上速報!$A:$J,10,FALSE)</f>
        <v>317464</v>
      </c>
      <c r="J2733" s="5">
        <f>VLOOKUP($A2733,PowerBI売上速報!$A:$J,5,FALSE)*1000</f>
        <v>275000</v>
      </c>
      <c r="K2733" s="5">
        <f>D2733-I2733</f>
        <v>0</v>
      </c>
      <c r="L2733" s="5">
        <f>E2733-J2733</f>
        <v>0</v>
      </c>
      <c r="P2733" s="2"/>
      <c r="T2733" s="2"/>
      <c r="V2733" s="5">
        <v>741</v>
      </c>
      <c r="W2733" s="5">
        <v>665</v>
      </c>
    </row>
    <row r="2734" spans="1:25" x14ac:dyDescent="0.45">
      <c r="A2734">
        <f>VALUE(B2734&amp;20240620)</f>
        <v>38520240620</v>
      </c>
      <c r="B2734">
        <v>385</v>
      </c>
      <c r="C2734" t="s">
        <v>513</v>
      </c>
      <c r="D2734" s="5">
        <v>273495</v>
      </c>
      <c r="E2734" s="5">
        <v>275000</v>
      </c>
      <c r="F2734" s="2">
        <v>0.99450000000000005</v>
      </c>
      <c r="G2734">
        <v>-1505</v>
      </c>
      <c r="I2734" s="5">
        <f>VLOOKUP($A2734,PowerBI売上速報!$A:$J,10,FALSE)</f>
        <v>273495</v>
      </c>
      <c r="J2734" s="5">
        <f>VLOOKUP($A2734,PowerBI売上速報!$A:$J,5,FALSE)*1000</f>
        <v>275000</v>
      </c>
      <c r="K2734" s="5">
        <f>D2734-I2734</f>
        <v>0</v>
      </c>
      <c r="L2734" s="5">
        <f>E2734-J2734</f>
        <v>0</v>
      </c>
      <c r="P2734" s="2"/>
      <c r="T2734" s="2"/>
      <c r="V2734" s="5">
        <v>625</v>
      </c>
      <c r="W2734" s="5">
        <v>665</v>
      </c>
    </row>
    <row r="2735" spans="1:25" x14ac:dyDescent="0.45">
      <c r="A2735">
        <f>VALUE(B2735&amp;20240621)</f>
        <v>38520240621</v>
      </c>
      <c r="B2735">
        <v>385</v>
      </c>
      <c r="C2735" t="s">
        <v>513</v>
      </c>
      <c r="D2735" s="5">
        <v>245799</v>
      </c>
      <c r="E2735" s="5">
        <v>275000</v>
      </c>
      <c r="F2735" s="2">
        <v>0.89380000000000004</v>
      </c>
      <c r="G2735">
        <v>-29201</v>
      </c>
      <c r="I2735" s="5">
        <f>VLOOKUP($A2735,PowerBI売上速報!$A:$J,10,FALSE)</f>
        <v>245799</v>
      </c>
      <c r="J2735" s="5">
        <f>VLOOKUP($A2735,PowerBI売上速報!$A:$J,5,FALSE)*1000</f>
        <v>275000</v>
      </c>
      <c r="K2735" s="5">
        <f>D2735-I2735</f>
        <v>0</v>
      </c>
      <c r="L2735" s="5">
        <f>E2735-J2735</f>
        <v>0</v>
      </c>
      <c r="P2735" s="2"/>
      <c r="T2735" s="2"/>
      <c r="V2735" s="5">
        <v>562</v>
      </c>
      <c r="W2735" s="5">
        <v>665</v>
      </c>
      <c r="Y2735" s="2"/>
    </row>
    <row r="2736" spans="1:25" x14ac:dyDescent="0.45">
      <c r="A2736">
        <f>VALUE(B2736&amp;20240622)</f>
        <v>38520240622</v>
      </c>
      <c r="B2736">
        <v>385</v>
      </c>
      <c r="C2736" t="s">
        <v>513</v>
      </c>
      <c r="D2736" s="5">
        <v>325453</v>
      </c>
      <c r="E2736" s="5">
        <v>270000</v>
      </c>
      <c r="F2736" s="2">
        <v>1.2054</v>
      </c>
      <c r="G2736">
        <v>55453</v>
      </c>
      <c r="I2736" s="5">
        <f>VLOOKUP($A2736,PowerBI売上速報!$A:$J,10,FALSE)</f>
        <v>325453</v>
      </c>
      <c r="J2736" s="5">
        <f>VLOOKUP($A2736,PowerBI売上速報!$A:$J,5,FALSE)*1000</f>
        <v>270000</v>
      </c>
      <c r="K2736" s="5">
        <f>D2736-I2736</f>
        <v>0</v>
      </c>
      <c r="L2736" s="5">
        <f>E2736-J2736</f>
        <v>0</v>
      </c>
      <c r="P2736" s="2"/>
      <c r="T2736" s="2"/>
      <c r="V2736" s="5">
        <v>666</v>
      </c>
      <c r="W2736" s="5">
        <v>582</v>
      </c>
      <c r="Y2736" s="2"/>
    </row>
    <row r="2737" spans="1:23" x14ac:dyDescent="0.45">
      <c r="A2737">
        <f>VALUE(B2737&amp;20240601)</f>
        <v>38720240601</v>
      </c>
      <c r="B2737">
        <v>387</v>
      </c>
      <c r="C2737" t="s">
        <v>514</v>
      </c>
      <c r="D2737" s="5">
        <v>168451</v>
      </c>
      <c r="E2737" s="5">
        <v>147000</v>
      </c>
      <c r="F2737" s="2">
        <v>1.1458999999999999</v>
      </c>
      <c r="G2737">
        <v>21451</v>
      </c>
      <c r="I2737" s="5">
        <f>VLOOKUP($A2737,PowerBI売上速報!$A:$J,10,FALSE)</f>
        <v>168451</v>
      </c>
      <c r="J2737" s="5">
        <f>VLOOKUP($A2737,PowerBI売上速報!$A:$J,5,FALSE)*1000</f>
        <v>147000</v>
      </c>
      <c r="K2737" s="5">
        <f>D2737-I2737</f>
        <v>0</v>
      </c>
      <c r="L2737" s="5">
        <f>E2737-J2737</f>
        <v>0</v>
      </c>
      <c r="P2737" s="2"/>
      <c r="T2737" s="2"/>
      <c r="V2737" s="5">
        <v>357</v>
      </c>
      <c r="W2737" s="5">
        <v>321</v>
      </c>
    </row>
    <row r="2738" spans="1:23" x14ac:dyDescent="0.45">
      <c r="A2738">
        <f>VALUE(B2738&amp;20240602)</f>
        <v>38720240602</v>
      </c>
      <c r="B2738">
        <v>387</v>
      </c>
      <c r="C2738" t="s">
        <v>514</v>
      </c>
      <c r="D2738" s="5">
        <v>142173</v>
      </c>
      <c r="E2738" s="5">
        <v>121000</v>
      </c>
      <c r="F2738" s="2">
        <v>1.175</v>
      </c>
      <c r="G2738">
        <v>21173</v>
      </c>
      <c r="I2738" s="5">
        <f>VLOOKUP($A2738,PowerBI売上速報!$A:$J,10,FALSE)</f>
        <v>142173</v>
      </c>
      <c r="J2738" s="5">
        <f>VLOOKUP($A2738,PowerBI売上速報!$A:$J,5,FALSE)*1000</f>
        <v>121000</v>
      </c>
      <c r="K2738" s="5">
        <f>D2738-I2738</f>
        <v>0</v>
      </c>
      <c r="L2738" s="5">
        <f>E2738-J2738</f>
        <v>0</v>
      </c>
      <c r="P2738" s="2"/>
      <c r="T2738" s="2"/>
      <c r="V2738" s="5">
        <v>280</v>
      </c>
      <c r="W2738" s="5">
        <v>249</v>
      </c>
    </row>
    <row r="2739" spans="1:23" x14ac:dyDescent="0.45">
      <c r="A2739">
        <f>VALUE(B2739&amp;20240603)</f>
        <v>38720240603</v>
      </c>
      <c r="B2739">
        <v>387</v>
      </c>
      <c r="C2739" t="s">
        <v>514</v>
      </c>
      <c r="D2739" s="5">
        <v>186533</v>
      </c>
      <c r="E2739" s="5">
        <v>183000</v>
      </c>
      <c r="F2739" s="2">
        <v>1.0193000000000001</v>
      </c>
      <c r="G2739">
        <v>3533</v>
      </c>
      <c r="I2739" s="5">
        <f>VLOOKUP($A2739,PowerBI売上速報!$A:$J,10,FALSE)</f>
        <v>186533</v>
      </c>
      <c r="J2739" s="5">
        <f>VLOOKUP($A2739,PowerBI売上速報!$A:$J,5,FALSE)*1000</f>
        <v>183000</v>
      </c>
      <c r="K2739" s="5">
        <f>D2739-I2739</f>
        <v>0</v>
      </c>
      <c r="L2739" s="5">
        <f>E2739-J2739</f>
        <v>0</v>
      </c>
      <c r="P2739" s="2"/>
      <c r="T2739" s="2"/>
      <c r="V2739" s="5">
        <v>414</v>
      </c>
      <c r="W2739" s="5">
        <v>414</v>
      </c>
    </row>
    <row r="2740" spans="1:23" x14ac:dyDescent="0.45">
      <c r="A2740">
        <f>VALUE(B2740&amp;20240604)</f>
        <v>38720240604</v>
      </c>
      <c r="B2740">
        <v>387</v>
      </c>
      <c r="C2740" t="s">
        <v>514</v>
      </c>
      <c r="D2740" s="5">
        <v>221407</v>
      </c>
      <c r="E2740" s="5">
        <v>183000</v>
      </c>
      <c r="F2740" s="2">
        <v>1.2099</v>
      </c>
      <c r="G2740">
        <v>38407</v>
      </c>
      <c r="I2740" s="5">
        <f>VLOOKUP($A2740,PowerBI売上速報!$A:$J,10,FALSE)</f>
        <v>221407</v>
      </c>
      <c r="J2740" s="5">
        <f>VLOOKUP($A2740,PowerBI売上速報!$A:$J,5,FALSE)*1000</f>
        <v>183000</v>
      </c>
      <c r="K2740" s="5">
        <f>D2740-I2740</f>
        <v>0</v>
      </c>
      <c r="L2740" s="5">
        <f>E2740-J2740</f>
        <v>0</v>
      </c>
      <c r="P2740" s="2"/>
      <c r="T2740" s="2"/>
      <c r="V2740" s="5">
        <v>471</v>
      </c>
      <c r="W2740" s="5">
        <v>414</v>
      </c>
    </row>
    <row r="2741" spans="1:23" x14ac:dyDescent="0.45">
      <c r="A2741">
        <f>VALUE(B2741&amp;20240605)</f>
        <v>38720240605</v>
      </c>
      <c r="B2741">
        <v>387</v>
      </c>
      <c r="C2741" t="s">
        <v>514</v>
      </c>
      <c r="D2741" s="5">
        <v>205114</v>
      </c>
      <c r="E2741" s="5">
        <v>183000</v>
      </c>
      <c r="F2741" s="2">
        <v>1.1208</v>
      </c>
      <c r="G2741">
        <v>22114</v>
      </c>
      <c r="I2741" s="5">
        <f>VLOOKUP($A2741,PowerBI売上速報!$A:$J,10,FALSE)</f>
        <v>205114</v>
      </c>
      <c r="J2741" s="5">
        <f>VLOOKUP($A2741,PowerBI売上速報!$A:$J,5,FALSE)*1000</f>
        <v>183000</v>
      </c>
      <c r="K2741" s="5">
        <f>D2741-I2741</f>
        <v>0</v>
      </c>
      <c r="L2741" s="5">
        <f>E2741-J2741</f>
        <v>0</v>
      </c>
      <c r="P2741" s="2"/>
      <c r="T2741" s="2"/>
      <c r="V2741" s="5">
        <v>440</v>
      </c>
      <c r="W2741" s="5">
        <v>414</v>
      </c>
    </row>
    <row r="2742" spans="1:23" x14ac:dyDescent="0.45">
      <c r="A2742">
        <f>VALUE(B2742&amp;20240606)</f>
        <v>38720240606</v>
      </c>
      <c r="B2742">
        <v>387</v>
      </c>
      <c r="C2742" t="s">
        <v>514</v>
      </c>
      <c r="D2742" s="5">
        <v>193518</v>
      </c>
      <c r="E2742" s="5">
        <v>183000</v>
      </c>
      <c r="F2742" s="2">
        <v>1.0575000000000001</v>
      </c>
      <c r="G2742">
        <v>10518</v>
      </c>
      <c r="I2742" s="5">
        <f>VLOOKUP($A2742,PowerBI売上速報!$A:$J,10,FALSE)</f>
        <v>193518</v>
      </c>
      <c r="J2742" s="5">
        <f>VLOOKUP($A2742,PowerBI売上速報!$A:$J,5,FALSE)*1000</f>
        <v>183000</v>
      </c>
      <c r="K2742" s="5">
        <f>D2742-I2742</f>
        <v>0</v>
      </c>
      <c r="L2742" s="5">
        <f>E2742-J2742</f>
        <v>0</v>
      </c>
      <c r="P2742" s="2"/>
      <c r="T2742" s="2"/>
      <c r="V2742" s="5">
        <v>441</v>
      </c>
      <c r="W2742" s="5">
        <v>414</v>
      </c>
    </row>
    <row r="2743" spans="1:23" x14ac:dyDescent="0.45">
      <c r="A2743">
        <f>VALUE(B2743&amp;20240607)</f>
        <v>38720240607</v>
      </c>
      <c r="B2743">
        <v>387</v>
      </c>
      <c r="C2743" t="s">
        <v>514</v>
      </c>
      <c r="D2743" s="5">
        <v>215886</v>
      </c>
      <c r="E2743" s="5">
        <v>183000</v>
      </c>
      <c r="F2743" s="2">
        <v>1.1797</v>
      </c>
      <c r="G2743">
        <v>32886</v>
      </c>
      <c r="I2743" s="5">
        <f>VLOOKUP($A2743,PowerBI売上速報!$A:$J,10,FALSE)</f>
        <v>215886</v>
      </c>
      <c r="J2743" s="5">
        <f>VLOOKUP($A2743,PowerBI売上速報!$A:$J,5,FALSE)*1000</f>
        <v>183000</v>
      </c>
      <c r="K2743" s="5">
        <f>D2743-I2743</f>
        <v>0</v>
      </c>
      <c r="L2743" s="5">
        <f>E2743-J2743</f>
        <v>0</v>
      </c>
      <c r="P2743" s="2"/>
      <c r="T2743" s="2"/>
      <c r="V2743" s="5">
        <v>456</v>
      </c>
      <c r="W2743" s="5">
        <v>414</v>
      </c>
    </row>
    <row r="2744" spans="1:23" x14ac:dyDescent="0.45">
      <c r="A2744">
        <f>VALUE(B2744&amp;20240608)</f>
        <v>38720240608</v>
      </c>
      <c r="B2744">
        <v>387</v>
      </c>
      <c r="C2744" t="s">
        <v>514</v>
      </c>
      <c r="D2744" s="5">
        <v>188101</v>
      </c>
      <c r="E2744" s="5">
        <v>147000</v>
      </c>
      <c r="F2744" s="2">
        <v>1.2796000000000001</v>
      </c>
      <c r="G2744">
        <v>41101</v>
      </c>
      <c r="I2744" s="5">
        <f>VLOOKUP($A2744,PowerBI売上速報!$A:$J,10,FALSE)</f>
        <v>188101</v>
      </c>
      <c r="J2744" s="5">
        <f>VLOOKUP($A2744,PowerBI売上速報!$A:$J,5,FALSE)*1000</f>
        <v>147000</v>
      </c>
      <c r="K2744" s="5">
        <f>D2744-I2744</f>
        <v>0</v>
      </c>
      <c r="L2744" s="5">
        <f>E2744-J2744</f>
        <v>0</v>
      </c>
      <c r="P2744" s="2"/>
      <c r="T2744" s="2"/>
      <c r="V2744" s="5">
        <v>366</v>
      </c>
      <c r="W2744" s="5">
        <v>315</v>
      </c>
    </row>
    <row r="2745" spans="1:23" x14ac:dyDescent="0.45">
      <c r="A2745">
        <f>VALUE(B2745&amp;20240609)</f>
        <v>38720240609</v>
      </c>
      <c r="B2745">
        <v>387</v>
      </c>
      <c r="C2745" t="s">
        <v>514</v>
      </c>
      <c r="D2745" s="5">
        <v>219315</v>
      </c>
      <c r="E2745" s="5">
        <v>121000</v>
      </c>
      <c r="F2745" s="2">
        <v>1.8125</v>
      </c>
      <c r="G2745">
        <v>98315</v>
      </c>
      <c r="I2745" s="5">
        <f>VLOOKUP($A2745,PowerBI売上速報!$A:$J,10,FALSE)</f>
        <v>219315</v>
      </c>
      <c r="J2745" s="5">
        <f>VLOOKUP($A2745,PowerBI売上速報!$A:$J,5,FALSE)*1000</f>
        <v>121000</v>
      </c>
      <c r="K2745" s="5">
        <f>D2745-I2745</f>
        <v>0</v>
      </c>
      <c r="L2745" s="5">
        <f>E2745-J2745</f>
        <v>0</v>
      </c>
      <c r="P2745" s="2"/>
      <c r="T2745" s="2"/>
      <c r="V2745" s="5">
        <v>355</v>
      </c>
      <c r="W2745" s="5">
        <v>249</v>
      </c>
    </row>
    <row r="2746" spans="1:23" x14ac:dyDescent="0.45">
      <c r="A2746">
        <f>VALUE(B2746&amp;20240610)</f>
        <v>38720240610</v>
      </c>
      <c r="B2746">
        <v>387</v>
      </c>
      <c r="C2746" t="s">
        <v>514</v>
      </c>
      <c r="D2746" s="5">
        <v>207786</v>
      </c>
      <c r="E2746" s="5">
        <v>183000</v>
      </c>
      <c r="F2746" s="2">
        <v>1.1354</v>
      </c>
      <c r="G2746">
        <v>24786</v>
      </c>
      <c r="I2746" s="5">
        <f>VLOOKUP($A2746,PowerBI売上速報!$A:$J,10,FALSE)</f>
        <v>207786</v>
      </c>
      <c r="J2746" s="5">
        <f>VLOOKUP($A2746,PowerBI売上速報!$A:$J,5,FALSE)*1000</f>
        <v>183000</v>
      </c>
      <c r="K2746" s="5">
        <f>D2746-I2746</f>
        <v>0</v>
      </c>
      <c r="L2746" s="5">
        <f>E2746-J2746</f>
        <v>0</v>
      </c>
      <c r="P2746" s="2"/>
      <c r="T2746" s="2"/>
      <c r="V2746" s="5">
        <v>455</v>
      </c>
      <c r="W2746" s="5">
        <v>414</v>
      </c>
    </row>
    <row r="2747" spans="1:23" x14ac:dyDescent="0.45">
      <c r="A2747">
        <f>VALUE(B2747&amp;20240611)</f>
        <v>38720240611</v>
      </c>
      <c r="B2747">
        <v>387</v>
      </c>
      <c r="C2747" t="s">
        <v>514</v>
      </c>
      <c r="D2747" s="5">
        <v>216553</v>
      </c>
      <c r="E2747" s="5">
        <v>183000</v>
      </c>
      <c r="F2747" s="2">
        <v>1.1833</v>
      </c>
      <c r="G2747">
        <v>33553</v>
      </c>
      <c r="I2747" s="5">
        <f>VLOOKUP($A2747,PowerBI売上速報!$A:$J,10,FALSE)</f>
        <v>216553</v>
      </c>
      <c r="J2747" s="5">
        <f>VLOOKUP($A2747,PowerBI売上速報!$A:$J,5,FALSE)*1000</f>
        <v>183000</v>
      </c>
      <c r="K2747" s="5">
        <f>D2747-I2747</f>
        <v>0</v>
      </c>
      <c r="L2747" s="5">
        <f>E2747-J2747</f>
        <v>0</v>
      </c>
      <c r="P2747" s="2"/>
      <c r="T2747" s="2"/>
      <c r="V2747" s="5">
        <v>468</v>
      </c>
      <c r="W2747" s="5">
        <v>414</v>
      </c>
    </row>
    <row r="2748" spans="1:23" x14ac:dyDescent="0.45">
      <c r="A2748">
        <f>VALUE(B2748&amp;20240612)</f>
        <v>38720240612</v>
      </c>
      <c r="B2748">
        <v>387</v>
      </c>
      <c r="C2748" t="s">
        <v>514</v>
      </c>
      <c r="D2748" s="5">
        <v>211097</v>
      </c>
      <c r="E2748" s="5">
        <v>183000</v>
      </c>
      <c r="F2748" s="2">
        <v>1.1535</v>
      </c>
      <c r="G2748">
        <v>28097</v>
      </c>
      <c r="I2748" s="5">
        <f>VLOOKUP($A2748,PowerBI売上速報!$A:$J,10,FALSE)</f>
        <v>211097</v>
      </c>
      <c r="J2748" s="5">
        <f>VLOOKUP($A2748,PowerBI売上速報!$A:$J,5,FALSE)*1000</f>
        <v>183000</v>
      </c>
      <c r="K2748" s="5">
        <f>D2748-I2748</f>
        <v>0</v>
      </c>
      <c r="L2748" s="5">
        <f>E2748-J2748</f>
        <v>0</v>
      </c>
      <c r="P2748" s="2"/>
      <c r="T2748" s="2"/>
      <c r="V2748" s="5">
        <v>453</v>
      </c>
      <c r="W2748" s="5">
        <v>414</v>
      </c>
    </row>
    <row r="2749" spans="1:23" x14ac:dyDescent="0.45">
      <c r="A2749">
        <f>VALUE(B2749&amp;20240613)</f>
        <v>38720240613</v>
      </c>
      <c r="B2749">
        <v>387</v>
      </c>
      <c r="C2749" t="s">
        <v>514</v>
      </c>
      <c r="D2749" s="5">
        <v>211449</v>
      </c>
      <c r="E2749" s="5">
        <v>183000</v>
      </c>
      <c r="F2749" s="2">
        <v>1.1555</v>
      </c>
      <c r="G2749">
        <v>28449</v>
      </c>
      <c r="I2749" s="5">
        <f>VLOOKUP($A2749,PowerBI売上速報!$A:$J,10,FALSE)</f>
        <v>211449</v>
      </c>
      <c r="J2749" s="5">
        <f>VLOOKUP($A2749,PowerBI売上速報!$A:$J,5,FALSE)*1000</f>
        <v>183000</v>
      </c>
      <c r="K2749" s="5">
        <f>D2749-I2749</f>
        <v>0</v>
      </c>
      <c r="L2749" s="5">
        <f>E2749-J2749</f>
        <v>0</v>
      </c>
      <c r="P2749" s="2"/>
      <c r="T2749" s="2"/>
      <c r="V2749" s="5">
        <v>452</v>
      </c>
      <c r="W2749" s="5">
        <v>414</v>
      </c>
    </row>
    <row r="2750" spans="1:23" x14ac:dyDescent="0.45">
      <c r="A2750">
        <f>VALUE(B2750&amp;20240614)</f>
        <v>38720240614</v>
      </c>
      <c r="B2750">
        <v>387</v>
      </c>
      <c r="C2750" t="s">
        <v>514</v>
      </c>
      <c r="D2750" s="5">
        <v>228388</v>
      </c>
      <c r="E2750" s="5">
        <v>183000</v>
      </c>
      <c r="F2750" s="2">
        <v>1.248</v>
      </c>
      <c r="G2750">
        <v>45388</v>
      </c>
      <c r="I2750" s="5">
        <f>VLOOKUP($A2750,PowerBI売上速報!$A:$J,10,FALSE)</f>
        <v>228388</v>
      </c>
      <c r="J2750" s="5">
        <f>VLOOKUP($A2750,PowerBI売上速報!$A:$J,5,FALSE)*1000</f>
        <v>183000</v>
      </c>
      <c r="K2750" s="5">
        <f>D2750-I2750</f>
        <v>0</v>
      </c>
      <c r="L2750" s="5">
        <f>E2750-J2750</f>
        <v>0</v>
      </c>
      <c r="P2750" s="2"/>
      <c r="T2750" s="2"/>
      <c r="V2750" s="5">
        <v>497</v>
      </c>
      <c r="W2750" s="5">
        <v>414</v>
      </c>
    </row>
    <row r="2751" spans="1:23" x14ac:dyDescent="0.45">
      <c r="A2751">
        <f>VALUE(B2751&amp;20240615)</f>
        <v>38720240615</v>
      </c>
      <c r="B2751">
        <v>387</v>
      </c>
      <c r="C2751" t="s">
        <v>514</v>
      </c>
      <c r="D2751" s="5">
        <v>166816</v>
      </c>
      <c r="E2751" s="5">
        <v>147000</v>
      </c>
      <c r="F2751" s="2">
        <v>1.1348</v>
      </c>
      <c r="G2751">
        <v>19816</v>
      </c>
      <c r="I2751" s="5">
        <f>VLOOKUP($A2751,PowerBI売上速報!$A:$J,10,FALSE)</f>
        <v>166816</v>
      </c>
      <c r="J2751" s="5">
        <f>VLOOKUP($A2751,PowerBI売上速報!$A:$J,5,FALSE)*1000</f>
        <v>147000</v>
      </c>
      <c r="K2751" s="5">
        <f>D2751-I2751</f>
        <v>0</v>
      </c>
      <c r="L2751" s="5">
        <f>E2751-J2751</f>
        <v>0</v>
      </c>
      <c r="P2751" s="2"/>
      <c r="T2751" s="2"/>
      <c r="V2751" s="5">
        <v>324</v>
      </c>
      <c r="W2751" s="5">
        <v>315</v>
      </c>
    </row>
    <row r="2752" spans="1:23" x14ac:dyDescent="0.45">
      <c r="A2752">
        <f>VALUE(B2752&amp;20240616)</f>
        <v>38720240616</v>
      </c>
      <c r="B2752">
        <v>387</v>
      </c>
      <c r="C2752" t="s">
        <v>514</v>
      </c>
      <c r="D2752" s="5">
        <v>146563</v>
      </c>
      <c r="E2752" s="5">
        <v>121000</v>
      </c>
      <c r="F2752" s="2">
        <v>1.2113</v>
      </c>
      <c r="G2752">
        <v>25563</v>
      </c>
      <c r="I2752" s="5">
        <f>VLOOKUP($A2752,PowerBI売上速報!$A:$J,10,FALSE)</f>
        <v>146563</v>
      </c>
      <c r="J2752" s="5">
        <f>VLOOKUP($A2752,PowerBI売上速報!$A:$J,5,FALSE)*1000</f>
        <v>121000</v>
      </c>
      <c r="K2752" s="5">
        <f>D2752-I2752</f>
        <v>0</v>
      </c>
      <c r="L2752" s="5">
        <f>E2752-J2752</f>
        <v>0</v>
      </c>
      <c r="P2752" s="2"/>
      <c r="T2752" s="2"/>
      <c r="V2752" s="5">
        <v>267</v>
      </c>
      <c r="W2752" s="5">
        <v>249</v>
      </c>
    </row>
    <row r="2753" spans="1:25" x14ac:dyDescent="0.45">
      <c r="A2753">
        <f>VALUE(B2753&amp;20240617)</f>
        <v>38720240617</v>
      </c>
      <c r="B2753">
        <v>387</v>
      </c>
      <c r="C2753" t="s">
        <v>514</v>
      </c>
      <c r="D2753" s="5">
        <v>227439</v>
      </c>
      <c r="E2753" s="5">
        <v>183000</v>
      </c>
      <c r="F2753" s="2">
        <v>1.2427999999999999</v>
      </c>
      <c r="G2753">
        <v>44439</v>
      </c>
      <c r="I2753" s="5">
        <f>VLOOKUP($A2753,PowerBI売上速報!$A:$J,10,FALSE)</f>
        <v>227439</v>
      </c>
      <c r="J2753" s="5">
        <f>VLOOKUP($A2753,PowerBI売上速報!$A:$J,5,FALSE)*1000</f>
        <v>183000</v>
      </c>
      <c r="K2753" s="5">
        <f>D2753-I2753</f>
        <v>0</v>
      </c>
      <c r="L2753" s="5">
        <f>E2753-J2753</f>
        <v>0</v>
      </c>
      <c r="P2753" s="2"/>
      <c r="T2753" s="2"/>
      <c r="V2753" s="5">
        <v>467</v>
      </c>
      <c r="W2753" s="5">
        <v>414</v>
      </c>
    </row>
    <row r="2754" spans="1:25" x14ac:dyDescent="0.45">
      <c r="A2754">
        <f>VALUE(B2754&amp;20240618)</f>
        <v>38720240618</v>
      </c>
      <c r="B2754">
        <v>387</v>
      </c>
      <c r="C2754" t="s">
        <v>514</v>
      </c>
      <c r="D2754" s="5">
        <v>209623</v>
      </c>
      <c r="E2754" s="5">
        <v>183000</v>
      </c>
      <c r="F2754" s="2">
        <v>1.1455</v>
      </c>
      <c r="G2754">
        <v>26623</v>
      </c>
      <c r="I2754" s="5">
        <f>VLOOKUP($A2754,PowerBI売上速報!$A:$J,10,FALSE)</f>
        <v>209623</v>
      </c>
      <c r="J2754" s="5">
        <f>VLOOKUP($A2754,PowerBI売上速報!$A:$J,5,FALSE)*1000</f>
        <v>183000</v>
      </c>
      <c r="K2754" s="5">
        <f>D2754-I2754</f>
        <v>0</v>
      </c>
      <c r="L2754" s="5">
        <f>E2754-J2754</f>
        <v>0</v>
      </c>
      <c r="P2754" s="2"/>
      <c r="T2754" s="2"/>
      <c r="V2754" s="5">
        <v>468</v>
      </c>
      <c r="W2754" s="5">
        <v>414</v>
      </c>
    </row>
    <row r="2755" spans="1:25" x14ac:dyDescent="0.45">
      <c r="A2755">
        <f>VALUE(B2755&amp;20240619)</f>
        <v>38720240619</v>
      </c>
      <c r="B2755">
        <v>387</v>
      </c>
      <c r="C2755" t="s">
        <v>514</v>
      </c>
      <c r="D2755" s="5">
        <v>228023</v>
      </c>
      <c r="E2755" s="5">
        <v>183000</v>
      </c>
      <c r="F2755" s="2">
        <v>1.246</v>
      </c>
      <c r="G2755">
        <v>45023</v>
      </c>
      <c r="I2755" s="5">
        <f>VLOOKUP($A2755,PowerBI売上速報!$A:$J,10,FALSE)</f>
        <v>228023</v>
      </c>
      <c r="J2755" s="5">
        <f>VLOOKUP($A2755,PowerBI売上速報!$A:$J,5,FALSE)*1000</f>
        <v>183000</v>
      </c>
      <c r="K2755" s="5">
        <f>D2755-I2755</f>
        <v>0</v>
      </c>
      <c r="L2755" s="5">
        <f>E2755-J2755</f>
        <v>0</v>
      </c>
      <c r="P2755" s="2"/>
      <c r="T2755" s="2"/>
      <c r="V2755" s="5">
        <v>481</v>
      </c>
      <c r="W2755" s="5">
        <v>414</v>
      </c>
    </row>
    <row r="2756" spans="1:25" x14ac:dyDescent="0.45">
      <c r="A2756">
        <f>VALUE(B2756&amp;20240620)</f>
        <v>38720240620</v>
      </c>
      <c r="B2756">
        <v>387</v>
      </c>
      <c r="C2756" t="s">
        <v>514</v>
      </c>
      <c r="D2756" s="5">
        <v>217020</v>
      </c>
      <c r="E2756" s="5">
        <v>183000</v>
      </c>
      <c r="F2756" s="2">
        <v>1.1859</v>
      </c>
      <c r="G2756">
        <v>34020</v>
      </c>
      <c r="I2756" s="5">
        <f>VLOOKUP($A2756,PowerBI売上速報!$A:$J,10,FALSE)</f>
        <v>217020</v>
      </c>
      <c r="J2756" s="5">
        <f>VLOOKUP($A2756,PowerBI売上速報!$A:$J,5,FALSE)*1000</f>
        <v>183000</v>
      </c>
      <c r="K2756" s="5">
        <f>D2756-I2756</f>
        <v>0</v>
      </c>
      <c r="L2756" s="5">
        <f>E2756-J2756</f>
        <v>0</v>
      </c>
      <c r="P2756" s="2"/>
      <c r="T2756" s="2"/>
      <c r="V2756" s="5">
        <v>454</v>
      </c>
      <c r="W2756" s="5">
        <v>414</v>
      </c>
    </row>
    <row r="2757" spans="1:25" x14ac:dyDescent="0.45">
      <c r="A2757">
        <f>VALUE(B2757&amp;20240621)</f>
        <v>38720240621</v>
      </c>
      <c r="B2757">
        <v>387</v>
      </c>
      <c r="C2757" t="s">
        <v>514</v>
      </c>
      <c r="D2757" s="5">
        <v>219816</v>
      </c>
      <c r="E2757" s="5">
        <v>183000</v>
      </c>
      <c r="F2757" s="2">
        <v>1.2012</v>
      </c>
      <c r="G2757">
        <v>36816</v>
      </c>
      <c r="I2757" s="5">
        <f>VLOOKUP($A2757,PowerBI売上速報!$A:$J,10,FALSE)</f>
        <v>219816</v>
      </c>
      <c r="J2757" s="5">
        <f>VLOOKUP($A2757,PowerBI売上速報!$A:$J,5,FALSE)*1000</f>
        <v>183000</v>
      </c>
      <c r="K2757" s="5">
        <f>D2757-I2757</f>
        <v>0</v>
      </c>
      <c r="L2757" s="5">
        <f>E2757-J2757</f>
        <v>0</v>
      </c>
      <c r="P2757" s="2"/>
      <c r="T2757" s="2"/>
      <c r="V2757" s="5">
        <v>474</v>
      </c>
      <c r="W2757" s="5">
        <v>414</v>
      </c>
      <c r="Y2757" s="2"/>
    </row>
    <row r="2758" spans="1:25" x14ac:dyDescent="0.45">
      <c r="A2758">
        <f>VALUE(B2758&amp;20240622)</f>
        <v>38720240622</v>
      </c>
      <c r="B2758">
        <v>387</v>
      </c>
      <c r="C2758" t="s">
        <v>514</v>
      </c>
      <c r="D2758" s="5">
        <v>171501</v>
      </c>
      <c r="E2758" s="5">
        <v>147000</v>
      </c>
      <c r="F2758" s="2">
        <v>1.1667000000000001</v>
      </c>
      <c r="G2758">
        <v>24501</v>
      </c>
      <c r="I2758" s="5">
        <f>VLOOKUP($A2758,PowerBI売上速報!$A:$J,10,FALSE)</f>
        <v>171501</v>
      </c>
      <c r="J2758" s="5">
        <f>VLOOKUP($A2758,PowerBI売上速報!$A:$J,5,FALSE)*1000</f>
        <v>147000</v>
      </c>
      <c r="K2758" s="5">
        <f>D2758-I2758</f>
        <v>0</v>
      </c>
      <c r="L2758" s="5">
        <f>E2758-J2758</f>
        <v>0</v>
      </c>
      <c r="P2758" s="2"/>
      <c r="T2758" s="2"/>
      <c r="V2758" s="5">
        <v>338</v>
      </c>
      <c r="W2758" s="5">
        <v>315</v>
      </c>
      <c r="Y2758" s="2"/>
    </row>
    <row r="2759" spans="1:25" x14ac:dyDescent="0.45">
      <c r="A2759">
        <f>VALUE(B2759&amp;20240601)</f>
        <v>38820240601</v>
      </c>
      <c r="B2759">
        <v>388</v>
      </c>
      <c r="C2759" t="s">
        <v>515</v>
      </c>
      <c r="D2759" s="5">
        <v>191364</v>
      </c>
      <c r="E2759" s="5">
        <v>236000</v>
      </c>
      <c r="F2759" s="2">
        <v>0.81089999999999995</v>
      </c>
      <c r="G2759">
        <v>-44636</v>
      </c>
      <c r="I2759" s="5">
        <f>VLOOKUP($A2759,PowerBI売上速報!$A:$J,10,FALSE)</f>
        <v>191364</v>
      </c>
      <c r="J2759" s="5">
        <f>VLOOKUP($A2759,PowerBI売上速報!$A:$J,5,FALSE)*1000</f>
        <v>236000</v>
      </c>
      <c r="K2759" s="5">
        <f>D2759-I2759</f>
        <v>0</v>
      </c>
      <c r="L2759" s="5">
        <f>E2759-J2759</f>
        <v>0</v>
      </c>
      <c r="P2759" s="2"/>
      <c r="T2759" s="2"/>
      <c r="V2759" s="5">
        <v>419</v>
      </c>
      <c r="W2759" s="5">
        <v>514</v>
      </c>
    </row>
    <row r="2760" spans="1:25" x14ac:dyDescent="0.45">
      <c r="A2760">
        <f>VALUE(B2760&amp;20240602)</f>
        <v>38820240602</v>
      </c>
      <c r="B2760">
        <v>388</v>
      </c>
      <c r="C2760" t="s">
        <v>515</v>
      </c>
      <c r="D2760" s="5">
        <v>191475</v>
      </c>
      <c r="E2760" s="5">
        <v>218000</v>
      </c>
      <c r="F2760" s="2">
        <v>0.87829999999999997</v>
      </c>
      <c r="G2760">
        <v>-26525</v>
      </c>
      <c r="I2760" s="5">
        <f>VLOOKUP($A2760,PowerBI売上速報!$A:$J,10,FALSE)</f>
        <v>191475</v>
      </c>
      <c r="J2760" s="5">
        <f>VLOOKUP($A2760,PowerBI売上速報!$A:$J,5,FALSE)*1000</f>
        <v>218000</v>
      </c>
      <c r="K2760" s="5">
        <f>D2760-I2760</f>
        <v>0</v>
      </c>
      <c r="L2760" s="5">
        <f>E2760-J2760</f>
        <v>0</v>
      </c>
      <c r="P2760" s="2"/>
      <c r="T2760" s="2"/>
      <c r="V2760" s="5">
        <v>400</v>
      </c>
      <c r="W2760" s="5">
        <v>468</v>
      </c>
    </row>
    <row r="2761" spans="1:25" x14ac:dyDescent="0.45">
      <c r="A2761">
        <f>VALUE(B2761&amp;20240603)</f>
        <v>38820240603</v>
      </c>
      <c r="B2761">
        <v>388</v>
      </c>
      <c r="C2761" t="s">
        <v>515</v>
      </c>
      <c r="D2761" s="5">
        <v>173841</v>
      </c>
      <c r="E2761" s="5">
        <v>186000</v>
      </c>
      <c r="F2761" s="2">
        <v>0.93459999999999999</v>
      </c>
      <c r="G2761">
        <v>-12159</v>
      </c>
      <c r="I2761" s="5">
        <f>VLOOKUP($A2761,PowerBI売上速報!$A:$J,10,FALSE)</f>
        <v>173841</v>
      </c>
      <c r="J2761" s="5">
        <f>VLOOKUP($A2761,PowerBI売上速報!$A:$J,5,FALSE)*1000</f>
        <v>186000</v>
      </c>
      <c r="K2761" s="5">
        <f>D2761-I2761</f>
        <v>0</v>
      </c>
      <c r="L2761" s="5">
        <f>E2761-J2761</f>
        <v>0</v>
      </c>
      <c r="P2761" s="2"/>
      <c r="T2761" s="2"/>
      <c r="V2761" s="5">
        <v>396</v>
      </c>
      <c r="W2761" s="5">
        <v>437</v>
      </c>
    </row>
    <row r="2762" spans="1:25" x14ac:dyDescent="0.45">
      <c r="A2762">
        <f>VALUE(B2762&amp;20240604)</f>
        <v>38820240604</v>
      </c>
      <c r="B2762">
        <v>388</v>
      </c>
      <c r="C2762" t="s">
        <v>515</v>
      </c>
      <c r="D2762" s="5">
        <v>193254</v>
      </c>
      <c r="E2762" s="5">
        <v>186000</v>
      </c>
      <c r="F2762" s="2">
        <v>1.0389999999999999</v>
      </c>
      <c r="G2762">
        <v>7254</v>
      </c>
      <c r="I2762" s="5">
        <f>VLOOKUP($A2762,PowerBI売上速報!$A:$J,10,FALSE)</f>
        <v>193254</v>
      </c>
      <c r="J2762" s="5">
        <f>VLOOKUP($A2762,PowerBI売上速報!$A:$J,5,FALSE)*1000</f>
        <v>186000</v>
      </c>
      <c r="K2762" s="5">
        <f>D2762-I2762</f>
        <v>0</v>
      </c>
      <c r="L2762" s="5">
        <f>E2762-J2762</f>
        <v>0</v>
      </c>
      <c r="P2762" s="2"/>
      <c r="T2762" s="2"/>
      <c r="V2762" s="5">
        <v>430</v>
      </c>
      <c r="W2762" s="5">
        <v>437</v>
      </c>
    </row>
    <row r="2763" spans="1:25" x14ac:dyDescent="0.45">
      <c r="A2763">
        <f>VALUE(B2763&amp;20240605)</f>
        <v>38820240605</v>
      </c>
      <c r="B2763">
        <v>388</v>
      </c>
      <c r="C2763" t="s">
        <v>515</v>
      </c>
      <c r="D2763" s="5">
        <v>194982</v>
      </c>
      <c r="E2763" s="5">
        <v>186000</v>
      </c>
      <c r="F2763" s="2">
        <v>1.0483</v>
      </c>
      <c r="G2763">
        <v>8982</v>
      </c>
      <c r="I2763" s="5">
        <f>VLOOKUP($A2763,PowerBI売上速報!$A:$J,10,FALSE)</f>
        <v>194982</v>
      </c>
      <c r="J2763" s="5">
        <f>VLOOKUP($A2763,PowerBI売上速報!$A:$J,5,FALSE)*1000</f>
        <v>186000</v>
      </c>
      <c r="K2763" s="5">
        <f>D2763-I2763</f>
        <v>0</v>
      </c>
      <c r="L2763" s="5">
        <f>E2763-J2763</f>
        <v>0</v>
      </c>
      <c r="P2763" s="2"/>
      <c r="T2763" s="2"/>
      <c r="V2763" s="5">
        <v>422</v>
      </c>
      <c r="W2763" s="5">
        <v>437</v>
      </c>
    </row>
    <row r="2764" spans="1:25" x14ac:dyDescent="0.45">
      <c r="A2764">
        <f>VALUE(B2764&amp;20240606)</f>
        <v>38820240606</v>
      </c>
      <c r="B2764">
        <v>388</v>
      </c>
      <c r="C2764" t="s">
        <v>515</v>
      </c>
      <c r="D2764" s="5">
        <v>203055</v>
      </c>
      <c r="E2764" s="5">
        <v>186000</v>
      </c>
      <c r="F2764" s="2">
        <v>1.0916999999999999</v>
      </c>
      <c r="G2764">
        <v>17055</v>
      </c>
      <c r="I2764" s="5">
        <f>VLOOKUP($A2764,PowerBI売上速報!$A:$J,10,FALSE)</f>
        <v>203055</v>
      </c>
      <c r="J2764" s="5">
        <f>VLOOKUP($A2764,PowerBI売上速報!$A:$J,5,FALSE)*1000</f>
        <v>186000</v>
      </c>
      <c r="K2764" s="5">
        <f>D2764-I2764</f>
        <v>0</v>
      </c>
      <c r="L2764" s="5">
        <f>E2764-J2764</f>
        <v>0</v>
      </c>
      <c r="P2764" s="2"/>
      <c r="T2764" s="2"/>
      <c r="V2764" s="5">
        <v>433</v>
      </c>
      <c r="W2764" s="5">
        <v>437</v>
      </c>
    </row>
    <row r="2765" spans="1:25" x14ac:dyDescent="0.45">
      <c r="A2765">
        <f>VALUE(B2765&amp;20240607)</f>
        <v>38820240607</v>
      </c>
      <c r="B2765">
        <v>388</v>
      </c>
      <c r="C2765" t="s">
        <v>515</v>
      </c>
      <c r="D2765" s="5">
        <v>213101</v>
      </c>
      <c r="E2765" s="5">
        <v>186000</v>
      </c>
      <c r="F2765" s="2">
        <v>1.1456999999999999</v>
      </c>
      <c r="G2765">
        <v>27101</v>
      </c>
      <c r="I2765" s="5">
        <f>VLOOKUP($A2765,PowerBI売上速報!$A:$J,10,FALSE)</f>
        <v>213101</v>
      </c>
      <c r="J2765" s="5">
        <f>VLOOKUP($A2765,PowerBI売上速報!$A:$J,5,FALSE)*1000</f>
        <v>186000</v>
      </c>
      <c r="K2765" s="5">
        <f>D2765-I2765</f>
        <v>0</v>
      </c>
      <c r="L2765" s="5">
        <f>E2765-J2765</f>
        <v>0</v>
      </c>
      <c r="P2765" s="2"/>
      <c r="T2765" s="2"/>
      <c r="V2765" s="5">
        <v>463</v>
      </c>
      <c r="W2765" s="5">
        <v>437</v>
      </c>
    </row>
    <row r="2766" spans="1:25" x14ac:dyDescent="0.45">
      <c r="A2766">
        <f>VALUE(B2766&amp;20240608)</f>
        <v>38820240608</v>
      </c>
      <c r="B2766">
        <v>388</v>
      </c>
      <c r="C2766" t="s">
        <v>515</v>
      </c>
      <c r="D2766" s="5">
        <v>229179</v>
      </c>
      <c r="E2766" s="5">
        <v>236000</v>
      </c>
      <c r="F2766" s="2">
        <v>0.97109999999999996</v>
      </c>
      <c r="G2766">
        <v>-6821</v>
      </c>
      <c r="I2766" s="5">
        <f>VLOOKUP($A2766,PowerBI売上速報!$A:$J,10,FALSE)</f>
        <v>229179</v>
      </c>
      <c r="J2766" s="5">
        <f>VLOOKUP($A2766,PowerBI売上速報!$A:$J,5,FALSE)*1000</f>
        <v>236000</v>
      </c>
      <c r="K2766" s="5">
        <f>D2766-I2766</f>
        <v>0</v>
      </c>
      <c r="L2766" s="5">
        <f>E2766-J2766</f>
        <v>0</v>
      </c>
      <c r="P2766" s="2"/>
      <c r="T2766" s="2"/>
      <c r="V2766" s="5">
        <v>512</v>
      </c>
      <c r="W2766" s="5">
        <v>516</v>
      </c>
    </row>
    <row r="2767" spans="1:25" x14ac:dyDescent="0.45">
      <c r="A2767">
        <f>VALUE(B2767&amp;20240609)</f>
        <v>38820240609</v>
      </c>
      <c r="B2767">
        <v>388</v>
      </c>
      <c r="C2767" t="s">
        <v>515</v>
      </c>
      <c r="D2767" s="5">
        <v>183695</v>
      </c>
      <c r="E2767" s="5">
        <v>218000</v>
      </c>
      <c r="F2767" s="2">
        <v>0.84260000000000002</v>
      </c>
      <c r="G2767">
        <v>-34305</v>
      </c>
      <c r="I2767" s="5">
        <f>VLOOKUP($A2767,PowerBI売上速報!$A:$J,10,FALSE)</f>
        <v>183695</v>
      </c>
      <c r="J2767" s="5">
        <f>VLOOKUP($A2767,PowerBI売上速報!$A:$J,5,FALSE)*1000</f>
        <v>218000</v>
      </c>
      <c r="K2767" s="5">
        <f>D2767-I2767</f>
        <v>0</v>
      </c>
      <c r="L2767" s="5">
        <f>E2767-J2767</f>
        <v>0</v>
      </c>
      <c r="P2767" s="2"/>
      <c r="T2767" s="2"/>
      <c r="V2767" s="5">
        <v>376</v>
      </c>
      <c r="W2767" s="5">
        <v>468</v>
      </c>
    </row>
    <row r="2768" spans="1:25" x14ac:dyDescent="0.45">
      <c r="A2768">
        <f>VALUE(B2768&amp;20240610)</f>
        <v>38820240610</v>
      </c>
      <c r="B2768">
        <v>388</v>
      </c>
      <c r="C2768" t="s">
        <v>515</v>
      </c>
      <c r="D2768" s="5">
        <v>239322</v>
      </c>
      <c r="E2768" s="5">
        <v>186000</v>
      </c>
      <c r="F2768" s="2">
        <v>1.2867</v>
      </c>
      <c r="G2768">
        <v>53322</v>
      </c>
      <c r="I2768" s="5">
        <f>VLOOKUP($A2768,PowerBI売上速報!$A:$J,10,FALSE)</f>
        <v>239322</v>
      </c>
      <c r="J2768" s="5">
        <f>VLOOKUP($A2768,PowerBI売上速報!$A:$J,5,FALSE)*1000</f>
        <v>186000</v>
      </c>
      <c r="K2768" s="5">
        <f>D2768-I2768</f>
        <v>0</v>
      </c>
      <c r="L2768" s="5">
        <f>E2768-J2768</f>
        <v>0</v>
      </c>
      <c r="P2768" s="2"/>
      <c r="T2768" s="2"/>
      <c r="V2768" s="5">
        <v>497</v>
      </c>
      <c r="W2768" s="5">
        <v>437</v>
      </c>
    </row>
    <row r="2769" spans="1:25" x14ac:dyDescent="0.45">
      <c r="A2769">
        <f>VALUE(B2769&amp;20240611)</f>
        <v>38820240611</v>
      </c>
      <c r="B2769">
        <v>388</v>
      </c>
      <c r="C2769" t="s">
        <v>515</v>
      </c>
      <c r="D2769" s="5">
        <v>227242</v>
      </c>
      <c r="E2769" s="5">
        <v>186000</v>
      </c>
      <c r="F2769" s="2">
        <v>1.2217</v>
      </c>
      <c r="G2769">
        <v>41242</v>
      </c>
      <c r="I2769" s="5">
        <f>VLOOKUP($A2769,PowerBI売上速報!$A:$J,10,FALSE)</f>
        <v>227242</v>
      </c>
      <c r="J2769" s="5">
        <f>VLOOKUP($A2769,PowerBI売上速報!$A:$J,5,FALSE)*1000</f>
        <v>186000</v>
      </c>
      <c r="K2769" s="5">
        <f>D2769-I2769</f>
        <v>0</v>
      </c>
      <c r="L2769" s="5">
        <f>E2769-J2769</f>
        <v>0</v>
      </c>
      <c r="P2769" s="2"/>
      <c r="T2769" s="2"/>
      <c r="V2769" s="5">
        <v>511</v>
      </c>
      <c r="W2769" s="5">
        <v>437</v>
      </c>
    </row>
    <row r="2770" spans="1:25" x14ac:dyDescent="0.45">
      <c r="A2770">
        <f>VALUE(B2770&amp;20240612)</f>
        <v>38820240612</v>
      </c>
      <c r="B2770">
        <v>388</v>
      </c>
      <c r="C2770" t="s">
        <v>515</v>
      </c>
      <c r="D2770" s="5">
        <v>246824</v>
      </c>
      <c r="E2770" s="5">
        <v>186000</v>
      </c>
      <c r="F2770" s="2">
        <v>1.327</v>
      </c>
      <c r="G2770">
        <v>60824</v>
      </c>
      <c r="I2770" s="5">
        <f>VLOOKUP($A2770,PowerBI売上速報!$A:$J,10,FALSE)</f>
        <v>246824</v>
      </c>
      <c r="J2770" s="5">
        <f>VLOOKUP($A2770,PowerBI売上速報!$A:$J,5,FALSE)*1000</f>
        <v>186000</v>
      </c>
      <c r="K2770" s="5">
        <f>D2770-I2770</f>
        <v>0</v>
      </c>
      <c r="L2770" s="5">
        <f>E2770-J2770</f>
        <v>0</v>
      </c>
      <c r="P2770" s="2"/>
      <c r="T2770" s="2"/>
      <c r="V2770" s="5">
        <v>505</v>
      </c>
      <c r="W2770" s="5">
        <v>437</v>
      </c>
    </row>
    <row r="2771" spans="1:25" x14ac:dyDescent="0.45">
      <c r="A2771">
        <f>VALUE(B2771&amp;20240613)</f>
        <v>38820240613</v>
      </c>
      <c r="B2771">
        <v>388</v>
      </c>
      <c r="C2771" t="s">
        <v>515</v>
      </c>
      <c r="D2771" s="5">
        <v>200836</v>
      </c>
      <c r="E2771" s="5">
        <v>186000</v>
      </c>
      <c r="F2771" s="2">
        <v>1.0798000000000001</v>
      </c>
      <c r="G2771">
        <v>14836</v>
      </c>
      <c r="I2771" s="5">
        <f>VLOOKUP($A2771,PowerBI売上速報!$A:$J,10,FALSE)</f>
        <v>200836</v>
      </c>
      <c r="J2771" s="5">
        <f>VLOOKUP($A2771,PowerBI売上速報!$A:$J,5,FALSE)*1000</f>
        <v>186000</v>
      </c>
      <c r="K2771" s="5">
        <f>D2771-I2771</f>
        <v>0</v>
      </c>
      <c r="L2771" s="5">
        <f>E2771-J2771</f>
        <v>0</v>
      </c>
      <c r="P2771" s="2"/>
      <c r="T2771" s="2"/>
      <c r="V2771" s="5">
        <v>434</v>
      </c>
      <c r="W2771" s="5">
        <v>437</v>
      </c>
    </row>
    <row r="2772" spans="1:25" x14ac:dyDescent="0.45">
      <c r="A2772">
        <f>VALUE(B2772&amp;20240614)</f>
        <v>38820240614</v>
      </c>
      <c r="B2772">
        <v>388</v>
      </c>
      <c r="C2772" t="s">
        <v>515</v>
      </c>
      <c r="D2772" s="5">
        <v>252432</v>
      </c>
      <c r="E2772" s="5">
        <v>186000</v>
      </c>
      <c r="F2772" s="2">
        <v>1.3572</v>
      </c>
      <c r="G2772">
        <v>66432</v>
      </c>
      <c r="I2772" s="5">
        <f>VLOOKUP($A2772,PowerBI売上速報!$A:$J,10,FALSE)</f>
        <v>252432</v>
      </c>
      <c r="J2772" s="5">
        <f>VLOOKUP($A2772,PowerBI売上速報!$A:$J,5,FALSE)*1000</f>
        <v>186000</v>
      </c>
      <c r="K2772" s="5">
        <f>D2772-I2772</f>
        <v>0</v>
      </c>
      <c r="L2772" s="5">
        <f>E2772-J2772</f>
        <v>0</v>
      </c>
      <c r="P2772" s="2"/>
      <c r="T2772" s="2"/>
      <c r="V2772" s="5">
        <v>541</v>
      </c>
      <c r="W2772" s="5">
        <v>437</v>
      </c>
    </row>
    <row r="2773" spans="1:25" x14ac:dyDescent="0.45">
      <c r="A2773">
        <f>VALUE(B2773&amp;20240615)</f>
        <v>38820240615</v>
      </c>
      <c r="B2773">
        <v>388</v>
      </c>
      <c r="C2773" t="s">
        <v>515</v>
      </c>
      <c r="D2773" s="5">
        <v>257688</v>
      </c>
      <c r="E2773" s="5">
        <v>236000</v>
      </c>
      <c r="F2773" s="2">
        <v>1.0919000000000001</v>
      </c>
      <c r="G2773">
        <v>21688</v>
      </c>
      <c r="I2773" s="5">
        <f>VLOOKUP($A2773,PowerBI売上速報!$A:$J,10,FALSE)</f>
        <v>257688</v>
      </c>
      <c r="J2773" s="5">
        <f>VLOOKUP($A2773,PowerBI売上速報!$A:$J,5,FALSE)*1000</f>
        <v>236000</v>
      </c>
      <c r="K2773" s="5">
        <f>D2773-I2773</f>
        <v>0</v>
      </c>
      <c r="L2773" s="5">
        <f>E2773-J2773</f>
        <v>0</v>
      </c>
      <c r="P2773" s="2"/>
      <c r="T2773" s="2"/>
      <c r="V2773" s="5">
        <v>533</v>
      </c>
      <c r="W2773" s="5">
        <v>516</v>
      </c>
    </row>
    <row r="2774" spans="1:25" x14ac:dyDescent="0.45">
      <c r="A2774">
        <f>VALUE(B2774&amp;20240616)</f>
        <v>38820240616</v>
      </c>
      <c r="B2774">
        <v>388</v>
      </c>
      <c r="C2774" t="s">
        <v>515</v>
      </c>
      <c r="D2774" s="5">
        <v>215243</v>
      </c>
      <c r="E2774" s="5">
        <v>218000</v>
      </c>
      <c r="F2774" s="2">
        <v>0.98740000000000006</v>
      </c>
      <c r="G2774">
        <v>-2757</v>
      </c>
      <c r="I2774" s="5">
        <f>VLOOKUP($A2774,PowerBI売上速報!$A:$J,10,FALSE)</f>
        <v>215243</v>
      </c>
      <c r="J2774" s="5">
        <f>VLOOKUP($A2774,PowerBI売上速報!$A:$J,5,FALSE)*1000</f>
        <v>218000</v>
      </c>
      <c r="K2774" s="5">
        <f>D2774-I2774</f>
        <v>0</v>
      </c>
      <c r="L2774" s="5">
        <f>E2774-J2774</f>
        <v>0</v>
      </c>
      <c r="P2774" s="2"/>
      <c r="T2774" s="2"/>
      <c r="V2774" s="5">
        <v>426</v>
      </c>
      <c r="W2774" s="5">
        <v>468</v>
      </c>
    </row>
    <row r="2775" spans="1:25" x14ac:dyDescent="0.45">
      <c r="A2775">
        <f>VALUE(B2775&amp;20240617)</f>
        <v>38820240617</v>
      </c>
      <c r="B2775">
        <v>388</v>
      </c>
      <c r="C2775" t="s">
        <v>515</v>
      </c>
      <c r="D2775" s="5">
        <v>228562</v>
      </c>
      <c r="E2775" s="5">
        <v>186000</v>
      </c>
      <c r="F2775" s="2">
        <v>1.2287999999999999</v>
      </c>
      <c r="G2775">
        <v>42562</v>
      </c>
      <c r="I2775" s="5">
        <f>VLOOKUP($A2775,PowerBI売上速報!$A:$J,10,FALSE)</f>
        <v>228562</v>
      </c>
      <c r="J2775" s="5">
        <f>VLOOKUP($A2775,PowerBI売上速報!$A:$J,5,FALSE)*1000</f>
        <v>186000</v>
      </c>
      <c r="K2775" s="5">
        <f>D2775-I2775</f>
        <v>0</v>
      </c>
      <c r="L2775" s="5">
        <f>E2775-J2775</f>
        <v>0</v>
      </c>
      <c r="P2775" s="2"/>
      <c r="T2775" s="2"/>
      <c r="V2775" s="5">
        <v>487</v>
      </c>
      <c r="W2775" s="5">
        <v>437</v>
      </c>
    </row>
    <row r="2776" spans="1:25" x14ac:dyDescent="0.45">
      <c r="A2776">
        <f>VALUE(B2776&amp;20240618)</f>
        <v>38820240618</v>
      </c>
      <c r="B2776">
        <v>388</v>
      </c>
      <c r="C2776" t="s">
        <v>515</v>
      </c>
      <c r="D2776" s="5">
        <v>149251</v>
      </c>
      <c r="E2776" s="5">
        <v>186000</v>
      </c>
      <c r="F2776" s="2">
        <v>0.8024</v>
      </c>
      <c r="G2776">
        <v>-36749</v>
      </c>
      <c r="I2776" s="5">
        <f>VLOOKUP($A2776,PowerBI売上速報!$A:$J,10,FALSE)</f>
        <v>149251</v>
      </c>
      <c r="J2776" s="5">
        <f>VLOOKUP($A2776,PowerBI売上速報!$A:$J,5,FALSE)*1000</f>
        <v>186000</v>
      </c>
      <c r="K2776" s="5">
        <f>D2776-I2776</f>
        <v>0</v>
      </c>
      <c r="L2776" s="5">
        <f>E2776-J2776</f>
        <v>0</v>
      </c>
      <c r="P2776" s="2"/>
      <c r="T2776" s="2"/>
      <c r="V2776" s="5">
        <v>321</v>
      </c>
      <c r="W2776" s="5">
        <v>437</v>
      </c>
    </row>
    <row r="2777" spans="1:25" x14ac:dyDescent="0.45">
      <c r="A2777">
        <f>VALUE(B2777&amp;20240619)</f>
        <v>38820240619</v>
      </c>
      <c r="B2777">
        <v>388</v>
      </c>
      <c r="C2777" t="s">
        <v>515</v>
      </c>
      <c r="D2777" s="5">
        <v>248755</v>
      </c>
      <c r="E2777" s="5">
        <v>186000</v>
      </c>
      <c r="F2777" s="2">
        <v>1.3373999999999999</v>
      </c>
      <c r="G2777">
        <v>62755</v>
      </c>
      <c r="I2777" s="5">
        <f>VLOOKUP($A2777,PowerBI売上速報!$A:$J,10,FALSE)</f>
        <v>248755</v>
      </c>
      <c r="J2777" s="5">
        <f>VLOOKUP($A2777,PowerBI売上速報!$A:$J,5,FALSE)*1000</f>
        <v>186000</v>
      </c>
      <c r="K2777" s="5">
        <f>D2777-I2777</f>
        <v>0</v>
      </c>
      <c r="L2777" s="5">
        <f>E2777-J2777</f>
        <v>0</v>
      </c>
      <c r="P2777" s="2"/>
      <c r="T2777" s="2"/>
      <c r="V2777" s="5">
        <v>520</v>
      </c>
      <c r="W2777" s="5">
        <v>437</v>
      </c>
    </row>
    <row r="2778" spans="1:25" x14ac:dyDescent="0.45">
      <c r="A2778">
        <f>VALUE(B2778&amp;20240620)</f>
        <v>38820240620</v>
      </c>
      <c r="B2778">
        <v>388</v>
      </c>
      <c r="C2778" t="s">
        <v>515</v>
      </c>
      <c r="D2778" s="5">
        <v>226984</v>
      </c>
      <c r="E2778" s="5">
        <v>186000</v>
      </c>
      <c r="F2778" s="2">
        <v>1.2202999999999999</v>
      </c>
      <c r="G2778">
        <v>40984</v>
      </c>
      <c r="I2778" s="5">
        <f>VLOOKUP($A2778,PowerBI売上速報!$A:$J,10,FALSE)</f>
        <v>226984</v>
      </c>
      <c r="J2778" s="5">
        <f>VLOOKUP($A2778,PowerBI売上速報!$A:$J,5,FALSE)*1000</f>
        <v>186000</v>
      </c>
      <c r="K2778" s="5">
        <f>D2778-I2778</f>
        <v>0</v>
      </c>
      <c r="L2778" s="5">
        <f>E2778-J2778</f>
        <v>0</v>
      </c>
      <c r="P2778" s="2"/>
      <c r="T2778" s="2"/>
      <c r="V2778" s="5">
        <v>495</v>
      </c>
      <c r="W2778" s="5">
        <v>437</v>
      </c>
    </row>
    <row r="2779" spans="1:25" x14ac:dyDescent="0.45">
      <c r="A2779">
        <f>VALUE(B2779&amp;20240621)</f>
        <v>38820240621</v>
      </c>
      <c r="B2779">
        <v>388</v>
      </c>
      <c r="C2779" t="s">
        <v>515</v>
      </c>
      <c r="D2779" s="5">
        <v>179918</v>
      </c>
      <c r="E2779" s="5">
        <v>186000</v>
      </c>
      <c r="F2779" s="2">
        <v>0.96730000000000005</v>
      </c>
      <c r="G2779">
        <v>-6082</v>
      </c>
      <c r="I2779" s="5">
        <f>VLOOKUP($A2779,PowerBI売上速報!$A:$J,10,FALSE)</f>
        <v>179918</v>
      </c>
      <c r="J2779" s="5">
        <f>VLOOKUP($A2779,PowerBI売上速報!$A:$J,5,FALSE)*1000</f>
        <v>186000</v>
      </c>
      <c r="K2779" s="5">
        <f>D2779-I2779</f>
        <v>0</v>
      </c>
      <c r="L2779" s="5">
        <f>E2779-J2779</f>
        <v>0</v>
      </c>
      <c r="P2779" s="2"/>
      <c r="T2779" s="2"/>
      <c r="V2779" s="5">
        <v>386</v>
      </c>
      <c r="W2779" s="5">
        <v>437</v>
      </c>
      <c r="Y2779" s="2"/>
    </row>
    <row r="2780" spans="1:25" x14ac:dyDescent="0.45">
      <c r="A2780">
        <f>VALUE(B2780&amp;20240622)</f>
        <v>38820240622</v>
      </c>
      <c r="B2780">
        <v>388</v>
      </c>
      <c r="C2780" t="s">
        <v>515</v>
      </c>
      <c r="D2780" s="5">
        <v>265904</v>
      </c>
      <c r="E2780" s="5">
        <v>236000</v>
      </c>
      <c r="F2780" s="2">
        <v>1.1267</v>
      </c>
      <c r="G2780">
        <v>29904</v>
      </c>
      <c r="I2780" s="5">
        <f>VLOOKUP($A2780,PowerBI売上速報!$A:$J,10,FALSE)</f>
        <v>265904</v>
      </c>
      <c r="J2780" s="5">
        <f>VLOOKUP($A2780,PowerBI売上速報!$A:$J,5,FALSE)*1000</f>
        <v>236000</v>
      </c>
      <c r="K2780" s="5">
        <f>D2780-I2780</f>
        <v>0</v>
      </c>
      <c r="L2780" s="5">
        <f>E2780-J2780</f>
        <v>0</v>
      </c>
      <c r="P2780" s="2"/>
      <c r="T2780" s="2"/>
      <c r="V2780" s="5">
        <v>524</v>
      </c>
      <c r="W2780" s="5">
        <v>516</v>
      </c>
      <c r="Y2780" s="2"/>
    </row>
    <row r="2781" spans="1:25" x14ac:dyDescent="0.45">
      <c r="A2781">
        <f>VALUE(B2781&amp;20240601)</f>
        <v>38920240601</v>
      </c>
      <c r="B2781">
        <v>389</v>
      </c>
      <c r="C2781" t="s">
        <v>516</v>
      </c>
      <c r="D2781" s="5">
        <v>206072</v>
      </c>
      <c r="E2781" s="5">
        <v>182000</v>
      </c>
      <c r="F2781" s="2">
        <v>1.1323000000000001</v>
      </c>
      <c r="G2781">
        <v>24072</v>
      </c>
      <c r="I2781" s="5">
        <f>VLOOKUP($A2781,PowerBI売上速報!$A:$J,10,FALSE)</f>
        <v>206072</v>
      </c>
      <c r="J2781" s="5">
        <f>VLOOKUP($A2781,PowerBI売上速報!$A:$J,5,FALSE)*1000</f>
        <v>182000</v>
      </c>
      <c r="K2781" s="5">
        <f>D2781-I2781</f>
        <v>0</v>
      </c>
      <c r="L2781" s="5">
        <f>E2781-J2781</f>
        <v>0</v>
      </c>
      <c r="P2781" s="2"/>
      <c r="T2781" s="2"/>
      <c r="V2781" s="5">
        <v>481</v>
      </c>
      <c r="W2781" s="5">
        <v>448</v>
      </c>
    </row>
    <row r="2782" spans="1:25" x14ac:dyDescent="0.45">
      <c r="A2782">
        <f>VALUE(B2782&amp;20240602)</f>
        <v>38920240602</v>
      </c>
      <c r="B2782">
        <v>389</v>
      </c>
      <c r="C2782" t="s">
        <v>516</v>
      </c>
      <c r="D2782" s="5">
        <v>168034</v>
      </c>
      <c r="E2782" s="5">
        <v>160000</v>
      </c>
      <c r="F2782" s="2">
        <v>1.0502</v>
      </c>
      <c r="G2782">
        <v>8034</v>
      </c>
      <c r="I2782" s="5">
        <f>VLOOKUP($A2782,PowerBI売上速報!$A:$J,10,FALSE)</f>
        <v>168034</v>
      </c>
      <c r="J2782" s="5">
        <f>VLOOKUP($A2782,PowerBI売上速報!$A:$J,5,FALSE)*1000</f>
        <v>160000</v>
      </c>
      <c r="K2782" s="5">
        <f>D2782-I2782</f>
        <v>0</v>
      </c>
      <c r="L2782" s="5">
        <f>E2782-J2782</f>
        <v>0</v>
      </c>
      <c r="P2782" s="2"/>
      <c r="T2782" s="2"/>
      <c r="V2782" s="5">
        <v>404</v>
      </c>
      <c r="W2782" s="5">
        <v>395</v>
      </c>
    </row>
    <row r="2783" spans="1:25" x14ac:dyDescent="0.45">
      <c r="A2783">
        <f>VALUE(B2783&amp;20240603)</f>
        <v>38920240603</v>
      </c>
      <c r="B2783">
        <v>389</v>
      </c>
      <c r="C2783" t="s">
        <v>516</v>
      </c>
      <c r="D2783" s="5">
        <v>151938</v>
      </c>
      <c r="E2783" s="5">
        <v>148000</v>
      </c>
      <c r="F2783" s="2">
        <v>1.0266</v>
      </c>
      <c r="G2783">
        <v>3938</v>
      </c>
      <c r="I2783" s="5">
        <f>VLOOKUP($A2783,PowerBI売上速報!$A:$J,10,FALSE)</f>
        <v>151938</v>
      </c>
      <c r="J2783" s="5">
        <f>VLOOKUP($A2783,PowerBI売上速報!$A:$J,5,FALSE)*1000</f>
        <v>148000</v>
      </c>
      <c r="K2783" s="5">
        <f>D2783-I2783</f>
        <v>0</v>
      </c>
      <c r="L2783" s="5">
        <f>E2783-J2783</f>
        <v>0</v>
      </c>
      <c r="P2783" s="2"/>
      <c r="T2783" s="2"/>
      <c r="V2783" s="5">
        <v>368</v>
      </c>
      <c r="W2783" s="5">
        <v>390</v>
      </c>
    </row>
    <row r="2784" spans="1:25" x14ac:dyDescent="0.45">
      <c r="A2784">
        <f>VALUE(B2784&amp;20240604)</f>
        <v>38920240604</v>
      </c>
      <c r="B2784">
        <v>389</v>
      </c>
      <c r="C2784" t="s">
        <v>516</v>
      </c>
      <c r="D2784" s="5">
        <v>190038</v>
      </c>
      <c r="E2784" s="5">
        <v>148000</v>
      </c>
      <c r="F2784" s="2">
        <v>1.284</v>
      </c>
      <c r="G2784">
        <v>42038</v>
      </c>
      <c r="I2784" s="5">
        <f>VLOOKUP($A2784,PowerBI売上速報!$A:$J,10,FALSE)</f>
        <v>190038</v>
      </c>
      <c r="J2784" s="5">
        <f>VLOOKUP($A2784,PowerBI売上速報!$A:$J,5,FALSE)*1000</f>
        <v>148000</v>
      </c>
      <c r="K2784" s="5">
        <f>D2784-I2784</f>
        <v>0</v>
      </c>
      <c r="L2784" s="5">
        <f>E2784-J2784</f>
        <v>0</v>
      </c>
      <c r="P2784" s="2"/>
      <c r="T2784" s="2"/>
      <c r="V2784" s="5">
        <v>450</v>
      </c>
      <c r="W2784" s="5">
        <v>390</v>
      </c>
    </row>
    <row r="2785" spans="1:23" x14ac:dyDescent="0.45">
      <c r="A2785">
        <f>VALUE(B2785&amp;20240605)</f>
        <v>38920240605</v>
      </c>
      <c r="B2785">
        <v>389</v>
      </c>
      <c r="C2785" t="s">
        <v>516</v>
      </c>
      <c r="D2785" s="5">
        <v>177251</v>
      </c>
      <c r="E2785" s="5">
        <v>148000</v>
      </c>
      <c r="F2785" s="2">
        <v>1.1976</v>
      </c>
      <c r="G2785">
        <v>29251</v>
      </c>
      <c r="I2785" s="5">
        <f>VLOOKUP($A2785,PowerBI売上速報!$A:$J,10,FALSE)</f>
        <v>177251</v>
      </c>
      <c r="J2785" s="5">
        <f>VLOOKUP($A2785,PowerBI売上速報!$A:$J,5,FALSE)*1000</f>
        <v>148000</v>
      </c>
      <c r="K2785" s="5">
        <f>D2785-I2785</f>
        <v>0</v>
      </c>
      <c r="L2785" s="5">
        <f>E2785-J2785</f>
        <v>0</v>
      </c>
      <c r="P2785" s="2"/>
      <c r="T2785" s="2"/>
      <c r="V2785" s="5">
        <v>445</v>
      </c>
      <c r="W2785" s="5">
        <v>390</v>
      </c>
    </row>
    <row r="2786" spans="1:23" x14ac:dyDescent="0.45">
      <c r="A2786">
        <f>VALUE(B2786&amp;20240606)</f>
        <v>38920240606</v>
      </c>
      <c r="B2786">
        <v>389</v>
      </c>
      <c r="C2786" t="s">
        <v>516</v>
      </c>
      <c r="D2786" s="5">
        <v>173702</v>
      </c>
      <c r="E2786" s="5">
        <v>148000</v>
      </c>
      <c r="F2786" s="2">
        <v>1.1737</v>
      </c>
      <c r="G2786">
        <v>25702</v>
      </c>
      <c r="I2786" s="5">
        <f>VLOOKUP($A2786,PowerBI売上速報!$A:$J,10,FALSE)</f>
        <v>173702</v>
      </c>
      <c r="J2786" s="5">
        <f>VLOOKUP($A2786,PowerBI売上速報!$A:$J,5,FALSE)*1000</f>
        <v>148000</v>
      </c>
      <c r="K2786" s="5">
        <f>D2786-I2786</f>
        <v>0</v>
      </c>
      <c r="L2786" s="5">
        <f>E2786-J2786</f>
        <v>0</v>
      </c>
      <c r="P2786" s="2"/>
      <c r="T2786" s="2"/>
      <c r="V2786" s="5">
        <v>425</v>
      </c>
      <c r="W2786" s="5">
        <v>390</v>
      </c>
    </row>
    <row r="2787" spans="1:23" x14ac:dyDescent="0.45">
      <c r="A2787">
        <f>VALUE(B2787&amp;20240607)</f>
        <v>38920240607</v>
      </c>
      <c r="B2787">
        <v>389</v>
      </c>
      <c r="C2787" t="s">
        <v>516</v>
      </c>
      <c r="D2787" s="5">
        <v>181172</v>
      </c>
      <c r="E2787" s="5">
        <v>148000</v>
      </c>
      <c r="F2787" s="2">
        <v>1.2241</v>
      </c>
      <c r="G2787">
        <v>33172</v>
      </c>
      <c r="I2787" s="5">
        <f>VLOOKUP($A2787,PowerBI売上速報!$A:$J,10,FALSE)</f>
        <v>181172</v>
      </c>
      <c r="J2787" s="5">
        <f>VLOOKUP($A2787,PowerBI売上速報!$A:$J,5,FALSE)*1000</f>
        <v>148000</v>
      </c>
      <c r="K2787" s="5">
        <f>D2787-I2787</f>
        <v>0</v>
      </c>
      <c r="L2787" s="5">
        <f>E2787-J2787</f>
        <v>0</v>
      </c>
      <c r="P2787" s="2"/>
      <c r="T2787" s="2"/>
      <c r="V2787" s="5">
        <v>464</v>
      </c>
      <c r="W2787" s="5">
        <v>390</v>
      </c>
    </row>
    <row r="2788" spans="1:23" x14ac:dyDescent="0.45">
      <c r="A2788">
        <f>VALUE(B2788&amp;20240608)</f>
        <v>38920240608</v>
      </c>
      <c r="B2788">
        <v>389</v>
      </c>
      <c r="C2788" t="s">
        <v>516</v>
      </c>
      <c r="D2788" s="5">
        <v>207204</v>
      </c>
      <c r="E2788" s="5">
        <v>182000</v>
      </c>
      <c r="F2788" s="2">
        <v>1.1385000000000001</v>
      </c>
      <c r="G2788">
        <v>25204</v>
      </c>
      <c r="I2788" s="5">
        <f>VLOOKUP($A2788,PowerBI売上速報!$A:$J,10,FALSE)</f>
        <v>207204</v>
      </c>
      <c r="J2788" s="5">
        <f>VLOOKUP($A2788,PowerBI売上速報!$A:$J,5,FALSE)*1000</f>
        <v>182000</v>
      </c>
      <c r="K2788" s="5">
        <f>D2788-I2788</f>
        <v>0</v>
      </c>
      <c r="L2788" s="5">
        <f>E2788-J2788</f>
        <v>0</v>
      </c>
      <c r="P2788" s="2"/>
      <c r="T2788" s="2"/>
      <c r="V2788" s="5">
        <v>500</v>
      </c>
      <c r="W2788" s="5">
        <v>454</v>
      </c>
    </row>
    <row r="2789" spans="1:23" x14ac:dyDescent="0.45">
      <c r="A2789">
        <f>VALUE(B2789&amp;20240609)</f>
        <v>38920240609</v>
      </c>
      <c r="B2789">
        <v>389</v>
      </c>
      <c r="C2789" t="s">
        <v>516</v>
      </c>
      <c r="D2789" s="5">
        <v>176578</v>
      </c>
      <c r="E2789" s="5">
        <v>160000</v>
      </c>
      <c r="F2789" s="2">
        <v>1.1035999999999999</v>
      </c>
      <c r="G2789">
        <v>16578</v>
      </c>
      <c r="I2789" s="5">
        <f>VLOOKUP($A2789,PowerBI売上速報!$A:$J,10,FALSE)</f>
        <v>176578</v>
      </c>
      <c r="J2789" s="5">
        <f>VLOOKUP($A2789,PowerBI売上速報!$A:$J,5,FALSE)*1000</f>
        <v>160000</v>
      </c>
      <c r="K2789" s="5">
        <f>D2789-I2789</f>
        <v>0</v>
      </c>
      <c r="L2789" s="5">
        <f>E2789-J2789</f>
        <v>0</v>
      </c>
      <c r="P2789" s="2"/>
      <c r="T2789" s="2"/>
      <c r="V2789" s="5">
        <v>405</v>
      </c>
      <c r="W2789" s="5">
        <v>395</v>
      </c>
    </row>
    <row r="2790" spans="1:23" x14ac:dyDescent="0.45">
      <c r="A2790">
        <f>VALUE(B2790&amp;20240610)</f>
        <v>38920240610</v>
      </c>
      <c r="B2790">
        <v>389</v>
      </c>
      <c r="C2790" t="s">
        <v>516</v>
      </c>
      <c r="D2790" s="5">
        <v>183027</v>
      </c>
      <c r="E2790" s="5">
        <v>148000</v>
      </c>
      <c r="F2790" s="2">
        <v>1.2366999999999999</v>
      </c>
      <c r="G2790">
        <v>35027</v>
      </c>
      <c r="I2790" s="5">
        <f>VLOOKUP($A2790,PowerBI売上速報!$A:$J,10,FALSE)</f>
        <v>183027</v>
      </c>
      <c r="J2790" s="5">
        <f>VLOOKUP($A2790,PowerBI売上速報!$A:$J,5,FALSE)*1000</f>
        <v>148000</v>
      </c>
      <c r="K2790" s="5">
        <f>D2790-I2790</f>
        <v>0</v>
      </c>
      <c r="L2790" s="5">
        <f>E2790-J2790</f>
        <v>0</v>
      </c>
      <c r="P2790" s="2"/>
      <c r="T2790" s="2"/>
      <c r="V2790" s="5">
        <v>441</v>
      </c>
      <c r="W2790" s="5">
        <v>390</v>
      </c>
    </row>
    <row r="2791" spans="1:23" x14ac:dyDescent="0.45">
      <c r="A2791">
        <f>VALUE(B2791&amp;20240611)</f>
        <v>38920240611</v>
      </c>
      <c r="B2791">
        <v>389</v>
      </c>
      <c r="C2791" t="s">
        <v>516</v>
      </c>
      <c r="D2791" s="5">
        <v>182579</v>
      </c>
      <c r="E2791" s="5">
        <v>148000</v>
      </c>
      <c r="F2791" s="2">
        <v>1.2336</v>
      </c>
      <c r="G2791">
        <v>34579</v>
      </c>
      <c r="I2791" s="5">
        <f>VLOOKUP($A2791,PowerBI売上速報!$A:$J,10,FALSE)</f>
        <v>182579</v>
      </c>
      <c r="J2791" s="5">
        <f>VLOOKUP($A2791,PowerBI売上速報!$A:$J,5,FALSE)*1000</f>
        <v>148000</v>
      </c>
      <c r="K2791" s="5">
        <f>D2791-I2791</f>
        <v>0</v>
      </c>
      <c r="L2791" s="5">
        <f>E2791-J2791</f>
        <v>0</v>
      </c>
      <c r="P2791" s="2"/>
      <c r="T2791" s="2"/>
      <c r="V2791" s="5">
        <v>443</v>
      </c>
      <c r="W2791" s="5">
        <v>390</v>
      </c>
    </row>
    <row r="2792" spans="1:23" x14ac:dyDescent="0.45">
      <c r="A2792">
        <f>VALUE(B2792&amp;20240612)</f>
        <v>38920240612</v>
      </c>
      <c r="B2792">
        <v>389</v>
      </c>
      <c r="C2792" t="s">
        <v>516</v>
      </c>
      <c r="D2792" s="5">
        <v>203298</v>
      </c>
      <c r="E2792" s="5">
        <v>148000</v>
      </c>
      <c r="F2792" s="2">
        <v>1.3735999999999999</v>
      </c>
      <c r="G2792">
        <v>55298</v>
      </c>
      <c r="I2792" s="5">
        <f>VLOOKUP($A2792,PowerBI売上速報!$A:$J,10,FALSE)</f>
        <v>203298</v>
      </c>
      <c r="J2792" s="5">
        <f>VLOOKUP($A2792,PowerBI売上速報!$A:$J,5,FALSE)*1000</f>
        <v>148000</v>
      </c>
      <c r="K2792" s="5">
        <f>D2792-I2792</f>
        <v>0</v>
      </c>
      <c r="L2792" s="5">
        <f>E2792-J2792</f>
        <v>0</v>
      </c>
      <c r="P2792" s="2"/>
      <c r="T2792" s="2"/>
      <c r="V2792" s="5">
        <v>474</v>
      </c>
      <c r="W2792" s="5">
        <v>390</v>
      </c>
    </row>
    <row r="2793" spans="1:23" x14ac:dyDescent="0.45">
      <c r="A2793">
        <f>VALUE(B2793&amp;20240613)</f>
        <v>38920240613</v>
      </c>
      <c r="B2793">
        <v>389</v>
      </c>
      <c r="C2793" t="s">
        <v>516</v>
      </c>
      <c r="D2793" s="5">
        <v>192801</v>
      </c>
      <c r="E2793" s="5">
        <v>148000</v>
      </c>
      <c r="F2793" s="2">
        <v>1.3027</v>
      </c>
      <c r="G2793">
        <v>44801</v>
      </c>
      <c r="I2793" s="5">
        <f>VLOOKUP($A2793,PowerBI売上速報!$A:$J,10,FALSE)</f>
        <v>192801</v>
      </c>
      <c r="J2793" s="5">
        <f>VLOOKUP($A2793,PowerBI売上速報!$A:$J,5,FALSE)*1000</f>
        <v>148000</v>
      </c>
      <c r="K2793" s="5">
        <f>D2793-I2793</f>
        <v>0</v>
      </c>
      <c r="L2793" s="5">
        <f>E2793-J2793</f>
        <v>0</v>
      </c>
      <c r="P2793" s="2"/>
      <c r="T2793" s="2"/>
      <c r="V2793" s="5">
        <v>468</v>
      </c>
      <c r="W2793" s="5">
        <v>390</v>
      </c>
    </row>
    <row r="2794" spans="1:23" x14ac:dyDescent="0.45">
      <c r="A2794">
        <f>VALUE(B2794&amp;20240614)</f>
        <v>38920240614</v>
      </c>
      <c r="B2794">
        <v>389</v>
      </c>
      <c r="C2794" t="s">
        <v>516</v>
      </c>
      <c r="D2794" s="5">
        <v>210414</v>
      </c>
      <c r="E2794" s="5">
        <v>148000</v>
      </c>
      <c r="F2794" s="2">
        <v>1.4217</v>
      </c>
      <c r="G2794">
        <v>62414</v>
      </c>
      <c r="I2794" s="5">
        <f>VLOOKUP($A2794,PowerBI売上速報!$A:$J,10,FALSE)</f>
        <v>210414</v>
      </c>
      <c r="J2794" s="5">
        <f>VLOOKUP($A2794,PowerBI売上速報!$A:$J,5,FALSE)*1000</f>
        <v>148000</v>
      </c>
      <c r="K2794" s="5">
        <f>D2794-I2794</f>
        <v>0</v>
      </c>
      <c r="L2794" s="5">
        <f>E2794-J2794</f>
        <v>0</v>
      </c>
      <c r="P2794" s="2"/>
      <c r="T2794" s="2"/>
      <c r="V2794" s="5">
        <v>514</v>
      </c>
      <c r="W2794" s="5">
        <v>390</v>
      </c>
    </row>
    <row r="2795" spans="1:23" x14ac:dyDescent="0.45">
      <c r="A2795">
        <f>VALUE(B2795&amp;20240615)</f>
        <v>38920240615</v>
      </c>
      <c r="B2795">
        <v>389</v>
      </c>
      <c r="C2795" t="s">
        <v>516</v>
      </c>
      <c r="D2795" s="5">
        <v>216934</v>
      </c>
      <c r="E2795" s="5">
        <v>182000</v>
      </c>
      <c r="F2795" s="2">
        <v>1.1919</v>
      </c>
      <c r="G2795">
        <v>34934</v>
      </c>
      <c r="I2795" s="5">
        <f>VLOOKUP($A2795,PowerBI売上速報!$A:$J,10,FALSE)</f>
        <v>216934</v>
      </c>
      <c r="J2795" s="5">
        <f>VLOOKUP($A2795,PowerBI売上速報!$A:$J,5,FALSE)*1000</f>
        <v>182000</v>
      </c>
      <c r="K2795" s="5">
        <f>D2795-I2795</f>
        <v>0</v>
      </c>
      <c r="L2795" s="5">
        <f>E2795-J2795</f>
        <v>0</v>
      </c>
      <c r="P2795" s="2"/>
      <c r="T2795" s="2"/>
      <c r="V2795" s="5">
        <v>494</v>
      </c>
      <c r="W2795" s="5">
        <v>454</v>
      </c>
    </row>
    <row r="2796" spans="1:23" x14ac:dyDescent="0.45">
      <c r="A2796">
        <f>VALUE(B2796&amp;20240616)</f>
        <v>38920240616</v>
      </c>
      <c r="B2796">
        <v>389</v>
      </c>
      <c r="C2796" t="s">
        <v>516</v>
      </c>
      <c r="D2796" s="5">
        <v>203024</v>
      </c>
      <c r="E2796" s="5">
        <v>160000</v>
      </c>
      <c r="F2796" s="2">
        <v>1.2688999999999999</v>
      </c>
      <c r="G2796">
        <v>43024</v>
      </c>
      <c r="I2796" s="5">
        <f>VLOOKUP($A2796,PowerBI売上速報!$A:$J,10,FALSE)</f>
        <v>203024</v>
      </c>
      <c r="J2796" s="5">
        <f>VLOOKUP($A2796,PowerBI売上速報!$A:$J,5,FALSE)*1000</f>
        <v>160000</v>
      </c>
      <c r="K2796" s="5">
        <f>D2796-I2796</f>
        <v>0</v>
      </c>
      <c r="L2796" s="5">
        <f>E2796-J2796</f>
        <v>0</v>
      </c>
      <c r="P2796" s="2"/>
      <c r="T2796" s="2"/>
      <c r="V2796" s="5">
        <v>441</v>
      </c>
      <c r="W2796" s="5">
        <v>395</v>
      </c>
    </row>
    <row r="2797" spans="1:23" x14ac:dyDescent="0.45">
      <c r="A2797">
        <f>VALUE(B2797&amp;20240617)</f>
        <v>38920240617</v>
      </c>
      <c r="B2797">
        <v>389</v>
      </c>
      <c r="C2797" t="s">
        <v>516</v>
      </c>
      <c r="D2797" s="5">
        <v>197912</v>
      </c>
      <c r="E2797" s="5">
        <v>148000</v>
      </c>
      <c r="F2797" s="2">
        <v>1.3371999999999999</v>
      </c>
      <c r="G2797">
        <v>49912</v>
      </c>
      <c r="I2797" s="5">
        <f>VLOOKUP($A2797,PowerBI売上速報!$A:$J,10,FALSE)</f>
        <v>197912</v>
      </c>
      <c r="J2797" s="5">
        <f>VLOOKUP($A2797,PowerBI売上速報!$A:$J,5,FALSE)*1000</f>
        <v>148000</v>
      </c>
      <c r="K2797" s="5">
        <f>D2797-I2797</f>
        <v>0</v>
      </c>
      <c r="L2797" s="5">
        <f>E2797-J2797</f>
        <v>0</v>
      </c>
      <c r="P2797" s="2"/>
      <c r="T2797" s="2"/>
      <c r="V2797" s="5">
        <v>461</v>
      </c>
      <c r="W2797" s="5">
        <v>390</v>
      </c>
    </row>
    <row r="2798" spans="1:23" x14ac:dyDescent="0.45">
      <c r="A2798">
        <f>VALUE(B2798&amp;20240618)</f>
        <v>38920240618</v>
      </c>
      <c r="B2798">
        <v>389</v>
      </c>
      <c r="C2798" t="s">
        <v>516</v>
      </c>
      <c r="D2798" s="5">
        <v>110709</v>
      </c>
      <c r="E2798" s="5">
        <v>148000</v>
      </c>
      <c r="F2798" s="2">
        <v>0.748</v>
      </c>
      <c r="G2798">
        <v>-37291</v>
      </c>
      <c r="I2798" s="5">
        <f>VLOOKUP($A2798,PowerBI売上速報!$A:$J,10,FALSE)</f>
        <v>110709</v>
      </c>
      <c r="J2798" s="5">
        <f>VLOOKUP($A2798,PowerBI売上速報!$A:$J,5,FALSE)*1000</f>
        <v>148000</v>
      </c>
      <c r="K2798" s="5">
        <f>D2798-I2798</f>
        <v>0</v>
      </c>
      <c r="L2798" s="5">
        <f>E2798-J2798</f>
        <v>0</v>
      </c>
      <c r="P2798" s="2"/>
      <c r="T2798" s="2"/>
      <c r="V2798" s="5">
        <v>277</v>
      </c>
      <c r="W2798" s="5">
        <v>390</v>
      </c>
    </row>
    <row r="2799" spans="1:23" x14ac:dyDescent="0.45">
      <c r="A2799">
        <f>VALUE(B2799&amp;20240619)</f>
        <v>38920240619</v>
      </c>
      <c r="B2799">
        <v>389</v>
      </c>
      <c r="C2799" t="s">
        <v>516</v>
      </c>
      <c r="D2799" s="5">
        <v>201662</v>
      </c>
      <c r="E2799" s="5">
        <v>148000</v>
      </c>
      <c r="F2799" s="2">
        <v>1.3626</v>
      </c>
      <c r="G2799">
        <v>53662</v>
      </c>
      <c r="I2799" s="5">
        <f>VLOOKUP($A2799,PowerBI売上速報!$A:$J,10,FALSE)</f>
        <v>201662</v>
      </c>
      <c r="J2799" s="5">
        <f>VLOOKUP($A2799,PowerBI売上速報!$A:$J,5,FALSE)*1000</f>
        <v>148000</v>
      </c>
      <c r="K2799" s="5">
        <f>D2799-I2799</f>
        <v>0</v>
      </c>
      <c r="L2799" s="5">
        <f>E2799-J2799</f>
        <v>0</v>
      </c>
      <c r="P2799" s="2"/>
      <c r="T2799" s="2"/>
      <c r="V2799" s="5">
        <v>473</v>
      </c>
      <c r="W2799" s="5">
        <v>390</v>
      </c>
    </row>
    <row r="2800" spans="1:23" x14ac:dyDescent="0.45">
      <c r="A2800">
        <f>VALUE(B2800&amp;20240620)</f>
        <v>38920240620</v>
      </c>
      <c r="B2800">
        <v>389</v>
      </c>
      <c r="C2800" t="s">
        <v>516</v>
      </c>
      <c r="D2800" s="5">
        <v>193143</v>
      </c>
      <c r="E2800" s="5">
        <v>148000</v>
      </c>
      <c r="F2800" s="2">
        <v>1.3049999999999999</v>
      </c>
      <c r="G2800">
        <v>45143</v>
      </c>
      <c r="I2800" s="5">
        <f>VLOOKUP($A2800,PowerBI売上速報!$A:$J,10,FALSE)</f>
        <v>193143</v>
      </c>
      <c r="J2800" s="5">
        <f>VLOOKUP($A2800,PowerBI売上速報!$A:$J,5,FALSE)*1000</f>
        <v>148000</v>
      </c>
      <c r="K2800" s="5">
        <f>D2800-I2800</f>
        <v>0</v>
      </c>
      <c r="L2800" s="5">
        <f>E2800-J2800</f>
        <v>0</v>
      </c>
      <c r="P2800" s="2"/>
      <c r="T2800" s="2"/>
      <c r="V2800" s="5">
        <v>472</v>
      </c>
      <c r="W2800" s="5">
        <v>390</v>
      </c>
    </row>
    <row r="2801" spans="1:25" x14ac:dyDescent="0.45">
      <c r="A2801">
        <f>VALUE(B2801&amp;20240621)</f>
        <v>38920240621</v>
      </c>
      <c r="B2801">
        <v>389</v>
      </c>
      <c r="C2801" t="s">
        <v>516</v>
      </c>
      <c r="D2801" s="5">
        <v>161534</v>
      </c>
      <c r="E2801" s="5">
        <v>148000</v>
      </c>
      <c r="F2801" s="2">
        <v>1.0913999999999999</v>
      </c>
      <c r="G2801">
        <v>13534</v>
      </c>
      <c r="I2801" s="5">
        <f>VLOOKUP($A2801,PowerBI売上速報!$A:$J,10,FALSE)</f>
        <v>161534</v>
      </c>
      <c r="J2801" s="5">
        <f>VLOOKUP($A2801,PowerBI売上速報!$A:$J,5,FALSE)*1000</f>
        <v>148000</v>
      </c>
      <c r="K2801" s="5">
        <f>D2801-I2801</f>
        <v>0</v>
      </c>
      <c r="L2801" s="5">
        <f>E2801-J2801</f>
        <v>0</v>
      </c>
      <c r="P2801" s="2"/>
      <c r="T2801" s="2"/>
      <c r="V2801" s="5">
        <v>393</v>
      </c>
      <c r="W2801" s="5">
        <v>390</v>
      </c>
      <c r="Y2801" s="2"/>
    </row>
    <row r="2802" spans="1:25" x14ac:dyDescent="0.45">
      <c r="A2802">
        <f>VALUE(B2802&amp;20240622)</f>
        <v>38920240622</v>
      </c>
      <c r="B2802">
        <v>389</v>
      </c>
      <c r="C2802" t="s">
        <v>516</v>
      </c>
      <c r="D2802" s="5">
        <v>210784</v>
      </c>
      <c r="E2802" s="5">
        <v>182000</v>
      </c>
      <c r="F2802" s="2">
        <v>1.1581999999999999</v>
      </c>
      <c r="G2802">
        <v>28784</v>
      </c>
      <c r="I2802" s="5">
        <f>VLOOKUP($A2802,PowerBI売上速報!$A:$J,10,FALSE)</f>
        <v>210784</v>
      </c>
      <c r="J2802" s="5">
        <f>VLOOKUP($A2802,PowerBI売上速報!$A:$J,5,FALSE)*1000</f>
        <v>182000</v>
      </c>
      <c r="K2802" s="5">
        <f>D2802-I2802</f>
        <v>0</v>
      </c>
      <c r="L2802" s="5">
        <f>E2802-J2802</f>
        <v>0</v>
      </c>
      <c r="P2802" s="2"/>
      <c r="T2802" s="2"/>
      <c r="V2802" s="5">
        <v>490</v>
      </c>
      <c r="W2802" s="5">
        <v>454</v>
      </c>
      <c r="Y2802" s="2"/>
    </row>
    <row r="2803" spans="1:25" x14ac:dyDescent="0.45">
      <c r="A2803">
        <f>VALUE(B2803&amp;20240601)</f>
        <v>39220240601</v>
      </c>
      <c r="B2803">
        <v>392</v>
      </c>
      <c r="C2803" t="s">
        <v>518</v>
      </c>
      <c r="D2803" s="5">
        <v>205951</v>
      </c>
      <c r="E2803" s="5">
        <v>244000</v>
      </c>
      <c r="F2803" s="2">
        <v>0.84409999999999996</v>
      </c>
      <c r="G2803">
        <v>-38049</v>
      </c>
      <c r="I2803" s="5">
        <f>VLOOKUP($A2803,PowerBI売上速報!$A:$J,10,FALSE)</f>
        <v>205951</v>
      </c>
      <c r="J2803" s="5">
        <f>VLOOKUP($A2803,PowerBI売上速報!$A:$J,5,FALSE)*1000</f>
        <v>244000</v>
      </c>
      <c r="K2803" s="5">
        <f>D2803-I2803</f>
        <v>0</v>
      </c>
      <c r="L2803" s="5">
        <f>E2803-J2803</f>
        <v>0</v>
      </c>
      <c r="P2803" s="2"/>
      <c r="T2803" s="2"/>
      <c r="V2803" s="5">
        <v>414</v>
      </c>
      <c r="W2803" s="5">
        <v>505</v>
      </c>
    </row>
    <row r="2804" spans="1:25" x14ac:dyDescent="0.45">
      <c r="A2804">
        <f>VALUE(B2804&amp;20240602)</f>
        <v>39220240602</v>
      </c>
      <c r="B2804">
        <v>392</v>
      </c>
      <c r="C2804" t="s">
        <v>518</v>
      </c>
      <c r="D2804" s="5">
        <v>171596</v>
      </c>
      <c r="E2804" s="5">
        <v>241000</v>
      </c>
      <c r="F2804" s="2">
        <v>0.71199999999999997</v>
      </c>
      <c r="G2804">
        <v>-69404</v>
      </c>
      <c r="I2804" s="5">
        <f>VLOOKUP($A2804,PowerBI売上速報!$A:$J,10,FALSE)</f>
        <v>171596</v>
      </c>
      <c r="J2804" s="5">
        <f>VLOOKUP($A2804,PowerBI売上速報!$A:$J,5,FALSE)*1000</f>
        <v>241000</v>
      </c>
      <c r="K2804" s="5">
        <f>D2804-I2804</f>
        <v>0</v>
      </c>
      <c r="L2804" s="5">
        <f>E2804-J2804</f>
        <v>0</v>
      </c>
      <c r="P2804" s="2"/>
      <c r="T2804" s="2"/>
      <c r="V2804" s="5">
        <v>344</v>
      </c>
      <c r="W2804" s="5">
        <v>481</v>
      </c>
    </row>
    <row r="2805" spans="1:25" x14ac:dyDescent="0.45">
      <c r="A2805">
        <f>VALUE(B2805&amp;20240603)</f>
        <v>39220240603</v>
      </c>
      <c r="B2805">
        <v>392</v>
      </c>
      <c r="C2805" t="s">
        <v>518</v>
      </c>
      <c r="D2805" s="5">
        <v>241727</v>
      </c>
      <c r="E2805" s="5">
        <v>220000</v>
      </c>
      <c r="F2805" s="2">
        <v>1.0988</v>
      </c>
      <c r="G2805">
        <v>21727</v>
      </c>
      <c r="I2805" s="5">
        <f>VLOOKUP($A2805,PowerBI売上速報!$A:$J,10,FALSE)</f>
        <v>241727</v>
      </c>
      <c r="J2805" s="5">
        <f>VLOOKUP($A2805,PowerBI売上速報!$A:$J,5,FALSE)*1000</f>
        <v>220000</v>
      </c>
      <c r="K2805" s="5">
        <f>D2805-I2805</f>
        <v>0</v>
      </c>
      <c r="L2805" s="5">
        <f>E2805-J2805</f>
        <v>0</v>
      </c>
      <c r="P2805" s="2"/>
      <c r="T2805" s="2"/>
      <c r="V2805" s="5">
        <v>549</v>
      </c>
      <c r="W2805" s="5">
        <v>512</v>
      </c>
    </row>
    <row r="2806" spans="1:25" x14ac:dyDescent="0.45">
      <c r="A2806">
        <f>VALUE(B2806&amp;20240604)</f>
        <v>39220240604</v>
      </c>
      <c r="B2806">
        <v>392</v>
      </c>
      <c r="C2806" t="s">
        <v>518</v>
      </c>
      <c r="D2806" s="5">
        <v>237147</v>
      </c>
      <c r="E2806" s="5">
        <v>220000</v>
      </c>
      <c r="F2806" s="2">
        <v>1.0779000000000001</v>
      </c>
      <c r="G2806">
        <v>17147</v>
      </c>
      <c r="I2806" s="5">
        <f>VLOOKUP($A2806,PowerBI売上速報!$A:$J,10,FALSE)</f>
        <v>237147</v>
      </c>
      <c r="J2806" s="5">
        <f>VLOOKUP($A2806,PowerBI売上速報!$A:$J,5,FALSE)*1000</f>
        <v>220000</v>
      </c>
      <c r="K2806" s="5">
        <f>D2806-I2806</f>
        <v>0</v>
      </c>
      <c r="L2806" s="5">
        <f>E2806-J2806</f>
        <v>0</v>
      </c>
      <c r="P2806" s="2"/>
      <c r="T2806" s="2"/>
      <c r="V2806" s="5">
        <v>531</v>
      </c>
      <c r="W2806" s="5">
        <v>512</v>
      </c>
    </row>
    <row r="2807" spans="1:25" x14ac:dyDescent="0.45">
      <c r="A2807">
        <f>VALUE(B2807&amp;20240605)</f>
        <v>39220240605</v>
      </c>
      <c r="B2807">
        <v>392</v>
      </c>
      <c r="C2807" t="s">
        <v>518</v>
      </c>
      <c r="D2807" s="5">
        <v>219068</v>
      </c>
      <c r="E2807" s="5">
        <v>220000</v>
      </c>
      <c r="F2807" s="2">
        <v>0.99580000000000002</v>
      </c>
      <c r="G2807">
        <v>-932</v>
      </c>
      <c r="I2807" s="5">
        <f>VLOOKUP($A2807,PowerBI売上速報!$A:$J,10,FALSE)</f>
        <v>219068</v>
      </c>
      <c r="J2807" s="5">
        <f>VLOOKUP($A2807,PowerBI売上速報!$A:$J,5,FALSE)*1000</f>
        <v>220000</v>
      </c>
      <c r="K2807" s="5">
        <f>D2807-I2807</f>
        <v>0</v>
      </c>
      <c r="L2807" s="5">
        <f>E2807-J2807</f>
        <v>0</v>
      </c>
      <c r="P2807" s="2"/>
      <c r="T2807" s="2"/>
      <c r="V2807" s="5">
        <v>490</v>
      </c>
      <c r="W2807" s="5">
        <v>512</v>
      </c>
    </row>
    <row r="2808" spans="1:25" x14ac:dyDescent="0.45">
      <c r="A2808">
        <f>VALUE(B2808&amp;20240606)</f>
        <v>39220240606</v>
      </c>
      <c r="B2808">
        <v>392</v>
      </c>
      <c r="C2808" t="s">
        <v>518</v>
      </c>
      <c r="D2808" s="5">
        <v>241504</v>
      </c>
      <c r="E2808" s="5">
        <v>220000</v>
      </c>
      <c r="F2808" s="2">
        <v>1.0976999999999999</v>
      </c>
      <c r="G2808">
        <v>21504</v>
      </c>
      <c r="I2808" s="5">
        <f>VLOOKUP($A2808,PowerBI売上速報!$A:$J,10,FALSE)</f>
        <v>241504</v>
      </c>
      <c r="J2808" s="5">
        <f>VLOOKUP($A2808,PowerBI売上速報!$A:$J,5,FALSE)*1000</f>
        <v>220000</v>
      </c>
      <c r="K2808" s="5">
        <f>D2808-I2808</f>
        <v>0</v>
      </c>
      <c r="L2808" s="5">
        <f>E2808-J2808</f>
        <v>0</v>
      </c>
      <c r="P2808" s="2"/>
      <c r="T2808" s="2"/>
      <c r="V2808" s="5">
        <v>514</v>
      </c>
      <c r="W2808" s="5">
        <v>512</v>
      </c>
    </row>
    <row r="2809" spans="1:25" x14ac:dyDescent="0.45">
      <c r="A2809">
        <f>VALUE(B2809&amp;20240607)</f>
        <v>39220240607</v>
      </c>
      <c r="B2809">
        <v>392</v>
      </c>
      <c r="C2809" t="s">
        <v>518</v>
      </c>
      <c r="D2809" s="5">
        <v>267041</v>
      </c>
      <c r="E2809" s="5">
        <v>220000</v>
      </c>
      <c r="F2809" s="2">
        <v>1.2138</v>
      </c>
      <c r="G2809">
        <v>47041</v>
      </c>
      <c r="I2809" s="5">
        <f>VLOOKUP($A2809,PowerBI売上速報!$A:$J,10,FALSE)</f>
        <v>267041</v>
      </c>
      <c r="J2809" s="5">
        <f>VLOOKUP($A2809,PowerBI売上速報!$A:$J,5,FALSE)*1000</f>
        <v>220000</v>
      </c>
      <c r="K2809" s="5">
        <f>D2809-I2809</f>
        <v>0</v>
      </c>
      <c r="L2809" s="5">
        <f>E2809-J2809</f>
        <v>0</v>
      </c>
      <c r="P2809" s="2"/>
      <c r="T2809" s="2"/>
      <c r="V2809" s="5">
        <v>561</v>
      </c>
      <c r="W2809" s="5">
        <v>512</v>
      </c>
    </row>
    <row r="2810" spans="1:25" x14ac:dyDescent="0.45">
      <c r="A2810">
        <f>VALUE(B2810&amp;20240608)</f>
        <v>39220240608</v>
      </c>
      <c r="B2810">
        <v>392</v>
      </c>
      <c r="C2810" t="s">
        <v>518</v>
      </c>
      <c r="D2810" s="5">
        <v>219859</v>
      </c>
      <c r="E2810" s="5">
        <v>244000</v>
      </c>
      <c r="F2810" s="2">
        <v>0.90110000000000001</v>
      </c>
      <c r="G2810">
        <v>-24141</v>
      </c>
      <c r="I2810" s="5">
        <f>VLOOKUP($A2810,PowerBI売上速報!$A:$J,10,FALSE)</f>
        <v>219859</v>
      </c>
      <c r="J2810" s="5">
        <f>VLOOKUP($A2810,PowerBI売上速報!$A:$J,5,FALSE)*1000</f>
        <v>244000</v>
      </c>
      <c r="K2810" s="5">
        <f>D2810-I2810</f>
        <v>0</v>
      </c>
      <c r="L2810" s="5">
        <f>E2810-J2810</f>
        <v>0</v>
      </c>
      <c r="P2810" s="2"/>
      <c r="T2810" s="2"/>
      <c r="V2810" s="5">
        <v>437</v>
      </c>
      <c r="W2810" s="5">
        <v>510</v>
      </c>
    </row>
    <row r="2811" spans="1:25" x14ac:dyDescent="0.45">
      <c r="A2811">
        <f>VALUE(B2811&amp;20240609)</f>
        <v>39220240609</v>
      </c>
      <c r="B2811">
        <v>392</v>
      </c>
      <c r="C2811" t="s">
        <v>518</v>
      </c>
      <c r="D2811" s="5">
        <v>172083</v>
      </c>
      <c r="E2811" s="5">
        <v>241000</v>
      </c>
      <c r="F2811" s="2">
        <v>0.71399999999999997</v>
      </c>
      <c r="G2811">
        <v>-68917</v>
      </c>
      <c r="I2811" s="5">
        <f>VLOOKUP($A2811,PowerBI売上速報!$A:$J,10,FALSE)</f>
        <v>172083</v>
      </c>
      <c r="J2811" s="5">
        <f>VLOOKUP($A2811,PowerBI売上速報!$A:$J,5,FALSE)*1000</f>
        <v>241000</v>
      </c>
      <c r="K2811" s="5">
        <f>D2811-I2811</f>
        <v>0</v>
      </c>
      <c r="L2811" s="5">
        <f>E2811-J2811</f>
        <v>0</v>
      </c>
      <c r="P2811" s="2"/>
      <c r="T2811" s="2"/>
      <c r="V2811" s="5">
        <v>319</v>
      </c>
      <c r="W2811" s="5">
        <v>481</v>
      </c>
    </row>
    <row r="2812" spans="1:25" x14ac:dyDescent="0.45">
      <c r="A2812">
        <f>VALUE(B2812&amp;20240610)</f>
        <v>39220240610</v>
      </c>
      <c r="B2812">
        <v>392</v>
      </c>
      <c r="C2812" t="s">
        <v>518</v>
      </c>
      <c r="D2812" s="5">
        <v>253015</v>
      </c>
      <c r="E2812" s="5">
        <v>220000</v>
      </c>
      <c r="F2812" s="2">
        <v>1.1500999999999999</v>
      </c>
      <c r="G2812">
        <v>33015</v>
      </c>
      <c r="I2812" s="5">
        <f>VLOOKUP($A2812,PowerBI売上速報!$A:$J,10,FALSE)</f>
        <v>253015</v>
      </c>
      <c r="J2812" s="5">
        <f>VLOOKUP($A2812,PowerBI売上速報!$A:$J,5,FALSE)*1000</f>
        <v>220000</v>
      </c>
      <c r="K2812" s="5">
        <f>D2812-I2812</f>
        <v>0</v>
      </c>
      <c r="L2812" s="5">
        <f>E2812-J2812</f>
        <v>0</v>
      </c>
      <c r="P2812" s="2"/>
      <c r="T2812" s="2"/>
      <c r="V2812" s="5">
        <v>539</v>
      </c>
      <c r="W2812" s="5">
        <v>512</v>
      </c>
    </row>
    <row r="2813" spans="1:25" x14ac:dyDescent="0.45">
      <c r="A2813">
        <f>VALUE(B2813&amp;20240611)</f>
        <v>39220240611</v>
      </c>
      <c r="B2813">
        <v>392</v>
      </c>
      <c r="C2813" t="s">
        <v>518</v>
      </c>
      <c r="D2813" s="5">
        <v>242658</v>
      </c>
      <c r="E2813" s="5">
        <v>220000</v>
      </c>
      <c r="F2813" s="2">
        <v>1.103</v>
      </c>
      <c r="G2813">
        <v>22658</v>
      </c>
      <c r="I2813" s="5">
        <f>VLOOKUP($A2813,PowerBI売上速報!$A:$J,10,FALSE)</f>
        <v>242658</v>
      </c>
      <c r="J2813" s="5">
        <f>VLOOKUP($A2813,PowerBI売上速報!$A:$J,5,FALSE)*1000</f>
        <v>220000</v>
      </c>
      <c r="K2813" s="5">
        <f>D2813-I2813</f>
        <v>0</v>
      </c>
      <c r="L2813" s="5">
        <f>E2813-J2813</f>
        <v>0</v>
      </c>
      <c r="P2813" s="2"/>
      <c r="T2813" s="2"/>
      <c r="V2813" s="5">
        <v>544</v>
      </c>
      <c r="W2813" s="5">
        <v>512</v>
      </c>
    </row>
    <row r="2814" spans="1:25" x14ac:dyDescent="0.45">
      <c r="A2814">
        <f>VALUE(B2814&amp;20240612)</f>
        <v>39220240612</v>
      </c>
      <c r="B2814">
        <v>392</v>
      </c>
      <c r="C2814" t="s">
        <v>518</v>
      </c>
      <c r="D2814" s="5">
        <v>268324</v>
      </c>
      <c r="E2814" s="5">
        <v>220000</v>
      </c>
      <c r="F2814" s="2">
        <v>1.2197</v>
      </c>
      <c r="G2814">
        <v>48324</v>
      </c>
      <c r="I2814" s="5">
        <f>VLOOKUP($A2814,PowerBI売上速報!$A:$J,10,FALSE)</f>
        <v>268324</v>
      </c>
      <c r="J2814" s="5">
        <f>VLOOKUP($A2814,PowerBI売上速報!$A:$J,5,FALSE)*1000</f>
        <v>220000</v>
      </c>
      <c r="K2814" s="5">
        <f>D2814-I2814</f>
        <v>0</v>
      </c>
      <c r="L2814" s="5">
        <f>E2814-J2814</f>
        <v>0</v>
      </c>
      <c r="P2814" s="2"/>
      <c r="T2814" s="2"/>
      <c r="V2814" s="5">
        <v>564</v>
      </c>
      <c r="W2814" s="5">
        <v>512</v>
      </c>
    </row>
    <row r="2815" spans="1:25" x14ac:dyDescent="0.45">
      <c r="A2815">
        <f>VALUE(B2815&amp;20240613)</f>
        <v>39220240613</v>
      </c>
      <c r="B2815">
        <v>392</v>
      </c>
      <c r="C2815" t="s">
        <v>518</v>
      </c>
      <c r="D2815" s="5">
        <v>246754</v>
      </c>
      <c r="E2815" s="5">
        <v>220000</v>
      </c>
      <c r="F2815" s="2">
        <v>1.1215999999999999</v>
      </c>
      <c r="G2815">
        <v>26754</v>
      </c>
      <c r="I2815" s="5">
        <f>VLOOKUP($A2815,PowerBI売上速報!$A:$J,10,FALSE)</f>
        <v>246754</v>
      </c>
      <c r="J2815" s="5">
        <f>VLOOKUP($A2815,PowerBI売上速報!$A:$J,5,FALSE)*1000</f>
        <v>220000</v>
      </c>
      <c r="K2815" s="5">
        <f>D2815-I2815</f>
        <v>0</v>
      </c>
      <c r="L2815" s="5">
        <f>E2815-J2815</f>
        <v>0</v>
      </c>
      <c r="P2815" s="2"/>
      <c r="T2815" s="2"/>
      <c r="V2815" s="5">
        <v>534</v>
      </c>
      <c r="W2815" s="5">
        <v>512</v>
      </c>
    </row>
    <row r="2816" spans="1:25" x14ac:dyDescent="0.45">
      <c r="A2816">
        <f>VALUE(B2816&amp;20240614)</f>
        <v>39220240614</v>
      </c>
      <c r="B2816">
        <v>392</v>
      </c>
      <c r="C2816" t="s">
        <v>518</v>
      </c>
      <c r="D2816" s="5">
        <v>289280</v>
      </c>
      <c r="E2816" s="5">
        <v>220000</v>
      </c>
      <c r="F2816" s="2">
        <v>1.3149</v>
      </c>
      <c r="G2816">
        <v>69280</v>
      </c>
      <c r="I2816" s="5">
        <f>VLOOKUP($A2816,PowerBI売上速報!$A:$J,10,FALSE)</f>
        <v>289280</v>
      </c>
      <c r="J2816" s="5">
        <f>VLOOKUP($A2816,PowerBI売上速報!$A:$J,5,FALSE)*1000</f>
        <v>220000</v>
      </c>
      <c r="K2816" s="5">
        <f>D2816-I2816</f>
        <v>0</v>
      </c>
      <c r="L2816" s="5">
        <f>E2816-J2816</f>
        <v>0</v>
      </c>
      <c r="P2816" s="2"/>
      <c r="T2816" s="2"/>
      <c r="V2816" s="5">
        <v>645</v>
      </c>
      <c r="W2816" s="5">
        <v>512</v>
      </c>
    </row>
    <row r="2817" spans="1:25" x14ac:dyDescent="0.45">
      <c r="A2817">
        <f>VALUE(B2817&amp;20240615)</f>
        <v>39220240615</v>
      </c>
      <c r="B2817">
        <v>392</v>
      </c>
      <c r="C2817" t="s">
        <v>518</v>
      </c>
      <c r="D2817" s="5">
        <v>237297</v>
      </c>
      <c r="E2817" s="5">
        <v>244000</v>
      </c>
      <c r="F2817" s="2">
        <v>0.97250000000000003</v>
      </c>
      <c r="G2817">
        <v>-6703</v>
      </c>
      <c r="I2817" s="5">
        <f>VLOOKUP($A2817,PowerBI売上速報!$A:$J,10,FALSE)</f>
        <v>237297</v>
      </c>
      <c r="J2817" s="5">
        <f>VLOOKUP($A2817,PowerBI売上速報!$A:$J,5,FALSE)*1000</f>
        <v>244000</v>
      </c>
      <c r="K2817" s="5">
        <f>D2817-I2817</f>
        <v>0</v>
      </c>
      <c r="L2817" s="5">
        <f>E2817-J2817</f>
        <v>0</v>
      </c>
      <c r="P2817" s="2"/>
      <c r="T2817" s="2"/>
      <c r="V2817" s="5">
        <v>442</v>
      </c>
      <c r="W2817" s="5">
        <v>510</v>
      </c>
    </row>
    <row r="2818" spans="1:25" x14ac:dyDescent="0.45">
      <c r="A2818">
        <f>VALUE(B2818&amp;20240616)</f>
        <v>39220240616</v>
      </c>
      <c r="B2818">
        <v>392</v>
      </c>
      <c r="C2818" t="s">
        <v>518</v>
      </c>
      <c r="D2818" s="5">
        <v>196916</v>
      </c>
      <c r="E2818" s="5">
        <v>241000</v>
      </c>
      <c r="F2818" s="2">
        <v>0.81710000000000005</v>
      </c>
      <c r="G2818">
        <v>-44084</v>
      </c>
      <c r="I2818" s="5">
        <f>VLOOKUP($A2818,PowerBI売上速報!$A:$J,10,FALSE)</f>
        <v>196916</v>
      </c>
      <c r="J2818" s="5">
        <f>VLOOKUP($A2818,PowerBI売上速報!$A:$J,5,FALSE)*1000</f>
        <v>241000</v>
      </c>
      <c r="K2818" s="5">
        <f>D2818-I2818</f>
        <v>0</v>
      </c>
      <c r="L2818" s="5">
        <f>E2818-J2818</f>
        <v>0</v>
      </c>
      <c r="P2818" s="2"/>
      <c r="T2818" s="2"/>
      <c r="V2818" s="5">
        <v>393</v>
      </c>
      <c r="W2818" s="5">
        <v>481</v>
      </c>
    </row>
    <row r="2819" spans="1:25" x14ac:dyDescent="0.45">
      <c r="A2819">
        <f>VALUE(B2819&amp;20240617)</f>
        <v>39220240617</v>
      </c>
      <c r="B2819">
        <v>392</v>
      </c>
      <c r="C2819" t="s">
        <v>518</v>
      </c>
      <c r="D2819" s="5">
        <v>245982</v>
      </c>
      <c r="E2819" s="5">
        <v>220000</v>
      </c>
      <c r="F2819" s="2">
        <v>1.1181000000000001</v>
      </c>
      <c r="G2819">
        <v>25982</v>
      </c>
      <c r="I2819" s="5">
        <f>VLOOKUP($A2819,PowerBI売上速報!$A:$J,10,FALSE)</f>
        <v>245982</v>
      </c>
      <c r="J2819" s="5">
        <f>VLOOKUP($A2819,PowerBI売上速報!$A:$J,5,FALSE)*1000</f>
        <v>220000</v>
      </c>
      <c r="K2819" s="5">
        <f>D2819-I2819</f>
        <v>0</v>
      </c>
      <c r="L2819" s="5">
        <f>E2819-J2819</f>
        <v>0</v>
      </c>
      <c r="P2819" s="2"/>
      <c r="T2819" s="2"/>
      <c r="V2819" s="5">
        <v>547</v>
      </c>
      <c r="W2819" s="5">
        <v>512</v>
      </c>
    </row>
    <row r="2820" spans="1:25" x14ac:dyDescent="0.45">
      <c r="A2820">
        <f>VALUE(B2820&amp;20240618)</f>
        <v>39220240618</v>
      </c>
      <c r="B2820">
        <v>392</v>
      </c>
      <c r="C2820" t="s">
        <v>518</v>
      </c>
      <c r="D2820" s="5">
        <v>256798</v>
      </c>
      <c r="E2820" s="5">
        <v>220000</v>
      </c>
      <c r="F2820" s="2">
        <v>1.1673</v>
      </c>
      <c r="G2820">
        <v>36798</v>
      </c>
      <c r="I2820" s="5">
        <f>VLOOKUP($A2820,PowerBI売上速報!$A:$J,10,FALSE)</f>
        <v>256798</v>
      </c>
      <c r="J2820" s="5">
        <f>VLOOKUP($A2820,PowerBI売上速報!$A:$J,5,FALSE)*1000</f>
        <v>220000</v>
      </c>
      <c r="K2820" s="5">
        <f>D2820-I2820</f>
        <v>0</v>
      </c>
      <c r="L2820" s="5">
        <f>E2820-J2820</f>
        <v>0</v>
      </c>
      <c r="P2820" s="2"/>
      <c r="T2820" s="2"/>
      <c r="V2820" s="5">
        <v>557</v>
      </c>
      <c r="W2820" s="5">
        <v>512</v>
      </c>
    </row>
    <row r="2821" spans="1:25" x14ac:dyDescent="0.45">
      <c r="A2821">
        <f>VALUE(B2821&amp;20240619)</f>
        <v>39220240619</v>
      </c>
      <c r="B2821">
        <v>392</v>
      </c>
      <c r="C2821" t="s">
        <v>518</v>
      </c>
      <c r="D2821" s="5">
        <v>259808</v>
      </c>
      <c r="E2821" s="5">
        <v>220000</v>
      </c>
      <c r="F2821" s="2">
        <v>1.1809000000000001</v>
      </c>
      <c r="G2821">
        <v>39808</v>
      </c>
      <c r="I2821" s="5">
        <f>VLOOKUP($A2821,PowerBI売上速報!$A:$J,10,FALSE)</f>
        <v>259808</v>
      </c>
      <c r="J2821" s="5">
        <f>VLOOKUP($A2821,PowerBI売上速報!$A:$J,5,FALSE)*1000</f>
        <v>220000</v>
      </c>
      <c r="K2821" s="5">
        <f>D2821-I2821</f>
        <v>0</v>
      </c>
      <c r="L2821" s="5">
        <f>E2821-J2821</f>
        <v>0</v>
      </c>
      <c r="P2821" s="2"/>
      <c r="T2821" s="2"/>
      <c r="V2821" s="5">
        <v>574</v>
      </c>
      <c r="W2821" s="5">
        <v>512</v>
      </c>
    </row>
    <row r="2822" spans="1:25" x14ac:dyDescent="0.45">
      <c r="A2822">
        <f>VALUE(B2822&amp;20240620)</f>
        <v>39220240620</v>
      </c>
      <c r="B2822">
        <v>392</v>
      </c>
      <c r="C2822" t="s">
        <v>518</v>
      </c>
      <c r="D2822" s="5">
        <v>253949</v>
      </c>
      <c r="E2822" s="5">
        <v>220000</v>
      </c>
      <c r="F2822" s="2">
        <v>1.1543000000000001</v>
      </c>
      <c r="G2822">
        <v>33949</v>
      </c>
      <c r="I2822" s="5">
        <f>VLOOKUP($A2822,PowerBI売上速報!$A:$J,10,FALSE)</f>
        <v>253949</v>
      </c>
      <c r="J2822" s="5">
        <f>VLOOKUP($A2822,PowerBI売上速報!$A:$J,5,FALSE)*1000</f>
        <v>220000</v>
      </c>
      <c r="K2822" s="5">
        <f>D2822-I2822</f>
        <v>0</v>
      </c>
      <c r="L2822" s="5">
        <f>E2822-J2822</f>
        <v>0</v>
      </c>
      <c r="P2822" s="2"/>
      <c r="T2822" s="2"/>
      <c r="V2822" s="5">
        <v>545</v>
      </c>
      <c r="W2822" s="5">
        <v>512</v>
      </c>
    </row>
    <row r="2823" spans="1:25" x14ac:dyDescent="0.45">
      <c r="A2823">
        <f>VALUE(B2823&amp;20240621)</f>
        <v>39220240621</v>
      </c>
      <c r="B2823">
        <v>392</v>
      </c>
      <c r="C2823" t="s">
        <v>518</v>
      </c>
      <c r="D2823" s="5">
        <v>261344</v>
      </c>
      <c r="E2823" s="5">
        <v>220000</v>
      </c>
      <c r="F2823" s="2">
        <v>1.1879</v>
      </c>
      <c r="G2823">
        <v>41344</v>
      </c>
      <c r="I2823" s="5">
        <f>VLOOKUP($A2823,PowerBI売上速報!$A:$J,10,FALSE)</f>
        <v>261344</v>
      </c>
      <c r="J2823" s="5">
        <f>VLOOKUP($A2823,PowerBI売上速報!$A:$J,5,FALSE)*1000</f>
        <v>220000</v>
      </c>
      <c r="K2823" s="5">
        <f>D2823-I2823</f>
        <v>0</v>
      </c>
      <c r="L2823" s="5">
        <f>E2823-J2823</f>
        <v>0</v>
      </c>
      <c r="P2823" s="2"/>
      <c r="T2823" s="2"/>
      <c r="V2823" s="5">
        <v>562</v>
      </c>
      <c r="W2823" s="5">
        <v>512</v>
      </c>
      <c r="Y2823" s="2"/>
    </row>
    <row r="2824" spans="1:25" x14ac:dyDescent="0.45">
      <c r="A2824">
        <f>VALUE(B2824&amp;20240622)</f>
        <v>39220240622</v>
      </c>
      <c r="B2824">
        <v>392</v>
      </c>
      <c r="C2824" t="s">
        <v>518</v>
      </c>
      <c r="D2824" s="5">
        <v>177340</v>
      </c>
      <c r="E2824" s="5">
        <v>244000</v>
      </c>
      <c r="F2824" s="2">
        <v>0.7268</v>
      </c>
      <c r="G2824">
        <v>-66660</v>
      </c>
      <c r="I2824" s="5">
        <f>VLOOKUP($A2824,PowerBI売上速報!$A:$J,10,FALSE)</f>
        <v>177340</v>
      </c>
      <c r="J2824" s="5">
        <f>VLOOKUP($A2824,PowerBI売上速報!$A:$J,5,FALSE)*1000</f>
        <v>244000</v>
      </c>
      <c r="K2824" s="5">
        <f>D2824-I2824</f>
        <v>0</v>
      </c>
      <c r="L2824" s="5">
        <f>E2824-J2824</f>
        <v>0</v>
      </c>
      <c r="P2824" s="2"/>
      <c r="T2824" s="2"/>
      <c r="V2824" s="5">
        <v>360</v>
      </c>
      <c r="W2824" s="5">
        <v>510</v>
      </c>
      <c r="Y2824" s="2"/>
    </row>
    <row r="2825" spans="1:25" x14ac:dyDescent="0.45">
      <c r="A2825">
        <f>VALUE(B2825&amp;20240601)</f>
        <v>39320240601</v>
      </c>
      <c r="B2825">
        <v>393</v>
      </c>
      <c r="C2825" t="s">
        <v>519</v>
      </c>
      <c r="D2825" s="5">
        <v>187799</v>
      </c>
      <c r="E2825" s="5">
        <v>189000</v>
      </c>
      <c r="F2825" s="2">
        <v>0.99360000000000004</v>
      </c>
      <c r="G2825">
        <v>-1201</v>
      </c>
      <c r="I2825" s="5">
        <f>VLOOKUP($A2825,PowerBI売上速報!$A:$J,10,FALSE)</f>
        <v>187799</v>
      </c>
      <c r="J2825" s="5">
        <f>VLOOKUP($A2825,PowerBI売上速報!$A:$J,5,FALSE)*1000</f>
        <v>189000</v>
      </c>
      <c r="K2825" s="5">
        <f>D2825-I2825</f>
        <v>0</v>
      </c>
      <c r="L2825" s="5">
        <f>E2825-J2825</f>
        <v>0</v>
      </c>
      <c r="P2825" s="2"/>
      <c r="T2825" s="2"/>
      <c r="V2825" s="5">
        <v>421</v>
      </c>
      <c r="W2825" s="5">
        <v>422</v>
      </c>
    </row>
    <row r="2826" spans="1:25" x14ac:dyDescent="0.45">
      <c r="A2826">
        <f>VALUE(B2826&amp;20240602)</f>
        <v>39320240602</v>
      </c>
      <c r="B2826">
        <v>393</v>
      </c>
      <c r="C2826" t="s">
        <v>519</v>
      </c>
      <c r="D2826" s="5">
        <v>149186</v>
      </c>
      <c r="E2826" s="5">
        <v>161000</v>
      </c>
      <c r="F2826" s="2">
        <v>0.92659999999999998</v>
      </c>
      <c r="G2826">
        <v>-11814</v>
      </c>
      <c r="I2826" s="5">
        <f>VLOOKUP($A2826,PowerBI売上速報!$A:$J,10,FALSE)</f>
        <v>149186</v>
      </c>
      <c r="J2826" s="5">
        <f>VLOOKUP($A2826,PowerBI売上速報!$A:$J,5,FALSE)*1000</f>
        <v>161000</v>
      </c>
      <c r="K2826" s="5">
        <f>D2826-I2826</f>
        <v>0</v>
      </c>
      <c r="L2826" s="5">
        <f>E2826-J2826</f>
        <v>0</v>
      </c>
      <c r="P2826" s="2"/>
      <c r="T2826" s="2"/>
      <c r="V2826" s="5">
        <v>331</v>
      </c>
      <c r="W2826" s="5">
        <v>371</v>
      </c>
    </row>
    <row r="2827" spans="1:25" x14ac:dyDescent="0.45">
      <c r="A2827">
        <f>VALUE(B2827&amp;20240603)</f>
        <v>39320240603</v>
      </c>
      <c r="B2827">
        <v>393</v>
      </c>
      <c r="C2827" t="s">
        <v>519</v>
      </c>
      <c r="D2827" s="5">
        <v>163034</v>
      </c>
      <c r="E2827" s="5">
        <v>164000</v>
      </c>
      <c r="F2827" s="2">
        <v>0.99409999999999998</v>
      </c>
      <c r="G2827">
        <v>-966</v>
      </c>
      <c r="I2827" s="5">
        <f>VLOOKUP($A2827,PowerBI売上速報!$A:$J,10,FALSE)</f>
        <v>163034</v>
      </c>
      <c r="J2827" s="5">
        <f>VLOOKUP($A2827,PowerBI売上速報!$A:$J,5,FALSE)*1000</f>
        <v>164000</v>
      </c>
      <c r="K2827" s="5">
        <f>D2827-I2827</f>
        <v>0</v>
      </c>
      <c r="L2827" s="5">
        <f>E2827-J2827</f>
        <v>0</v>
      </c>
      <c r="P2827" s="2"/>
      <c r="T2827" s="2"/>
      <c r="V2827" s="5">
        <v>376</v>
      </c>
      <c r="W2827" s="5">
        <v>391</v>
      </c>
    </row>
    <row r="2828" spans="1:25" x14ac:dyDescent="0.45">
      <c r="A2828">
        <f>VALUE(B2828&amp;20240604)</f>
        <v>39320240604</v>
      </c>
      <c r="B2828">
        <v>393</v>
      </c>
      <c r="C2828" t="s">
        <v>519</v>
      </c>
      <c r="D2828" s="5">
        <v>176007</v>
      </c>
      <c r="E2828" s="5">
        <v>164000</v>
      </c>
      <c r="F2828" s="2">
        <v>1.0731999999999999</v>
      </c>
      <c r="G2828">
        <v>12007</v>
      </c>
      <c r="I2828" s="5">
        <f>VLOOKUP($A2828,PowerBI売上速報!$A:$J,10,FALSE)</f>
        <v>176007</v>
      </c>
      <c r="J2828" s="5">
        <f>VLOOKUP($A2828,PowerBI売上速報!$A:$J,5,FALSE)*1000</f>
        <v>164000</v>
      </c>
      <c r="K2828" s="5">
        <f>D2828-I2828</f>
        <v>0</v>
      </c>
      <c r="L2828" s="5">
        <f>E2828-J2828</f>
        <v>0</v>
      </c>
      <c r="P2828" s="2"/>
      <c r="T2828" s="2"/>
      <c r="V2828" s="5">
        <v>385</v>
      </c>
      <c r="W2828" s="5">
        <v>391</v>
      </c>
    </row>
    <row r="2829" spans="1:25" x14ac:dyDescent="0.45">
      <c r="A2829">
        <f>VALUE(B2829&amp;20240605)</f>
        <v>39320240605</v>
      </c>
      <c r="B2829">
        <v>393</v>
      </c>
      <c r="C2829" t="s">
        <v>519</v>
      </c>
      <c r="D2829" s="5">
        <v>182788</v>
      </c>
      <c r="E2829" s="5">
        <v>164000</v>
      </c>
      <c r="F2829" s="2">
        <v>1.1146</v>
      </c>
      <c r="G2829">
        <v>18788</v>
      </c>
      <c r="I2829" s="5">
        <f>VLOOKUP($A2829,PowerBI売上速報!$A:$J,10,FALSE)</f>
        <v>182788</v>
      </c>
      <c r="J2829" s="5">
        <f>VLOOKUP($A2829,PowerBI売上速報!$A:$J,5,FALSE)*1000</f>
        <v>164000</v>
      </c>
      <c r="K2829" s="5">
        <f>D2829-I2829</f>
        <v>0</v>
      </c>
      <c r="L2829" s="5">
        <f>E2829-J2829</f>
        <v>0</v>
      </c>
      <c r="P2829" s="2"/>
      <c r="T2829" s="2"/>
      <c r="V2829" s="5">
        <v>412</v>
      </c>
      <c r="W2829" s="5">
        <v>391</v>
      </c>
    </row>
    <row r="2830" spans="1:25" x14ac:dyDescent="0.45">
      <c r="A2830">
        <f>VALUE(B2830&amp;20240606)</f>
        <v>39320240606</v>
      </c>
      <c r="B2830">
        <v>393</v>
      </c>
      <c r="C2830" t="s">
        <v>519</v>
      </c>
      <c r="D2830" s="5">
        <v>175629</v>
      </c>
      <c r="E2830" s="5">
        <v>164000</v>
      </c>
      <c r="F2830" s="2">
        <v>1.0709</v>
      </c>
      <c r="G2830">
        <v>11629</v>
      </c>
      <c r="I2830" s="5">
        <f>VLOOKUP($A2830,PowerBI売上速報!$A:$J,10,FALSE)</f>
        <v>175629</v>
      </c>
      <c r="J2830" s="5">
        <f>VLOOKUP($A2830,PowerBI売上速報!$A:$J,5,FALSE)*1000</f>
        <v>164000</v>
      </c>
      <c r="K2830" s="5">
        <f>D2830-I2830</f>
        <v>0</v>
      </c>
      <c r="L2830" s="5">
        <f>E2830-J2830</f>
        <v>0</v>
      </c>
      <c r="P2830" s="2"/>
      <c r="T2830" s="2"/>
      <c r="V2830" s="5">
        <v>405</v>
      </c>
      <c r="W2830" s="5">
        <v>391</v>
      </c>
    </row>
    <row r="2831" spans="1:25" x14ac:dyDescent="0.45">
      <c r="A2831">
        <f>VALUE(B2831&amp;20240607)</f>
        <v>39320240607</v>
      </c>
      <c r="B2831">
        <v>393</v>
      </c>
      <c r="C2831" t="s">
        <v>519</v>
      </c>
      <c r="D2831" s="5">
        <v>178733</v>
      </c>
      <c r="E2831" s="5">
        <v>164000</v>
      </c>
      <c r="F2831" s="2">
        <v>1.0898000000000001</v>
      </c>
      <c r="G2831">
        <v>14733</v>
      </c>
      <c r="I2831" s="5">
        <f>VLOOKUP($A2831,PowerBI売上速報!$A:$J,10,FALSE)</f>
        <v>178733</v>
      </c>
      <c r="J2831" s="5">
        <f>VLOOKUP($A2831,PowerBI売上速報!$A:$J,5,FALSE)*1000</f>
        <v>164000</v>
      </c>
      <c r="K2831" s="5">
        <f>D2831-I2831</f>
        <v>0</v>
      </c>
      <c r="L2831" s="5">
        <f>E2831-J2831</f>
        <v>0</v>
      </c>
      <c r="P2831" s="2"/>
      <c r="T2831" s="2"/>
      <c r="V2831" s="5">
        <v>410</v>
      </c>
      <c r="W2831" s="5">
        <v>391</v>
      </c>
    </row>
    <row r="2832" spans="1:25" x14ac:dyDescent="0.45">
      <c r="A2832">
        <f>VALUE(B2832&amp;20240608)</f>
        <v>39320240608</v>
      </c>
      <c r="B2832">
        <v>393</v>
      </c>
      <c r="C2832" t="s">
        <v>519</v>
      </c>
      <c r="D2832" s="5">
        <v>184983</v>
      </c>
      <c r="E2832" s="5">
        <v>189000</v>
      </c>
      <c r="F2832" s="2">
        <v>0.97870000000000001</v>
      </c>
      <c r="G2832">
        <v>-4017</v>
      </c>
      <c r="I2832" s="5">
        <f>VLOOKUP($A2832,PowerBI売上速報!$A:$J,10,FALSE)</f>
        <v>184983</v>
      </c>
      <c r="J2832" s="5">
        <f>VLOOKUP($A2832,PowerBI売上速報!$A:$J,5,FALSE)*1000</f>
        <v>189000</v>
      </c>
      <c r="K2832" s="5">
        <f>D2832-I2832</f>
        <v>0</v>
      </c>
      <c r="L2832" s="5">
        <f>E2832-J2832</f>
        <v>0</v>
      </c>
      <c r="P2832" s="2"/>
      <c r="T2832" s="2"/>
      <c r="V2832" s="5">
        <v>389</v>
      </c>
      <c r="W2832" s="5">
        <v>430</v>
      </c>
    </row>
    <row r="2833" spans="1:25" x14ac:dyDescent="0.45">
      <c r="A2833">
        <f>VALUE(B2833&amp;20240609)</f>
        <v>39320240609</v>
      </c>
      <c r="B2833">
        <v>393</v>
      </c>
      <c r="C2833" t="s">
        <v>519</v>
      </c>
      <c r="D2833" s="5">
        <v>143689</v>
      </c>
      <c r="E2833" s="5">
        <v>161000</v>
      </c>
      <c r="F2833" s="2">
        <v>0.89249999999999996</v>
      </c>
      <c r="G2833">
        <v>-17311</v>
      </c>
      <c r="I2833" s="5">
        <f>VLOOKUP($A2833,PowerBI売上速報!$A:$J,10,FALSE)</f>
        <v>143689</v>
      </c>
      <c r="J2833" s="5">
        <f>VLOOKUP($A2833,PowerBI売上速報!$A:$J,5,FALSE)*1000</f>
        <v>161000</v>
      </c>
      <c r="K2833" s="5">
        <f>D2833-I2833</f>
        <v>0</v>
      </c>
      <c r="L2833" s="5">
        <f>E2833-J2833</f>
        <v>0</v>
      </c>
      <c r="P2833" s="2"/>
      <c r="T2833" s="2"/>
      <c r="V2833" s="5">
        <v>335</v>
      </c>
      <c r="W2833" s="5">
        <v>371</v>
      </c>
    </row>
    <row r="2834" spans="1:25" x14ac:dyDescent="0.45">
      <c r="A2834">
        <f>VALUE(B2834&amp;20240610)</f>
        <v>39320240610</v>
      </c>
      <c r="B2834">
        <v>393</v>
      </c>
      <c r="C2834" t="s">
        <v>519</v>
      </c>
      <c r="D2834" s="5">
        <v>186038</v>
      </c>
      <c r="E2834" s="5">
        <v>164000</v>
      </c>
      <c r="F2834" s="2">
        <v>1.1344000000000001</v>
      </c>
      <c r="G2834">
        <v>22038</v>
      </c>
      <c r="I2834" s="5">
        <f>VLOOKUP($A2834,PowerBI売上速報!$A:$J,10,FALSE)</f>
        <v>186038</v>
      </c>
      <c r="J2834" s="5">
        <f>VLOOKUP($A2834,PowerBI売上速報!$A:$J,5,FALSE)*1000</f>
        <v>164000</v>
      </c>
      <c r="K2834" s="5">
        <f>D2834-I2834</f>
        <v>0</v>
      </c>
      <c r="L2834" s="5">
        <f>E2834-J2834</f>
        <v>0</v>
      </c>
      <c r="P2834" s="2"/>
      <c r="T2834" s="2"/>
      <c r="V2834" s="5">
        <v>416</v>
      </c>
      <c r="W2834" s="5">
        <v>391</v>
      </c>
    </row>
    <row r="2835" spans="1:25" x14ac:dyDescent="0.45">
      <c r="A2835">
        <f>VALUE(B2835&amp;20240611)</f>
        <v>39320240611</v>
      </c>
      <c r="B2835">
        <v>393</v>
      </c>
      <c r="C2835" t="s">
        <v>519</v>
      </c>
      <c r="D2835" s="5">
        <v>202731</v>
      </c>
      <c r="E2835" s="5">
        <v>164000</v>
      </c>
      <c r="F2835" s="2">
        <v>1.2362</v>
      </c>
      <c r="G2835">
        <v>38731</v>
      </c>
      <c r="I2835" s="5">
        <f>VLOOKUP($A2835,PowerBI売上速報!$A:$J,10,FALSE)</f>
        <v>202731</v>
      </c>
      <c r="J2835" s="5">
        <f>VLOOKUP($A2835,PowerBI売上速報!$A:$J,5,FALSE)*1000</f>
        <v>164000</v>
      </c>
      <c r="K2835" s="5">
        <f>D2835-I2835</f>
        <v>0</v>
      </c>
      <c r="L2835" s="5">
        <f>E2835-J2835</f>
        <v>0</v>
      </c>
      <c r="P2835" s="2"/>
      <c r="T2835" s="2"/>
      <c r="V2835" s="5">
        <v>441</v>
      </c>
      <c r="W2835" s="5">
        <v>391</v>
      </c>
    </row>
    <row r="2836" spans="1:25" x14ac:dyDescent="0.45">
      <c r="A2836">
        <f>VALUE(B2836&amp;20240612)</f>
        <v>39320240612</v>
      </c>
      <c r="B2836">
        <v>393</v>
      </c>
      <c r="C2836" t="s">
        <v>519</v>
      </c>
      <c r="D2836" s="5">
        <v>171330</v>
      </c>
      <c r="E2836" s="5">
        <v>164000</v>
      </c>
      <c r="F2836" s="2">
        <v>1.0447</v>
      </c>
      <c r="G2836">
        <v>7330</v>
      </c>
      <c r="I2836" s="5">
        <f>VLOOKUP($A2836,PowerBI売上速報!$A:$J,10,FALSE)</f>
        <v>171330</v>
      </c>
      <c r="J2836" s="5">
        <f>VLOOKUP($A2836,PowerBI売上速報!$A:$J,5,FALSE)*1000</f>
        <v>164000</v>
      </c>
      <c r="K2836" s="5">
        <f>D2836-I2836</f>
        <v>0</v>
      </c>
      <c r="L2836" s="5">
        <f>E2836-J2836</f>
        <v>0</v>
      </c>
      <c r="P2836" s="2"/>
      <c r="T2836" s="2"/>
      <c r="V2836" s="5">
        <v>380</v>
      </c>
      <c r="W2836" s="5">
        <v>391</v>
      </c>
    </row>
    <row r="2837" spans="1:25" x14ac:dyDescent="0.45">
      <c r="A2837">
        <f>VALUE(B2837&amp;20240613)</f>
        <v>39320240613</v>
      </c>
      <c r="B2837">
        <v>393</v>
      </c>
      <c r="C2837" t="s">
        <v>519</v>
      </c>
      <c r="D2837" s="5">
        <v>167306</v>
      </c>
      <c r="E2837" s="5">
        <v>164000</v>
      </c>
      <c r="F2837" s="2">
        <v>1.0202</v>
      </c>
      <c r="G2837">
        <v>3306</v>
      </c>
      <c r="I2837" s="5">
        <f>VLOOKUP($A2837,PowerBI売上速報!$A:$J,10,FALSE)</f>
        <v>167306</v>
      </c>
      <c r="J2837" s="5">
        <f>VLOOKUP($A2837,PowerBI売上速報!$A:$J,5,FALSE)*1000</f>
        <v>164000</v>
      </c>
      <c r="K2837" s="5">
        <f>D2837-I2837</f>
        <v>0</v>
      </c>
      <c r="L2837" s="5">
        <f>E2837-J2837</f>
        <v>0</v>
      </c>
      <c r="P2837" s="2"/>
      <c r="T2837" s="2"/>
      <c r="V2837" s="5">
        <v>376</v>
      </c>
      <c r="W2837" s="5">
        <v>391</v>
      </c>
    </row>
    <row r="2838" spans="1:25" x14ac:dyDescent="0.45">
      <c r="A2838">
        <f>VALUE(B2838&amp;20240614)</f>
        <v>39320240614</v>
      </c>
      <c r="B2838">
        <v>393</v>
      </c>
      <c r="C2838" t="s">
        <v>519</v>
      </c>
      <c r="D2838" s="5">
        <v>207233</v>
      </c>
      <c r="E2838" s="5">
        <v>164000</v>
      </c>
      <c r="F2838" s="2">
        <v>1.2636000000000001</v>
      </c>
      <c r="G2838">
        <v>43233</v>
      </c>
      <c r="I2838" s="5">
        <f>VLOOKUP($A2838,PowerBI売上速報!$A:$J,10,FALSE)</f>
        <v>207233</v>
      </c>
      <c r="J2838" s="5">
        <f>VLOOKUP($A2838,PowerBI売上速報!$A:$J,5,FALSE)*1000</f>
        <v>164000</v>
      </c>
      <c r="K2838" s="5">
        <f>D2838-I2838</f>
        <v>0</v>
      </c>
      <c r="L2838" s="5">
        <f>E2838-J2838</f>
        <v>0</v>
      </c>
      <c r="P2838" s="2"/>
      <c r="T2838" s="2"/>
      <c r="V2838" s="5">
        <v>457</v>
      </c>
      <c r="W2838" s="5">
        <v>391</v>
      </c>
    </row>
    <row r="2839" spans="1:25" x14ac:dyDescent="0.45">
      <c r="A2839">
        <f>VALUE(B2839&amp;20240615)</f>
        <v>39320240615</v>
      </c>
      <c r="B2839">
        <v>393</v>
      </c>
      <c r="C2839" t="s">
        <v>519</v>
      </c>
      <c r="D2839" s="5">
        <v>204037</v>
      </c>
      <c r="E2839" s="5">
        <v>189000</v>
      </c>
      <c r="F2839" s="2">
        <v>1.0795999999999999</v>
      </c>
      <c r="G2839">
        <v>15037</v>
      </c>
      <c r="I2839" s="5">
        <f>VLOOKUP($A2839,PowerBI売上速報!$A:$J,10,FALSE)</f>
        <v>204037</v>
      </c>
      <c r="J2839" s="5">
        <f>VLOOKUP($A2839,PowerBI売上速報!$A:$J,5,FALSE)*1000</f>
        <v>189000</v>
      </c>
      <c r="K2839" s="5">
        <f>D2839-I2839</f>
        <v>0</v>
      </c>
      <c r="L2839" s="5">
        <f>E2839-J2839</f>
        <v>0</v>
      </c>
      <c r="P2839" s="2"/>
      <c r="T2839" s="2"/>
      <c r="V2839" s="5">
        <v>446</v>
      </c>
      <c r="W2839" s="5">
        <v>430</v>
      </c>
    </row>
    <row r="2840" spans="1:25" x14ac:dyDescent="0.45">
      <c r="A2840">
        <f>VALUE(B2840&amp;20240616)</f>
        <v>39320240616</v>
      </c>
      <c r="B2840">
        <v>393</v>
      </c>
      <c r="C2840" t="s">
        <v>519</v>
      </c>
      <c r="D2840" s="5">
        <v>186475</v>
      </c>
      <c r="E2840" s="5">
        <v>161000</v>
      </c>
      <c r="F2840" s="2">
        <v>1.1581999999999999</v>
      </c>
      <c r="G2840">
        <v>25475</v>
      </c>
      <c r="I2840" s="5">
        <f>VLOOKUP($A2840,PowerBI売上速報!$A:$J,10,FALSE)</f>
        <v>186475</v>
      </c>
      <c r="J2840" s="5">
        <f>VLOOKUP($A2840,PowerBI売上速報!$A:$J,5,FALSE)*1000</f>
        <v>161000</v>
      </c>
      <c r="K2840" s="5">
        <f>D2840-I2840</f>
        <v>0</v>
      </c>
      <c r="L2840" s="5">
        <f>E2840-J2840</f>
        <v>0</v>
      </c>
      <c r="P2840" s="2"/>
      <c r="T2840" s="2"/>
      <c r="V2840" s="5">
        <v>392</v>
      </c>
      <c r="W2840" s="5">
        <v>371</v>
      </c>
    </row>
    <row r="2841" spans="1:25" x14ac:dyDescent="0.45">
      <c r="A2841">
        <f>VALUE(B2841&amp;20240617)</f>
        <v>39320240617</v>
      </c>
      <c r="B2841">
        <v>393</v>
      </c>
      <c r="C2841" t="s">
        <v>519</v>
      </c>
      <c r="D2841" s="5">
        <v>187103</v>
      </c>
      <c r="E2841" s="5">
        <v>164000</v>
      </c>
      <c r="F2841" s="2">
        <v>1.1409</v>
      </c>
      <c r="G2841">
        <v>23103</v>
      </c>
      <c r="I2841" s="5">
        <f>VLOOKUP($A2841,PowerBI売上速報!$A:$J,10,FALSE)</f>
        <v>187103</v>
      </c>
      <c r="J2841" s="5">
        <f>VLOOKUP($A2841,PowerBI売上速報!$A:$J,5,FALSE)*1000</f>
        <v>164000</v>
      </c>
      <c r="K2841" s="5">
        <f>D2841-I2841</f>
        <v>0</v>
      </c>
      <c r="L2841" s="5">
        <f>E2841-J2841</f>
        <v>0</v>
      </c>
      <c r="P2841" s="2"/>
      <c r="T2841" s="2"/>
      <c r="V2841" s="5">
        <v>409</v>
      </c>
      <c r="W2841" s="5">
        <v>391</v>
      </c>
    </row>
    <row r="2842" spans="1:25" x14ac:dyDescent="0.45">
      <c r="A2842">
        <f>VALUE(B2842&amp;20240618)</f>
        <v>39320240618</v>
      </c>
      <c r="B2842">
        <v>393</v>
      </c>
      <c r="C2842" t="s">
        <v>519</v>
      </c>
      <c r="D2842" s="5">
        <v>125776</v>
      </c>
      <c r="E2842" s="5">
        <v>164000</v>
      </c>
      <c r="F2842" s="2">
        <v>0.76690000000000003</v>
      </c>
      <c r="G2842">
        <v>-38224</v>
      </c>
      <c r="I2842" s="5">
        <f>VLOOKUP($A2842,PowerBI売上速報!$A:$J,10,FALSE)</f>
        <v>125776</v>
      </c>
      <c r="J2842" s="5">
        <f>VLOOKUP($A2842,PowerBI売上速報!$A:$J,5,FALSE)*1000</f>
        <v>164000</v>
      </c>
      <c r="K2842" s="5">
        <f>D2842-I2842</f>
        <v>0</v>
      </c>
      <c r="L2842" s="5">
        <f>E2842-J2842</f>
        <v>0</v>
      </c>
      <c r="P2842" s="2"/>
      <c r="T2842" s="2"/>
      <c r="V2842" s="5">
        <v>279</v>
      </c>
      <c r="W2842" s="5">
        <v>391</v>
      </c>
    </row>
    <row r="2843" spans="1:25" x14ac:dyDescent="0.45">
      <c r="A2843">
        <f>VALUE(B2843&amp;20240619)</f>
        <v>39320240619</v>
      </c>
      <c r="B2843">
        <v>393</v>
      </c>
      <c r="C2843" t="s">
        <v>519</v>
      </c>
      <c r="D2843" s="5">
        <v>184082</v>
      </c>
      <c r="E2843" s="5">
        <v>164000</v>
      </c>
      <c r="F2843" s="2">
        <v>1.1225000000000001</v>
      </c>
      <c r="G2843">
        <v>20082</v>
      </c>
      <c r="I2843" s="5">
        <f>VLOOKUP($A2843,PowerBI売上速報!$A:$J,10,FALSE)</f>
        <v>184082</v>
      </c>
      <c r="J2843" s="5">
        <f>VLOOKUP($A2843,PowerBI売上速報!$A:$J,5,FALSE)*1000</f>
        <v>164000</v>
      </c>
      <c r="K2843" s="5">
        <f>D2843-I2843</f>
        <v>0</v>
      </c>
      <c r="L2843" s="5">
        <f>E2843-J2843</f>
        <v>0</v>
      </c>
      <c r="P2843" s="2"/>
      <c r="T2843" s="2"/>
      <c r="V2843" s="5">
        <v>407</v>
      </c>
      <c r="W2843" s="5">
        <v>391</v>
      </c>
    </row>
    <row r="2844" spans="1:25" x14ac:dyDescent="0.45">
      <c r="A2844">
        <f>VALUE(B2844&amp;20240620)</f>
        <v>39320240620</v>
      </c>
      <c r="B2844">
        <v>393</v>
      </c>
      <c r="C2844" t="s">
        <v>519</v>
      </c>
      <c r="D2844" s="5">
        <v>186424</v>
      </c>
      <c r="E2844" s="5">
        <v>164000</v>
      </c>
      <c r="F2844" s="2">
        <v>1.1367</v>
      </c>
      <c r="G2844">
        <v>22424</v>
      </c>
      <c r="I2844" s="5">
        <f>VLOOKUP($A2844,PowerBI売上速報!$A:$J,10,FALSE)</f>
        <v>186424</v>
      </c>
      <c r="J2844" s="5">
        <f>VLOOKUP($A2844,PowerBI売上速報!$A:$J,5,FALSE)*1000</f>
        <v>164000</v>
      </c>
      <c r="K2844" s="5">
        <f>D2844-I2844</f>
        <v>0</v>
      </c>
      <c r="L2844" s="5">
        <f>E2844-J2844</f>
        <v>0</v>
      </c>
      <c r="P2844" s="2"/>
      <c r="T2844" s="2"/>
      <c r="V2844" s="5">
        <v>399</v>
      </c>
      <c r="W2844" s="5">
        <v>391</v>
      </c>
    </row>
    <row r="2845" spans="1:25" x14ac:dyDescent="0.45">
      <c r="A2845">
        <f>VALUE(B2845&amp;20240621)</f>
        <v>39320240621</v>
      </c>
      <c r="B2845">
        <v>393</v>
      </c>
      <c r="C2845" t="s">
        <v>519</v>
      </c>
      <c r="D2845" s="5">
        <v>164737</v>
      </c>
      <c r="E2845" s="5">
        <v>164000</v>
      </c>
      <c r="F2845" s="2">
        <v>1.0044999999999999</v>
      </c>
      <c r="G2845">
        <v>737</v>
      </c>
      <c r="I2845" s="5">
        <f>VLOOKUP($A2845,PowerBI売上速報!$A:$J,10,FALSE)</f>
        <v>164737</v>
      </c>
      <c r="J2845" s="5">
        <f>VLOOKUP($A2845,PowerBI売上速報!$A:$J,5,FALSE)*1000</f>
        <v>164000</v>
      </c>
      <c r="K2845" s="5">
        <f>D2845-I2845</f>
        <v>0</v>
      </c>
      <c r="L2845" s="5">
        <f>E2845-J2845</f>
        <v>0</v>
      </c>
      <c r="P2845" s="2"/>
      <c r="T2845" s="2"/>
      <c r="V2845" s="5">
        <v>341</v>
      </c>
      <c r="W2845" s="5">
        <v>391</v>
      </c>
      <c r="Y2845" s="2"/>
    </row>
    <row r="2846" spans="1:25" x14ac:dyDescent="0.45">
      <c r="A2846">
        <f>VALUE(B2846&amp;20240622)</f>
        <v>39320240622</v>
      </c>
      <c r="B2846">
        <v>393</v>
      </c>
      <c r="C2846" t="s">
        <v>519</v>
      </c>
      <c r="D2846" s="5">
        <v>212719</v>
      </c>
      <c r="E2846" s="5">
        <v>189000</v>
      </c>
      <c r="F2846" s="2">
        <v>1.1254999999999999</v>
      </c>
      <c r="G2846">
        <v>23719</v>
      </c>
      <c r="I2846" s="5">
        <f>VLOOKUP($A2846,PowerBI売上速報!$A:$J,10,FALSE)</f>
        <v>212719</v>
      </c>
      <c r="J2846" s="5">
        <f>VLOOKUP($A2846,PowerBI売上速報!$A:$J,5,FALSE)*1000</f>
        <v>189000</v>
      </c>
      <c r="K2846" s="5">
        <f>D2846-I2846</f>
        <v>0</v>
      </c>
      <c r="L2846" s="5">
        <f>E2846-J2846</f>
        <v>0</v>
      </c>
      <c r="P2846" s="2"/>
      <c r="T2846" s="2"/>
      <c r="V2846" s="5">
        <v>456</v>
      </c>
      <c r="W2846" s="5">
        <v>430</v>
      </c>
      <c r="Y2846" s="2"/>
    </row>
    <row r="2847" spans="1:25" x14ac:dyDescent="0.45">
      <c r="A2847">
        <f>VALUE(B2847&amp;20240601)</f>
        <v>39420240601</v>
      </c>
      <c r="B2847">
        <v>394</v>
      </c>
      <c r="C2847" t="s">
        <v>520</v>
      </c>
      <c r="D2847" s="5">
        <v>268395</v>
      </c>
      <c r="E2847" s="5">
        <v>256000</v>
      </c>
      <c r="F2847" s="2">
        <v>1.0484</v>
      </c>
      <c r="G2847">
        <v>12395</v>
      </c>
      <c r="I2847" s="5">
        <f>VLOOKUP($A2847,PowerBI売上速報!$A:$J,10,FALSE)</f>
        <v>268395</v>
      </c>
      <c r="J2847" s="5">
        <f>VLOOKUP($A2847,PowerBI売上速報!$A:$J,5,FALSE)*1000</f>
        <v>256000</v>
      </c>
      <c r="K2847" s="5">
        <f>D2847-I2847</f>
        <v>0</v>
      </c>
      <c r="L2847" s="5">
        <f>E2847-J2847</f>
        <v>0</v>
      </c>
      <c r="P2847" s="2"/>
      <c r="T2847" s="2"/>
      <c r="V2847" s="5">
        <v>568</v>
      </c>
      <c r="W2847" s="5">
        <v>568</v>
      </c>
    </row>
    <row r="2848" spans="1:25" x14ac:dyDescent="0.45">
      <c r="A2848">
        <f>VALUE(B2848&amp;20240602)</f>
        <v>39420240602</v>
      </c>
      <c r="B2848">
        <v>394</v>
      </c>
      <c r="C2848" t="s">
        <v>520</v>
      </c>
      <c r="D2848" s="5">
        <v>198642</v>
      </c>
      <c r="E2848" s="5">
        <v>209000</v>
      </c>
      <c r="F2848" s="2">
        <v>0.95040000000000002</v>
      </c>
      <c r="G2848">
        <v>-10358</v>
      </c>
      <c r="I2848" s="5">
        <f>VLOOKUP($A2848,PowerBI売上速報!$A:$J,10,FALSE)</f>
        <v>198642</v>
      </c>
      <c r="J2848" s="5">
        <f>VLOOKUP($A2848,PowerBI売上速報!$A:$J,5,FALSE)*1000</f>
        <v>209000</v>
      </c>
      <c r="K2848" s="5">
        <f>D2848-I2848</f>
        <v>0</v>
      </c>
      <c r="L2848" s="5">
        <f>E2848-J2848</f>
        <v>0</v>
      </c>
      <c r="P2848" s="2"/>
      <c r="T2848" s="2"/>
      <c r="V2848" s="5">
        <v>437</v>
      </c>
      <c r="W2848" s="5">
        <v>450</v>
      </c>
    </row>
    <row r="2849" spans="1:23" x14ac:dyDescent="0.45">
      <c r="A2849">
        <f>VALUE(B2849&amp;20240603)</f>
        <v>39420240603</v>
      </c>
      <c r="B2849">
        <v>394</v>
      </c>
      <c r="C2849" t="s">
        <v>520</v>
      </c>
      <c r="D2849" s="5">
        <v>303071</v>
      </c>
      <c r="E2849" s="5">
        <v>316000</v>
      </c>
      <c r="F2849" s="2">
        <v>0.95909999999999995</v>
      </c>
      <c r="G2849">
        <v>-12929</v>
      </c>
      <c r="I2849" s="5">
        <f>VLOOKUP($A2849,PowerBI売上速報!$A:$J,10,FALSE)</f>
        <v>303071</v>
      </c>
      <c r="J2849" s="5">
        <f>VLOOKUP($A2849,PowerBI売上速報!$A:$J,5,FALSE)*1000</f>
        <v>316000</v>
      </c>
      <c r="K2849" s="5">
        <f>D2849-I2849</f>
        <v>0</v>
      </c>
      <c r="L2849" s="5">
        <f>E2849-J2849</f>
        <v>0</v>
      </c>
      <c r="P2849" s="2"/>
      <c r="T2849" s="2"/>
      <c r="V2849" s="5">
        <v>687</v>
      </c>
      <c r="W2849" s="5">
        <v>759</v>
      </c>
    </row>
    <row r="2850" spans="1:23" x14ac:dyDescent="0.45">
      <c r="A2850">
        <f>VALUE(B2850&amp;20240604)</f>
        <v>39420240604</v>
      </c>
      <c r="B2850">
        <v>394</v>
      </c>
      <c r="C2850" t="s">
        <v>520</v>
      </c>
      <c r="D2850" s="5">
        <v>320632</v>
      </c>
      <c r="E2850" s="5">
        <v>316000</v>
      </c>
      <c r="F2850" s="2">
        <v>1.0146999999999999</v>
      </c>
      <c r="G2850">
        <v>4632</v>
      </c>
      <c r="I2850" s="5">
        <f>VLOOKUP($A2850,PowerBI売上速報!$A:$J,10,FALSE)</f>
        <v>320632</v>
      </c>
      <c r="J2850" s="5">
        <f>VLOOKUP($A2850,PowerBI売上速報!$A:$J,5,FALSE)*1000</f>
        <v>316000</v>
      </c>
      <c r="K2850" s="5">
        <f>D2850-I2850</f>
        <v>0</v>
      </c>
      <c r="L2850" s="5">
        <f>E2850-J2850</f>
        <v>0</v>
      </c>
      <c r="P2850" s="2"/>
      <c r="T2850" s="2"/>
      <c r="V2850" s="5">
        <v>736</v>
      </c>
      <c r="W2850" s="5">
        <v>759</v>
      </c>
    </row>
    <row r="2851" spans="1:23" x14ac:dyDescent="0.45">
      <c r="A2851">
        <f>VALUE(B2851&amp;20240605)</f>
        <v>39420240605</v>
      </c>
      <c r="B2851">
        <v>394</v>
      </c>
      <c r="C2851" t="s">
        <v>520</v>
      </c>
      <c r="D2851" s="5">
        <v>330387</v>
      </c>
      <c r="E2851" s="5">
        <v>316000</v>
      </c>
      <c r="F2851" s="2">
        <v>1.0455000000000001</v>
      </c>
      <c r="G2851">
        <v>14387</v>
      </c>
      <c r="I2851" s="5">
        <f>VLOOKUP($A2851,PowerBI売上速報!$A:$J,10,FALSE)</f>
        <v>330387</v>
      </c>
      <c r="J2851" s="5">
        <f>VLOOKUP($A2851,PowerBI売上速報!$A:$J,5,FALSE)*1000</f>
        <v>316000</v>
      </c>
      <c r="K2851" s="5">
        <f>D2851-I2851</f>
        <v>0</v>
      </c>
      <c r="L2851" s="5">
        <f>E2851-J2851</f>
        <v>0</v>
      </c>
      <c r="P2851" s="2"/>
      <c r="T2851" s="2"/>
      <c r="V2851" s="5">
        <v>740</v>
      </c>
      <c r="W2851" s="5">
        <v>759</v>
      </c>
    </row>
    <row r="2852" spans="1:23" x14ac:dyDescent="0.45">
      <c r="A2852">
        <f>VALUE(B2852&amp;20240606)</f>
        <v>39420240606</v>
      </c>
      <c r="B2852">
        <v>394</v>
      </c>
      <c r="C2852" t="s">
        <v>520</v>
      </c>
      <c r="D2852" s="5">
        <v>317635</v>
      </c>
      <c r="E2852" s="5">
        <v>316000</v>
      </c>
      <c r="F2852" s="2">
        <v>1.0052000000000001</v>
      </c>
      <c r="G2852">
        <v>1635</v>
      </c>
      <c r="I2852" s="5">
        <f>VLOOKUP($A2852,PowerBI売上速報!$A:$J,10,FALSE)</f>
        <v>317635</v>
      </c>
      <c r="J2852" s="5">
        <f>VLOOKUP($A2852,PowerBI売上速報!$A:$J,5,FALSE)*1000</f>
        <v>316000</v>
      </c>
      <c r="K2852" s="5">
        <f>D2852-I2852</f>
        <v>0</v>
      </c>
      <c r="L2852" s="5">
        <f>E2852-J2852</f>
        <v>0</v>
      </c>
      <c r="P2852" s="2"/>
      <c r="T2852" s="2"/>
      <c r="V2852" s="5">
        <v>731</v>
      </c>
      <c r="W2852" s="5">
        <v>759</v>
      </c>
    </row>
    <row r="2853" spans="1:23" x14ac:dyDescent="0.45">
      <c r="A2853">
        <f>VALUE(B2853&amp;20240607)</f>
        <v>39420240607</v>
      </c>
      <c r="B2853">
        <v>394</v>
      </c>
      <c r="C2853" t="s">
        <v>520</v>
      </c>
      <c r="D2853" s="5">
        <v>337862</v>
      </c>
      <c r="E2853" s="5">
        <v>316000</v>
      </c>
      <c r="F2853" s="2">
        <v>1.0691999999999999</v>
      </c>
      <c r="G2853">
        <v>21862</v>
      </c>
      <c r="I2853" s="5">
        <f>VLOOKUP($A2853,PowerBI売上速報!$A:$J,10,FALSE)</f>
        <v>337862</v>
      </c>
      <c r="J2853" s="5">
        <f>VLOOKUP($A2853,PowerBI売上速報!$A:$J,5,FALSE)*1000</f>
        <v>316000</v>
      </c>
      <c r="K2853" s="5">
        <f>D2853-I2853</f>
        <v>0</v>
      </c>
      <c r="L2853" s="5">
        <f>E2853-J2853</f>
        <v>0</v>
      </c>
      <c r="P2853" s="2"/>
      <c r="T2853" s="2"/>
      <c r="V2853" s="5">
        <v>771</v>
      </c>
      <c r="W2853" s="5">
        <v>759</v>
      </c>
    </row>
    <row r="2854" spans="1:23" x14ac:dyDescent="0.45">
      <c r="A2854">
        <f>VALUE(B2854&amp;20240608)</f>
        <v>39420240608</v>
      </c>
      <c r="B2854">
        <v>394</v>
      </c>
      <c r="C2854" t="s">
        <v>520</v>
      </c>
      <c r="D2854" s="5">
        <v>254135</v>
      </c>
      <c r="E2854" s="5">
        <v>256000</v>
      </c>
      <c r="F2854" s="2">
        <v>0.99270000000000003</v>
      </c>
      <c r="G2854">
        <v>-1865</v>
      </c>
      <c r="I2854" s="5">
        <f>VLOOKUP($A2854,PowerBI売上速報!$A:$J,10,FALSE)</f>
        <v>254135</v>
      </c>
      <c r="J2854" s="5">
        <f>VLOOKUP($A2854,PowerBI売上速報!$A:$J,5,FALSE)*1000</f>
        <v>256000</v>
      </c>
      <c r="K2854" s="5">
        <f>D2854-I2854</f>
        <v>0</v>
      </c>
      <c r="L2854" s="5">
        <f>E2854-J2854</f>
        <v>0</v>
      </c>
      <c r="P2854" s="2"/>
      <c r="T2854" s="2"/>
      <c r="V2854" s="5">
        <v>502</v>
      </c>
      <c r="W2854" s="5">
        <v>559</v>
      </c>
    </row>
    <row r="2855" spans="1:23" x14ac:dyDescent="0.45">
      <c r="A2855">
        <f>VALUE(B2855&amp;20240609)</f>
        <v>39420240609</v>
      </c>
      <c r="B2855">
        <v>394</v>
      </c>
      <c r="C2855" t="s">
        <v>520</v>
      </c>
      <c r="D2855" s="5">
        <v>207652</v>
      </c>
      <c r="E2855" s="5">
        <v>209000</v>
      </c>
      <c r="F2855" s="2">
        <v>0.99360000000000004</v>
      </c>
      <c r="G2855">
        <v>-1348</v>
      </c>
      <c r="I2855" s="5">
        <f>VLOOKUP($A2855,PowerBI売上速報!$A:$J,10,FALSE)</f>
        <v>207652</v>
      </c>
      <c r="J2855" s="5">
        <f>VLOOKUP($A2855,PowerBI売上速報!$A:$J,5,FALSE)*1000</f>
        <v>209000</v>
      </c>
      <c r="K2855" s="5">
        <f>D2855-I2855</f>
        <v>0</v>
      </c>
      <c r="L2855" s="5">
        <f>E2855-J2855</f>
        <v>0</v>
      </c>
      <c r="P2855" s="2"/>
      <c r="T2855" s="2"/>
      <c r="V2855" s="5">
        <v>401</v>
      </c>
      <c r="W2855" s="5">
        <v>450</v>
      </c>
    </row>
    <row r="2856" spans="1:23" x14ac:dyDescent="0.45">
      <c r="A2856">
        <f>VALUE(B2856&amp;20240610)</f>
        <v>39420240610</v>
      </c>
      <c r="B2856">
        <v>394</v>
      </c>
      <c r="C2856" t="s">
        <v>520</v>
      </c>
      <c r="D2856" s="5">
        <v>327251</v>
      </c>
      <c r="E2856" s="5">
        <v>316000</v>
      </c>
      <c r="F2856" s="2">
        <v>1.0356000000000001</v>
      </c>
      <c r="G2856">
        <v>11251</v>
      </c>
      <c r="I2856" s="5">
        <f>VLOOKUP($A2856,PowerBI売上速報!$A:$J,10,FALSE)</f>
        <v>327251</v>
      </c>
      <c r="J2856" s="5">
        <f>VLOOKUP($A2856,PowerBI売上速報!$A:$J,5,FALSE)*1000</f>
        <v>316000</v>
      </c>
      <c r="K2856" s="5">
        <f>D2856-I2856</f>
        <v>0</v>
      </c>
      <c r="L2856" s="5">
        <f>E2856-J2856</f>
        <v>0</v>
      </c>
      <c r="P2856" s="2"/>
      <c r="T2856" s="2"/>
      <c r="V2856" s="5">
        <v>748</v>
      </c>
      <c r="W2856" s="5">
        <v>759</v>
      </c>
    </row>
    <row r="2857" spans="1:23" x14ac:dyDescent="0.45">
      <c r="A2857">
        <f>VALUE(B2857&amp;20240611)</f>
        <v>39420240611</v>
      </c>
      <c r="B2857">
        <v>394</v>
      </c>
      <c r="C2857" t="s">
        <v>520</v>
      </c>
      <c r="D2857" s="5">
        <v>353483</v>
      </c>
      <c r="E2857" s="5">
        <v>316000</v>
      </c>
      <c r="F2857" s="2">
        <v>1.1186</v>
      </c>
      <c r="G2857">
        <v>37483</v>
      </c>
      <c r="I2857" s="5">
        <f>VLOOKUP($A2857,PowerBI売上速報!$A:$J,10,FALSE)</f>
        <v>353483</v>
      </c>
      <c r="J2857" s="5">
        <f>VLOOKUP($A2857,PowerBI売上速報!$A:$J,5,FALSE)*1000</f>
        <v>316000</v>
      </c>
      <c r="K2857" s="5">
        <f>D2857-I2857</f>
        <v>0</v>
      </c>
      <c r="L2857" s="5">
        <f>E2857-J2857</f>
        <v>0</v>
      </c>
      <c r="P2857" s="2"/>
      <c r="T2857" s="2"/>
      <c r="V2857" s="5">
        <v>795</v>
      </c>
      <c r="W2857" s="5">
        <v>759</v>
      </c>
    </row>
    <row r="2858" spans="1:23" x14ac:dyDescent="0.45">
      <c r="A2858">
        <f>VALUE(B2858&amp;20240612)</f>
        <v>39420240612</v>
      </c>
      <c r="B2858">
        <v>394</v>
      </c>
      <c r="C2858" t="s">
        <v>520</v>
      </c>
      <c r="D2858" s="5">
        <v>325784</v>
      </c>
      <c r="E2858" s="5">
        <v>316000</v>
      </c>
      <c r="F2858" s="2">
        <v>1.0309999999999999</v>
      </c>
      <c r="G2858">
        <v>9784</v>
      </c>
      <c r="I2858" s="5">
        <f>VLOOKUP($A2858,PowerBI売上速報!$A:$J,10,FALSE)</f>
        <v>325784</v>
      </c>
      <c r="J2858" s="5">
        <f>VLOOKUP($A2858,PowerBI売上速報!$A:$J,5,FALSE)*1000</f>
        <v>316000</v>
      </c>
      <c r="K2858" s="5">
        <f>D2858-I2858</f>
        <v>0</v>
      </c>
      <c r="L2858" s="5">
        <f>E2858-J2858</f>
        <v>0</v>
      </c>
      <c r="P2858" s="2"/>
      <c r="T2858" s="2"/>
      <c r="V2858" s="5">
        <v>738</v>
      </c>
      <c r="W2858" s="5">
        <v>759</v>
      </c>
    </row>
    <row r="2859" spans="1:23" x14ac:dyDescent="0.45">
      <c r="A2859">
        <f>VALUE(B2859&amp;20240613)</f>
        <v>39420240613</v>
      </c>
      <c r="B2859">
        <v>394</v>
      </c>
      <c r="C2859" t="s">
        <v>520</v>
      </c>
      <c r="D2859" s="5">
        <v>341852</v>
      </c>
      <c r="E2859" s="5">
        <v>316000</v>
      </c>
      <c r="F2859" s="2">
        <v>1.0818000000000001</v>
      </c>
      <c r="G2859">
        <v>25852</v>
      </c>
      <c r="I2859" s="5">
        <f>VLOOKUP($A2859,PowerBI売上速報!$A:$J,10,FALSE)</f>
        <v>341852</v>
      </c>
      <c r="J2859" s="5">
        <f>VLOOKUP($A2859,PowerBI売上速報!$A:$J,5,FALSE)*1000</f>
        <v>316000</v>
      </c>
      <c r="K2859" s="5">
        <f>D2859-I2859</f>
        <v>0</v>
      </c>
      <c r="L2859" s="5">
        <f>E2859-J2859</f>
        <v>0</v>
      </c>
      <c r="P2859" s="2"/>
      <c r="T2859" s="2"/>
      <c r="V2859" s="5">
        <v>757</v>
      </c>
      <c r="W2859" s="5">
        <v>759</v>
      </c>
    </row>
    <row r="2860" spans="1:23" x14ac:dyDescent="0.45">
      <c r="A2860">
        <f>VALUE(B2860&amp;20240614)</f>
        <v>39420240614</v>
      </c>
      <c r="B2860">
        <v>394</v>
      </c>
      <c r="C2860" t="s">
        <v>520</v>
      </c>
      <c r="D2860" s="5">
        <v>367611</v>
      </c>
      <c r="E2860" s="5">
        <v>316000</v>
      </c>
      <c r="F2860" s="2">
        <v>1.1633</v>
      </c>
      <c r="G2860">
        <v>51611</v>
      </c>
      <c r="I2860" s="5">
        <f>VLOOKUP($A2860,PowerBI売上速報!$A:$J,10,FALSE)</f>
        <v>367611</v>
      </c>
      <c r="J2860" s="5">
        <f>VLOOKUP($A2860,PowerBI売上速報!$A:$J,5,FALSE)*1000</f>
        <v>316000</v>
      </c>
      <c r="K2860" s="5">
        <f>D2860-I2860</f>
        <v>0</v>
      </c>
      <c r="L2860" s="5">
        <f>E2860-J2860</f>
        <v>0</v>
      </c>
      <c r="P2860" s="2"/>
      <c r="T2860" s="2"/>
      <c r="V2860" s="5">
        <v>832</v>
      </c>
      <c r="W2860" s="5">
        <v>759</v>
      </c>
    </row>
    <row r="2861" spans="1:23" x14ac:dyDescent="0.45">
      <c r="A2861">
        <f>VALUE(B2861&amp;20240615)</f>
        <v>39420240615</v>
      </c>
      <c r="B2861">
        <v>394</v>
      </c>
      <c r="C2861" t="s">
        <v>520</v>
      </c>
      <c r="D2861" s="5">
        <v>272243</v>
      </c>
      <c r="E2861" s="5">
        <v>256000</v>
      </c>
      <c r="F2861" s="2">
        <v>1.0633999999999999</v>
      </c>
      <c r="G2861">
        <v>16243</v>
      </c>
      <c r="I2861" s="5">
        <f>VLOOKUP($A2861,PowerBI売上速報!$A:$J,10,FALSE)</f>
        <v>272243</v>
      </c>
      <c r="J2861" s="5">
        <f>VLOOKUP($A2861,PowerBI売上速報!$A:$J,5,FALSE)*1000</f>
        <v>256000</v>
      </c>
      <c r="K2861" s="5">
        <f>D2861-I2861</f>
        <v>0</v>
      </c>
      <c r="L2861" s="5">
        <f>E2861-J2861</f>
        <v>0</v>
      </c>
      <c r="P2861" s="2"/>
      <c r="T2861" s="2"/>
      <c r="V2861" s="5">
        <v>569</v>
      </c>
      <c r="W2861" s="5">
        <v>559</v>
      </c>
    </row>
    <row r="2862" spans="1:23" x14ac:dyDescent="0.45">
      <c r="A2862">
        <f>VALUE(B2862&amp;20240616)</f>
        <v>39420240616</v>
      </c>
      <c r="B2862">
        <v>394</v>
      </c>
      <c r="C2862" t="s">
        <v>520</v>
      </c>
      <c r="D2862" s="5">
        <v>228108</v>
      </c>
      <c r="E2862" s="5">
        <v>209000</v>
      </c>
      <c r="F2862" s="2">
        <v>1.0913999999999999</v>
      </c>
      <c r="G2862">
        <v>19108</v>
      </c>
      <c r="I2862" s="5">
        <f>VLOOKUP($A2862,PowerBI売上速報!$A:$J,10,FALSE)</f>
        <v>228108</v>
      </c>
      <c r="J2862" s="5">
        <f>VLOOKUP($A2862,PowerBI売上速報!$A:$J,5,FALSE)*1000</f>
        <v>209000</v>
      </c>
      <c r="K2862" s="5">
        <f>D2862-I2862</f>
        <v>0</v>
      </c>
      <c r="L2862" s="5">
        <f>E2862-J2862</f>
        <v>0</v>
      </c>
      <c r="P2862" s="2"/>
      <c r="T2862" s="2"/>
      <c r="V2862" s="5">
        <v>450</v>
      </c>
      <c r="W2862" s="5">
        <v>450</v>
      </c>
    </row>
    <row r="2863" spans="1:23" x14ac:dyDescent="0.45">
      <c r="A2863">
        <f>VALUE(B2863&amp;20240617)</f>
        <v>39420240617</v>
      </c>
      <c r="B2863">
        <v>394</v>
      </c>
      <c r="C2863" t="s">
        <v>520</v>
      </c>
      <c r="D2863" s="5">
        <v>342740</v>
      </c>
      <c r="E2863" s="5">
        <v>316000</v>
      </c>
      <c r="F2863" s="2">
        <v>1.0846</v>
      </c>
      <c r="G2863">
        <v>26740</v>
      </c>
      <c r="I2863" s="5">
        <f>VLOOKUP($A2863,PowerBI売上速報!$A:$J,10,FALSE)</f>
        <v>342740</v>
      </c>
      <c r="J2863" s="5">
        <f>VLOOKUP($A2863,PowerBI売上速報!$A:$J,5,FALSE)*1000</f>
        <v>316000</v>
      </c>
      <c r="K2863" s="5">
        <f>D2863-I2863</f>
        <v>0</v>
      </c>
      <c r="L2863" s="5">
        <f>E2863-J2863</f>
        <v>0</v>
      </c>
      <c r="P2863" s="2"/>
      <c r="T2863" s="2"/>
      <c r="V2863" s="5">
        <v>762</v>
      </c>
      <c r="W2863" s="5">
        <v>759</v>
      </c>
    </row>
    <row r="2864" spans="1:23" x14ac:dyDescent="0.45">
      <c r="A2864">
        <f>VALUE(B2864&amp;20240618)</f>
        <v>39420240618</v>
      </c>
      <c r="B2864">
        <v>394</v>
      </c>
      <c r="C2864" t="s">
        <v>520</v>
      </c>
      <c r="D2864" s="5">
        <v>291308</v>
      </c>
      <c r="E2864" s="5">
        <v>316000</v>
      </c>
      <c r="F2864" s="2">
        <v>0.92190000000000005</v>
      </c>
      <c r="G2864">
        <v>-24692</v>
      </c>
      <c r="I2864" s="5">
        <f>VLOOKUP($A2864,PowerBI売上速報!$A:$J,10,FALSE)</f>
        <v>291308</v>
      </c>
      <c r="J2864" s="5">
        <f>VLOOKUP($A2864,PowerBI売上速報!$A:$J,5,FALSE)*1000</f>
        <v>316000</v>
      </c>
      <c r="K2864" s="5">
        <f>D2864-I2864</f>
        <v>0</v>
      </c>
      <c r="L2864" s="5">
        <f>E2864-J2864</f>
        <v>0</v>
      </c>
      <c r="P2864" s="2"/>
      <c r="T2864" s="2"/>
      <c r="V2864" s="5">
        <v>633</v>
      </c>
      <c r="W2864" s="5">
        <v>759</v>
      </c>
    </row>
    <row r="2865" spans="1:25" x14ac:dyDescent="0.45">
      <c r="A2865">
        <f>VALUE(B2865&amp;20240619)</f>
        <v>39420240619</v>
      </c>
      <c r="B2865">
        <v>394</v>
      </c>
      <c r="C2865" t="s">
        <v>520</v>
      </c>
      <c r="D2865" s="5">
        <v>334569</v>
      </c>
      <c r="E2865" s="5">
        <v>316000</v>
      </c>
      <c r="F2865" s="2">
        <v>1.0588</v>
      </c>
      <c r="G2865">
        <v>18569</v>
      </c>
      <c r="I2865" s="5">
        <f>VLOOKUP($A2865,PowerBI売上速報!$A:$J,10,FALSE)</f>
        <v>334569</v>
      </c>
      <c r="J2865" s="5">
        <f>VLOOKUP($A2865,PowerBI売上速報!$A:$J,5,FALSE)*1000</f>
        <v>316000</v>
      </c>
      <c r="K2865" s="5">
        <f>D2865-I2865</f>
        <v>0</v>
      </c>
      <c r="L2865" s="5">
        <f>E2865-J2865</f>
        <v>0</v>
      </c>
      <c r="P2865" s="2"/>
      <c r="T2865" s="2"/>
      <c r="V2865" s="5">
        <v>773</v>
      </c>
      <c r="W2865" s="5">
        <v>759</v>
      </c>
    </row>
    <row r="2866" spans="1:25" x14ac:dyDescent="0.45">
      <c r="A2866">
        <f>VALUE(B2866&amp;20240620)</f>
        <v>39420240620</v>
      </c>
      <c r="B2866">
        <v>394</v>
      </c>
      <c r="C2866" t="s">
        <v>520</v>
      </c>
      <c r="D2866" s="5">
        <v>359969</v>
      </c>
      <c r="E2866" s="5">
        <v>316000</v>
      </c>
      <c r="F2866" s="2">
        <v>1.1391</v>
      </c>
      <c r="G2866">
        <v>43969</v>
      </c>
      <c r="I2866" s="5">
        <f>VLOOKUP($A2866,PowerBI売上速報!$A:$J,10,FALSE)</f>
        <v>359969</v>
      </c>
      <c r="J2866" s="5">
        <f>VLOOKUP($A2866,PowerBI売上速報!$A:$J,5,FALSE)*1000</f>
        <v>316000</v>
      </c>
      <c r="K2866" s="5">
        <f>D2866-I2866</f>
        <v>0</v>
      </c>
      <c r="L2866" s="5">
        <f>E2866-J2866</f>
        <v>0</v>
      </c>
      <c r="P2866" s="2"/>
      <c r="T2866" s="2"/>
      <c r="V2866" s="5">
        <v>801</v>
      </c>
      <c r="W2866" s="5">
        <v>759</v>
      </c>
    </row>
    <row r="2867" spans="1:25" x14ac:dyDescent="0.45">
      <c r="A2867">
        <f>VALUE(B2867&amp;20240621)</f>
        <v>39420240621</v>
      </c>
      <c r="B2867">
        <v>394</v>
      </c>
      <c r="C2867" t="s">
        <v>520</v>
      </c>
      <c r="D2867" s="5">
        <v>322658</v>
      </c>
      <c r="E2867" s="5">
        <v>316000</v>
      </c>
      <c r="F2867" s="2">
        <v>1.0210999999999999</v>
      </c>
      <c r="G2867">
        <v>6658</v>
      </c>
      <c r="I2867" s="5">
        <f>VLOOKUP($A2867,PowerBI売上速報!$A:$J,10,FALSE)</f>
        <v>322658</v>
      </c>
      <c r="J2867" s="5">
        <f>VLOOKUP($A2867,PowerBI売上速報!$A:$J,5,FALSE)*1000</f>
        <v>316000</v>
      </c>
      <c r="K2867" s="5">
        <f>D2867-I2867</f>
        <v>0</v>
      </c>
      <c r="L2867" s="5">
        <f>E2867-J2867</f>
        <v>0</v>
      </c>
      <c r="P2867" s="2"/>
      <c r="T2867" s="2"/>
      <c r="V2867" s="5">
        <v>728</v>
      </c>
      <c r="W2867" s="5">
        <v>759</v>
      </c>
      <c r="Y2867" s="2"/>
    </row>
    <row r="2868" spans="1:25" x14ac:dyDescent="0.45">
      <c r="A2868">
        <f>VALUE(B2868&amp;20240622)</f>
        <v>39420240622</v>
      </c>
      <c r="B2868">
        <v>394</v>
      </c>
      <c r="C2868" t="s">
        <v>520</v>
      </c>
      <c r="D2868" s="5">
        <v>254852</v>
      </c>
      <c r="E2868" s="5">
        <v>256000</v>
      </c>
      <c r="F2868" s="2">
        <v>0.99550000000000005</v>
      </c>
      <c r="G2868">
        <v>-1148</v>
      </c>
      <c r="I2868" s="5">
        <f>VLOOKUP($A2868,PowerBI売上速報!$A:$J,10,FALSE)</f>
        <v>254852</v>
      </c>
      <c r="J2868" s="5">
        <f>VLOOKUP($A2868,PowerBI売上速報!$A:$J,5,FALSE)*1000</f>
        <v>256000</v>
      </c>
      <c r="K2868" s="5">
        <f>D2868-I2868</f>
        <v>0</v>
      </c>
      <c r="L2868" s="5">
        <f>E2868-J2868</f>
        <v>0</v>
      </c>
      <c r="P2868" s="2"/>
      <c r="T2868" s="2"/>
      <c r="V2868" s="5">
        <v>522</v>
      </c>
      <c r="W2868" s="5">
        <v>559</v>
      </c>
      <c r="Y2868" s="2"/>
    </row>
    <row r="2869" spans="1:25" x14ac:dyDescent="0.45">
      <c r="A2869">
        <f>VALUE(B2869&amp;20240601)</f>
        <v>39620240601</v>
      </c>
      <c r="B2869">
        <v>396</v>
      </c>
      <c r="C2869" t="s">
        <v>521</v>
      </c>
      <c r="D2869" s="5">
        <v>323339</v>
      </c>
      <c r="E2869" s="5">
        <v>348000</v>
      </c>
      <c r="F2869" s="2">
        <v>0.92910000000000004</v>
      </c>
      <c r="G2869">
        <v>-24661</v>
      </c>
      <c r="I2869" s="5">
        <f>VLOOKUP($A2869,PowerBI売上速報!$A:$J,10,FALSE)</f>
        <v>323339</v>
      </c>
      <c r="J2869" s="5">
        <f>VLOOKUP($A2869,PowerBI売上速報!$A:$J,5,FALSE)*1000</f>
        <v>348000</v>
      </c>
      <c r="K2869" s="5">
        <f>D2869-I2869</f>
        <v>0</v>
      </c>
      <c r="L2869" s="5">
        <f>E2869-J2869</f>
        <v>0</v>
      </c>
      <c r="P2869" s="2"/>
      <c r="T2869" s="2"/>
      <c r="V2869" s="5">
        <v>668</v>
      </c>
      <c r="W2869" s="5">
        <v>735</v>
      </c>
    </row>
    <row r="2870" spans="1:25" x14ac:dyDescent="0.45">
      <c r="A2870">
        <f>VALUE(B2870&amp;20240602)</f>
        <v>39620240602</v>
      </c>
      <c r="B2870">
        <v>396</v>
      </c>
      <c r="C2870" t="s">
        <v>521</v>
      </c>
      <c r="D2870" s="5">
        <v>283253</v>
      </c>
      <c r="E2870" s="5">
        <v>303000</v>
      </c>
      <c r="F2870" s="2">
        <v>0.93479999999999996</v>
      </c>
      <c r="G2870">
        <v>-19747</v>
      </c>
      <c r="I2870" s="5">
        <f>VLOOKUP($A2870,PowerBI売上速報!$A:$J,10,FALSE)</f>
        <v>283253</v>
      </c>
      <c r="J2870" s="5">
        <f>VLOOKUP($A2870,PowerBI売上速報!$A:$J,5,FALSE)*1000</f>
        <v>303000</v>
      </c>
      <c r="K2870" s="5">
        <f>D2870-I2870</f>
        <v>0</v>
      </c>
      <c r="L2870" s="5">
        <f>E2870-J2870</f>
        <v>0</v>
      </c>
      <c r="P2870" s="2"/>
      <c r="T2870" s="2"/>
      <c r="V2870" s="5">
        <v>596</v>
      </c>
      <c r="W2870" s="5">
        <v>639</v>
      </c>
    </row>
    <row r="2871" spans="1:25" x14ac:dyDescent="0.45">
      <c r="A2871">
        <f>VALUE(B2871&amp;20240603)</f>
        <v>39620240603</v>
      </c>
      <c r="B2871">
        <v>396</v>
      </c>
      <c r="C2871" t="s">
        <v>521</v>
      </c>
      <c r="D2871" s="5">
        <v>309535</v>
      </c>
      <c r="E2871" s="5">
        <v>305000</v>
      </c>
      <c r="F2871" s="2">
        <v>1.0148999999999999</v>
      </c>
      <c r="G2871">
        <v>4535</v>
      </c>
      <c r="I2871" s="5">
        <f>VLOOKUP($A2871,PowerBI売上速報!$A:$J,10,FALSE)</f>
        <v>309535</v>
      </c>
      <c r="J2871" s="5">
        <f>VLOOKUP($A2871,PowerBI売上速報!$A:$J,5,FALSE)*1000</f>
        <v>305000</v>
      </c>
      <c r="K2871" s="5">
        <f>D2871-I2871</f>
        <v>0</v>
      </c>
      <c r="L2871" s="5">
        <f>E2871-J2871</f>
        <v>0</v>
      </c>
      <c r="P2871" s="2"/>
      <c r="T2871" s="2"/>
      <c r="V2871" s="5">
        <v>686</v>
      </c>
      <c r="W2871" s="5">
        <v>704</v>
      </c>
    </row>
    <row r="2872" spans="1:25" x14ac:dyDescent="0.45">
      <c r="A2872">
        <f>VALUE(B2872&amp;20240604)</f>
        <v>39620240604</v>
      </c>
      <c r="B2872">
        <v>396</v>
      </c>
      <c r="C2872" t="s">
        <v>521</v>
      </c>
      <c r="D2872" s="5">
        <v>348324</v>
      </c>
      <c r="E2872" s="5">
        <v>305000</v>
      </c>
      <c r="F2872" s="2">
        <v>1.1419999999999999</v>
      </c>
      <c r="G2872">
        <v>43324</v>
      </c>
      <c r="I2872" s="5">
        <f>VLOOKUP($A2872,PowerBI売上速報!$A:$J,10,FALSE)</f>
        <v>348324</v>
      </c>
      <c r="J2872" s="5">
        <f>VLOOKUP($A2872,PowerBI売上速報!$A:$J,5,FALSE)*1000</f>
        <v>305000</v>
      </c>
      <c r="K2872" s="5">
        <f>D2872-I2872</f>
        <v>0</v>
      </c>
      <c r="L2872" s="5">
        <f>E2872-J2872</f>
        <v>0</v>
      </c>
      <c r="P2872" s="2"/>
      <c r="T2872" s="2"/>
      <c r="V2872" s="5">
        <v>751</v>
      </c>
      <c r="W2872" s="5">
        <v>704</v>
      </c>
    </row>
    <row r="2873" spans="1:25" x14ac:dyDescent="0.45">
      <c r="A2873">
        <f>VALUE(B2873&amp;20240605)</f>
        <v>39620240605</v>
      </c>
      <c r="B2873">
        <v>396</v>
      </c>
      <c r="C2873" t="s">
        <v>521</v>
      </c>
      <c r="D2873" s="5">
        <v>324488</v>
      </c>
      <c r="E2873" s="5">
        <v>305000</v>
      </c>
      <c r="F2873" s="2">
        <v>1.0639000000000001</v>
      </c>
      <c r="G2873">
        <v>19488</v>
      </c>
      <c r="I2873" s="5">
        <f>VLOOKUP($A2873,PowerBI売上速報!$A:$J,10,FALSE)</f>
        <v>324488</v>
      </c>
      <c r="J2873" s="5">
        <f>VLOOKUP($A2873,PowerBI売上速報!$A:$J,5,FALSE)*1000</f>
        <v>305000</v>
      </c>
      <c r="K2873" s="5">
        <f>D2873-I2873</f>
        <v>0</v>
      </c>
      <c r="L2873" s="5">
        <f>E2873-J2873</f>
        <v>0</v>
      </c>
      <c r="P2873" s="2"/>
      <c r="T2873" s="2"/>
      <c r="V2873" s="5">
        <v>730</v>
      </c>
      <c r="W2873" s="5">
        <v>704</v>
      </c>
    </row>
    <row r="2874" spans="1:25" x14ac:dyDescent="0.45">
      <c r="A2874">
        <f>VALUE(B2874&amp;20240606)</f>
        <v>39620240606</v>
      </c>
      <c r="B2874">
        <v>396</v>
      </c>
      <c r="C2874" t="s">
        <v>521</v>
      </c>
      <c r="D2874" s="5">
        <v>323129</v>
      </c>
      <c r="E2874" s="5">
        <v>305000</v>
      </c>
      <c r="F2874" s="2">
        <v>1.0593999999999999</v>
      </c>
      <c r="G2874">
        <v>18129</v>
      </c>
      <c r="I2874" s="5">
        <f>VLOOKUP($A2874,PowerBI売上速報!$A:$J,10,FALSE)</f>
        <v>323129</v>
      </c>
      <c r="J2874" s="5">
        <f>VLOOKUP($A2874,PowerBI売上速報!$A:$J,5,FALSE)*1000</f>
        <v>305000</v>
      </c>
      <c r="K2874" s="5">
        <f>D2874-I2874</f>
        <v>0</v>
      </c>
      <c r="L2874" s="5">
        <f>E2874-J2874</f>
        <v>0</v>
      </c>
      <c r="P2874" s="2"/>
      <c r="T2874" s="2"/>
      <c r="V2874" s="5">
        <v>727</v>
      </c>
      <c r="W2874" s="5">
        <v>704</v>
      </c>
    </row>
    <row r="2875" spans="1:25" x14ac:dyDescent="0.45">
      <c r="A2875">
        <f>VALUE(B2875&amp;20240607)</f>
        <v>39620240607</v>
      </c>
      <c r="B2875">
        <v>396</v>
      </c>
      <c r="C2875" t="s">
        <v>521</v>
      </c>
      <c r="D2875" s="5">
        <v>349299</v>
      </c>
      <c r="E2875" s="5">
        <v>305000</v>
      </c>
      <c r="F2875" s="2">
        <v>1.1452</v>
      </c>
      <c r="G2875">
        <v>44299</v>
      </c>
      <c r="I2875" s="5">
        <f>VLOOKUP($A2875,PowerBI売上速報!$A:$J,10,FALSE)</f>
        <v>349299</v>
      </c>
      <c r="J2875" s="5">
        <f>VLOOKUP($A2875,PowerBI売上速報!$A:$J,5,FALSE)*1000</f>
        <v>305000</v>
      </c>
      <c r="K2875" s="5">
        <f>D2875-I2875</f>
        <v>0</v>
      </c>
      <c r="L2875" s="5">
        <f>E2875-J2875</f>
        <v>0</v>
      </c>
      <c r="P2875" s="2"/>
      <c r="T2875" s="2"/>
      <c r="V2875" s="5">
        <v>759</v>
      </c>
      <c r="W2875" s="5">
        <v>704</v>
      </c>
    </row>
    <row r="2876" spans="1:25" x14ac:dyDescent="0.45">
      <c r="A2876">
        <f>VALUE(B2876&amp;20240608)</f>
        <v>39620240608</v>
      </c>
      <c r="B2876">
        <v>396</v>
      </c>
      <c r="C2876" t="s">
        <v>521</v>
      </c>
      <c r="D2876" s="5">
        <v>356246</v>
      </c>
      <c r="E2876" s="5">
        <v>348000</v>
      </c>
      <c r="F2876" s="2">
        <v>1.0237000000000001</v>
      </c>
      <c r="G2876">
        <v>8246</v>
      </c>
      <c r="I2876" s="5">
        <f>VLOOKUP($A2876,PowerBI売上速報!$A:$J,10,FALSE)</f>
        <v>356246</v>
      </c>
      <c r="J2876" s="5">
        <f>VLOOKUP($A2876,PowerBI売上速報!$A:$J,5,FALSE)*1000</f>
        <v>348000</v>
      </c>
      <c r="K2876" s="5">
        <f>D2876-I2876</f>
        <v>0</v>
      </c>
      <c r="L2876" s="5">
        <f>E2876-J2876</f>
        <v>0</v>
      </c>
      <c r="P2876" s="2"/>
      <c r="T2876" s="2"/>
      <c r="V2876" s="5">
        <v>712</v>
      </c>
      <c r="W2876" s="5">
        <v>741</v>
      </c>
    </row>
    <row r="2877" spans="1:25" x14ac:dyDescent="0.45">
      <c r="A2877">
        <f>VALUE(B2877&amp;20240609)</f>
        <v>39620240609</v>
      </c>
      <c r="B2877">
        <v>396</v>
      </c>
      <c r="C2877" t="s">
        <v>521</v>
      </c>
      <c r="D2877" s="5">
        <v>297388</v>
      </c>
      <c r="E2877" s="5">
        <v>303000</v>
      </c>
      <c r="F2877" s="2">
        <v>0.98150000000000004</v>
      </c>
      <c r="G2877">
        <v>-5612</v>
      </c>
      <c r="I2877" s="5">
        <f>VLOOKUP($A2877,PowerBI売上速報!$A:$J,10,FALSE)</f>
        <v>297388</v>
      </c>
      <c r="J2877" s="5">
        <f>VLOOKUP($A2877,PowerBI売上速報!$A:$J,5,FALSE)*1000</f>
        <v>303000</v>
      </c>
      <c r="K2877" s="5">
        <f>D2877-I2877</f>
        <v>0</v>
      </c>
      <c r="L2877" s="5">
        <f>E2877-J2877</f>
        <v>0</v>
      </c>
      <c r="P2877" s="2"/>
      <c r="T2877" s="2"/>
      <c r="V2877" s="5">
        <v>595</v>
      </c>
      <c r="W2877" s="5">
        <v>639</v>
      </c>
    </row>
    <row r="2878" spans="1:25" x14ac:dyDescent="0.45">
      <c r="A2878">
        <f>VALUE(B2878&amp;20240610)</f>
        <v>39620240610</v>
      </c>
      <c r="B2878">
        <v>396</v>
      </c>
      <c r="C2878" t="s">
        <v>521</v>
      </c>
      <c r="D2878" s="5">
        <v>328226</v>
      </c>
      <c r="E2878" s="5">
        <v>305000</v>
      </c>
      <c r="F2878" s="2">
        <v>1.0762</v>
      </c>
      <c r="G2878">
        <v>23226</v>
      </c>
      <c r="I2878" s="5">
        <f>VLOOKUP($A2878,PowerBI売上速報!$A:$J,10,FALSE)</f>
        <v>328226</v>
      </c>
      <c r="J2878" s="5">
        <f>VLOOKUP($A2878,PowerBI売上速報!$A:$J,5,FALSE)*1000</f>
        <v>305000</v>
      </c>
      <c r="K2878" s="5">
        <f>D2878-I2878</f>
        <v>0</v>
      </c>
      <c r="L2878" s="5">
        <f>E2878-J2878</f>
        <v>0</v>
      </c>
      <c r="P2878" s="2"/>
      <c r="T2878" s="2"/>
      <c r="V2878" s="5">
        <v>707</v>
      </c>
      <c r="W2878" s="5">
        <v>704</v>
      </c>
    </row>
    <row r="2879" spans="1:25" x14ac:dyDescent="0.45">
      <c r="A2879">
        <f>VALUE(B2879&amp;20240611)</f>
        <v>39620240611</v>
      </c>
      <c r="B2879">
        <v>396</v>
      </c>
      <c r="C2879" t="s">
        <v>521</v>
      </c>
      <c r="D2879" s="5">
        <v>327073</v>
      </c>
      <c r="E2879" s="5">
        <v>305000</v>
      </c>
      <c r="F2879" s="2">
        <v>1.0724</v>
      </c>
      <c r="G2879">
        <v>22073</v>
      </c>
      <c r="I2879" s="5">
        <f>VLOOKUP($A2879,PowerBI売上速報!$A:$J,10,FALSE)</f>
        <v>327073</v>
      </c>
      <c r="J2879" s="5">
        <f>VLOOKUP($A2879,PowerBI売上速報!$A:$J,5,FALSE)*1000</f>
        <v>305000</v>
      </c>
      <c r="K2879" s="5">
        <f>D2879-I2879</f>
        <v>0</v>
      </c>
      <c r="L2879" s="5">
        <f>E2879-J2879</f>
        <v>0</v>
      </c>
      <c r="P2879" s="2"/>
      <c r="T2879" s="2"/>
      <c r="V2879" s="5">
        <v>736</v>
      </c>
      <c r="W2879" s="5">
        <v>704</v>
      </c>
    </row>
    <row r="2880" spans="1:25" x14ac:dyDescent="0.45">
      <c r="A2880">
        <f>VALUE(B2880&amp;20240612)</f>
        <v>39620240612</v>
      </c>
      <c r="B2880">
        <v>396</v>
      </c>
      <c r="C2880" t="s">
        <v>521</v>
      </c>
      <c r="D2880" s="5">
        <v>352590</v>
      </c>
      <c r="E2880" s="5">
        <v>305000</v>
      </c>
      <c r="F2880" s="2">
        <v>1.1559999999999999</v>
      </c>
      <c r="G2880">
        <v>47590</v>
      </c>
      <c r="I2880" s="5">
        <f>VLOOKUP($A2880,PowerBI売上速報!$A:$J,10,FALSE)</f>
        <v>352590</v>
      </c>
      <c r="J2880" s="5">
        <f>VLOOKUP($A2880,PowerBI売上速報!$A:$J,5,FALSE)*1000</f>
        <v>305000</v>
      </c>
      <c r="K2880" s="5">
        <f>D2880-I2880</f>
        <v>0</v>
      </c>
      <c r="L2880" s="5">
        <f>E2880-J2880</f>
        <v>0</v>
      </c>
      <c r="P2880" s="2"/>
      <c r="T2880" s="2"/>
      <c r="V2880" s="5">
        <v>781</v>
      </c>
      <c r="W2880" s="5">
        <v>704</v>
      </c>
    </row>
    <row r="2881" spans="1:25" x14ac:dyDescent="0.45">
      <c r="A2881">
        <f>VALUE(B2881&amp;20240613)</f>
        <v>39620240613</v>
      </c>
      <c r="B2881">
        <v>396</v>
      </c>
      <c r="C2881" t="s">
        <v>521</v>
      </c>
      <c r="D2881" s="5">
        <v>370118</v>
      </c>
      <c r="E2881" s="5">
        <v>305000</v>
      </c>
      <c r="F2881" s="2">
        <v>1.2135</v>
      </c>
      <c r="G2881">
        <v>65118</v>
      </c>
      <c r="I2881" s="5">
        <f>VLOOKUP($A2881,PowerBI売上速報!$A:$J,10,FALSE)</f>
        <v>370118</v>
      </c>
      <c r="J2881" s="5">
        <f>VLOOKUP($A2881,PowerBI売上速報!$A:$J,5,FALSE)*1000</f>
        <v>305000</v>
      </c>
      <c r="K2881" s="5">
        <f>D2881-I2881</f>
        <v>0</v>
      </c>
      <c r="L2881" s="5">
        <f>E2881-J2881</f>
        <v>0</v>
      </c>
      <c r="P2881" s="2"/>
      <c r="T2881" s="2"/>
      <c r="V2881" s="5">
        <v>798</v>
      </c>
      <c r="W2881" s="5">
        <v>704</v>
      </c>
    </row>
    <row r="2882" spans="1:25" x14ac:dyDescent="0.45">
      <c r="A2882">
        <f>VALUE(B2882&amp;20240614)</f>
        <v>39620240614</v>
      </c>
      <c r="B2882">
        <v>396</v>
      </c>
      <c r="C2882" t="s">
        <v>521</v>
      </c>
      <c r="D2882" s="5">
        <v>401825</v>
      </c>
      <c r="E2882" s="5">
        <v>305000</v>
      </c>
      <c r="F2882" s="2">
        <v>1.3174999999999999</v>
      </c>
      <c r="G2882">
        <v>96825</v>
      </c>
      <c r="I2882" s="5">
        <f>VLOOKUP($A2882,PowerBI売上速報!$A:$J,10,FALSE)</f>
        <v>401825</v>
      </c>
      <c r="J2882" s="5">
        <f>VLOOKUP($A2882,PowerBI売上速報!$A:$J,5,FALSE)*1000</f>
        <v>305000</v>
      </c>
      <c r="K2882" s="5">
        <f>D2882-I2882</f>
        <v>0</v>
      </c>
      <c r="L2882" s="5">
        <f>E2882-J2882</f>
        <v>0</v>
      </c>
      <c r="P2882" s="2"/>
      <c r="T2882" s="2"/>
      <c r="V2882" s="5">
        <v>837</v>
      </c>
      <c r="W2882" s="5">
        <v>704</v>
      </c>
    </row>
    <row r="2883" spans="1:25" x14ac:dyDescent="0.45">
      <c r="A2883">
        <f>VALUE(B2883&amp;20240615)</f>
        <v>39620240615</v>
      </c>
      <c r="B2883">
        <v>396</v>
      </c>
      <c r="C2883" t="s">
        <v>521</v>
      </c>
      <c r="D2883" s="5">
        <v>370958</v>
      </c>
      <c r="E2883" s="5">
        <v>348000</v>
      </c>
      <c r="F2883" s="2">
        <v>1.0660000000000001</v>
      </c>
      <c r="G2883">
        <v>22958</v>
      </c>
      <c r="I2883" s="5">
        <f>VLOOKUP($A2883,PowerBI売上速報!$A:$J,10,FALSE)</f>
        <v>370958</v>
      </c>
      <c r="J2883" s="5">
        <f>VLOOKUP($A2883,PowerBI売上速報!$A:$J,5,FALSE)*1000</f>
        <v>348000</v>
      </c>
      <c r="K2883" s="5">
        <f>D2883-I2883</f>
        <v>0</v>
      </c>
      <c r="L2883" s="5">
        <f>E2883-J2883</f>
        <v>0</v>
      </c>
      <c r="P2883" s="2"/>
      <c r="T2883" s="2"/>
      <c r="V2883" s="5">
        <v>779</v>
      </c>
      <c r="W2883" s="5">
        <v>741</v>
      </c>
    </row>
    <row r="2884" spans="1:25" x14ac:dyDescent="0.45">
      <c r="A2884">
        <f>VALUE(B2884&amp;20240616)</f>
        <v>39620240616</v>
      </c>
      <c r="B2884">
        <v>396</v>
      </c>
      <c r="C2884" t="s">
        <v>521</v>
      </c>
      <c r="D2884" s="5">
        <v>296728</v>
      </c>
      <c r="E2884" s="5">
        <v>303000</v>
      </c>
      <c r="F2884" s="2">
        <v>0.97929999999999995</v>
      </c>
      <c r="G2884">
        <v>-6272</v>
      </c>
      <c r="I2884" s="5">
        <f>VLOOKUP($A2884,PowerBI売上速報!$A:$J,10,FALSE)</f>
        <v>296728</v>
      </c>
      <c r="J2884" s="5">
        <f>VLOOKUP($A2884,PowerBI売上速報!$A:$J,5,FALSE)*1000</f>
        <v>303000</v>
      </c>
      <c r="K2884" s="5">
        <f>D2884-I2884</f>
        <v>0</v>
      </c>
      <c r="L2884" s="5">
        <f>E2884-J2884</f>
        <v>0</v>
      </c>
      <c r="P2884" s="2"/>
      <c r="T2884" s="2"/>
      <c r="V2884" s="5">
        <v>613</v>
      </c>
      <c r="W2884" s="5">
        <v>639</v>
      </c>
    </row>
    <row r="2885" spans="1:25" x14ac:dyDescent="0.45">
      <c r="A2885">
        <f>VALUE(B2885&amp;20240617)</f>
        <v>39620240617</v>
      </c>
      <c r="B2885">
        <v>396</v>
      </c>
      <c r="C2885" t="s">
        <v>521</v>
      </c>
      <c r="D2885" s="5">
        <v>339687</v>
      </c>
      <c r="E2885" s="5">
        <v>305000</v>
      </c>
      <c r="F2885" s="2">
        <v>1.1136999999999999</v>
      </c>
      <c r="G2885">
        <v>34687</v>
      </c>
      <c r="I2885" s="5">
        <f>VLOOKUP($A2885,PowerBI売上速報!$A:$J,10,FALSE)</f>
        <v>339687</v>
      </c>
      <c r="J2885" s="5">
        <f>VLOOKUP($A2885,PowerBI売上速報!$A:$J,5,FALSE)*1000</f>
        <v>305000</v>
      </c>
      <c r="K2885" s="5">
        <f>D2885-I2885</f>
        <v>0</v>
      </c>
      <c r="L2885" s="5">
        <f>E2885-J2885</f>
        <v>0</v>
      </c>
      <c r="P2885" s="2"/>
      <c r="T2885" s="2"/>
      <c r="V2885" s="5">
        <v>755</v>
      </c>
      <c r="W2885" s="5">
        <v>704</v>
      </c>
    </row>
    <row r="2886" spans="1:25" x14ac:dyDescent="0.45">
      <c r="A2886">
        <f>VALUE(B2886&amp;20240618)</f>
        <v>39620240618</v>
      </c>
      <c r="B2886">
        <v>396</v>
      </c>
      <c r="C2886" t="s">
        <v>521</v>
      </c>
      <c r="D2886" s="5">
        <v>323467</v>
      </c>
      <c r="E2886" s="5">
        <v>305000</v>
      </c>
      <c r="F2886" s="2">
        <v>1.0605</v>
      </c>
      <c r="G2886">
        <v>18467</v>
      </c>
      <c r="I2886" s="5">
        <f>VLOOKUP($A2886,PowerBI売上速報!$A:$J,10,FALSE)</f>
        <v>323467</v>
      </c>
      <c r="J2886" s="5">
        <f>VLOOKUP($A2886,PowerBI売上速報!$A:$J,5,FALSE)*1000</f>
        <v>305000</v>
      </c>
      <c r="K2886" s="5">
        <f>D2886-I2886</f>
        <v>0</v>
      </c>
      <c r="L2886" s="5">
        <f>E2886-J2886</f>
        <v>0</v>
      </c>
      <c r="P2886" s="2"/>
      <c r="T2886" s="2"/>
      <c r="V2886" s="5">
        <v>704</v>
      </c>
      <c r="W2886" s="5">
        <v>704</v>
      </c>
    </row>
    <row r="2887" spans="1:25" x14ac:dyDescent="0.45">
      <c r="A2887">
        <f>VALUE(B2887&amp;20240619)</f>
        <v>39620240619</v>
      </c>
      <c r="B2887">
        <v>396</v>
      </c>
      <c r="C2887" t="s">
        <v>521</v>
      </c>
      <c r="D2887" s="5">
        <v>356918</v>
      </c>
      <c r="E2887" s="5">
        <v>305000</v>
      </c>
      <c r="F2887" s="2">
        <v>1.1701999999999999</v>
      </c>
      <c r="G2887">
        <v>51918</v>
      </c>
      <c r="I2887" s="5">
        <f>VLOOKUP($A2887,PowerBI売上速報!$A:$J,10,FALSE)</f>
        <v>356918</v>
      </c>
      <c r="J2887" s="5">
        <f>VLOOKUP($A2887,PowerBI売上速報!$A:$J,5,FALSE)*1000</f>
        <v>305000</v>
      </c>
      <c r="K2887" s="5">
        <f>D2887-I2887</f>
        <v>0</v>
      </c>
      <c r="L2887" s="5">
        <f>E2887-J2887</f>
        <v>0</v>
      </c>
      <c r="P2887" s="2"/>
      <c r="T2887" s="2"/>
      <c r="V2887" s="5">
        <v>770</v>
      </c>
      <c r="W2887" s="5">
        <v>704</v>
      </c>
    </row>
    <row r="2888" spans="1:25" x14ac:dyDescent="0.45">
      <c r="A2888">
        <f>VALUE(B2888&amp;20240620)</f>
        <v>39620240620</v>
      </c>
      <c r="B2888">
        <v>396</v>
      </c>
      <c r="C2888" t="s">
        <v>521</v>
      </c>
      <c r="D2888" s="5">
        <v>366676</v>
      </c>
      <c r="E2888" s="5">
        <v>305000</v>
      </c>
      <c r="F2888" s="2">
        <v>1.2021999999999999</v>
      </c>
      <c r="G2888">
        <v>61676</v>
      </c>
      <c r="I2888" s="5">
        <f>VLOOKUP($A2888,PowerBI売上速報!$A:$J,10,FALSE)</f>
        <v>366676</v>
      </c>
      <c r="J2888" s="5">
        <f>VLOOKUP($A2888,PowerBI売上速報!$A:$J,5,FALSE)*1000</f>
        <v>305000</v>
      </c>
      <c r="K2888" s="5">
        <f>D2888-I2888</f>
        <v>0</v>
      </c>
      <c r="L2888" s="5">
        <f>E2888-J2888</f>
        <v>0</v>
      </c>
      <c r="P2888" s="2"/>
      <c r="T2888" s="2"/>
      <c r="V2888" s="5">
        <v>804</v>
      </c>
      <c r="W2888" s="5">
        <v>704</v>
      </c>
    </row>
    <row r="2889" spans="1:25" x14ac:dyDescent="0.45">
      <c r="A2889">
        <f>VALUE(B2889&amp;20240621)</f>
        <v>39620240621</v>
      </c>
      <c r="B2889">
        <v>396</v>
      </c>
      <c r="C2889" t="s">
        <v>521</v>
      </c>
      <c r="D2889" s="5">
        <v>379827</v>
      </c>
      <c r="E2889" s="5">
        <v>305000</v>
      </c>
      <c r="F2889" s="2">
        <v>1.2453000000000001</v>
      </c>
      <c r="G2889">
        <v>74827</v>
      </c>
      <c r="I2889" s="5">
        <f>VLOOKUP($A2889,PowerBI売上速報!$A:$J,10,FALSE)</f>
        <v>379827</v>
      </c>
      <c r="J2889" s="5">
        <f>VLOOKUP($A2889,PowerBI売上速報!$A:$J,5,FALSE)*1000</f>
        <v>305000</v>
      </c>
      <c r="K2889" s="5">
        <f>D2889-I2889</f>
        <v>0</v>
      </c>
      <c r="L2889" s="5">
        <f>E2889-J2889</f>
        <v>0</v>
      </c>
      <c r="P2889" s="2"/>
      <c r="T2889" s="2"/>
      <c r="V2889" s="5">
        <v>823</v>
      </c>
      <c r="W2889" s="5">
        <v>704</v>
      </c>
      <c r="Y2889" s="2"/>
    </row>
    <row r="2890" spans="1:25" x14ac:dyDescent="0.45">
      <c r="A2890">
        <f>VALUE(B2890&amp;20240622)</f>
        <v>39620240622</v>
      </c>
      <c r="B2890">
        <v>396</v>
      </c>
      <c r="C2890" t="s">
        <v>521</v>
      </c>
      <c r="D2890" s="5">
        <v>342041</v>
      </c>
      <c r="E2890" s="5">
        <v>348000</v>
      </c>
      <c r="F2890" s="2">
        <v>0.9829</v>
      </c>
      <c r="G2890">
        <v>-5959</v>
      </c>
      <c r="I2890" s="5">
        <f>VLOOKUP($A2890,PowerBI売上速報!$A:$J,10,FALSE)</f>
        <v>342041</v>
      </c>
      <c r="J2890" s="5">
        <f>VLOOKUP($A2890,PowerBI売上速報!$A:$J,5,FALSE)*1000</f>
        <v>348000</v>
      </c>
      <c r="K2890" s="5">
        <f>D2890-I2890</f>
        <v>0</v>
      </c>
      <c r="L2890" s="5">
        <f>E2890-J2890</f>
        <v>0</v>
      </c>
      <c r="P2890" s="2"/>
      <c r="T2890" s="2"/>
      <c r="V2890" s="5">
        <v>709</v>
      </c>
      <c r="W2890" s="5">
        <v>741</v>
      </c>
      <c r="Y2890" s="2"/>
    </row>
    <row r="2891" spans="1:25" x14ac:dyDescent="0.45">
      <c r="A2891">
        <f>VALUE(B2891&amp;20240601)</f>
        <v>39720240601</v>
      </c>
      <c r="B2891">
        <v>397</v>
      </c>
      <c r="C2891" t="s">
        <v>522</v>
      </c>
      <c r="D2891" s="5">
        <v>290771</v>
      </c>
      <c r="E2891" s="5">
        <v>254000</v>
      </c>
      <c r="F2891" s="2">
        <v>1.1448</v>
      </c>
      <c r="G2891">
        <v>36771</v>
      </c>
      <c r="I2891" s="5">
        <f>VLOOKUP($A2891,PowerBI売上速報!$A:$J,10,FALSE)</f>
        <v>290771</v>
      </c>
      <c r="J2891" s="5">
        <f>VLOOKUP($A2891,PowerBI売上速報!$A:$J,5,FALSE)*1000</f>
        <v>254000</v>
      </c>
      <c r="K2891" s="5">
        <f>D2891-I2891</f>
        <v>0</v>
      </c>
      <c r="L2891" s="5">
        <f>E2891-J2891</f>
        <v>0</v>
      </c>
      <c r="P2891" s="2"/>
      <c r="T2891" s="2"/>
      <c r="V2891" s="5">
        <v>661</v>
      </c>
      <c r="W2891" s="5">
        <v>597</v>
      </c>
    </row>
    <row r="2892" spans="1:25" x14ac:dyDescent="0.45">
      <c r="A2892">
        <f>VALUE(B2892&amp;20240602)</f>
        <v>39720240602</v>
      </c>
      <c r="B2892">
        <v>397</v>
      </c>
      <c r="C2892" t="s">
        <v>522</v>
      </c>
      <c r="D2892" s="5">
        <v>222902</v>
      </c>
      <c r="E2892" s="5">
        <v>231000</v>
      </c>
      <c r="F2892" s="2">
        <v>0.96489999999999998</v>
      </c>
      <c r="G2892">
        <v>-8098</v>
      </c>
      <c r="I2892" s="5">
        <f>VLOOKUP($A2892,PowerBI売上速報!$A:$J,10,FALSE)</f>
        <v>222902</v>
      </c>
      <c r="J2892" s="5">
        <f>VLOOKUP($A2892,PowerBI売上速報!$A:$J,5,FALSE)*1000</f>
        <v>231000</v>
      </c>
      <c r="K2892" s="5">
        <f>D2892-I2892</f>
        <v>0</v>
      </c>
      <c r="L2892" s="5">
        <f>E2892-J2892</f>
        <v>0</v>
      </c>
      <c r="P2892" s="2"/>
      <c r="T2892" s="2"/>
      <c r="V2892" s="5">
        <v>494</v>
      </c>
      <c r="W2892" s="5">
        <v>537</v>
      </c>
    </row>
    <row r="2893" spans="1:25" x14ac:dyDescent="0.45">
      <c r="A2893">
        <f>VALUE(B2893&amp;20240603)</f>
        <v>39720240603</v>
      </c>
      <c r="B2893">
        <v>397</v>
      </c>
      <c r="C2893" t="s">
        <v>522</v>
      </c>
      <c r="D2893" s="5">
        <v>235647</v>
      </c>
      <c r="E2893" s="5">
        <v>213000</v>
      </c>
      <c r="F2893" s="2">
        <v>1.1063000000000001</v>
      </c>
      <c r="G2893">
        <v>22647</v>
      </c>
      <c r="I2893" s="5">
        <f>VLOOKUP($A2893,PowerBI売上速報!$A:$J,10,FALSE)</f>
        <v>235647</v>
      </c>
      <c r="J2893" s="5">
        <f>VLOOKUP($A2893,PowerBI売上速報!$A:$J,5,FALSE)*1000</f>
        <v>213000</v>
      </c>
      <c r="K2893" s="5">
        <f>D2893-I2893</f>
        <v>0</v>
      </c>
      <c r="L2893" s="5">
        <f>E2893-J2893</f>
        <v>0</v>
      </c>
      <c r="P2893" s="2"/>
      <c r="T2893" s="2"/>
      <c r="V2893" s="5">
        <v>559</v>
      </c>
      <c r="W2893" s="5">
        <v>539</v>
      </c>
    </row>
    <row r="2894" spans="1:25" x14ac:dyDescent="0.45">
      <c r="A2894">
        <f>VALUE(B2894&amp;20240604)</f>
        <v>39720240604</v>
      </c>
      <c r="B2894">
        <v>397</v>
      </c>
      <c r="C2894" t="s">
        <v>522</v>
      </c>
      <c r="D2894" s="5">
        <v>224669</v>
      </c>
      <c r="E2894" s="5">
        <v>213000</v>
      </c>
      <c r="F2894" s="2">
        <v>1.0548</v>
      </c>
      <c r="G2894">
        <v>11669</v>
      </c>
      <c r="I2894" s="5">
        <f>VLOOKUP($A2894,PowerBI売上速報!$A:$J,10,FALSE)</f>
        <v>224669</v>
      </c>
      <c r="J2894" s="5">
        <f>VLOOKUP($A2894,PowerBI売上速報!$A:$J,5,FALSE)*1000</f>
        <v>213000</v>
      </c>
      <c r="K2894" s="5">
        <f>D2894-I2894</f>
        <v>0</v>
      </c>
      <c r="L2894" s="5">
        <f>E2894-J2894</f>
        <v>0</v>
      </c>
      <c r="P2894" s="2"/>
      <c r="T2894" s="2"/>
      <c r="V2894" s="5">
        <v>532</v>
      </c>
      <c r="W2894" s="5">
        <v>539</v>
      </c>
    </row>
    <row r="2895" spans="1:25" x14ac:dyDescent="0.45">
      <c r="A2895">
        <f>VALUE(B2895&amp;20240605)</f>
        <v>39720240605</v>
      </c>
      <c r="B2895">
        <v>397</v>
      </c>
      <c r="C2895" t="s">
        <v>522</v>
      </c>
      <c r="D2895" s="5">
        <v>241722</v>
      </c>
      <c r="E2895" s="5">
        <v>213000</v>
      </c>
      <c r="F2895" s="2">
        <v>1.1348</v>
      </c>
      <c r="G2895">
        <v>28722</v>
      </c>
      <c r="I2895" s="5">
        <f>VLOOKUP($A2895,PowerBI売上速報!$A:$J,10,FALSE)</f>
        <v>241722</v>
      </c>
      <c r="J2895" s="5">
        <f>VLOOKUP($A2895,PowerBI売上速報!$A:$J,5,FALSE)*1000</f>
        <v>213000</v>
      </c>
      <c r="K2895" s="5">
        <f>D2895-I2895</f>
        <v>0</v>
      </c>
      <c r="L2895" s="5">
        <f>E2895-J2895</f>
        <v>0</v>
      </c>
      <c r="P2895" s="2"/>
      <c r="T2895" s="2"/>
      <c r="V2895" s="5">
        <v>564</v>
      </c>
      <c r="W2895" s="5">
        <v>539</v>
      </c>
    </row>
    <row r="2896" spans="1:25" x14ac:dyDescent="0.45">
      <c r="A2896">
        <f>VALUE(B2896&amp;20240606)</f>
        <v>39720240606</v>
      </c>
      <c r="B2896">
        <v>397</v>
      </c>
      <c r="C2896" t="s">
        <v>522</v>
      </c>
      <c r="D2896" s="5">
        <v>231155</v>
      </c>
      <c r="E2896" s="5">
        <v>213000</v>
      </c>
      <c r="F2896" s="2">
        <v>1.0851999999999999</v>
      </c>
      <c r="G2896">
        <v>18155</v>
      </c>
      <c r="I2896" s="5">
        <f>VLOOKUP($A2896,PowerBI売上速報!$A:$J,10,FALSE)</f>
        <v>231155</v>
      </c>
      <c r="J2896" s="5">
        <f>VLOOKUP($A2896,PowerBI売上速報!$A:$J,5,FALSE)*1000</f>
        <v>213000</v>
      </c>
      <c r="K2896" s="5">
        <f>D2896-I2896</f>
        <v>0</v>
      </c>
      <c r="L2896" s="5">
        <f>E2896-J2896</f>
        <v>0</v>
      </c>
      <c r="P2896" s="2"/>
      <c r="T2896" s="2"/>
      <c r="V2896" s="5">
        <v>551</v>
      </c>
      <c r="W2896" s="5">
        <v>539</v>
      </c>
    </row>
    <row r="2897" spans="1:25" x14ac:dyDescent="0.45">
      <c r="A2897">
        <f>VALUE(B2897&amp;20240607)</f>
        <v>39720240607</v>
      </c>
      <c r="B2897">
        <v>397</v>
      </c>
      <c r="C2897" t="s">
        <v>522</v>
      </c>
      <c r="D2897" s="5">
        <v>244245</v>
      </c>
      <c r="E2897" s="5">
        <v>213000</v>
      </c>
      <c r="F2897" s="2">
        <v>1.1467000000000001</v>
      </c>
      <c r="G2897">
        <v>31245</v>
      </c>
      <c r="I2897" s="5">
        <f>VLOOKUP($A2897,PowerBI売上速報!$A:$J,10,FALSE)</f>
        <v>244245</v>
      </c>
      <c r="J2897" s="5">
        <f>VLOOKUP($A2897,PowerBI売上速報!$A:$J,5,FALSE)*1000</f>
        <v>213000</v>
      </c>
      <c r="K2897" s="5">
        <f>D2897-I2897</f>
        <v>0</v>
      </c>
      <c r="L2897" s="5">
        <f>E2897-J2897</f>
        <v>0</v>
      </c>
      <c r="P2897" s="2"/>
      <c r="T2897" s="2"/>
      <c r="V2897" s="5">
        <v>606</v>
      </c>
      <c r="W2897" s="5">
        <v>539</v>
      </c>
    </row>
    <row r="2898" spans="1:25" x14ac:dyDescent="0.45">
      <c r="A2898">
        <f>VALUE(B2898&amp;20240608)</f>
        <v>39720240608</v>
      </c>
      <c r="B2898">
        <v>397</v>
      </c>
      <c r="C2898" t="s">
        <v>522</v>
      </c>
      <c r="D2898" s="5">
        <v>280635</v>
      </c>
      <c r="E2898" s="5">
        <v>254000</v>
      </c>
      <c r="F2898" s="2">
        <v>1.1049</v>
      </c>
      <c r="G2898">
        <v>26635</v>
      </c>
      <c r="I2898" s="5">
        <f>VLOOKUP($A2898,PowerBI売上速報!$A:$J,10,FALSE)</f>
        <v>280635</v>
      </c>
      <c r="J2898" s="5">
        <f>VLOOKUP($A2898,PowerBI売上速報!$A:$J,5,FALSE)*1000</f>
        <v>254000</v>
      </c>
      <c r="K2898" s="5">
        <f>D2898-I2898</f>
        <v>0</v>
      </c>
      <c r="L2898" s="5">
        <f>E2898-J2898</f>
        <v>0</v>
      </c>
      <c r="P2898" s="2"/>
      <c r="T2898" s="2"/>
      <c r="V2898" s="5">
        <v>604</v>
      </c>
      <c r="W2898" s="5">
        <v>592</v>
      </c>
    </row>
    <row r="2899" spans="1:25" x14ac:dyDescent="0.45">
      <c r="A2899">
        <f>VALUE(B2899&amp;20240609)</f>
        <v>39720240609</v>
      </c>
      <c r="B2899">
        <v>397</v>
      </c>
      <c r="C2899" t="s">
        <v>522</v>
      </c>
      <c r="D2899" s="5">
        <v>237041</v>
      </c>
      <c r="E2899" s="5">
        <v>231000</v>
      </c>
      <c r="F2899" s="2">
        <v>1.0262</v>
      </c>
      <c r="G2899">
        <v>6041</v>
      </c>
      <c r="I2899" s="5">
        <f>VLOOKUP($A2899,PowerBI売上速報!$A:$J,10,FALSE)</f>
        <v>237041</v>
      </c>
      <c r="J2899" s="5">
        <f>VLOOKUP($A2899,PowerBI売上速報!$A:$J,5,FALSE)*1000</f>
        <v>231000</v>
      </c>
      <c r="K2899" s="5">
        <f>D2899-I2899</f>
        <v>0</v>
      </c>
      <c r="L2899" s="5">
        <f>E2899-J2899</f>
        <v>0</v>
      </c>
      <c r="P2899" s="2"/>
      <c r="T2899" s="2"/>
      <c r="V2899" s="5">
        <v>519</v>
      </c>
      <c r="W2899" s="5">
        <v>537</v>
      </c>
    </row>
    <row r="2900" spans="1:25" x14ac:dyDescent="0.45">
      <c r="A2900">
        <f>VALUE(B2900&amp;20240610)</f>
        <v>39720240610</v>
      </c>
      <c r="B2900">
        <v>397</v>
      </c>
      <c r="C2900" t="s">
        <v>522</v>
      </c>
      <c r="D2900" s="5">
        <v>224911</v>
      </c>
      <c r="E2900" s="5">
        <v>213000</v>
      </c>
      <c r="F2900" s="2">
        <v>1.0559000000000001</v>
      </c>
      <c r="G2900">
        <v>11911</v>
      </c>
      <c r="I2900" s="5">
        <f>VLOOKUP($A2900,PowerBI売上速報!$A:$J,10,FALSE)</f>
        <v>224911</v>
      </c>
      <c r="J2900" s="5">
        <f>VLOOKUP($A2900,PowerBI売上速報!$A:$J,5,FALSE)*1000</f>
        <v>213000</v>
      </c>
      <c r="K2900" s="5">
        <f>D2900-I2900</f>
        <v>0</v>
      </c>
      <c r="L2900" s="5">
        <f>E2900-J2900</f>
        <v>0</v>
      </c>
      <c r="P2900" s="2"/>
      <c r="T2900" s="2"/>
      <c r="V2900" s="5">
        <v>526</v>
      </c>
      <c r="W2900" s="5">
        <v>539</v>
      </c>
    </row>
    <row r="2901" spans="1:25" x14ac:dyDescent="0.45">
      <c r="A2901">
        <f>VALUE(B2901&amp;20240611)</f>
        <v>39720240611</v>
      </c>
      <c r="B2901">
        <v>397</v>
      </c>
      <c r="C2901" t="s">
        <v>522</v>
      </c>
      <c r="D2901" s="5">
        <v>251649</v>
      </c>
      <c r="E2901" s="5">
        <v>213000</v>
      </c>
      <c r="F2901" s="2">
        <v>1.1815</v>
      </c>
      <c r="G2901">
        <v>38649</v>
      </c>
      <c r="I2901" s="5">
        <f>VLOOKUP($A2901,PowerBI売上速報!$A:$J,10,FALSE)</f>
        <v>251649</v>
      </c>
      <c r="J2901" s="5">
        <f>VLOOKUP($A2901,PowerBI売上速報!$A:$J,5,FALSE)*1000</f>
        <v>213000</v>
      </c>
      <c r="K2901" s="5">
        <f>D2901-I2901</f>
        <v>0</v>
      </c>
      <c r="L2901" s="5">
        <f>E2901-J2901</f>
        <v>0</v>
      </c>
      <c r="P2901" s="2"/>
      <c r="T2901" s="2"/>
      <c r="V2901" s="5">
        <v>585</v>
      </c>
      <c r="W2901" s="5">
        <v>539</v>
      </c>
    </row>
    <row r="2902" spans="1:25" x14ac:dyDescent="0.45">
      <c r="A2902">
        <f>VALUE(B2902&amp;20240612)</f>
        <v>39720240612</v>
      </c>
      <c r="B2902">
        <v>397</v>
      </c>
      <c r="C2902" t="s">
        <v>522</v>
      </c>
      <c r="D2902" s="5">
        <v>257879</v>
      </c>
      <c r="E2902" s="5">
        <v>213000</v>
      </c>
      <c r="F2902" s="2">
        <v>1.2107000000000001</v>
      </c>
      <c r="G2902">
        <v>44879</v>
      </c>
      <c r="I2902" s="5">
        <f>VLOOKUP($A2902,PowerBI売上速報!$A:$J,10,FALSE)</f>
        <v>257879</v>
      </c>
      <c r="J2902" s="5">
        <f>VLOOKUP($A2902,PowerBI売上速報!$A:$J,5,FALSE)*1000</f>
        <v>213000</v>
      </c>
      <c r="K2902" s="5">
        <f>D2902-I2902</f>
        <v>0</v>
      </c>
      <c r="L2902" s="5">
        <f>E2902-J2902</f>
        <v>0</v>
      </c>
      <c r="P2902" s="2"/>
      <c r="T2902" s="2"/>
      <c r="V2902" s="5">
        <v>622</v>
      </c>
      <c r="W2902" s="5">
        <v>539</v>
      </c>
    </row>
    <row r="2903" spans="1:25" x14ac:dyDescent="0.45">
      <c r="A2903">
        <f>VALUE(B2903&amp;20240613)</f>
        <v>39720240613</v>
      </c>
      <c r="B2903">
        <v>397</v>
      </c>
      <c r="C2903" t="s">
        <v>522</v>
      </c>
      <c r="D2903" s="5">
        <v>243142</v>
      </c>
      <c r="E2903" s="5">
        <v>213000</v>
      </c>
      <c r="F2903" s="2">
        <v>1.1415</v>
      </c>
      <c r="G2903">
        <v>30142</v>
      </c>
      <c r="I2903" s="5">
        <f>VLOOKUP($A2903,PowerBI売上速報!$A:$J,10,FALSE)</f>
        <v>243142</v>
      </c>
      <c r="J2903" s="5">
        <f>VLOOKUP($A2903,PowerBI売上速報!$A:$J,5,FALSE)*1000</f>
        <v>213000</v>
      </c>
      <c r="K2903" s="5">
        <f>D2903-I2903</f>
        <v>0</v>
      </c>
      <c r="L2903" s="5">
        <f>E2903-J2903</f>
        <v>0</v>
      </c>
      <c r="P2903" s="2"/>
      <c r="T2903" s="2"/>
      <c r="V2903" s="5">
        <v>558</v>
      </c>
      <c r="W2903" s="5">
        <v>539</v>
      </c>
    </row>
    <row r="2904" spans="1:25" x14ac:dyDescent="0.45">
      <c r="A2904">
        <f>VALUE(B2904&amp;20240614)</f>
        <v>39720240614</v>
      </c>
      <c r="B2904">
        <v>397</v>
      </c>
      <c r="C2904" t="s">
        <v>522</v>
      </c>
      <c r="D2904" s="5">
        <v>281866</v>
      </c>
      <c r="E2904" s="5">
        <v>213000</v>
      </c>
      <c r="F2904" s="2">
        <v>1.3232999999999999</v>
      </c>
      <c r="G2904">
        <v>68866</v>
      </c>
      <c r="I2904" s="5">
        <f>VLOOKUP($A2904,PowerBI売上速報!$A:$J,10,FALSE)</f>
        <v>281866</v>
      </c>
      <c r="J2904" s="5">
        <f>VLOOKUP($A2904,PowerBI売上速報!$A:$J,5,FALSE)*1000</f>
        <v>213000</v>
      </c>
      <c r="K2904" s="5">
        <f>D2904-I2904</f>
        <v>0</v>
      </c>
      <c r="L2904" s="5">
        <f>E2904-J2904</f>
        <v>0</v>
      </c>
      <c r="P2904" s="2"/>
      <c r="T2904" s="2"/>
      <c r="V2904" s="5">
        <v>630</v>
      </c>
      <c r="W2904" s="5">
        <v>539</v>
      </c>
    </row>
    <row r="2905" spans="1:25" x14ac:dyDescent="0.45">
      <c r="A2905">
        <f>VALUE(B2905&amp;20240615)</f>
        <v>39720240615</v>
      </c>
      <c r="B2905">
        <v>397</v>
      </c>
      <c r="C2905" t="s">
        <v>522</v>
      </c>
      <c r="D2905" s="5">
        <v>290720</v>
      </c>
      <c r="E2905" s="5">
        <v>254000</v>
      </c>
      <c r="F2905" s="2">
        <v>1.1446000000000001</v>
      </c>
      <c r="G2905">
        <v>36720</v>
      </c>
      <c r="I2905" s="5">
        <f>VLOOKUP($A2905,PowerBI売上速報!$A:$J,10,FALSE)</f>
        <v>290720</v>
      </c>
      <c r="J2905" s="5">
        <f>VLOOKUP($A2905,PowerBI売上速報!$A:$J,5,FALSE)*1000</f>
        <v>254000</v>
      </c>
      <c r="K2905" s="5">
        <f>D2905-I2905</f>
        <v>0</v>
      </c>
      <c r="L2905" s="5">
        <f>E2905-J2905</f>
        <v>0</v>
      </c>
      <c r="P2905" s="2"/>
      <c r="T2905" s="2"/>
      <c r="V2905" s="5">
        <v>632</v>
      </c>
      <c r="W2905" s="5">
        <v>592</v>
      </c>
    </row>
    <row r="2906" spans="1:25" x14ac:dyDescent="0.45">
      <c r="A2906">
        <f>VALUE(B2906&amp;20240616)</f>
        <v>39720240616</v>
      </c>
      <c r="B2906">
        <v>397</v>
      </c>
      <c r="C2906" t="s">
        <v>522</v>
      </c>
      <c r="D2906" s="5">
        <v>270727</v>
      </c>
      <c r="E2906" s="5">
        <v>231000</v>
      </c>
      <c r="F2906" s="2">
        <v>1.1719999999999999</v>
      </c>
      <c r="G2906">
        <v>39727</v>
      </c>
      <c r="I2906" s="5">
        <f>VLOOKUP($A2906,PowerBI売上速報!$A:$J,10,FALSE)</f>
        <v>270727</v>
      </c>
      <c r="J2906" s="5">
        <f>VLOOKUP($A2906,PowerBI売上速報!$A:$J,5,FALSE)*1000</f>
        <v>231000</v>
      </c>
      <c r="K2906" s="5">
        <f>D2906-I2906</f>
        <v>0</v>
      </c>
      <c r="L2906" s="5">
        <f>E2906-J2906</f>
        <v>0</v>
      </c>
      <c r="P2906" s="2"/>
      <c r="T2906" s="2"/>
      <c r="V2906" s="5">
        <v>566</v>
      </c>
      <c r="W2906" s="5">
        <v>537</v>
      </c>
    </row>
    <row r="2907" spans="1:25" x14ac:dyDescent="0.45">
      <c r="A2907">
        <f>VALUE(B2907&amp;20240617)</f>
        <v>39720240617</v>
      </c>
      <c r="B2907">
        <v>397</v>
      </c>
      <c r="C2907" t="s">
        <v>522</v>
      </c>
      <c r="D2907" s="5">
        <v>233766</v>
      </c>
      <c r="E2907" s="5">
        <v>213000</v>
      </c>
      <c r="F2907" s="2">
        <v>1.0974999999999999</v>
      </c>
      <c r="G2907">
        <v>20766</v>
      </c>
      <c r="I2907" s="5">
        <f>VLOOKUP($A2907,PowerBI売上速報!$A:$J,10,FALSE)</f>
        <v>233766</v>
      </c>
      <c r="J2907" s="5">
        <f>VLOOKUP($A2907,PowerBI売上速報!$A:$J,5,FALSE)*1000</f>
        <v>213000</v>
      </c>
      <c r="K2907" s="5">
        <f>D2907-I2907</f>
        <v>0</v>
      </c>
      <c r="L2907" s="5">
        <f>E2907-J2907</f>
        <v>0</v>
      </c>
      <c r="P2907" s="2"/>
      <c r="T2907" s="2"/>
      <c r="V2907" s="5">
        <v>551</v>
      </c>
      <c r="W2907" s="5">
        <v>539</v>
      </c>
    </row>
    <row r="2908" spans="1:25" x14ac:dyDescent="0.45">
      <c r="A2908">
        <f>VALUE(B2908&amp;20240618)</f>
        <v>39720240618</v>
      </c>
      <c r="B2908">
        <v>397</v>
      </c>
      <c r="C2908" t="s">
        <v>522</v>
      </c>
      <c r="D2908" s="5">
        <v>191516</v>
      </c>
      <c r="E2908" s="5">
        <v>213000</v>
      </c>
      <c r="F2908" s="2">
        <v>0.89910000000000001</v>
      </c>
      <c r="G2908">
        <v>-21484</v>
      </c>
      <c r="I2908" s="5">
        <f>VLOOKUP($A2908,PowerBI売上速報!$A:$J,10,FALSE)</f>
        <v>191516</v>
      </c>
      <c r="J2908" s="5">
        <f>VLOOKUP($A2908,PowerBI売上速報!$A:$J,5,FALSE)*1000</f>
        <v>213000</v>
      </c>
      <c r="K2908" s="5">
        <f>D2908-I2908</f>
        <v>0</v>
      </c>
      <c r="L2908" s="5">
        <f>E2908-J2908</f>
        <v>0</v>
      </c>
      <c r="P2908" s="2"/>
      <c r="T2908" s="2"/>
      <c r="V2908" s="5">
        <v>457</v>
      </c>
      <c r="W2908" s="5">
        <v>539</v>
      </c>
    </row>
    <row r="2909" spans="1:25" x14ac:dyDescent="0.45">
      <c r="A2909">
        <f>VALUE(B2909&amp;20240619)</f>
        <v>39720240619</v>
      </c>
      <c r="B2909">
        <v>397</v>
      </c>
      <c r="C2909" t="s">
        <v>522</v>
      </c>
      <c r="D2909" s="5">
        <v>257645</v>
      </c>
      <c r="E2909" s="5">
        <v>213000</v>
      </c>
      <c r="F2909" s="2">
        <v>1.2096</v>
      </c>
      <c r="G2909">
        <v>44645</v>
      </c>
      <c r="I2909" s="5">
        <f>VLOOKUP($A2909,PowerBI売上速報!$A:$J,10,FALSE)</f>
        <v>257645</v>
      </c>
      <c r="J2909" s="5">
        <f>VLOOKUP($A2909,PowerBI売上速報!$A:$J,5,FALSE)*1000</f>
        <v>213000</v>
      </c>
      <c r="K2909" s="5">
        <f>D2909-I2909</f>
        <v>0</v>
      </c>
      <c r="L2909" s="5">
        <f>E2909-J2909</f>
        <v>0</v>
      </c>
      <c r="P2909" s="2"/>
      <c r="T2909" s="2"/>
      <c r="V2909" s="5">
        <v>614</v>
      </c>
      <c r="W2909" s="5">
        <v>539</v>
      </c>
    </row>
    <row r="2910" spans="1:25" x14ac:dyDescent="0.45">
      <c r="A2910">
        <f>VALUE(B2910&amp;20240620)</f>
        <v>39720240620</v>
      </c>
      <c r="B2910">
        <v>397</v>
      </c>
      <c r="C2910" t="s">
        <v>522</v>
      </c>
      <c r="D2910" s="5">
        <v>282604</v>
      </c>
      <c r="E2910" s="5">
        <v>213000</v>
      </c>
      <c r="F2910" s="2">
        <v>1.3268</v>
      </c>
      <c r="G2910">
        <v>69604</v>
      </c>
      <c r="I2910" s="5">
        <f>VLOOKUP($A2910,PowerBI売上速報!$A:$J,10,FALSE)</f>
        <v>282604</v>
      </c>
      <c r="J2910" s="5">
        <f>VLOOKUP($A2910,PowerBI売上速報!$A:$J,5,FALSE)*1000</f>
        <v>213000</v>
      </c>
      <c r="K2910" s="5">
        <f>D2910-I2910</f>
        <v>0</v>
      </c>
      <c r="L2910" s="5">
        <f>E2910-J2910</f>
        <v>0</v>
      </c>
      <c r="P2910" s="2"/>
      <c r="T2910" s="2"/>
      <c r="V2910" s="5">
        <v>632</v>
      </c>
      <c r="W2910" s="5">
        <v>539</v>
      </c>
    </row>
    <row r="2911" spans="1:25" x14ac:dyDescent="0.45">
      <c r="A2911">
        <f>VALUE(B2911&amp;20240621)</f>
        <v>39720240621</v>
      </c>
      <c r="B2911">
        <v>397</v>
      </c>
      <c r="C2911" t="s">
        <v>522</v>
      </c>
      <c r="D2911" s="5">
        <v>233099</v>
      </c>
      <c r="E2911" s="5">
        <v>213000</v>
      </c>
      <c r="F2911" s="2">
        <v>1.0944</v>
      </c>
      <c r="G2911">
        <v>20099</v>
      </c>
      <c r="I2911" s="5">
        <f>VLOOKUP($A2911,PowerBI売上速報!$A:$J,10,FALSE)</f>
        <v>233099</v>
      </c>
      <c r="J2911" s="5">
        <f>VLOOKUP($A2911,PowerBI売上速報!$A:$J,5,FALSE)*1000</f>
        <v>213000</v>
      </c>
      <c r="K2911" s="5">
        <f>D2911-I2911</f>
        <v>0</v>
      </c>
      <c r="L2911" s="5">
        <f>E2911-J2911</f>
        <v>0</v>
      </c>
      <c r="P2911" s="2"/>
      <c r="T2911" s="2"/>
      <c r="V2911" s="5">
        <v>528</v>
      </c>
      <c r="W2911" s="5">
        <v>539</v>
      </c>
      <c r="Y2911" s="2"/>
    </row>
    <row r="2912" spans="1:25" x14ac:dyDescent="0.45">
      <c r="A2912">
        <f>VALUE(B2912&amp;20240622)</f>
        <v>39720240622</v>
      </c>
      <c r="B2912">
        <v>397</v>
      </c>
      <c r="C2912" t="s">
        <v>522</v>
      </c>
      <c r="D2912" s="5">
        <v>293313</v>
      </c>
      <c r="E2912" s="5">
        <v>254000</v>
      </c>
      <c r="F2912" s="2">
        <v>1.1548</v>
      </c>
      <c r="G2912">
        <v>39313</v>
      </c>
      <c r="I2912" s="5">
        <f>VLOOKUP($A2912,PowerBI売上速報!$A:$J,10,FALSE)</f>
        <v>293313</v>
      </c>
      <c r="J2912" s="5">
        <f>VLOOKUP($A2912,PowerBI売上速報!$A:$J,5,FALSE)*1000</f>
        <v>254000</v>
      </c>
      <c r="K2912" s="5">
        <f>D2912-I2912</f>
        <v>0</v>
      </c>
      <c r="L2912" s="5">
        <f>E2912-J2912</f>
        <v>0</v>
      </c>
      <c r="P2912" s="2"/>
      <c r="T2912" s="2"/>
      <c r="V2912" s="5">
        <v>640</v>
      </c>
      <c r="W2912" s="5">
        <v>592</v>
      </c>
      <c r="Y2912" s="2"/>
    </row>
    <row r="2913" spans="1:23" x14ac:dyDescent="0.45">
      <c r="A2913">
        <f>VALUE(B2913&amp;20240601)</f>
        <v>39820240601</v>
      </c>
      <c r="B2913">
        <v>398</v>
      </c>
      <c r="C2913" t="s">
        <v>523</v>
      </c>
      <c r="D2913" s="5">
        <v>251144</v>
      </c>
      <c r="E2913" s="5">
        <v>261000</v>
      </c>
      <c r="F2913" s="2">
        <v>0.96220000000000006</v>
      </c>
      <c r="G2913">
        <v>-9856</v>
      </c>
      <c r="I2913" s="5">
        <f>VLOOKUP($A2913,PowerBI売上速報!$A:$J,10,FALSE)</f>
        <v>251144</v>
      </c>
      <c r="J2913" s="5">
        <f>VLOOKUP($A2913,PowerBI売上速報!$A:$J,5,FALSE)*1000</f>
        <v>261000</v>
      </c>
      <c r="K2913" s="5">
        <f>D2913-I2913</f>
        <v>0</v>
      </c>
      <c r="L2913" s="5">
        <f>E2913-J2913</f>
        <v>0</v>
      </c>
      <c r="P2913" s="2"/>
      <c r="T2913" s="2"/>
      <c r="V2913" s="5">
        <v>543</v>
      </c>
      <c r="W2913" s="5">
        <v>551</v>
      </c>
    </row>
    <row r="2914" spans="1:23" x14ac:dyDescent="0.45">
      <c r="A2914">
        <f>VALUE(B2914&amp;20240602)</f>
        <v>39820240602</v>
      </c>
      <c r="B2914">
        <v>398</v>
      </c>
      <c r="C2914" t="s">
        <v>523</v>
      </c>
      <c r="D2914" s="5">
        <v>241707</v>
      </c>
      <c r="E2914" s="5">
        <v>249000</v>
      </c>
      <c r="F2914" s="2">
        <v>0.97070000000000001</v>
      </c>
      <c r="G2914">
        <v>-7293</v>
      </c>
      <c r="I2914" s="5">
        <f>VLOOKUP($A2914,PowerBI売上速報!$A:$J,10,FALSE)</f>
        <v>241707</v>
      </c>
      <c r="J2914" s="5">
        <f>VLOOKUP($A2914,PowerBI売上速報!$A:$J,5,FALSE)*1000</f>
        <v>249000</v>
      </c>
      <c r="K2914" s="5">
        <f>D2914-I2914</f>
        <v>0</v>
      </c>
      <c r="L2914" s="5">
        <f>E2914-J2914</f>
        <v>0</v>
      </c>
      <c r="P2914" s="2"/>
      <c r="T2914" s="2"/>
      <c r="V2914" s="5">
        <v>483</v>
      </c>
      <c r="W2914" s="5">
        <v>489</v>
      </c>
    </row>
    <row r="2915" spans="1:23" x14ac:dyDescent="0.45">
      <c r="A2915">
        <f>VALUE(B2915&amp;20240603)</f>
        <v>39820240603</v>
      </c>
      <c r="B2915">
        <v>398</v>
      </c>
      <c r="C2915" t="s">
        <v>523</v>
      </c>
      <c r="D2915" s="5">
        <v>245671</v>
      </c>
      <c r="E2915" s="5">
        <v>232000</v>
      </c>
      <c r="F2915" s="2">
        <v>1.0589</v>
      </c>
      <c r="G2915">
        <v>13671</v>
      </c>
      <c r="I2915" s="5">
        <f>VLOOKUP($A2915,PowerBI売上速報!$A:$J,10,FALSE)</f>
        <v>245671</v>
      </c>
      <c r="J2915" s="5">
        <f>VLOOKUP($A2915,PowerBI売上速報!$A:$J,5,FALSE)*1000</f>
        <v>232000</v>
      </c>
      <c r="K2915" s="5">
        <f>D2915-I2915</f>
        <v>0</v>
      </c>
      <c r="L2915" s="5">
        <f>E2915-J2915</f>
        <v>0</v>
      </c>
      <c r="P2915" s="2"/>
      <c r="T2915" s="2"/>
      <c r="V2915" s="5">
        <v>562</v>
      </c>
      <c r="W2915" s="5">
        <v>581</v>
      </c>
    </row>
    <row r="2916" spans="1:23" x14ac:dyDescent="0.45">
      <c r="A2916">
        <f>VALUE(B2916&amp;20240604)</f>
        <v>39820240604</v>
      </c>
      <c r="B2916">
        <v>398</v>
      </c>
      <c r="C2916" t="s">
        <v>523</v>
      </c>
      <c r="D2916" s="5">
        <v>230105</v>
      </c>
      <c r="E2916" s="5">
        <v>232000</v>
      </c>
      <c r="F2916" s="2">
        <v>0.99180000000000001</v>
      </c>
      <c r="G2916">
        <v>-1895</v>
      </c>
      <c r="I2916" s="5">
        <f>VLOOKUP($A2916,PowerBI売上速報!$A:$J,10,FALSE)</f>
        <v>230105</v>
      </c>
      <c r="J2916" s="5">
        <f>VLOOKUP($A2916,PowerBI売上速報!$A:$J,5,FALSE)*1000</f>
        <v>232000</v>
      </c>
      <c r="K2916" s="5">
        <f>D2916-I2916</f>
        <v>0</v>
      </c>
      <c r="L2916" s="5">
        <f>E2916-J2916</f>
        <v>0</v>
      </c>
      <c r="P2916" s="2"/>
      <c r="T2916" s="2"/>
      <c r="V2916" s="5">
        <v>569</v>
      </c>
      <c r="W2916" s="5">
        <v>581</v>
      </c>
    </row>
    <row r="2917" spans="1:23" x14ac:dyDescent="0.45">
      <c r="A2917">
        <f>VALUE(B2917&amp;20240605)</f>
        <v>39820240605</v>
      </c>
      <c r="B2917">
        <v>398</v>
      </c>
      <c r="C2917" t="s">
        <v>523</v>
      </c>
      <c r="D2917" s="5">
        <v>237479</v>
      </c>
      <c r="E2917" s="5">
        <v>232000</v>
      </c>
      <c r="F2917" s="2">
        <v>1.0236000000000001</v>
      </c>
      <c r="G2917">
        <v>5479</v>
      </c>
      <c r="I2917" s="5">
        <f>VLOOKUP($A2917,PowerBI売上速報!$A:$J,10,FALSE)</f>
        <v>237479</v>
      </c>
      <c r="J2917" s="5">
        <f>VLOOKUP($A2917,PowerBI売上速報!$A:$J,5,FALSE)*1000</f>
        <v>232000</v>
      </c>
      <c r="K2917" s="5">
        <f>D2917-I2917</f>
        <v>0</v>
      </c>
      <c r="L2917" s="5">
        <f>E2917-J2917</f>
        <v>0</v>
      </c>
      <c r="P2917" s="2"/>
      <c r="T2917" s="2"/>
      <c r="V2917" s="5">
        <v>560</v>
      </c>
      <c r="W2917" s="5">
        <v>581</v>
      </c>
    </row>
    <row r="2918" spans="1:23" x14ac:dyDescent="0.45">
      <c r="A2918">
        <f>VALUE(B2918&amp;20240606)</f>
        <v>39820240606</v>
      </c>
      <c r="B2918">
        <v>398</v>
      </c>
      <c r="C2918" t="s">
        <v>523</v>
      </c>
      <c r="D2918" s="5">
        <v>248760</v>
      </c>
      <c r="E2918" s="5">
        <v>232000</v>
      </c>
      <c r="F2918" s="2">
        <v>1.0722</v>
      </c>
      <c r="G2918">
        <v>16760</v>
      </c>
      <c r="I2918" s="5">
        <f>VLOOKUP($A2918,PowerBI売上速報!$A:$J,10,FALSE)</f>
        <v>248760</v>
      </c>
      <c r="J2918" s="5">
        <f>VLOOKUP($A2918,PowerBI売上速報!$A:$J,5,FALSE)*1000</f>
        <v>232000</v>
      </c>
      <c r="K2918" s="5">
        <f>D2918-I2918</f>
        <v>0</v>
      </c>
      <c r="L2918" s="5">
        <f>E2918-J2918</f>
        <v>0</v>
      </c>
      <c r="P2918" s="2"/>
      <c r="T2918" s="2"/>
      <c r="V2918" s="5">
        <v>570</v>
      </c>
      <c r="W2918" s="5">
        <v>581</v>
      </c>
    </row>
    <row r="2919" spans="1:23" x14ac:dyDescent="0.45">
      <c r="A2919">
        <f>VALUE(B2919&amp;20240607)</f>
        <v>39820240607</v>
      </c>
      <c r="B2919">
        <v>398</v>
      </c>
      <c r="C2919" t="s">
        <v>523</v>
      </c>
      <c r="D2919" s="5">
        <v>278975</v>
      </c>
      <c r="E2919" s="5">
        <v>232000</v>
      </c>
      <c r="F2919" s="2">
        <v>1.2024999999999999</v>
      </c>
      <c r="G2919">
        <v>46975</v>
      </c>
      <c r="I2919" s="5">
        <f>VLOOKUP($A2919,PowerBI売上速報!$A:$J,10,FALSE)</f>
        <v>278975</v>
      </c>
      <c r="J2919" s="5">
        <f>VLOOKUP($A2919,PowerBI売上速報!$A:$J,5,FALSE)*1000</f>
        <v>232000</v>
      </c>
      <c r="K2919" s="5">
        <f>D2919-I2919</f>
        <v>0</v>
      </c>
      <c r="L2919" s="5">
        <f>E2919-J2919</f>
        <v>0</v>
      </c>
      <c r="P2919" s="2"/>
      <c r="T2919" s="2"/>
      <c r="V2919" s="5">
        <v>639</v>
      </c>
      <c r="W2919" s="5">
        <v>581</v>
      </c>
    </row>
    <row r="2920" spans="1:23" x14ac:dyDescent="0.45">
      <c r="A2920">
        <f>VALUE(B2920&amp;20240608)</f>
        <v>39820240608</v>
      </c>
      <c r="B2920">
        <v>398</v>
      </c>
      <c r="C2920" t="s">
        <v>523</v>
      </c>
      <c r="D2920" s="5">
        <v>289535</v>
      </c>
      <c r="E2920" s="5">
        <v>261000</v>
      </c>
      <c r="F2920" s="2">
        <v>1.1093</v>
      </c>
      <c r="G2920">
        <v>28535</v>
      </c>
      <c r="I2920" s="5">
        <f>VLOOKUP($A2920,PowerBI売上速報!$A:$J,10,FALSE)</f>
        <v>289535</v>
      </c>
      <c r="J2920" s="5">
        <f>VLOOKUP($A2920,PowerBI売上速報!$A:$J,5,FALSE)*1000</f>
        <v>261000</v>
      </c>
      <c r="K2920" s="5">
        <f>D2920-I2920</f>
        <v>0</v>
      </c>
      <c r="L2920" s="5">
        <f>E2920-J2920</f>
        <v>0</v>
      </c>
      <c r="P2920" s="2"/>
      <c r="T2920" s="2"/>
      <c r="V2920" s="5">
        <v>577</v>
      </c>
      <c r="W2920" s="5">
        <v>550</v>
      </c>
    </row>
    <row r="2921" spans="1:23" x14ac:dyDescent="0.45">
      <c r="A2921">
        <f>VALUE(B2921&amp;20240609)</f>
        <v>39820240609</v>
      </c>
      <c r="B2921">
        <v>398</v>
      </c>
      <c r="C2921" t="s">
        <v>523</v>
      </c>
      <c r="D2921" s="5">
        <v>275279</v>
      </c>
      <c r="E2921" s="5">
        <v>249000</v>
      </c>
      <c r="F2921" s="2">
        <v>1.1054999999999999</v>
      </c>
      <c r="G2921">
        <v>26279</v>
      </c>
      <c r="I2921" s="5">
        <f>VLOOKUP($A2921,PowerBI売上速報!$A:$J,10,FALSE)</f>
        <v>275279</v>
      </c>
      <c r="J2921" s="5">
        <f>VLOOKUP($A2921,PowerBI売上速報!$A:$J,5,FALSE)*1000</f>
        <v>249000</v>
      </c>
      <c r="K2921" s="5">
        <f>D2921-I2921</f>
        <v>0</v>
      </c>
      <c r="L2921" s="5">
        <f>E2921-J2921</f>
        <v>0</v>
      </c>
      <c r="P2921" s="2"/>
      <c r="T2921" s="2"/>
      <c r="V2921" s="5">
        <v>532</v>
      </c>
      <c r="W2921" s="5">
        <v>489</v>
      </c>
    </row>
    <row r="2922" spans="1:23" x14ac:dyDescent="0.45">
      <c r="A2922">
        <f>VALUE(B2922&amp;20240610)</f>
        <v>39820240610</v>
      </c>
      <c r="B2922">
        <v>398</v>
      </c>
      <c r="C2922" t="s">
        <v>523</v>
      </c>
      <c r="D2922" s="5">
        <v>284114</v>
      </c>
      <c r="E2922" s="5">
        <v>232000</v>
      </c>
      <c r="F2922" s="2">
        <v>1.2245999999999999</v>
      </c>
      <c r="G2922">
        <v>52114</v>
      </c>
      <c r="I2922" s="5">
        <f>VLOOKUP($A2922,PowerBI売上速報!$A:$J,10,FALSE)</f>
        <v>284114</v>
      </c>
      <c r="J2922" s="5">
        <f>VLOOKUP($A2922,PowerBI売上速報!$A:$J,5,FALSE)*1000</f>
        <v>232000</v>
      </c>
      <c r="K2922" s="5">
        <f>D2922-I2922</f>
        <v>0</v>
      </c>
      <c r="L2922" s="5">
        <f>E2922-J2922</f>
        <v>0</v>
      </c>
      <c r="P2922" s="2"/>
      <c r="T2922" s="2"/>
      <c r="V2922" s="5">
        <v>647</v>
      </c>
      <c r="W2922" s="5">
        <v>581</v>
      </c>
    </row>
    <row r="2923" spans="1:23" x14ac:dyDescent="0.45">
      <c r="A2923">
        <f>VALUE(B2923&amp;20240611)</f>
        <v>39820240611</v>
      </c>
      <c r="B2923">
        <v>398</v>
      </c>
      <c r="C2923" t="s">
        <v>523</v>
      </c>
      <c r="D2923" s="5">
        <v>269275</v>
      </c>
      <c r="E2923" s="5">
        <v>232000</v>
      </c>
      <c r="F2923" s="2">
        <v>1.1607000000000001</v>
      </c>
      <c r="G2923">
        <v>37275</v>
      </c>
      <c r="I2923" s="5">
        <f>VLOOKUP($A2923,PowerBI売上速報!$A:$J,10,FALSE)</f>
        <v>269275</v>
      </c>
      <c r="J2923" s="5">
        <f>VLOOKUP($A2923,PowerBI売上速報!$A:$J,5,FALSE)*1000</f>
        <v>232000</v>
      </c>
      <c r="K2923" s="5">
        <f>D2923-I2923</f>
        <v>0</v>
      </c>
      <c r="L2923" s="5">
        <f>E2923-J2923</f>
        <v>0</v>
      </c>
      <c r="P2923" s="2"/>
      <c r="T2923" s="2"/>
      <c r="V2923" s="5">
        <v>626</v>
      </c>
      <c r="W2923" s="5">
        <v>581</v>
      </c>
    </row>
    <row r="2924" spans="1:23" x14ac:dyDescent="0.45">
      <c r="A2924">
        <f>VALUE(B2924&amp;20240612)</f>
        <v>39820240612</v>
      </c>
      <c r="B2924">
        <v>398</v>
      </c>
      <c r="C2924" t="s">
        <v>523</v>
      </c>
      <c r="D2924" s="5">
        <v>278087</v>
      </c>
      <c r="E2924" s="5">
        <v>232000</v>
      </c>
      <c r="F2924" s="2">
        <v>1.1987000000000001</v>
      </c>
      <c r="G2924">
        <v>46087</v>
      </c>
      <c r="I2924" s="5">
        <f>VLOOKUP($A2924,PowerBI売上速報!$A:$J,10,FALSE)</f>
        <v>278087</v>
      </c>
      <c r="J2924" s="5">
        <f>VLOOKUP($A2924,PowerBI売上速報!$A:$J,5,FALSE)*1000</f>
        <v>232000</v>
      </c>
      <c r="K2924" s="5">
        <f>D2924-I2924</f>
        <v>0</v>
      </c>
      <c r="L2924" s="5">
        <f>E2924-J2924</f>
        <v>0</v>
      </c>
      <c r="P2924" s="2"/>
      <c r="T2924" s="2"/>
      <c r="V2924" s="5">
        <v>630</v>
      </c>
      <c r="W2924" s="5">
        <v>581</v>
      </c>
    </row>
    <row r="2925" spans="1:23" x14ac:dyDescent="0.45">
      <c r="A2925">
        <f>VALUE(B2925&amp;20240613)</f>
        <v>39820240613</v>
      </c>
      <c r="B2925">
        <v>398</v>
      </c>
      <c r="C2925" t="s">
        <v>523</v>
      </c>
      <c r="D2925" s="5">
        <v>253605</v>
      </c>
      <c r="E2925" s="5">
        <v>232000</v>
      </c>
      <c r="F2925" s="2">
        <v>1.0931</v>
      </c>
      <c r="G2925">
        <v>21605</v>
      </c>
      <c r="I2925" s="5">
        <f>VLOOKUP($A2925,PowerBI売上速報!$A:$J,10,FALSE)</f>
        <v>253605</v>
      </c>
      <c r="J2925" s="5">
        <f>VLOOKUP($A2925,PowerBI売上速報!$A:$J,5,FALSE)*1000</f>
        <v>232000</v>
      </c>
      <c r="K2925" s="5">
        <f>D2925-I2925</f>
        <v>0</v>
      </c>
      <c r="L2925" s="5">
        <f>E2925-J2925</f>
        <v>0</v>
      </c>
      <c r="P2925" s="2"/>
      <c r="T2925" s="2"/>
      <c r="V2925" s="5">
        <v>585</v>
      </c>
      <c r="W2925" s="5">
        <v>581</v>
      </c>
    </row>
    <row r="2926" spans="1:23" x14ac:dyDescent="0.45">
      <c r="A2926">
        <f>VALUE(B2926&amp;20240614)</f>
        <v>39820240614</v>
      </c>
      <c r="B2926">
        <v>398</v>
      </c>
      <c r="C2926" t="s">
        <v>523</v>
      </c>
      <c r="D2926" s="5">
        <v>290873</v>
      </c>
      <c r="E2926" s="5">
        <v>232000</v>
      </c>
      <c r="F2926" s="2">
        <v>1.2538</v>
      </c>
      <c r="G2926">
        <v>58873</v>
      </c>
      <c r="I2926" s="5">
        <f>VLOOKUP($A2926,PowerBI売上速報!$A:$J,10,FALSE)</f>
        <v>290873</v>
      </c>
      <c r="J2926" s="5">
        <f>VLOOKUP($A2926,PowerBI売上速報!$A:$J,5,FALSE)*1000</f>
        <v>232000</v>
      </c>
      <c r="K2926" s="5">
        <f>D2926-I2926</f>
        <v>0</v>
      </c>
      <c r="L2926" s="5">
        <f>E2926-J2926</f>
        <v>0</v>
      </c>
      <c r="P2926" s="2"/>
      <c r="T2926" s="2"/>
      <c r="V2926" s="5">
        <v>650</v>
      </c>
      <c r="W2926" s="5">
        <v>581</v>
      </c>
    </row>
    <row r="2927" spans="1:23" x14ac:dyDescent="0.45">
      <c r="A2927">
        <f>VALUE(B2927&amp;20240615)</f>
        <v>39820240615</v>
      </c>
      <c r="B2927">
        <v>398</v>
      </c>
      <c r="C2927" t="s">
        <v>523</v>
      </c>
      <c r="D2927" s="5">
        <v>350247</v>
      </c>
      <c r="E2927" s="5">
        <v>261000</v>
      </c>
      <c r="F2927" s="2">
        <v>1.3419000000000001</v>
      </c>
      <c r="G2927">
        <v>89247</v>
      </c>
      <c r="I2927" s="5">
        <f>VLOOKUP($A2927,PowerBI売上速報!$A:$J,10,FALSE)</f>
        <v>350247</v>
      </c>
      <c r="J2927" s="5">
        <f>VLOOKUP($A2927,PowerBI売上速報!$A:$J,5,FALSE)*1000</f>
        <v>261000</v>
      </c>
      <c r="K2927" s="5">
        <f>D2927-I2927</f>
        <v>0</v>
      </c>
      <c r="L2927" s="5">
        <f>E2927-J2927</f>
        <v>0</v>
      </c>
      <c r="P2927" s="2"/>
      <c r="T2927" s="2"/>
      <c r="V2927" s="5">
        <v>640</v>
      </c>
      <c r="W2927" s="5">
        <v>550</v>
      </c>
    </row>
    <row r="2928" spans="1:23" x14ac:dyDescent="0.45">
      <c r="A2928">
        <f>VALUE(B2928&amp;20240616)</f>
        <v>39820240616</v>
      </c>
      <c r="B2928">
        <v>398</v>
      </c>
      <c r="C2928" t="s">
        <v>523</v>
      </c>
      <c r="D2928" s="5">
        <v>318907</v>
      </c>
      <c r="E2928" s="5">
        <v>249000</v>
      </c>
      <c r="F2928" s="2">
        <v>1.2807999999999999</v>
      </c>
      <c r="G2928">
        <v>69907</v>
      </c>
      <c r="I2928" s="5">
        <f>VLOOKUP($A2928,PowerBI売上速報!$A:$J,10,FALSE)</f>
        <v>318907</v>
      </c>
      <c r="J2928" s="5">
        <f>VLOOKUP($A2928,PowerBI売上速報!$A:$J,5,FALSE)*1000</f>
        <v>249000</v>
      </c>
      <c r="K2928" s="5">
        <f>D2928-I2928</f>
        <v>0</v>
      </c>
      <c r="L2928" s="5">
        <f>E2928-J2928</f>
        <v>0</v>
      </c>
      <c r="P2928" s="2"/>
      <c r="T2928" s="2"/>
      <c r="V2928" s="5">
        <v>622</v>
      </c>
      <c r="W2928" s="5">
        <v>489</v>
      </c>
    </row>
    <row r="2929" spans="1:25" x14ac:dyDescent="0.45">
      <c r="A2929">
        <f>VALUE(B2929&amp;20240617)</f>
        <v>39820240617</v>
      </c>
      <c r="B2929">
        <v>398</v>
      </c>
      <c r="C2929" t="s">
        <v>523</v>
      </c>
      <c r="D2929" s="5">
        <v>270310</v>
      </c>
      <c r="E2929" s="5">
        <v>232000</v>
      </c>
      <c r="F2929" s="2">
        <v>1.1651</v>
      </c>
      <c r="G2929">
        <v>38310</v>
      </c>
      <c r="I2929" s="5">
        <f>VLOOKUP($A2929,PowerBI売上速報!$A:$J,10,FALSE)</f>
        <v>270310</v>
      </c>
      <c r="J2929" s="5">
        <f>VLOOKUP($A2929,PowerBI売上速報!$A:$J,5,FALSE)*1000</f>
        <v>232000</v>
      </c>
      <c r="K2929" s="5">
        <f>D2929-I2929</f>
        <v>0</v>
      </c>
      <c r="L2929" s="5">
        <f>E2929-J2929</f>
        <v>0</v>
      </c>
      <c r="P2929" s="2"/>
      <c r="T2929" s="2"/>
      <c r="V2929" s="5">
        <v>620</v>
      </c>
      <c r="W2929" s="5">
        <v>581</v>
      </c>
    </row>
    <row r="2930" spans="1:25" x14ac:dyDescent="0.45">
      <c r="A2930">
        <f>VALUE(B2930&amp;20240618)</f>
        <v>39820240618</v>
      </c>
      <c r="B2930">
        <v>398</v>
      </c>
      <c r="C2930" t="s">
        <v>523</v>
      </c>
      <c r="D2930" s="5">
        <v>168513</v>
      </c>
      <c r="E2930" s="5">
        <v>232000</v>
      </c>
      <c r="F2930" s="2">
        <v>0.72629999999999995</v>
      </c>
      <c r="G2930">
        <v>-63487</v>
      </c>
      <c r="I2930" s="5">
        <f>VLOOKUP($A2930,PowerBI売上速報!$A:$J,10,FALSE)</f>
        <v>168513</v>
      </c>
      <c r="J2930" s="5">
        <f>VLOOKUP($A2930,PowerBI売上速報!$A:$J,5,FALSE)*1000</f>
        <v>232000</v>
      </c>
      <c r="K2930" s="5">
        <f>D2930-I2930</f>
        <v>0</v>
      </c>
      <c r="L2930" s="5">
        <f>E2930-J2930</f>
        <v>0</v>
      </c>
      <c r="P2930" s="2"/>
      <c r="T2930" s="2"/>
      <c r="V2930" s="5">
        <v>403</v>
      </c>
      <c r="W2930" s="5">
        <v>581</v>
      </c>
    </row>
    <row r="2931" spans="1:25" x14ac:dyDescent="0.45">
      <c r="A2931">
        <f>VALUE(B2931&amp;20240619)</f>
        <v>39820240619</v>
      </c>
      <c r="B2931">
        <v>398</v>
      </c>
      <c r="C2931" t="s">
        <v>523</v>
      </c>
      <c r="D2931" s="5">
        <v>279114</v>
      </c>
      <c r="E2931" s="5">
        <v>232000</v>
      </c>
      <c r="F2931" s="2">
        <v>1.2031000000000001</v>
      </c>
      <c r="G2931">
        <v>47114</v>
      </c>
      <c r="I2931" s="5">
        <f>VLOOKUP($A2931,PowerBI売上速報!$A:$J,10,FALSE)</f>
        <v>279114</v>
      </c>
      <c r="J2931" s="5">
        <f>VLOOKUP($A2931,PowerBI売上速報!$A:$J,5,FALSE)*1000</f>
        <v>232000</v>
      </c>
      <c r="K2931" s="5">
        <f>D2931-I2931</f>
        <v>0</v>
      </c>
      <c r="L2931" s="5">
        <f>E2931-J2931</f>
        <v>0</v>
      </c>
      <c r="P2931" s="2"/>
      <c r="T2931" s="2"/>
      <c r="V2931" s="5">
        <v>619</v>
      </c>
      <c r="W2931" s="5">
        <v>581</v>
      </c>
    </row>
    <row r="2932" spans="1:25" x14ac:dyDescent="0.45">
      <c r="A2932">
        <f>VALUE(B2932&amp;20240620)</f>
        <v>39820240620</v>
      </c>
      <c r="B2932">
        <v>398</v>
      </c>
      <c r="C2932" t="s">
        <v>523</v>
      </c>
      <c r="D2932" s="5">
        <v>261571</v>
      </c>
      <c r="E2932" s="5">
        <v>232000</v>
      </c>
      <c r="F2932" s="2">
        <v>1.1274999999999999</v>
      </c>
      <c r="G2932">
        <v>29571</v>
      </c>
      <c r="I2932" s="5">
        <f>VLOOKUP($A2932,PowerBI売上速報!$A:$J,10,FALSE)</f>
        <v>261571</v>
      </c>
      <c r="J2932" s="5">
        <f>VLOOKUP($A2932,PowerBI売上速報!$A:$J,5,FALSE)*1000</f>
        <v>232000</v>
      </c>
      <c r="K2932" s="5">
        <f>D2932-I2932</f>
        <v>0</v>
      </c>
      <c r="L2932" s="5">
        <f>E2932-J2932</f>
        <v>0</v>
      </c>
      <c r="P2932" s="2"/>
      <c r="T2932" s="2"/>
      <c r="V2932" s="5">
        <v>628</v>
      </c>
      <c r="W2932" s="5">
        <v>581</v>
      </c>
    </row>
    <row r="2933" spans="1:25" x14ac:dyDescent="0.45">
      <c r="A2933">
        <f>VALUE(B2933&amp;20240621)</f>
        <v>39820240621</v>
      </c>
      <c r="B2933">
        <v>398</v>
      </c>
      <c r="C2933" t="s">
        <v>523</v>
      </c>
      <c r="D2933" s="5">
        <v>208053</v>
      </c>
      <c r="E2933" s="5">
        <v>232000</v>
      </c>
      <c r="F2933" s="2">
        <v>0.89680000000000004</v>
      </c>
      <c r="G2933">
        <v>-23947</v>
      </c>
      <c r="I2933" s="5">
        <f>VLOOKUP($A2933,PowerBI売上速報!$A:$J,10,FALSE)</f>
        <v>208053</v>
      </c>
      <c r="J2933" s="5">
        <f>VLOOKUP($A2933,PowerBI売上速報!$A:$J,5,FALSE)*1000</f>
        <v>232000</v>
      </c>
      <c r="K2933" s="5">
        <f>D2933-I2933</f>
        <v>0</v>
      </c>
      <c r="L2933" s="5">
        <f>E2933-J2933</f>
        <v>0</v>
      </c>
      <c r="P2933" s="2"/>
      <c r="T2933" s="2"/>
      <c r="V2933" s="5">
        <v>481</v>
      </c>
      <c r="W2933" s="5">
        <v>581</v>
      </c>
      <c r="Y2933" s="2"/>
    </row>
    <row r="2934" spans="1:25" x14ac:dyDescent="0.45">
      <c r="A2934">
        <f>VALUE(B2934&amp;20240622)</f>
        <v>39820240622</v>
      </c>
      <c r="B2934">
        <v>398</v>
      </c>
      <c r="C2934" t="s">
        <v>523</v>
      </c>
      <c r="D2934" s="5">
        <v>347182</v>
      </c>
      <c r="E2934" s="5">
        <v>261000</v>
      </c>
      <c r="F2934" s="2">
        <v>1.3302</v>
      </c>
      <c r="G2934">
        <v>86182</v>
      </c>
      <c r="I2934" s="5">
        <f>VLOOKUP($A2934,PowerBI売上速報!$A:$J,10,FALSE)</f>
        <v>347182</v>
      </c>
      <c r="J2934" s="5">
        <f>VLOOKUP($A2934,PowerBI売上速報!$A:$J,5,FALSE)*1000</f>
        <v>261000</v>
      </c>
      <c r="K2934" s="5">
        <f>D2934-I2934</f>
        <v>0</v>
      </c>
      <c r="L2934" s="5">
        <f>E2934-J2934</f>
        <v>0</v>
      </c>
      <c r="P2934" s="2"/>
      <c r="T2934" s="2"/>
      <c r="V2934" s="5">
        <v>647</v>
      </c>
      <c r="W2934" s="5">
        <v>550</v>
      </c>
      <c r="Y2934" s="2"/>
    </row>
    <row r="2935" spans="1:25" x14ac:dyDescent="0.45">
      <c r="A2935">
        <f>VALUE(B2935&amp;20240601)</f>
        <v>39920240601</v>
      </c>
      <c r="B2935">
        <v>399</v>
      </c>
      <c r="C2935" t="s">
        <v>524</v>
      </c>
      <c r="D2935" s="5">
        <v>169671</v>
      </c>
      <c r="E2935" s="5">
        <v>159000</v>
      </c>
      <c r="F2935" s="2">
        <v>1.0670999999999999</v>
      </c>
      <c r="G2935">
        <v>10671</v>
      </c>
      <c r="I2935" s="5">
        <f>VLOOKUP($A2935,PowerBI売上速報!$A:$J,10,FALSE)</f>
        <v>169671</v>
      </c>
      <c r="J2935" s="5">
        <f>VLOOKUP($A2935,PowerBI売上速報!$A:$J,5,FALSE)*1000</f>
        <v>159000</v>
      </c>
      <c r="K2935" s="5">
        <f>D2935-I2935</f>
        <v>0</v>
      </c>
      <c r="L2935" s="5">
        <f>E2935-J2935</f>
        <v>0</v>
      </c>
      <c r="P2935" s="2"/>
      <c r="T2935" s="2"/>
      <c r="V2935" s="5">
        <v>399</v>
      </c>
      <c r="W2935" s="5">
        <v>364</v>
      </c>
    </row>
    <row r="2936" spans="1:25" x14ac:dyDescent="0.45">
      <c r="A2936">
        <f>VALUE(B2936&amp;20240602)</f>
        <v>39920240602</v>
      </c>
      <c r="B2936">
        <v>399</v>
      </c>
      <c r="C2936" t="s">
        <v>524</v>
      </c>
      <c r="D2936" s="5">
        <v>159100</v>
      </c>
      <c r="E2936" s="5">
        <v>166000</v>
      </c>
      <c r="F2936" s="2">
        <v>0.95840000000000003</v>
      </c>
      <c r="G2936">
        <v>-6900</v>
      </c>
      <c r="I2936" s="5">
        <f>VLOOKUP($A2936,PowerBI売上速報!$A:$J,10,FALSE)</f>
        <v>159100</v>
      </c>
      <c r="J2936" s="5">
        <f>VLOOKUP($A2936,PowerBI売上速報!$A:$J,5,FALSE)*1000</f>
        <v>166000</v>
      </c>
      <c r="K2936" s="5">
        <f>D2936-I2936</f>
        <v>0</v>
      </c>
      <c r="L2936" s="5">
        <f>E2936-J2936</f>
        <v>0</v>
      </c>
      <c r="P2936" s="2"/>
      <c r="T2936" s="2"/>
      <c r="V2936" s="5">
        <v>343</v>
      </c>
      <c r="W2936" s="5">
        <v>377</v>
      </c>
    </row>
    <row r="2937" spans="1:25" x14ac:dyDescent="0.45">
      <c r="A2937">
        <f>VALUE(B2937&amp;20240603)</f>
        <v>39920240603</v>
      </c>
      <c r="B2937">
        <v>399</v>
      </c>
      <c r="C2937" t="s">
        <v>524</v>
      </c>
      <c r="D2937" s="5">
        <v>236754</v>
      </c>
      <c r="E2937" s="5">
        <v>242000</v>
      </c>
      <c r="F2937" s="2">
        <v>0.97829999999999995</v>
      </c>
      <c r="G2937">
        <v>-5246</v>
      </c>
      <c r="I2937" s="5">
        <f>VLOOKUP($A2937,PowerBI売上速報!$A:$J,10,FALSE)</f>
        <v>236754</v>
      </c>
      <c r="J2937" s="5">
        <f>VLOOKUP($A2937,PowerBI売上速報!$A:$J,5,FALSE)*1000</f>
        <v>242000</v>
      </c>
      <c r="K2937" s="5">
        <f>D2937-I2937</f>
        <v>0</v>
      </c>
      <c r="L2937" s="5">
        <f>E2937-J2937</f>
        <v>0</v>
      </c>
      <c r="P2937" s="2"/>
      <c r="T2937" s="2"/>
      <c r="V2937" s="5">
        <v>515</v>
      </c>
      <c r="W2937" s="5">
        <v>570</v>
      </c>
    </row>
    <row r="2938" spans="1:25" x14ac:dyDescent="0.45">
      <c r="A2938">
        <f>VALUE(B2938&amp;20240604)</f>
        <v>39920240604</v>
      </c>
      <c r="B2938">
        <v>399</v>
      </c>
      <c r="C2938" t="s">
        <v>524</v>
      </c>
      <c r="D2938" s="5">
        <v>270915</v>
      </c>
      <c r="E2938" s="5">
        <v>242000</v>
      </c>
      <c r="F2938" s="2">
        <v>1.1194999999999999</v>
      </c>
      <c r="G2938">
        <v>28915</v>
      </c>
      <c r="I2938" s="5">
        <f>VLOOKUP($A2938,PowerBI売上速報!$A:$J,10,FALSE)</f>
        <v>270915</v>
      </c>
      <c r="J2938" s="5">
        <f>VLOOKUP($A2938,PowerBI売上速報!$A:$J,5,FALSE)*1000</f>
        <v>242000</v>
      </c>
      <c r="K2938" s="5">
        <f>D2938-I2938</f>
        <v>0</v>
      </c>
      <c r="L2938" s="5">
        <f>E2938-J2938</f>
        <v>0</v>
      </c>
      <c r="P2938" s="2"/>
      <c r="T2938" s="2"/>
      <c r="V2938" s="5">
        <v>581</v>
      </c>
      <c r="W2938" s="5">
        <v>570</v>
      </c>
    </row>
    <row r="2939" spans="1:25" x14ac:dyDescent="0.45">
      <c r="A2939">
        <f>VALUE(B2939&amp;20240605)</f>
        <v>39920240605</v>
      </c>
      <c r="B2939">
        <v>399</v>
      </c>
      <c r="C2939" t="s">
        <v>524</v>
      </c>
      <c r="D2939" s="5">
        <v>248839</v>
      </c>
      <c r="E2939" s="5">
        <v>242000</v>
      </c>
      <c r="F2939" s="2">
        <v>1.0283</v>
      </c>
      <c r="G2939">
        <v>6839</v>
      </c>
      <c r="I2939" s="5">
        <f>VLOOKUP($A2939,PowerBI売上速報!$A:$J,10,FALSE)</f>
        <v>248839</v>
      </c>
      <c r="J2939" s="5">
        <f>VLOOKUP($A2939,PowerBI売上速報!$A:$J,5,FALSE)*1000</f>
        <v>242000</v>
      </c>
      <c r="K2939" s="5">
        <f>D2939-I2939</f>
        <v>0</v>
      </c>
      <c r="L2939" s="5">
        <f>E2939-J2939</f>
        <v>0</v>
      </c>
      <c r="P2939" s="2"/>
      <c r="T2939" s="2"/>
      <c r="V2939" s="5">
        <v>557</v>
      </c>
      <c r="W2939" s="5">
        <v>570</v>
      </c>
    </row>
    <row r="2940" spans="1:25" x14ac:dyDescent="0.45">
      <c r="A2940">
        <f>VALUE(B2940&amp;20240606)</f>
        <v>39920240606</v>
      </c>
      <c r="B2940">
        <v>399</v>
      </c>
      <c r="C2940" t="s">
        <v>524</v>
      </c>
      <c r="D2940" s="5">
        <v>250388</v>
      </c>
      <c r="E2940" s="5">
        <v>242000</v>
      </c>
      <c r="F2940" s="2">
        <v>1.0347</v>
      </c>
      <c r="G2940">
        <v>8388</v>
      </c>
      <c r="I2940" s="5">
        <f>VLOOKUP($A2940,PowerBI売上速報!$A:$J,10,FALSE)</f>
        <v>250388</v>
      </c>
      <c r="J2940" s="5">
        <f>VLOOKUP($A2940,PowerBI売上速報!$A:$J,5,FALSE)*1000</f>
        <v>242000</v>
      </c>
      <c r="K2940" s="5">
        <f>D2940-I2940</f>
        <v>0</v>
      </c>
      <c r="L2940" s="5">
        <f>E2940-J2940</f>
        <v>0</v>
      </c>
      <c r="P2940" s="2"/>
      <c r="T2940" s="2"/>
      <c r="V2940" s="5">
        <v>573</v>
      </c>
      <c r="W2940" s="5">
        <v>570</v>
      </c>
    </row>
    <row r="2941" spans="1:25" x14ac:dyDescent="0.45">
      <c r="A2941">
        <f>VALUE(B2941&amp;20240607)</f>
        <v>39920240607</v>
      </c>
      <c r="B2941">
        <v>399</v>
      </c>
      <c r="C2941" t="s">
        <v>524</v>
      </c>
      <c r="D2941" s="5">
        <v>261454</v>
      </c>
      <c r="E2941" s="5">
        <v>242000</v>
      </c>
      <c r="F2941" s="2">
        <v>1.0804</v>
      </c>
      <c r="G2941">
        <v>19454</v>
      </c>
      <c r="I2941" s="5">
        <f>VLOOKUP($A2941,PowerBI売上速報!$A:$J,10,FALSE)</f>
        <v>261454</v>
      </c>
      <c r="J2941" s="5">
        <f>VLOOKUP($A2941,PowerBI売上速報!$A:$J,5,FALSE)*1000</f>
        <v>242000</v>
      </c>
      <c r="K2941" s="5">
        <f>D2941-I2941</f>
        <v>0</v>
      </c>
      <c r="L2941" s="5">
        <f>E2941-J2941</f>
        <v>0</v>
      </c>
      <c r="P2941" s="2"/>
      <c r="T2941" s="2"/>
      <c r="V2941" s="5">
        <v>554</v>
      </c>
      <c r="W2941" s="5">
        <v>570</v>
      </c>
    </row>
    <row r="2942" spans="1:25" x14ac:dyDescent="0.45">
      <c r="A2942">
        <f>VALUE(B2942&amp;20240608)</f>
        <v>39920240608</v>
      </c>
      <c r="B2942">
        <v>399</v>
      </c>
      <c r="C2942" t="s">
        <v>524</v>
      </c>
      <c r="D2942" s="5">
        <v>168447</v>
      </c>
      <c r="E2942" s="5">
        <v>159000</v>
      </c>
      <c r="F2942" s="2">
        <v>1.0593999999999999</v>
      </c>
      <c r="G2942">
        <v>9447</v>
      </c>
      <c r="I2942" s="5">
        <f>VLOOKUP($A2942,PowerBI売上速報!$A:$J,10,FALSE)</f>
        <v>168447</v>
      </c>
      <c r="J2942" s="5">
        <f>VLOOKUP($A2942,PowerBI売上速報!$A:$J,5,FALSE)*1000</f>
        <v>159000</v>
      </c>
      <c r="K2942" s="5">
        <f>D2942-I2942</f>
        <v>0</v>
      </c>
      <c r="L2942" s="5">
        <f>E2942-J2942</f>
        <v>0</v>
      </c>
      <c r="P2942" s="2"/>
      <c r="T2942" s="2"/>
      <c r="V2942" s="5">
        <v>365</v>
      </c>
      <c r="W2942" s="5">
        <v>365</v>
      </c>
    </row>
    <row r="2943" spans="1:25" x14ac:dyDescent="0.45">
      <c r="A2943">
        <f>VALUE(B2943&amp;20240609)</f>
        <v>39920240609</v>
      </c>
      <c r="B2943">
        <v>399</v>
      </c>
      <c r="C2943" t="s">
        <v>524</v>
      </c>
      <c r="D2943" s="5">
        <v>194129</v>
      </c>
      <c r="E2943" s="5">
        <v>166000</v>
      </c>
      <c r="F2943" s="2">
        <v>1.1695</v>
      </c>
      <c r="G2943">
        <v>28129</v>
      </c>
      <c r="I2943" s="5">
        <f>VLOOKUP($A2943,PowerBI売上速報!$A:$J,10,FALSE)</f>
        <v>194129</v>
      </c>
      <c r="J2943" s="5">
        <f>VLOOKUP($A2943,PowerBI売上速報!$A:$J,5,FALSE)*1000</f>
        <v>166000</v>
      </c>
      <c r="K2943" s="5">
        <f>D2943-I2943</f>
        <v>0</v>
      </c>
      <c r="L2943" s="5">
        <f>E2943-J2943</f>
        <v>0</v>
      </c>
      <c r="P2943" s="2"/>
      <c r="T2943" s="2"/>
      <c r="V2943" s="5">
        <v>400</v>
      </c>
      <c r="W2943" s="5">
        <v>377</v>
      </c>
    </row>
    <row r="2944" spans="1:25" x14ac:dyDescent="0.45">
      <c r="A2944">
        <f>VALUE(B2944&amp;20240610)</f>
        <v>39920240610</v>
      </c>
      <c r="B2944">
        <v>399</v>
      </c>
      <c r="C2944" t="s">
        <v>524</v>
      </c>
      <c r="D2944" s="5">
        <v>261299</v>
      </c>
      <c r="E2944" s="5">
        <v>242000</v>
      </c>
      <c r="F2944" s="2">
        <v>1.0797000000000001</v>
      </c>
      <c r="G2944">
        <v>19299</v>
      </c>
      <c r="I2944" s="5">
        <f>VLOOKUP($A2944,PowerBI売上速報!$A:$J,10,FALSE)</f>
        <v>261299</v>
      </c>
      <c r="J2944" s="5">
        <f>VLOOKUP($A2944,PowerBI売上速報!$A:$J,5,FALSE)*1000</f>
        <v>242000</v>
      </c>
      <c r="K2944" s="5">
        <f>D2944-I2944</f>
        <v>0</v>
      </c>
      <c r="L2944" s="5">
        <f>E2944-J2944</f>
        <v>0</v>
      </c>
      <c r="P2944" s="2"/>
      <c r="T2944" s="2"/>
      <c r="V2944" s="5">
        <v>552</v>
      </c>
      <c r="W2944" s="5">
        <v>570</v>
      </c>
    </row>
    <row r="2945" spans="1:25" x14ac:dyDescent="0.45">
      <c r="A2945">
        <f>VALUE(B2945&amp;20240611)</f>
        <v>39920240611</v>
      </c>
      <c r="B2945">
        <v>399</v>
      </c>
      <c r="C2945" t="s">
        <v>524</v>
      </c>
      <c r="D2945" s="5">
        <v>293323</v>
      </c>
      <c r="E2945" s="5">
        <v>242000</v>
      </c>
      <c r="F2945" s="2">
        <v>1.2121</v>
      </c>
      <c r="G2945">
        <v>51323</v>
      </c>
      <c r="I2945" s="5">
        <f>VLOOKUP($A2945,PowerBI売上速報!$A:$J,10,FALSE)</f>
        <v>293323</v>
      </c>
      <c r="J2945" s="5">
        <f>VLOOKUP($A2945,PowerBI売上速報!$A:$J,5,FALSE)*1000</f>
        <v>242000</v>
      </c>
      <c r="K2945" s="5">
        <f>D2945-I2945</f>
        <v>0</v>
      </c>
      <c r="L2945" s="5">
        <f>E2945-J2945</f>
        <v>0</v>
      </c>
      <c r="P2945" s="2"/>
      <c r="T2945" s="2"/>
      <c r="V2945" s="5">
        <v>640</v>
      </c>
      <c r="W2945" s="5">
        <v>570</v>
      </c>
    </row>
    <row r="2946" spans="1:25" x14ac:dyDescent="0.45">
      <c r="A2946">
        <f>VALUE(B2946&amp;20240612)</f>
        <v>39920240612</v>
      </c>
      <c r="B2946">
        <v>399</v>
      </c>
      <c r="C2946" t="s">
        <v>524</v>
      </c>
      <c r="D2946" s="5">
        <v>284384</v>
      </c>
      <c r="E2946" s="5">
        <v>242000</v>
      </c>
      <c r="F2946" s="2">
        <v>1.1751</v>
      </c>
      <c r="G2946">
        <v>42384</v>
      </c>
      <c r="I2946" s="5">
        <f>VLOOKUP($A2946,PowerBI売上速報!$A:$J,10,FALSE)</f>
        <v>284384</v>
      </c>
      <c r="J2946" s="5">
        <f>VLOOKUP($A2946,PowerBI売上速報!$A:$J,5,FALSE)*1000</f>
        <v>242000</v>
      </c>
      <c r="K2946" s="5">
        <f>D2946-I2946</f>
        <v>0</v>
      </c>
      <c r="L2946" s="5">
        <f>E2946-J2946</f>
        <v>0</v>
      </c>
      <c r="P2946" s="2"/>
      <c r="T2946" s="2"/>
      <c r="V2946" s="5">
        <v>641</v>
      </c>
      <c r="W2946" s="5">
        <v>570</v>
      </c>
    </row>
    <row r="2947" spans="1:25" x14ac:dyDescent="0.45">
      <c r="A2947">
        <f>VALUE(B2947&amp;20240613)</f>
        <v>39920240613</v>
      </c>
      <c r="B2947">
        <v>399</v>
      </c>
      <c r="C2947" t="s">
        <v>524</v>
      </c>
      <c r="D2947" s="5">
        <v>267547</v>
      </c>
      <c r="E2947" s="5">
        <v>242000</v>
      </c>
      <c r="F2947" s="2">
        <v>1.1055999999999999</v>
      </c>
      <c r="G2947">
        <v>25547</v>
      </c>
      <c r="I2947" s="5">
        <f>VLOOKUP($A2947,PowerBI売上速報!$A:$J,10,FALSE)</f>
        <v>267547</v>
      </c>
      <c r="J2947" s="5">
        <f>VLOOKUP($A2947,PowerBI売上速報!$A:$J,5,FALSE)*1000</f>
        <v>242000</v>
      </c>
      <c r="K2947" s="5">
        <f>D2947-I2947</f>
        <v>0</v>
      </c>
      <c r="L2947" s="5">
        <f>E2947-J2947</f>
        <v>0</v>
      </c>
      <c r="P2947" s="2"/>
      <c r="T2947" s="2"/>
      <c r="V2947" s="5">
        <v>581</v>
      </c>
      <c r="W2947" s="5">
        <v>570</v>
      </c>
    </row>
    <row r="2948" spans="1:25" x14ac:dyDescent="0.45">
      <c r="A2948">
        <f>VALUE(B2948&amp;20240614)</f>
        <v>39920240614</v>
      </c>
      <c r="B2948">
        <v>399</v>
      </c>
      <c r="C2948" t="s">
        <v>524</v>
      </c>
      <c r="D2948" s="5">
        <v>280569</v>
      </c>
      <c r="E2948" s="5">
        <v>242000</v>
      </c>
      <c r="F2948" s="2">
        <v>1.1594</v>
      </c>
      <c r="G2948">
        <v>38569</v>
      </c>
      <c r="I2948" s="5">
        <f>VLOOKUP($A2948,PowerBI売上速報!$A:$J,10,FALSE)</f>
        <v>280569</v>
      </c>
      <c r="J2948" s="5">
        <f>VLOOKUP($A2948,PowerBI売上速報!$A:$J,5,FALSE)*1000</f>
        <v>242000</v>
      </c>
      <c r="K2948" s="5">
        <f>D2948-I2948</f>
        <v>0</v>
      </c>
      <c r="L2948" s="5">
        <f>E2948-J2948</f>
        <v>0</v>
      </c>
      <c r="P2948" s="2"/>
      <c r="T2948" s="2"/>
      <c r="V2948" s="5">
        <v>587</v>
      </c>
      <c r="W2948" s="5">
        <v>570</v>
      </c>
    </row>
    <row r="2949" spans="1:25" x14ac:dyDescent="0.45">
      <c r="A2949">
        <f>VALUE(B2949&amp;20240615)</f>
        <v>39920240615</v>
      </c>
      <c r="B2949">
        <v>399</v>
      </c>
      <c r="C2949" t="s">
        <v>524</v>
      </c>
      <c r="D2949" s="5">
        <v>183090</v>
      </c>
      <c r="E2949" s="5">
        <v>159000</v>
      </c>
      <c r="F2949" s="2">
        <v>1.1515</v>
      </c>
      <c r="G2949">
        <v>24090</v>
      </c>
      <c r="I2949" s="5">
        <f>VLOOKUP($A2949,PowerBI売上速報!$A:$J,10,FALSE)</f>
        <v>183090</v>
      </c>
      <c r="J2949" s="5">
        <f>VLOOKUP($A2949,PowerBI売上速報!$A:$J,5,FALSE)*1000</f>
        <v>159000</v>
      </c>
      <c r="K2949" s="5">
        <f>D2949-I2949</f>
        <v>0</v>
      </c>
      <c r="L2949" s="5">
        <f>E2949-J2949</f>
        <v>0</v>
      </c>
      <c r="P2949" s="2"/>
      <c r="T2949" s="2"/>
      <c r="V2949" s="5">
        <v>404</v>
      </c>
      <c r="W2949" s="5">
        <v>365</v>
      </c>
    </row>
    <row r="2950" spans="1:25" x14ac:dyDescent="0.45">
      <c r="A2950">
        <f>VALUE(B2950&amp;20240616)</f>
        <v>39920240616</v>
      </c>
      <c r="B2950">
        <v>399</v>
      </c>
      <c r="C2950" t="s">
        <v>524</v>
      </c>
      <c r="D2950" s="5">
        <v>204863</v>
      </c>
      <c r="E2950" s="5">
        <v>166000</v>
      </c>
      <c r="F2950" s="2">
        <v>1.2341</v>
      </c>
      <c r="G2950">
        <v>38863</v>
      </c>
      <c r="I2950" s="5">
        <f>VLOOKUP($A2950,PowerBI売上速報!$A:$J,10,FALSE)</f>
        <v>204863</v>
      </c>
      <c r="J2950" s="5">
        <f>VLOOKUP($A2950,PowerBI売上速報!$A:$J,5,FALSE)*1000</f>
        <v>166000</v>
      </c>
      <c r="K2950" s="5">
        <f>D2950-I2950</f>
        <v>0</v>
      </c>
      <c r="L2950" s="5">
        <f>E2950-J2950</f>
        <v>0</v>
      </c>
      <c r="P2950" s="2"/>
      <c r="T2950" s="2"/>
      <c r="V2950" s="5">
        <v>411</v>
      </c>
      <c r="W2950" s="5">
        <v>377</v>
      </c>
    </row>
    <row r="2951" spans="1:25" x14ac:dyDescent="0.45">
      <c r="A2951">
        <f>VALUE(B2951&amp;20240617)</f>
        <v>39920240617</v>
      </c>
      <c r="B2951">
        <v>399</v>
      </c>
      <c r="C2951" t="s">
        <v>524</v>
      </c>
      <c r="D2951" s="5">
        <v>266332</v>
      </c>
      <c r="E2951" s="5">
        <v>242000</v>
      </c>
      <c r="F2951" s="2">
        <v>1.1005</v>
      </c>
      <c r="G2951">
        <v>24332</v>
      </c>
      <c r="I2951" s="5">
        <f>VLOOKUP($A2951,PowerBI売上速報!$A:$J,10,FALSE)</f>
        <v>266332</v>
      </c>
      <c r="J2951" s="5">
        <f>VLOOKUP($A2951,PowerBI売上速報!$A:$J,5,FALSE)*1000</f>
        <v>242000</v>
      </c>
      <c r="K2951" s="5">
        <f>D2951-I2951</f>
        <v>0</v>
      </c>
      <c r="L2951" s="5">
        <f>E2951-J2951</f>
        <v>0</v>
      </c>
      <c r="P2951" s="2"/>
      <c r="T2951" s="2"/>
      <c r="V2951" s="5">
        <v>579</v>
      </c>
      <c r="W2951" s="5">
        <v>570</v>
      </c>
    </row>
    <row r="2952" spans="1:25" x14ac:dyDescent="0.45">
      <c r="A2952">
        <f>VALUE(B2952&amp;20240618)</f>
        <v>39920240618</v>
      </c>
      <c r="B2952">
        <v>399</v>
      </c>
      <c r="C2952" t="s">
        <v>524</v>
      </c>
      <c r="D2952" s="5">
        <v>227602</v>
      </c>
      <c r="E2952" s="5">
        <v>242000</v>
      </c>
      <c r="F2952" s="2">
        <v>0.9405</v>
      </c>
      <c r="G2952">
        <v>-14398</v>
      </c>
      <c r="I2952" s="5">
        <f>VLOOKUP($A2952,PowerBI売上速報!$A:$J,10,FALSE)</f>
        <v>227602</v>
      </c>
      <c r="J2952" s="5">
        <f>VLOOKUP($A2952,PowerBI売上速報!$A:$J,5,FALSE)*1000</f>
        <v>242000</v>
      </c>
      <c r="K2952" s="5">
        <f>D2952-I2952</f>
        <v>0</v>
      </c>
      <c r="L2952" s="5">
        <f>E2952-J2952</f>
        <v>0</v>
      </c>
      <c r="P2952" s="2"/>
      <c r="T2952" s="2"/>
      <c r="V2952" s="5">
        <v>472</v>
      </c>
      <c r="W2952" s="5">
        <v>570</v>
      </c>
    </row>
    <row r="2953" spans="1:25" x14ac:dyDescent="0.45">
      <c r="A2953">
        <f>VALUE(B2953&amp;20240619)</f>
        <v>39920240619</v>
      </c>
      <c r="B2953">
        <v>399</v>
      </c>
      <c r="C2953" t="s">
        <v>524</v>
      </c>
      <c r="D2953" s="5">
        <v>259589</v>
      </c>
      <c r="E2953" s="5">
        <v>242000</v>
      </c>
      <c r="F2953" s="2">
        <v>1.0727</v>
      </c>
      <c r="G2953">
        <v>17589</v>
      </c>
      <c r="I2953" s="5">
        <f>VLOOKUP($A2953,PowerBI売上速報!$A:$J,10,FALSE)</f>
        <v>259589</v>
      </c>
      <c r="J2953" s="5">
        <f>VLOOKUP($A2953,PowerBI売上速報!$A:$J,5,FALSE)*1000</f>
        <v>242000</v>
      </c>
      <c r="K2953" s="5">
        <f>D2953-I2953</f>
        <v>0</v>
      </c>
      <c r="L2953" s="5">
        <f>E2953-J2953</f>
        <v>0</v>
      </c>
      <c r="P2953" s="2"/>
      <c r="T2953" s="2"/>
      <c r="V2953" s="5">
        <v>570</v>
      </c>
      <c r="W2953" s="5">
        <v>570</v>
      </c>
    </row>
    <row r="2954" spans="1:25" x14ac:dyDescent="0.45">
      <c r="A2954">
        <f>VALUE(B2954&amp;20240620)</f>
        <v>39920240620</v>
      </c>
      <c r="B2954">
        <v>399</v>
      </c>
      <c r="C2954" t="s">
        <v>524</v>
      </c>
      <c r="D2954" s="5">
        <v>268325</v>
      </c>
      <c r="E2954" s="5">
        <v>242000</v>
      </c>
      <c r="F2954" s="2">
        <v>1.1088</v>
      </c>
      <c r="G2954">
        <v>26325</v>
      </c>
      <c r="I2954" s="5">
        <f>VLOOKUP($A2954,PowerBI売上速報!$A:$J,10,FALSE)</f>
        <v>268325</v>
      </c>
      <c r="J2954" s="5">
        <f>VLOOKUP($A2954,PowerBI売上速報!$A:$J,5,FALSE)*1000</f>
        <v>242000</v>
      </c>
      <c r="K2954" s="5">
        <f>D2954-I2954</f>
        <v>0</v>
      </c>
      <c r="L2954" s="5">
        <f>E2954-J2954</f>
        <v>0</v>
      </c>
      <c r="P2954" s="2"/>
      <c r="T2954" s="2"/>
      <c r="V2954" s="5">
        <v>586</v>
      </c>
      <c r="W2954" s="5">
        <v>570</v>
      </c>
    </row>
    <row r="2955" spans="1:25" x14ac:dyDescent="0.45">
      <c r="A2955">
        <f>VALUE(B2955&amp;20240621)</f>
        <v>39920240621</v>
      </c>
      <c r="B2955">
        <v>399</v>
      </c>
      <c r="C2955" t="s">
        <v>524</v>
      </c>
      <c r="D2955" s="5">
        <v>230402</v>
      </c>
      <c r="E2955" s="5">
        <v>242000</v>
      </c>
      <c r="F2955" s="2">
        <v>0.95209999999999995</v>
      </c>
      <c r="G2955">
        <v>-11598</v>
      </c>
      <c r="I2955" s="5">
        <f>VLOOKUP($A2955,PowerBI売上速報!$A:$J,10,FALSE)</f>
        <v>230402</v>
      </c>
      <c r="J2955" s="5">
        <f>VLOOKUP($A2955,PowerBI売上速報!$A:$J,5,FALSE)*1000</f>
        <v>242000</v>
      </c>
      <c r="K2955" s="5">
        <f>D2955-I2955</f>
        <v>0</v>
      </c>
      <c r="L2955" s="5">
        <f>E2955-J2955</f>
        <v>0</v>
      </c>
      <c r="P2955" s="2"/>
      <c r="T2955" s="2"/>
      <c r="V2955" s="5">
        <v>490</v>
      </c>
      <c r="W2955" s="5">
        <v>570</v>
      </c>
      <c r="Y2955" s="2"/>
    </row>
    <row r="2956" spans="1:25" x14ac:dyDescent="0.45">
      <c r="A2956">
        <f>VALUE(B2956&amp;20240622)</f>
        <v>39920240622</v>
      </c>
      <c r="B2956">
        <v>399</v>
      </c>
      <c r="C2956" t="s">
        <v>524</v>
      </c>
      <c r="D2956" s="5">
        <v>183167</v>
      </c>
      <c r="E2956" s="5">
        <v>159000</v>
      </c>
      <c r="F2956" s="2">
        <v>1.1519999999999999</v>
      </c>
      <c r="G2956">
        <v>24167</v>
      </c>
      <c r="I2956" s="5">
        <f>VLOOKUP($A2956,PowerBI売上速報!$A:$J,10,FALSE)</f>
        <v>183167</v>
      </c>
      <c r="J2956" s="5">
        <f>VLOOKUP($A2956,PowerBI売上速報!$A:$J,5,FALSE)*1000</f>
        <v>159000</v>
      </c>
      <c r="K2956" s="5">
        <f>D2956-I2956</f>
        <v>0</v>
      </c>
      <c r="L2956" s="5">
        <f>E2956-J2956</f>
        <v>0</v>
      </c>
      <c r="P2956" s="2"/>
      <c r="T2956" s="2"/>
      <c r="V2956" s="5">
        <v>412</v>
      </c>
      <c r="W2956" s="5">
        <v>365</v>
      </c>
      <c r="Y2956" s="2"/>
    </row>
    <row r="2957" spans="1:25" x14ac:dyDescent="0.45">
      <c r="A2957">
        <f>VALUE(B2957&amp;20240601)</f>
        <v>40020240601</v>
      </c>
      <c r="B2957">
        <v>400</v>
      </c>
      <c r="C2957" t="s">
        <v>525</v>
      </c>
      <c r="D2957" s="5">
        <v>303159</v>
      </c>
      <c r="E2957" s="5">
        <v>296000</v>
      </c>
      <c r="F2957" s="2">
        <v>1.0242</v>
      </c>
      <c r="G2957">
        <v>7159</v>
      </c>
      <c r="I2957" s="5">
        <f>VLOOKUP($A2957,PowerBI売上速報!$A:$J,10,FALSE)</f>
        <v>303159</v>
      </c>
      <c r="J2957" s="5">
        <f>VLOOKUP($A2957,PowerBI売上速報!$A:$J,5,FALSE)*1000</f>
        <v>296000</v>
      </c>
      <c r="K2957" s="5">
        <f>D2957-I2957</f>
        <v>0</v>
      </c>
      <c r="L2957" s="5">
        <f>E2957-J2957</f>
        <v>0</v>
      </c>
      <c r="P2957" s="2"/>
      <c r="T2957" s="2"/>
      <c r="V2957" s="5">
        <v>674</v>
      </c>
      <c r="W2957" s="5">
        <v>665</v>
      </c>
    </row>
    <row r="2958" spans="1:25" x14ac:dyDescent="0.45">
      <c r="A2958">
        <f>VALUE(B2958&amp;20240602)</f>
        <v>40020240602</v>
      </c>
      <c r="B2958">
        <v>400</v>
      </c>
      <c r="C2958" t="s">
        <v>525</v>
      </c>
      <c r="D2958" s="5">
        <v>247239</v>
      </c>
      <c r="E2958" s="5">
        <v>269000</v>
      </c>
      <c r="F2958" s="2">
        <v>0.91910000000000003</v>
      </c>
      <c r="G2958">
        <v>-21761</v>
      </c>
      <c r="I2958" s="5">
        <f>VLOOKUP($A2958,PowerBI売上速報!$A:$J,10,FALSE)</f>
        <v>247239</v>
      </c>
      <c r="J2958" s="5">
        <f>VLOOKUP($A2958,PowerBI売上速報!$A:$J,5,FALSE)*1000</f>
        <v>269000</v>
      </c>
      <c r="K2958" s="5">
        <f>D2958-I2958</f>
        <v>0</v>
      </c>
      <c r="L2958" s="5">
        <f>E2958-J2958</f>
        <v>0</v>
      </c>
      <c r="P2958" s="2"/>
      <c r="T2958" s="2"/>
      <c r="V2958" s="5">
        <v>525</v>
      </c>
      <c r="W2958" s="5">
        <v>593</v>
      </c>
    </row>
    <row r="2959" spans="1:25" x14ac:dyDescent="0.45">
      <c r="A2959">
        <f>VALUE(B2959&amp;20240603)</f>
        <v>40020240603</v>
      </c>
      <c r="B2959">
        <v>400</v>
      </c>
      <c r="C2959" t="s">
        <v>525</v>
      </c>
      <c r="D2959" s="5">
        <v>328902</v>
      </c>
      <c r="E2959" s="5">
        <v>334000</v>
      </c>
      <c r="F2959" s="2">
        <v>0.98470000000000002</v>
      </c>
      <c r="G2959">
        <v>-5098</v>
      </c>
      <c r="I2959" s="5">
        <f>VLOOKUP($A2959,PowerBI売上速報!$A:$J,10,FALSE)</f>
        <v>328902</v>
      </c>
      <c r="J2959" s="5">
        <f>VLOOKUP($A2959,PowerBI売上速報!$A:$J,5,FALSE)*1000</f>
        <v>334000</v>
      </c>
      <c r="K2959" s="5">
        <f>D2959-I2959</f>
        <v>0</v>
      </c>
      <c r="L2959" s="5">
        <f>E2959-J2959</f>
        <v>0</v>
      </c>
      <c r="P2959" s="2"/>
      <c r="T2959" s="2"/>
      <c r="V2959" s="5">
        <v>755</v>
      </c>
      <c r="W2959" s="5">
        <v>823</v>
      </c>
    </row>
    <row r="2960" spans="1:25" x14ac:dyDescent="0.45">
      <c r="A2960">
        <f>VALUE(B2960&amp;20240604)</f>
        <v>40020240604</v>
      </c>
      <c r="B2960">
        <v>400</v>
      </c>
      <c r="C2960" t="s">
        <v>525</v>
      </c>
      <c r="D2960" s="5">
        <v>328047</v>
      </c>
      <c r="E2960" s="5">
        <v>334000</v>
      </c>
      <c r="F2960" s="2">
        <v>0.98219999999999996</v>
      </c>
      <c r="G2960">
        <v>-5953</v>
      </c>
      <c r="I2960" s="5">
        <f>VLOOKUP($A2960,PowerBI売上速報!$A:$J,10,FALSE)</f>
        <v>328047</v>
      </c>
      <c r="J2960" s="5">
        <f>VLOOKUP($A2960,PowerBI売上速報!$A:$J,5,FALSE)*1000</f>
        <v>334000</v>
      </c>
      <c r="K2960" s="5">
        <f>D2960-I2960</f>
        <v>0</v>
      </c>
      <c r="L2960" s="5">
        <f>E2960-J2960</f>
        <v>0</v>
      </c>
      <c r="P2960" s="2"/>
      <c r="T2960" s="2"/>
      <c r="V2960" s="5">
        <v>798</v>
      </c>
      <c r="W2960" s="5">
        <v>823</v>
      </c>
    </row>
    <row r="2961" spans="1:23" x14ac:dyDescent="0.45">
      <c r="A2961">
        <f>VALUE(B2961&amp;20240605)</f>
        <v>40020240605</v>
      </c>
      <c r="B2961">
        <v>400</v>
      </c>
      <c r="C2961" t="s">
        <v>525</v>
      </c>
      <c r="D2961" s="5">
        <v>351832</v>
      </c>
      <c r="E2961" s="5">
        <v>334000</v>
      </c>
      <c r="F2961" s="2">
        <v>1.0533999999999999</v>
      </c>
      <c r="G2961">
        <v>17832</v>
      </c>
      <c r="I2961" s="5">
        <f>VLOOKUP($A2961,PowerBI売上速報!$A:$J,10,FALSE)</f>
        <v>351832</v>
      </c>
      <c r="J2961" s="5">
        <f>VLOOKUP($A2961,PowerBI売上速報!$A:$J,5,FALSE)*1000</f>
        <v>334000</v>
      </c>
      <c r="K2961" s="5">
        <f>D2961-I2961</f>
        <v>0</v>
      </c>
      <c r="L2961" s="5">
        <f>E2961-J2961</f>
        <v>0</v>
      </c>
      <c r="P2961" s="2"/>
      <c r="T2961" s="2"/>
      <c r="V2961" s="5">
        <v>821</v>
      </c>
      <c r="W2961" s="5">
        <v>823</v>
      </c>
    </row>
    <row r="2962" spans="1:23" x14ac:dyDescent="0.45">
      <c r="A2962">
        <f>VALUE(B2962&amp;20240606)</f>
        <v>40020240606</v>
      </c>
      <c r="B2962">
        <v>400</v>
      </c>
      <c r="C2962" t="s">
        <v>525</v>
      </c>
      <c r="D2962" s="5">
        <v>328367</v>
      </c>
      <c r="E2962" s="5">
        <v>334000</v>
      </c>
      <c r="F2962" s="2">
        <v>0.98309999999999997</v>
      </c>
      <c r="G2962">
        <v>-5633</v>
      </c>
      <c r="I2962" s="5">
        <f>VLOOKUP($A2962,PowerBI売上速報!$A:$J,10,FALSE)</f>
        <v>328367</v>
      </c>
      <c r="J2962" s="5">
        <f>VLOOKUP($A2962,PowerBI売上速報!$A:$J,5,FALSE)*1000</f>
        <v>334000</v>
      </c>
      <c r="K2962" s="5">
        <f>D2962-I2962</f>
        <v>0</v>
      </c>
      <c r="L2962" s="5">
        <f>E2962-J2962</f>
        <v>0</v>
      </c>
      <c r="P2962" s="2"/>
      <c r="T2962" s="2"/>
      <c r="V2962" s="5">
        <v>771</v>
      </c>
      <c r="W2962" s="5">
        <v>823</v>
      </c>
    </row>
    <row r="2963" spans="1:23" x14ac:dyDescent="0.45">
      <c r="A2963">
        <f>VALUE(B2963&amp;20240607)</f>
        <v>40020240607</v>
      </c>
      <c r="B2963">
        <v>400</v>
      </c>
      <c r="C2963" t="s">
        <v>525</v>
      </c>
      <c r="D2963" s="5">
        <v>369210</v>
      </c>
      <c r="E2963" s="5">
        <v>334000</v>
      </c>
      <c r="F2963" s="2">
        <v>1.1053999999999999</v>
      </c>
      <c r="G2963">
        <v>35210</v>
      </c>
      <c r="I2963" s="5">
        <f>VLOOKUP($A2963,PowerBI売上速報!$A:$J,10,FALSE)</f>
        <v>369210</v>
      </c>
      <c r="J2963" s="5">
        <f>VLOOKUP($A2963,PowerBI売上速報!$A:$J,5,FALSE)*1000</f>
        <v>334000</v>
      </c>
      <c r="K2963" s="5">
        <f>D2963-I2963</f>
        <v>0</v>
      </c>
      <c r="L2963" s="5">
        <f>E2963-J2963</f>
        <v>0</v>
      </c>
      <c r="P2963" s="2"/>
      <c r="T2963" s="2"/>
      <c r="V2963" s="5">
        <v>819</v>
      </c>
      <c r="W2963" s="5">
        <v>823</v>
      </c>
    </row>
    <row r="2964" spans="1:23" x14ac:dyDescent="0.45">
      <c r="A2964">
        <f>VALUE(B2964&amp;20240608)</f>
        <v>40020240608</v>
      </c>
      <c r="B2964">
        <v>400</v>
      </c>
      <c r="C2964" t="s">
        <v>525</v>
      </c>
      <c r="D2964" s="5">
        <v>319465</v>
      </c>
      <c r="E2964" s="5">
        <v>296000</v>
      </c>
      <c r="F2964" s="2">
        <v>1.0792999999999999</v>
      </c>
      <c r="G2964">
        <v>23465</v>
      </c>
      <c r="I2964" s="5">
        <f>VLOOKUP($A2964,PowerBI売上速報!$A:$J,10,FALSE)</f>
        <v>319465</v>
      </c>
      <c r="J2964" s="5">
        <f>VLOOKUP($A2964,PowerBI売上速報!$A:$J,5,FALSE)*1000</f>
        <v>296000</v>
      </c>
      <c r="K2964" s="5">
        <f>D2964-I2964</f>
        <v>0</v>
      </c>
      <c r="L2964" s="5">
        <f>E2964-J2964</f>
        <v>0</v>
      </c>
      <c r="P2964" s="2"/>
      <c r="T2964" s="2"/>
      <c r="V2964" s="5">
        <v>675</v>
      </c>
      <c r="W2964" s="5">
        <v>664</v>
      </c>
    </row>
    <row r="2965" spans="1:23" x14ac:dyDescent="0.45">
      <c r="A2965">
        <f>VALUE(B2965&amp;20240609)</f>
        <v>40020240609</v>
      </c>
      <c r="B2965">
        <v>400</v>
      </c>
      <c r="C2965" t="s">
        <v>525</v>
      </c>
      <c r="D2965" s="5">
        <v>251319</v>
      </c>
      <c r="E2965" s="5">
        <v>269000</v>
      </c>
      <c r="F2965" s="2">
        <v>0.93430000000000002</v>
      </c>
      <c r="G2965">
        <v>-17681</v>
      </c>
      <c r="I2965" s="5">
        <f>VLOOKUP($A2965,PowerBI売上速報!$A:$J,10,FALSE)</f>
        <v>251319</v>
      </c>
      <c r="J2965" s="5">
        <f>VLOOKUP($A2965,PowerBI売上速報!$A:$J,5,FALSE)*1000</f>
        <v>269000</v>
      </c>
      <c r="K2965" s="5">
        <f>D2965-I2965</f>
        <v>0</v>
      </c>
      <c r="L2965" s="5">
        <f>E2965-J2965</f>
        <v>0</v>
      </c>
      <c r="P2965" s="2"/>
      <c r="T2965" s="2"/>
      <c r="V2965" s="5">
        <v>537</v>
      </c>
      <c r="W2965" s="5">
        <v>593</v>
      </c>
    </row>
    <row r="2966" spans="1:23" x14ac:dyDescent="0.45">
      <c r="A2966">
        <f>VALUE(B2966&amp;20240610)</f>
        <v>40020240610</v>
      </c>
      <c r="B2966">
        <v>400</v>
      </c>
      <c r="C2966" t="s">
        <v>525</v>
      </c>
      <c r="D2966" s="5">
        <v>320287</v>
      </c>
      <c r="E2966" s="5">
        <v>334000</v>
      </c>
      <c r="F2966" s="2">
        <v>0.95889999999999997</v>
      </c>
      <c r="G2966">
        <v>-13713</v>
      </c>
      <c r="I2966" s="5">
        <f>VLOOKUP($A2966,PowerBI売上速報!$A:$J,10,FALSE)</f>
        <v>320287</v>
      </c>
      <c r="J2966" s="5">
        <f>VLOOKUP($A2966,PowerBI売上速報!$A:$J,5,FALSE)*1000</f>
        <v>334000</v>
      </c>
      <c r="K2966" s="5">
        <f>D2966-I2966</f>
        <v>0</v>
      </c>
      <c r="L2966" s="5">
        <f>E2966-J2966</f>
        <v>0</v>
      </c>
      <c r="P2966" s="2"/>
      <c r="T2966" s="2"/>
      <c r="V2966" s="5">
        <v>740</v>
      </c>
      <c r="W2966" s="5">
        <v>823</v>
      </c>
    </row>
    <row r="2967" spans="1:23" x14ac:dyDescent="0.45">
      <c r="A2967">
        <f>VALUE(B2967&amp;20240611)</f>
        <v>40020240611</v>
      </c>
      <c r="B2967">
        <v>400</v>
      </c>
      <c r="C2967" t="s">
        <v>525</v>
      </c>
      <c r="D2967" s="5">
        <v>369059</v>
      </c>
      <c r="E2967" s="5">
        <v>334000</v>
      </c>
      <c r="F2967" s="2">
        <v>1.105</v>
      </c>
      <c r="G2967">
        <v>35059</v>
      </c>
      <c r="I2967" s="5">
        <f>VLOOKUP($A2967,PowerBI売上速報!$A:$J,10,FALSE)</f>
        <v>369059</v>
      </c>
      <c r="J2967" s="5">
        <f>VLOOKUP($A2967,PowerBI売上速報!$A:$J,5,FALSE)*1000</f>
        <v>334000</v>
      </c>
      <c r="K2967" s="5">
        <f>D2967-I2967</f>
        <v>0</v>
      </c>
      <c r="L2967" s="5">
        <f>E2967-J2967</f>
        <v>0</v>
      </c>
      <c r="P2967" s="2"/>
      <c r="T2967" s="2"/>
      <c r="V2967" s="5">
        <v>822</v>
      </c>
      <c r="W2967" s="5">
        <v>823</v>
      </c>
    </row>
    <row r="2968" spans="1:23" x14ac:dyDescent="0.45">
      <c r="A2968">
        <f>VALUE(B2968&amp;20240612)</f>
        <v>40020240612</v>
      </c>
      <c r="B2968">
        <v>400</v>
      </c>
      <c r="C2968" t="s">
        <v>525</v>
      </c>
      <c r="D2968" s="5">
        <v>361353</v>
      </c>
      <c r="E2968" s="5">
        <v>334000</v>
      </c>
      <c r="F2968" s="2">
        <v>1.0819000000000001</v>
      </c>
      <c r="G2968">
        <v>27353</v>
      </c>
      <c r="I2968" s="5">
        <f>VLOOKUP($A2968,PowerBI売上速報!$A:$J,10,FALSE)</f>
        <v>361353</v>
      </c>
      <c r="J2968" s="5">
        <f>VLOOKUP($A2968,PowerBI売上速報!$A:$J,5,FALSE)*1000</f>
        <v>334000</v>
      </c>
      <c r="K2968" s="5">
        <f>D2968-I2968</f>
        <v>0</v>
      </c>
      <c r="L2968" s="5">
        <f>E2968-J2968</f>
        <v>0</v>
      </c>
      <c r="P2968" s="2"/>
      <c r="T2968" s="2"/>
      <c r="V2968" s="5">
        <v>816</v>
      </c>
      <c r="W2968" s="5">
        <v>823</v>
      </c>
    </row>
    <row r="2969" spans="1:23" x14ac:dyDescent="0.45">
      <c r="A2969">
        <f>VALUE(B2969&amp;20240613)</f>
        <v>40020240613</v>
      </c>
      <c r="B2969">
        <v>400</v>
      </c>
      <c r="C2969" t="s">
        <v>525</v>
      </c>
      <c r="D2969" s="5">
        <v>356239</v>
      </c>
      <c r="E2969" s="5">
        <v>334000</v>
      </c>
      <c r="F2969" s="2">
        <v>1.0666</v>
      </c>
      <c r="G2969">
        <v>22239</v>
      </c>
      <c r="I2969" s="5">
        <f>VLOOKUP($A2969,PowerBI売上速報!$A:$J,10,FALSE)</f>
        <v>356239</v>
      </c>
      <c r="J2969" s="5">
        <f>VLOOKUP($A2969,PowerBI売上速報!$A:$J,5,FALSE)*1000</f>
        <v>334000</v>
      </c>
      <c r="K2969" s="5">
        <f>D2969-I2969</f>
        <v>0</v>
      </c>
      <c r="L2969" s="5">
        <f>E2969-J2969</f>
        <v>0</v>
      </c>
      <c r="P2969" s="2"/>
      <c r="T2969" s="2"/>
      <c r="V2969" s="5">
        <v>804</v>
      </c>
      <c r="W2969" s="5">
        <v>823</v>
      </c>
    </row>
    <row r="2970" spans="1:23" x14ac:dyDescent="0.45">
      <c r="A2970">
        <f>VALUE(B2970&amp;20240614)</f>
        <v>40020240614</v>
      </c>
      <c r="B2970">
        <v>400</v>
      </c>
      <c r="C2970" t="s">
        <v>525</v>
      </c>
      <c r="D2970" s="5">
        <v>395278</v>
      </c>
      <c r="E2970" s="5">
        <v>334000</v>
      </c>
      <c r="F2970" s="2">
        <v>1.1835</v>
      </c>
      <c r="G2970">
        <v>61278</v>
      </c>
      <c r="I2970" s="5">
        <f>VLOOKUP($A2970,PowerBI売上速報!$A:$J,10,FALSE)</f>
        <v>395278</v>
      </c>
      <c r="J2970" s="5">
        <f>VLOOKUP($A2970,PowerBI売上速報!$A:$J,5,FALSE)*1000</f>
        <v>334000</v>
      </c>
      <c r="K2970" s="5">
        <f>D2970-I2970</f>
        <v>0</v>
      </c>
      <c r="L2970" s="5">
        <f>E2970-J2970</f>
        <v>0</v>
      </c>
      <c r="P2970" s="2"/>
      <c r="T2970" s="2"/>
      <c r="V2970" s="5">
        <v>884</v>
      </c>
      <c r="W2970" s="5">
        <v>823</v>
      </c>
    </row>
    <row r="2971" spans="1:23" x14ac:dyDescent="0.45">
      <c r="A2971">
        <f>VALUE(B2971&amp;20240615)</f>
        <v>40020240615</v>
      </c>
      <c r="B2971">
        <v>400</v>
      </c>
      <c r="C2971" t="s">
        <v>525</v>
      </c>
      <c r="D2971" s="5">
        <v>310511</v>
      </c>
      <c r="E2971" s="5">
        <v>296000</v>
      </c>
      <c r="F2971" s="2">
        <v>1.0489999999999999</v>
      </c>
      <c r="G2971">
        <v>14511</v>
      </c>
      <c r="I2971" s="5">
        <f>VLOOKUP($A2971,PowerBI売上速報!$A:$J,10,FALSE)</f>
        <v>310511</v>
      </c>
      <c r="J2971" s="5">
        <f>VLOOKUP($A2971,PowerBI売上速報!$A:$J,5,FALSE)*1000</f>
        <v>296000</v>
      </c>
      <c r="K2971" s="5">
        <f>D2971-I2971</f>
        <v>0</v>
      </c>
      <c r="L2971" s="5">
        <f>E2971-J2971</f>
        <v>0</v>
      </c>
      <c r="P2971" s="2"/>
      <c r="T2971" s="2"/>
      <c r="V2971" s="5">
        <v>652</v>
      </c>
      <c r="W2971" s="5">
        <v>664</v>
      </c>
    </row>
    <row r="2972" spans="1:23" x14ac:dyDescent="0.45">
      <c r="A2972">
        <f>VALUE(B2972&amp;20240616)</f>
        <v>40020240616</v>
      </c>
      <c r="B2972">
        <v>400</v>
      </c>
      <c r="C2972" t="s">
        <v>525</v>
      </c>
      <c r="D2972" s="5">
        <v>275585</v>
      </c>
      <c r="E2972" s="5">
        <v>269000</v>
      </c>
      <c r="F2972" s="2">
        <v>1.0245</v>
      </c>
      <c r="G2972">
        <v>6585</v>
      </c>
      <c r="I2972" s="5">
        <f>VLOOKUP($A2972,PowerBI売上速報!$A:$J,10,FALSE)</f>
        <v>275585</v>
      </c>
      <c r="J2972" s="5">
        <f>VLOOKUP($A2972,PowerBI売上速報!$A:$J,5,FALSE)*1000</f>
        <v>269000</v>
      </c>
      <c r="K2972" s="5">
        <f>D2972-I2972</f>
        <v>0</v>
      </c>
      <c r="L2972" s="5">
        <f>E2972-J2972</f>
        <v>0</v>
      </c>
      <c r="P2972" s="2"/>
      <c r="T2972" s="2"/>
      <c r="V2972" s="5">
        <v>572</v>
      </c>
      <c r="W2972" s="5">
        <v>593</v>
      </c>
    </row>
    <row r="2973" spans="1:23" x14ac:dyDescent="0.45">
      <c r="A2973">
        <f>VALUE(B2973&amp;20240617)</f>
        <v>40020240617</v>
      </c>
      <c r="B2973">
        <v>400</v>
      </c>
      <c r="C2973" t="s">
        <v>525</v>
      </c>
      <c r="D2973" s="5">
        <v>352886</v>
      </c>
      <c r="E2973" s="5">
        <v>334000</v>
      </c>
      <c r="F2973" s="2">
        <v>1.0565</v>
      </c>
      <c r="G2973">
        <v>18886</v>
      </c>
      <c r="I2973" s="5">
        <f>VLOOKUP($A2973,PowerBI売上速報!$A:$J,10,FALSE)</f>
        <v>352886</v>
      </c>
      <c r="J2973" s="5">
        <f>VLOOKUP($A2973,PowerBI売上速報!$A:$J,5,FALSE)*1000</f>
        <v>334000</v>
      </c>
      <c r="K2973" s="5">
        <f>D2973-I2973</f>
        <v>0</v>
      </c>
      <c r="L2973" s="5">
        <f>E2973-J2973</f>
        <v>0</v>
      </c>
      <c r="P2973" s="2"/>
      <c r="T2973" s="2"/>
      <c r="V2973" s="5">
        <v>801</v>
      </c>
      <c r="W2973" s="5">
        <v>823</v>
      </c>
    </row>
    <row r="2974" spans="1:23" x14ac:dyDescent="0.45">
      <c r="A2974">
        <f>VALUE(B2974&amp;20240618)</f>
        <v>40020240618</v>
      </c>
      <c r="B2974">
        <v>400</v>
      </c>
      <c r="C2974" t="s">
        <v>525</v>
      </c>
      <c r="D2974" s="5">
        <v>283173</v>
      </c>
      <c r="E2974" s="5">
        <v>334000</v>
      </c>
      <c r="F2974" s="2">
        <v>0.8478</v>
      </c>
      <c r="G2974">
        <v>-50827</v>
      </c>
      <c r="I2974" s="5">
        <f>VLOOKUP($A2974,PowerBI売上速報!$A:$J,10,FALSE)</f>
        <v>283173</v>
      </c>
      <c r="J2974" s="5">
        <f>VLOOKUP($A2974,PowerBI売上速報!$A:$J,5,FALSE)*1000</f>
        <v>334000</v>
      </c>
      <c r="K2974" s="5">
        <f>D2974-I2974</f>
        <v>0</v>
      </c>
      <c r="L2974" s="5">
        <f>E2974-J2974</f>
        <v>0</v>
      </c>
      <c r="P2974" s="2"/>
      <c r="T2974" s="2"/>
      <c r="V2974" s="5">
        <v>661</v>
      </c>
      <c r="W2974" s="5">
        <v>823</v>
      </c>
    </row>
    <row r="2975" spans="1:23" x14ac:dyDescent="0.45">
      <c r="A2975">
        <f>VALUE(B2975&amp;20240619)</f>
        <v>40020240619</v>
      </c>
      <c r="B2975">
        <v>400</v>
      </c>
      <c r="C2975" t="s">
        <v>525</v>
      </c>
      <c r="D2975" s="5">
        <v>363929</v>
      </c>
      <c r="E2975" s="5">
        <v>334000</v>
      </c>
      <c r="F2975" s="2">
        <v>1.0895999999999999</v>
      </c>
      <c r="G2975">
        <v>29929</v>
      </c>
      <c r="I2975" s="5">
        <f>VLOOKUP($A2975,PowerBI売上速報!$A:$J,10,FALSE)</f>
        <v>363929</v>
      </c>
      <c r="J2975" s="5">
        <f>VLOOKUP($A2975,PowerBI売上速報!$A:$J,5,FALSE)*1000</f>
        <v>334000</v>
      </c>
      <c r="K2975" s="5">
        <f>D2975-I2975</f>
        <v>0</v>
      </c>
      <c r="L2975" s="5">
        <f>E2975-J2975</f>
        <v>0</v>
      </c>
      <c r="P2975" s="2"/>
      <c r="T2975" s="2"/>
      <c r="V2975" s="5">
        <v>815</v>
      </c>
      <c r="W2975" s="5">
        <v>823</v>
      </c>
    </row>
    <row r="2976" spans="1:23" x14ac:dyDescent="0.45">
      <c r="A2976">
        <f>VALUE(B2976&amp;20240620)</f>
        <v>40020240620</v>
      </c>
      <c r="B2976">
        <v>400</v>
      </c>
      <c r="C2976" t="s">
        <v>525</v>
      </c>
      <c r="D2976" s="5">
        <v>363900</v>
      </c>
      <c r="E2976" s="5">
        <v>334000</v>
      </c>
      <c r="F2976" s="2">
        <v>1.0894999999999999</v>
      </c>
      <c r="G2976">
        <v>29900</v>
      </c>
      <c r="I2976" s="5">
        <f>VLOOKUP($A2976,PowerBI売上速報!$A:$J,10,FALSE)</f>
        <v>363900</v>
      </c>
      <c r="J2976" s="5">
        <f>VLOOKUP($A2976,PowerBI売上速報!$A:$J,5,FALSE)*1000</f>
        <v>334000</v>
      </c>
      <c r="K2976" s="5">
        <f>D2976-I2976</f>
        <v>0</v>
      </c>
      <c r="L2976" s="5">
        <f>E2976-J2976</f>
        <v>0</v>
      </c>
      <c r="P2976" s="2"/>
      <c r="T2976" s="2"/>
      <c r="V2976" s="5">
        <v>829</v>
      </c>
      <c r="W2976" s="5">
        <v>823</v>
      </c>
    </row>
    <row r="2977" spans="1:25" x14ac:dyDescent="0.45">
      <c r="A2977">
        <f>VALUE(B2977&amp;20240621)</f>
        <v>40020240621</v>
      </c>
      <c r="B2977">
        <v>400</v>
      </c>
      <c r="C2977" t="s">
        <v>525</v>
      </c>
      <c r="D2977" s="5">
        <v>351046</v>
      </c>
      <c r="E2977" s="5">
        <v>334000</v>
      </c>
      <c r="F2977" s="2">
        <v>1.0509999999999999</v>
      </c>
      <c r="G2977">
        <v>17046</v>
      </c>
      <c r="I2977" s="5">
        <f>VLOOKUP($A2977,PowerBI売上速報!$A:$J,10,FALSE)</f>
        <v>351046</v>
      </c>
      <c r="J2977" s="5">
        <f>VLOOKUP($A2977,PowerBI売上速報!$A:$J,5,FALSE)*1000</f>
        <v>334000</v>
      </c>
      <c r="K2977" s="5">
        <f>D2977-I2977</f>
        <v>0</v>
      </c>
      <c r="L2977" s="5">
        <f>E2977-J2977</f>
        <v>0</v>
      </c>
      <c r="P2977" s="2"/>
      <c r="T2977" s="2"/>
      <c r="V2977" s="5">
        <v>801</v>
      </c>
      <c r="W2977" s="5">
        <v>823</v>
      </c>
      <c r="Y2977" s="2"/>
    </row>
    <row r="2978" spans="1:25" x14ac:dyDescent="0.45">
      <c r="A2978">
        <f>VALUE(B2978&amp;20240622)</f>
        <v>40020240622</v>
      </c>
      <c r="B2978">
        <v>400</v>
      </c>
      <c r="C2978" t="s">
        <v>525</v>
      </c>
      <c r="D2978" s="5">
        <v>333238</v>
      </c>
      <c r="E2978" s="5">
        <v>296000</v>
      </c>
      <c r="F2978" s="2">
        <v>1.1257999999999999</v>
      </c>
      <c r="G2978">
        <v>37238</v>
      </c>
      <c r="I2978" s="5">
        <f>VLOOKUP($A2978,PowerBI売上速報!$A:$J,10,FALSE)</f>
        <v>333238</v>
      </c>
      <c r="J2978" s="5">
        <f>VLOOKUP($A2978,PowerBI売上速報!$A:$J,5,FALSE)*1000</f>
        <v>296000</v>
      </c>
      <c r="K2978" s="5">
        <f>D2978-I2978</f>
        <v>0</v>
      </c>
      <c r="L2978" s="5">
        <f>E2978-J2978</f>
        <v>0</v>
      </c>
      <c r="P2978" s="2"/>
      <c r="T2978" s="2"/>
      <c r="V2978" s="5">
        <v>692</v>
      </c>
      <c r="W2978" s="5">
        <v>664</v>
      </c>
      <c r="Y2978" s="2"/>
    </row>
    <row r="2979" spans="1:25" x14ac:dyDescent="0.45">
      <c r="A2979">
        <f>VALUE(B2979&amp;20240601)</f>
        <v>40220240601</v>
      </c>
      <c r="B2979">
        <v>402</v>
      </c>
      <c r="C2979" t="s">
        <v>526</v>
      </c>
      <c r="D2979" s="5">
        <v>524579</v>
      </c>
      <c r="E2979" s="5">
        <v>589000</v>
      </c>
      <c r="F2979" s="2">
        <v>0.89059999999999995</v>
      </c>
      <c r="G2979">
        <v>-64421</v>
      </c>
      <c r="I2979" s="5">
        <f>VLOOKUP($A2979,PowerBI売上速報!$A:$J,10,FALSE)</f>
        <v>524579</v>
      </c>
      <c r="J2979" s="5">
        <f>VLOOKUP($A2979,PowerBI売上速報!$A:$J,5,FALSE)*1000</f>
        <v>589000</v>
      </c>
      <c r="K2979" s="5">
        <f>D2979-I2979</f>
        <v>0</v>
      </c>
      <c r="L2979" s="5">
        <f>E2979-J2979</f>
        <v>0</v>
      </c>
      <c r="P2979" s="2"/>
      <c r="T2979" s="2"/>
      <c r="V2979" s="5">
        <v>971</v>
      </c>
      <c r="W2979" s="5">
        <v>1092</v>
      </c>
    </row>
    <row r="2980" spans="1:25" x14ac:dyDescent="0.45">
      <c r="A2980">
        <f>VALUE(B2980&amp;20240602)</f>
        <v>40220240602</v>
      </c>
      <c r="B2980">
        <v>402</v>
      </c>
      <c r="C2980" t="s">
        <v>526</v>
      </c>
      <c r="D2980" s="5">
        <v>381364</v>
      </c>
      <c r="E2980" s="5">
        <v>525000</v>
      </c>
      <c r="F2980" s="2">
        <v>0.72640000000000005</v>
      </c>
      <c r="G2980">
        <v>-143636</v>
      </c>
      <c r="I2980" s="5">
        <f>VLOOKUP($A2980,PowerBI売上速報!$A:$J,10,FALSE)</f>
        <v>381364</v>
      </c>
      <c r="J2980" s="5">
        <f>VLOOKUP($A2980,PowerBI売上速報!$A:$J,5,FALSE)*1000</f>
        <v>525000</v>
      </c>
      <c r="K2980" s="5">
        <f>D2980-I2980</f>
        <v>0</v>
      </c>
      <c r="L2980" s="5">
        <f>E2980-J2980</f>
        <v>0</v>
      </c>
      <c r="P2980" s="2"/>
      <c r="T2980" s="2"/>
      <c r="V2980" s="5">
        <v>711</v>
      </c>
      <c r="W2980" s="5">
        <v>953</v>
      </c>
    </row>
    <row r="2981" spans="1:25" x14ac:dyDescent="0.45">
      <c r="A2981">
        <f>VALUE(B2981&amp;20240603)</f>
        <v>40220240603</v>
      </c>
      <c r="B2981">
        <v>402</v>
      </c>
      <c r="C2981" t="s">
        <v>526</v>
      </c>
      <c r="D2981" s="5">
        <v>315294</v>
      </c>
      <c r="E2981" s="5">
        <v>392000</v>
      </c>
      <c r="F2981" s="2">
        <v>0.80430000000000001</v>
      </c>
      <c r="G2981">
        <v>-76706</v>
      </c>
      <c r="I2981" s="5">
        <f>VLOOKUP($A2981,PowerBI売上速報!$A:$J,10,FALSE)</f>
        <v>315294</v>
      </c>
      <c r="J2981" s="5">
        <f>VLOOKUP($A2981,PowerBI売上速報!$A:$J,5,FALSE)*1000</f>
        <v>392000</v>
      </c>
      <c r="K2981" s="5">
        <f>D2981-I2981</f>
        <v>0</v>
      </c>
      <c r="L2981" s="5">
        <f>E2981-J2981</f>
        <v>0</v>
      </c>
      <c r="P2981" s="2"/>
      <c r="T2981" s="2"/>
      <c r="V2981" s="5">
        <v>662</v>
      </c>
      <c r="W2981" s="5">
        <v>827</v>
      </c>
    </row>
    <row r="2982" spans="1:25" x14ac:dyDescent="0.45">
      <c r="A2982">
        <f>VALUE(B2982&amp;20240604)</f>
        <v>40220240604</v>
      </c>
      <c r="B2982">
        <v>402</v>
      </c>
      <c r="C2982" t="s">
        <v>526</v>
      </c>
      <c r="D2982" s="5">
        <v>327082</v>
      </c>
      <c r="E2982" s="5">
        <v>392000</v>
      </c>
      <c r="F2982" s="2">
        <v>0.83440000000000003</v>
      </c>
      <c r="G2982">
        <v>-64918</v>
      </c>
      <c r="I2982" s="5">
        <f>VLOOKUP($A2982,PowerBI売上速報!$A:$J,10,FALSE)</f>
        <v>327082</v>
      </c>
      <c r="J2982" s="5">
        <f>VLOOKUP($A2982,PowerBI売上速報!$A:$J,5,FALSE)*1000</f>
        <v>392000</v>
      </c>
      <c r="K2982" s="5">
        <f>D2982-I2982</f>
        <v>0</v>
      </c>
      <c r="L2982" s="5">
        <f>E2982-J2982</f>
        <v>0</v>
      </c>
      <c r="P2982" s="2"/>
      <c r="T2982" s="2"/>
      <c r="V2982" s="5">
        <v>694</v>
      </c>
      <c r="W2982" s="5">
        <v>827</v>
      </c>
    </row>
    <row r="2983" spans="1:25" x14ac:dyDescent="0.45">
      <c r="A2983">
        <f>VALUE(B2983&amp;20240605)</f>
        <v>40220240605</v>
      </c>
      <c r="B2983">
        <v>402</v>
      </c>
      <c r="C2983" t="s">
        <v>526</v>
      </c>
      <c r="D2983" s="5">
        <v>373923</v>
      </c>
      <c r="E2983" s="5">
        <v>392000</v>
      </c>
      <c r="F2983" s="2">
        <v>0.95389999999999997</v>
      </c>
      <c r="G2983">
        <v>-18077</v>
      </c>
      <c r="I2983" s="5">
        <f>VLOOKUP($A2983,PowerBI売上速報!$A:$J,10,FALSE)</f>
        <v>373923</v>
      </c>
      <c r="J2983" s="5">
        <f>VLOOKUP($A2983,PowerBI売上速報!$A:$J,5,FALSE)*1000</f>
        <v>392000</v>
      </c>
      <c r="K2983" s="5">
        <f>D2983-I2983</f>
        <v>0</v>
      </c>
      <c r="L2983" s="5">
        <f>E2983-J2983</f>
        <v>0</v>
      </c>
      <c r="P2983" s="2"/>
      <c r="T2983" s="2"/>
      <c r="V2983" s="5">
        <v>773</v>
      </c>
      <c r="W2983" s="5">
        <v>827</v>
      </c>
    </row>
    <row r="2984" spans="1:25" x14ac:dyDescent="0.45">
      <c r="A2984">
        <f>VALUE(B2984&amp;20240606)</f>
        <v>40220240606</v>
      </c>
      <c r="B2984">
        <v>402</v>
      </c>
      <c r="C2984" t="s">
        <v>526</v>
      </c>
      <c r="D2984" s="5">
        <v>347887</v>
      </c>
      <c r="E2984" s="5">
        <v>392000</v>
      </c>
      <c r="F2984" s="2">
        <v>0.88749999999999996</v>
      </c>
      <c r="G2984">
        <v>-44113</v>
      </c>
      <c r="I2984" s="5">
        <f>VLOOKUP($A2984,PowerBI売上速報!$A:$J,10,FALSE)</f>
        <v>347887</v>
      </c>
      <c r="J2984" s="5">
        <f>VLOOKUP($A2984,PowerBI売上速報!$A:$J,5,FALSE)*1000</f>
        <v>392000</v>
      </c>
      <c r="K2984" s="5">
        <f>D2984-I2984</f>
        <v>0</v>
      </c>
      <c r="L2984" s="5">
        <f>E2984-J2984</f>
        <v>0</v>
      </c>
      <c r="P2984" s="2"/>
      <c r="T2984" s="2"/>
      <c r="V2984" s="5">
        <v>744</v>
      </c>
      <c r="W2984" s="5">
        <v>827</v>
      </c>
    </row>
    <row r="2985" spans="1:25" x14ac:dyDescent="0.45">
      <c r="A2985">
        <f>VALUE(B2985&amp;20240607)</f>
        <v>40220240607</v>
      </c>
      <c r="B2985">
        <v>402</v>
      </c>
      <c r="C2985" t="s">
        <v>526</v>
      </c>
      <c r="D2985" s="5">
        <v>487330</v>
      </c>
      <c r="E2985" s="5">
        <v>392000</v>
      </c>
      <c r="F2985" s="2">
        <v>1.2432000000000001</v>
      </c>
      <c r="G2985">
        <v>95330</v>
      </c>
      <c r="I2985" s="5">
        <f>VLOOKUP($A2985,PowerBI売上速報!$A:$J,10,FALSE)</f>
        <v>487330</v>
      </c>
      <c r="J2985" s="5">
        <f>VLOOKUP($A2985,PowerBI売上速報!$A:$J,5,FALSE)*1000</f>
        <v>392000</v>
      </c>
      <c r="K2985" s="5">
        <f>D2985-I2985</f>
        <v>0</v>
      </c>
      <c r="L2985" s="5">
        <f>E2985-J2985</f>
        <v>0</v>
      </c>
      <c r="P2985" s="2"/>
      <c r="T2985" s="2"/>
      <c r="V2985" s="5">
        <v>1001</v>
      </c>
      <c r="W2985" s="5">
        <v>827</v>
      </c>
    </row>
    <row r="2986" spans="1:25" x14ac:dyDescent="0.45">
      <c r="A2986">
        <f>VALUE(B2986&amp;20240608)</f>
        <v>40220240608</v>
      </c>
      <c r="B2986">
        <v>402</v>
      </c>
      <c r="C2986" t="s">
        <v>526</v>
      </c>
      <c r="D2986" s="5">
        <v>518927</v>
      </c>
      <c r="E2986" s="5">
        <v>589000</v>
      </c>
      <c r="F2986" s="2">
        <v>0.88100000000000001</v>
      </c>
      <c r="G2986">
        <v>-70073</v>
      </c>
      <c r="I2986" s="5">
        <f>VLOOKUP($A2986,PowerBI売上速報!$A:$J,10,FALSE)</f>
        <v>518927</v>
      </c>
      <c r="J2986" s="5">
        <f>VLOOKUP($A2986,PowerBI売上速報!$A:$J,5,FALSE)*1000</f>
        <v>589000</v>
      </c>
      <c r="K2986" s="5">
        <f>D2986-I2986</f>
        <v>0</v>
      </c>
      <c r="L2986" s="5">
        <f>E2986-J2986</f>
        <v>0</v>
      </c>
      <c r="P2986" s="2"/>
      <c r="T2986" s="2"/>
      <c r="V2986" s="5">
        <v>971</v>
      </c>
      <c r="W2986" s="5">
        <v>1093</v>
      </c>
    </row>
    <row r="2987" spans="1:25" x14ac:dyDescent="0.45">
      <c r="A2987">
        <f>VALUE(B2987&amp;20240609)</f>
        <v>40220240609</v>
      </c>
      <c r="B2987">
        <v>402</v>
      </c>
      <c r="C2987" t="s">
        <v>526</v>
      </c>
      <c r="D2987" s="5">
        <v>471380</v>
      </c>
      <c r="E2987" s="5">
        <v>525000</v>
      </c>
      <c r="F2987" s="2">
        <v>0.89790000000000003</v>
      </c>
      <c r="G2987">
        <v>-53620</v>
      </c>
      <c r="I2987" s="5">
        <f>VLOOKUP($A2987,PowerBI売上速報!$A:$J,10,FALSE)</f>
        <v>471380</v>
      </c>
      <c r="J2987" s="5">
        <f>VLOOKUP($A2987,PowerBI売上速報!$A:$J,5,FALSE)*1000</f>
        <v>525000</v>
      </c>
      <c r="K2987" s="5">
        <f>D2987-I2987</f>
        <v>0</v>
      </c>
      <c r="L2987" s="5">
        <f>E2987-J2987</f>
        <v>0</v>
      </c>
      <c r="P2987" s="2"/>
      <c r="T2987" s="2"/>
      <c r="V2987" s="5">
        <v>852</v>
      </c>
      <c r="W2987" s="5">
        <v>953</v>
      </c>
    </row>
    <row r="2988" spans="1:25" x14ac:dyDescent="0.45">
      <c r="A2988">
        <f>VALUE(B2988&amp;20240610)</f>
        <v>40220240610</v>
      </c>
      <c r="B2988">
        <v>402</v>
      </c>
      <c r="C2988" t="s">
        <v>526</v>
      </c>
      <c r="D2988" s="5">
        <v>367652</v>
      </c>
      <c r="E2988" s="5">
        <v>392000</v>
      </c>
      <c r="F2988" s="2">
        <v>0.93789999999999996</v>
      </c>
      <c r="G2988">
        <v>-24348</v>
      </c>
      <c r="I2988" s="5">
        <f>VLOOKUP($A2988,PowerBI売上速報!$A:$J,10,FALSE)</f>
        <v>367652</v>
      </c>
      <c r="J2988" s="5">
        <f>VLOOKUP($A2988,PowerBI売上速報!$A:$J,5,FALSE)*1000</f>
        <v>392000</v>
      </c>
      <c r="K2988" s="5">
        <f>D2988-I2988</f>
        <v>0</v>
      </c>
      <c r="L2988" s="5">
        <f>E2988-J2988</f>
        <v>0</v>
      </c>
      <c r="P2988" s="2"/>
      <c r="T2988" s="2"/>
      <c r="V2988" s="5">
        <v>754</v>
      </c>
      <c r="W2988" s="5">
        <v>827</v>
      </c>
    </row>
    <row r="2989" spans="1:25" x14ac:dyDescent="0.45">
      <c r="A2989">
        <f>VALUE(B2989&amp;20240611)</f>
        <v>40220240611</v>
      </c>
      <c r="B2989">
        <v>402</v>
      </c>
      <c r="C2989" t="s">
        <v>526</v>
      </c>
      <c r="D2989" s="5">
        <v>397009</v>
      </c>
      <c r="E2989" s="5">
        <v>392000</v>
      </c>
      <c r="F2989" s="2">
        <v>1.0127999999999999</v>
      </c>
      <c r="G2989">
        <v>5009</v>
      </c>
      <c r="I2989" s="5">
        <f>VLOOKUP($A2989,PowerBI売上速報!$A:$J,10,FALSE)</f>
        <v>397009</v>
      </c>
      <c r="J2989" s="5">
        <f>VLOOKUP($A2989,PowerBI売上速報!$A:$J,5,FALSE)*1000</f>
        <v>392000</v>
      </c>
      <c r="K2989" s="5">
        <f>D2989-I2989</f>
        <v>0</v>
      </c>
      <c r="L2989" s="5">
        <f>E2989-J2989</f>
        <v>0</v>
      </c>
      <c r="P2989" s="2"/>
      <c r="T2989" s="2"/>
      <c r="V2989" s="5">
        <v>815</v>
      </c>
      <c r="W2989" s="5">
        <v>827</v>
      </c>
    </row>
    <row r="2990" spans="1:25" x14ac:dyDescent="0.45">
      <c r="A2990">
        <f>VALUE(B2990&amp;20240612)</f>
        <v>40220240612</v>
      </c>
      <c r="B2990">
        <v>402</v>
      </c>
      <c r="C2990" t="s">
        <v>526</v>
      </c>
      <c r="D2990" s="5">
        <v>381816</v>
      </c>
      <c r="E2990" s="5">
        <v>392000</v>
      </c>
      <c r="F2990" s="2">
        <v>0.97399999999999998</v>
      </c>
      <c r="G2990">
        <v>-10184</v>
      </c>
      <c r="I2990" s="5">
        <f>VLOOKUP($A2990,PowerBI売上速報!$A:$J,10,FALSE)</f>
        <v>381816</v>
      </c>
      <c r="J2990" s="5">
        <f>VLOOKUP($A2990,PowerBI売上速報!$A:$J,5,FALSE)*1000</f>
        <v>392000</v>
      </c>
      <c r="K2990" s="5">
        <f>D2990-I2990</f>
        <v>0</v>
      </c>
      <c r="L2990" s="5">
        <f>E2990-J2990</f>
        <v>0</v>
      </c>
      <c r="P2990" s="2"/>
      <c r="T2990" s="2"/>
      <c r="V2990" s="5">
        <v>801</v>
      </c>
      <c r="W2990" s="5">
        <v>827</v>
      </c>
    </row>
    <row r="2991" spans="1:25" x14ac:dyDescent="0.45">
      <c r="A2991">
        <f>VALUE(B2991&amp;20240613)</f>
        <v>40220240613</v>
      </c>
      <c r="B2991">
        <v>402</v>
      </c>
      <c r="C2991" t="s">
        <v>526</v>
      </c>
      <c r="D2991" s="5">
        <v>356808</v>
      </c>
      <c r="E2991" s="5">
        <v>392000</v>
      </c>
      <c r="F2991" s="2">
        <v>0.91020000000000001</v>
      </c>
      <c r="G2991">
        <v>-35192</v>
      </c>
      <c r="I2991" s="5">
        <f>VLOOKUP($A2991,PowerBI売上速報!$A:$J,10,FALSE)</f>
        <v>356808</v>
      </c>
      <c r="J2991" s="5">
        <f>VLOOKUP($A2991,PowerBI売上速報!$A:$J,5,FALSE)*1000</f>
        <v>392000</v>
      </c>
      <c r="K2991" s="5">
        <f>D2991-I2991</f>
        <v>0</v>
      </c>
      <c r="L2991" s="5">
        <f>E2991-J2991</f>
        <v>0</v>
      </c>
      <c r="P2991" s="2"/>
      <c r="T2991" s="2"/>
      <c r="V2991" s="5">
        <v>767</v>
      </c>
      <c r="W2991" s="5">
        <v>827</v>
      </c>
    </row>
    <row r="2992" spans="1:25" x14ac:dyDescent="0.45">
      <c r="A2992">
        <f>VALUE(B2992&amp;20240614)</f>
        <v>40220240614</v>
      </c>
      <c r="B2992">
        <v>402</v>
      </c>
      <c r="C2992" t="s">
        <v>526</v>
      </c>
      <c r="D2992" s="5">
        <v>479387</v>
      </c>
      <c r="E2992" s="5">
        <v>392000</v>
      </c>
      <c r="F2992" s="2">
        <v>1.2229000000000001</v>
      </c>
      <c r="G2992">
        <v>87387</v>
      </c>
      <c r="I2992" s="5">
        <f>VLOOKUP($A2992,PowerBI売上速報!$A:$J,10,FALSE)</f>
        <v>479387</v>
      </c>
      <c r="J2992" s="5">
        <f>VLOOKUP($A2992,PowerBI売上速報!$A:$J,5,FALSE)*1000</f>
        <v>392000</v>
      </c>
      <c r="K2992" s="5">
        <f>D2992-I2992</f>
        <v>0</v>
      </c>
      <c r="L2992" s="5">
        <f>E2992-J2992</f>
        <v>0</v>
      </c>
      <c r="P2992" s="2"/>
      <c r="T2992" s="2"/>
      <c r="V2992" s="5">
        <v>985</v>
      </c>
      <c r="W2992" s="5">
        <v>827</v>
      </c>
    </row>
    <row r="2993" spans="1:25" x14ac:dyDescent="0.45">
      <c r="A2993">
        <f>VALUE(B2993&amp;20240615)</f>
        <v>40220240615</v>
      </c>
      <c r="B2993">
        <v>402</v>
      </c>
      <c r="C2993" t="s">
        <v>526</v>
      </c>
      <c r="D2993" s="5">
        <v>525901</v>
      </c>
      <c r="E2993" s="5">
        <v>589000</v>
      </c>
      <c r="F2993" s="2">
        <v>0.89290000000000003</v>
      </c>
      <c r="G2993">
        <v>-63099</v>
      </c>
      <c r="I2993" s="5">
        <f>VLOOKUP($A2993,PowerBI売上速報!$A:$J,10,FALSE)</f>
        <v>525901</v>
      </c>
      <c r="J2993" s="5">
        <f>VLOOKUP($A2993,PowerBI売上速報!$A:$J,5,FALSE)*1000</f>
        <v>589000</v>
      </c>
      <c r="K2993" s="5">
        <f>D2993-I2993</f>
        <v>0</v>
      </c>
      <c r="L2993" s="5">
        <f>E2993-J2993</f>
        <v>0</v>
      </c>
      <c r="P2993" s="2"/>
      <c r="T2993" s="2"/>
      <c r="V2993" s="5">
        <v>952</v>
      </c>
      <c r="W2993" s="5">
        <v>1093</v>
      </c>
    </row>
    <row r="2994" spans="1:25" x14ac:dyDescent="0.45">
      <c r="A2994">
        <f>VALUE(B2994&amp;20240616)</f>
        <v>40220240616</v>
      </c>
      <c r="B2994">
        <v>402</v>
      </c>
      <c r="C2994" t="s">
        <v>526</v>
      </c>
      <c r="D2994" s="5">
        <v>484575</v>
      </c>
      <c r="E2994" s="5">
        <v>525000</v>
      </c>
      <c r="F2994" s="2">
        <v>0.92300000000000004</v>
      </c>
      <c r="G2994">
        <v>-40425</v>
      </c>
      <c r="I2994" s="5">
        <f>VLOOKUP($A2994,PowerBI売上速報!$A:$J,10,FALSE)</f>
        <v>484575</v>
      </c>
      <c r="J2994" s="5">
        <f>VLOOKUP($A2994,PowerBI売上速報!$A:$J,5,FALSE)*1000</f>
        <v>525000</v>
      </c>
      <c r="K2994" s="5">
        <f>D2994-I2994</f>
        <v>0</v>
      </c>
      <c r="L2994" s="5">
        <f>E2994-J2994</f>
        <v>0</v>
      </c>
      <c r="P2994" s="2"/>
      <c r="T2994" s="2"/>
      <c r="V2994" s="5">
        <v>866</v>
      </c>
      <c r="W2994" s="5">
        <v>953</v>
      </c>
    </row>
    <row r="2995" spans="1:25" x14ac:dyDescent="0.45">
      <c r="A2995">
        <f>VALUE(B2995&amp;20240617)</f>
        <v>40220240617</v>
      </c>
      <c r="B2995">
        <v>402</v>
      </c>
      <c r="C2995" t="s">
        <v>526</v>
      </c>
      <c r="D2995" s="5">
        <v>366417</v>
      </c>
      <c r="E2995" s="5">
        <v>392000</v>
      </c>
      <c r="F2995" s="2">
        <v>0.93469999999999998</v>
      </c>
      <c r="G2995">
        <v>-25583</v>
      </c>
      <c r="I2995" s="5">
        <f>VLOOKUP($A2995,PowerBI売上速報!$A:$J,10,FALSE)</f>
        <v>366417</v>
      </c>
      <c r="J2995" s="5">
        <f>VLOOKUP($A2995,PowerBI売上速報!$A:$J,5,FALSE)*1000</f>
        <v>392000</v>
      </c>
      <c r="K2995" s="5">
        <f>D2995-I2995</f>
        <v>0</v>
      </c>
      <c r="L2995" s="5">
        <f>E2995-J2995</f>
        <v>0</v>
      </c>
      <c r="P2995" s="2"/>
      <c r="T2995" s="2"/>
      <c r="V2995" s="5">
        <v>769</v>
      </c>
      <c r="W2995" s="5">
        <v>827</v>
      </c>
    </row>
    <row r="2996" spans="1:25" x14ac:dyDescent="0.45">
      <c r="A2996">
        <f>VALUE(B2996&amp;20240618)</f>
        <v>40220240618</v>
      </c>
      <c r="B2996">
        <v>402</v>
      </c>
      <c r="C2996" t="s">
        <v>526</v>
      </c>
      <c r="D2996" s="5">
        <v>258701</v>
      </c>
      <c r="E2996" s="5">
        <v>392000</v>
      </c>
      <c r="F2996" s="2">
        <v>0.66</v>
      </c>
      <c r="G2996">
        <v>-133299</v>
      </c>
      <c r="I2996" s="5">
        <f>VLOOKUP($A2996,PowerBI売上速報!$A:$J,10,FALSE)</f>
        <v>258701</v>
      </c>
      <c r="J2996" s="5">
        <f>VLOOKUP($A2996,PowerBI売上速報!$A:$J,5,FALSE)*1000</f>
        <v>392000</v>
      </c>
      <c r="K2996" s="5">
        <f>D2996-I2996</f>
        <v>0</v>
      </c>
      <c r="L2996" s="5">
        <f>E2996-J2996</f>
        <v>0</v>
      </c>
      <c r="P2996" s="2"/>
      <c r="T2996" s="2"/>
      <c r="V2996" s="5">
        <v>514</v>
      </c>
      <c r="W2996" s="5">
        <v>827</v>
      </c>
    </row>
    <row r="2997" spans="1:25" x14ac:dyDescent="0.45">
      <c r="A2997">
        <f>VALUE(B2997&amp;20240619)</f>
        <v>40220240619</v>
      </c>
      <c r="B2997">
        <v>402</v>
      </c>
      <c r="C2997" t="s">
        <v>526</v>
      </c>
      <c r="D2997" s="5">
        <v>388205</v>
      </c>
      <c r="E2997" s="5">
        <v>392000</v>
      </c>
      <c r="F2997" s="2">
        <v>0.99029999999999996</v>
      </c>
      <c r="G2997">
        <v>-3795</v>
      </c>
      <c r="I2997" s="5">
        <f>VLOOKUP($A2997,PowerBI売上速報!$A:$J,10,FALSE)</f>
        <v>388205</v>
      </c>
      <c r="J2997" s="5">
        <f>VLOOKUP($A2997,PowerBI売上速報!$A:$J,5,FALSE)*1000</f>
        <v>392000</v>
      </c>
      <c r="K2997" s="5">
        <f>D2997-I2997</f>
        <v>0</v>
      </c>
      <c r="L2997" s="5">
        <f>E2997-J2997</f>
        <v>0</v>
      </c>
      <c r="P2997" s="2"/>
      <c r="T2997" s="2"/>
      <c r="V2997" s="5">
        <v>805</v>
      </c>
      <c r="W2997" s="5">
        <v>827</v>
      </c>
    </row>
    <row r="2998" spans="1:25" x14ac:dyDescent="0.45">
      <c r="A2998">
        <f>VALUE(B2998&amp;20240620)</f>
        <v>40220240620</v>
      </c>
      <c r="B2998">
        <v>402</v>
      </c>
      <c r="C2998" t="s">
        <v>526</v>
      </c>
      <c r="D2998" s="5">
        <v>362371</v>
      </c>
      <c r="E2998" s="5">
        <v>392000</v>
      </c>
      <c r="F2998" s="2">
        <v>0.9244</v>
      </c>
      <c r="G2998">
        <v>-29629</v>
      </c>
      <c r="I2998" s="5">
        <f>VLOOKUP($A2998,PowerBI売上速報!$A:$J,10,FALSE)</f>
        <v>362371</v>
      </c>
      <c r="J2998" s="5">
        <f>VLOOKUP($A2998,PowerBI売上速報!$A:$J,5,FALSE)*1000</f>
        <v>392000</v>
      </c>
      <c r="K2998" s="5">
        <f>D2998-I2998</f>
        <v>0</v>
      </c>
      <c r="L2998" s="5">
        <f>E2998-J2998</f>
        <v>0</v>
      </c>
      <c r="P2998" s="2"/>
      <c r="T2998" s="2"/>
      <c r="V2998" s="5">
        <v>760</v>
      </c>
      <c r="W2998" s="5">
        <v>827</v>
      </c>
    </row>
    <row r="2999" spans="1:25" x14ac:dyDescent="0.45">
      <c r="A2999">
        <f>VALUE(B2999&amp;20240621)</f>
        <v>40220240621</v>
      </c>
      <c r="B2999">
        <v>402</v>
      </c>
      <c r="C2999" t="s">
        <v>526</v>
      </c>
      <c r="D2999" s="5">
        <v>398560</v>
      </c>
      <c r="E2999" s="5">
        <v>392000</v>
      </c>
      <c r="F2999" s="2">
        <v>1.0166999999999999</v>
      </c>
      <c r="G2999">
        <v>6560</v>
      </c>
      <c r="I2999" s="5">
        <f>VLOOKUP($A2999,PowerBI売上速報!$A:$J,10,FALSE)</f>
        <v>398560</v>
      </c>
      <c r="J2999" s="5">
        <f>VLOOKUP($A2999,PowerBI売上速報!$A:$J,5,FALSE)*1000</f>
        <v>392000</v>
      </c>
      <c r="K2999" s="5">
        <f>D2999-I2999</f>
        <v>0</v>
      </c>
      <c r="L2999" s="5">
        <f>E2999-J2999</f>
        <v>0</v>
      </c>
      <c r="P2999" s="2"/>
      <c r="T2999" s="2"/>
      <c r="V2999" s="5">
        <v>833</v>
      </c>
      <c r="W2999" s="5">
        <v>827</v>
      </c>
      <c r="Y2999" s="2"/>
    </row>
    <row r="3000" spans="1:25" x14ac:dyDescent="0.45">
      <c r="A3000">
        <f>VALUE(B3000&amp;20240622)</f>
        <v>40220240622</v>
      </c>
      <c r="B3000">
        <v>402</v>
      </c>
      <c r="C3000" t="s">
        <v>526</v>
      </c>
      <c r="D3000" s="5">
        <v>517423</v>
      </c>
      <c r="E3000" s="5">
        <v>589000</v>
      </c>
      <c r="F3000" s="2">
        <v>0.87849999999999995</v>
      </c>
      <c r="G3000">
        <v>-71577</v>
      </c>
      <c r="I3000" s="5">
        <f>VLOOKUP($A3000,PowerBI売上速報!$A:$J,10,FALSE)</f>
        <v>517423</v>
      </c>
      <c r="J3000" s="5">
        <f>VLOOKUP($A3000,PowerBI売上速報!$A:$J,5,FALSE)*1000</f>
        <v>589000</v>
      </c>
      <c r="K3000" s="5">
        <f>D3000-I3000</f>
        <v>0</v>
      </c>
      <c r="L3000" s="5">
        <f>E3000-J3000</f>
        <v>0</v>
      </c>
      <c r="P3000" s="2"/>
      <c r="T3000" s="2"/>
      <c r="V3000" s="5">
        <v>950</v>
      </c>
      <c r="W3000" s="5">
        <v>1093</v>
      </c>
      <c r="Y3000" s="2"/>
    </row>
    <row r="3001" spans="1:25" x14ac:dyDescent="0.45">
      <c r="A3001">
        <f>VALUE(B3001&amp;20240601)</f>
        <v>40320240601</v>
      </c>
      <c r="B3001">
        <v>403</v>
      </c>
      <c r="C3001" t="s">
        <v>527</v>
      </c>
      <c r="D3001" s="5">
        <v>209647</v>
      </c>
      <c r="E3001" s="5">
        <v>204000</v>
      </c>
      <c r="F3001" s="2">
        <v>1.0277000000000001</v>
      </c>
      <c r="G3001">
        <v>5647</v>
      </c>
      <c r="I3001" s="5">
        <f>VLOOKUP($A3001,PowerBI売上速報!$A:$J,10,FALSE)</f>
        <v>209647</v>
      </c>
      <c r="J3001" s="5">
        <f>VLOOKUP($A3001,PowerBI売上速報!$A:$J,5,FALSE)*1000</f>
        <v>204000</v>
      </c>
      <c r="K3001" s="5">
        <f>D3001-I3001</f>
        <v>0</v>
      </c>
      <c r="L3001" s="5">
        <f>E3001-J3001</f>
        <v>0</v>
      </c>
      <c r="P3001" s="2"/>
      <c r="T3001" s="2"/>
      <c r="V3001" s="5">
        <v>434</v>
      </c>
      <c r="W3001" s="5">
        <v>448</v>
      </c>
    </row>
    <row r="3002" spans="1:25" x14ac:dyDescent="0.45">
      <c r="A3002">
        <f>VALUE(B3002&amp;20240602)</f>
        <v>40320240602</v>
      </c>
      <c r="B3002">
        <v>403</v>
      </c>
      <c r="C3002" t="s">
        <v>527</v>
      </c>
      <c r="D3002" s="5">
        <v>205129</v>
      </c>
      <c r="E3002" s="5">
        <v>185000</v>
      </c>
      <c r="F3002" s="2">
        <v>1.1088</v>
      </c>
      <c r="G3002">
        <v>20129</v>
      </c>
      <c r="I3002" s="5">
        <f>VLOOKUP($A3002,PowerBI売上速報!$A:$J,10,FALSE)</f>
        <v>205129</v>
      </c>
      <c r="J3002" s="5">
        <f>VLOOKUP($A3002,PowerBI売上速報!$A:$J,5,FALSE)*1000</f>
        <v>185000</v>
      </c>
      <c r="K3002" s="5">
        <f>D3002-I3002</f>
        <v>0</v>
      </c>
      <c r="L3002" s="5">
        <f>E3002-J3002</f>
        <v>0</v>
      </c>
      <c r="P3002" s="2"/>
      <c r="T3002" s="2"/>
      <c r="V3002" s="5">
        <v>428</v>
      </c>
      <c r="W3002" s="5">
        <v>397</v>
      </c>
    </row>
    <row r="3003" spans="1:25" x14ac:dyDescent="0.45">
      <c r="A3003">
        <f>VALUE(B3003&amp;20240603)</f>
        <v>40320240603</v>
      </c>
      <c r="B3003">
        <v>403</v>
      </c>
      <c r="C3003" t="s">
        <v>527</v>
      </c>
      <c r="D3003" s="5">
        <v>211882</v>
      </c>
      <c r="E3003" s="5">
        <v>187000</v>
      </c>
      <c r="F3003" s="2">
        <v>1.1331</v>
      </c>
      <c r="G3003">
        <v>24882</v>
      </c>
      <c r="I3003" s="5">
        <f>VLOOKUP($A3003,PowerBI売上速報!$A:$J,10,FALSE)</f>
        <v>211882</v>
      </c>
      <c r="J3003" s="5">
        <f>VLOOKUP($A3003,PowerBI売上速報!$A:$J,5,FALSE)*1000</f>
        <v>187000</v>
      </c>
      <c r="K3003" s="5">
        <f>D3003-I3003</f>
        <v>0</v>
      </c>
      <c r="L3003" s="5">
        <f>E3003-J3003</f>
        <v>0</v>
      </c>
      <c r="P3003" s="2"/>
      <c r="T3003" s="2"/>
      <c r="V3003" s="5">
        <v>449</v>
      </c>
      <c r="W3003" s="5">
        <v>445</v>
      </c>
    </row>
    <row r="3004" spans="1:25" x14ac:dyDescent="0.45">
      <c r="A3004">
        <f>VALUE(B3004&amp;20240604)</f>
        <v>40320240604</v>
      </c>
      <c r="B3004">
        <v>403</v>
      </c>
      <c r="C3004" t="s">
        <v>527</v>
      </c>
      <c r="D3004" s="5">
        <v>196930</v>
      </c>
      <c r="E3004" s="5">
        <v>187000</v>
      </c>
      <c r="F3004" s="2">
        <v>1.0530999999999999</v>
      </c>
      <c r="G3004">
        <v>9930</v>
      </c>
      <c r="I3004" s="5">
        <f>VLOOKUP($A3004,PowerBI売上速報!$A:$J,10,FALSE)</f>
        <v>196930</v>
      </c>
      <c r="J3004" s="5">
        <f>VLOOKUP($A3004,PowerBI売上速報!$A:$J,5,FALSE)*1000</f>
        <v>187000</v>
      </c>
      <c r="K3004" s="5">
        <f>D3004-I3004</f>
        <v>0</v>
      </c>
      <c r="L3004" s="5">
        <f>E3004-J3004</f>
        <v>0</v>
      </c>
      <c r="P3004" s="2"/>
      <c r="T3004" s="2"/>
      <c r="V3004" s="5">
        <v>420</v>
      </c>
      <c r="W3004" s="5">
        <v>445</v>
      </c>
    </row>
    <row r="3005" spans="1:25" x14ac:dyDescent="0.45">
      <c r="A3005">
        <f>VALUE(B3005&amp;20240605)</f>
        <v>40320240605</v>
      </c>
      <c r="B3005">
        <v>403</v>
      </c>
      <c r="C3005" t="s">
        <v>527</v>
      </c>
      <c r="D3005" s="5">
        <v>205411</v>
      </c>
      <c r="E3005" s="5">
        <v>187000</v>
      </c>
      <c r="F3005" s="2">
        <v>1.0985</v>
      </c>
      <c r="G3005">
        <v>18411</v>
      </c>
      <c r="I3005" s="5">
        <f>VLOOKUP($A3005,PowerBI売上速報!$A:$J,10,FALSE)</f>
        <v>205411</v>
      </c>
      <c r="J3005" s="5">
        <f>VLOOKUP($A3005,PowerBI売上速報!$A:$J,5,FALSE)*1000</f>
        <v>187000</v>
      </c>
      <c r="K3005" s="5">
        <f>D3005-I3005</f>
        <v>0</v>
      </c>
      <c r="L3005" s="5">
        <f>E3005-J3005</f>
        <v>0</v>
      </c>
      <c r="P3005" s="2"/>
      <c r="T3005" s="2"/>
      <c r="V3005" s="5">
        <v>447</v>
      </c>
      <c r="W3005" s="5">
        <v>445</v>
      </c>
    </row>
    <row r="3006" spans="1:25" x14ac:dyDescent="0.45">
      <c r="A3006">
        <f>VALUE(B3006&amp;20240606)</f>
        <v>40320240606</v>
      </c>
      <c r="B3006">
        <v>403</v>
      </c>
      <c r="C3006" t="s">
        <v>527</v>
      </c>
      <c r="D3006" s="5">
        <v>184694</v>
      </c>
      <c r="E3006" s="5">
        <v>187000</v>
      </c>
      <c r="F3006" s="2">
        <v>0.98770000000000002</v>
      </c>
      <c r="G3006">
        <v>-2306</v>
      </c>
      <c r="I3006" s="5">
        <f>VLOOKUP($A3006,PowerBI売上速報!$A:$J,10,FALSE)</f>
        <v>184694</v>
      </c>
      <c r="J3006" s="5">
        <f>VLOOKUP($A3006,PowerBI売上速報!$A:$J,5,FALSE)*1000</f>
        <v>187000</v>
      </c>
      <c r="K3006" s="5">
        <f>D3006-I3006</f>
        <v>0</v>
      </c>
      <c r="L3006" s="5">
        <f>E3006-J3006</f>
        <v>0</v>
      </c>
      <c r="P3006" s="2"/>
      <c r="T3006" s="2"/>
      <c r="V3006" s="5">
        <v>413</v>
      </c>
      <c r="W3006" s="5">
        <v>445</v>
      </c>
    </row>
    <row r="3007" spans="1:25" x14ac:dyDescent="0.45">
      <c r="A3007">
        <f>VALUE(B3007&amp;20240607)</f>
        <v>40320240607</v>
      </c>
      <c r="B3007">
        <v>403</v>
      </c>
      <c r="C3007" t="s">
        <v>527</v>
      </c>
      <c r="D3007" s="5">
        <v>226349</v>
      </c>
      <c r="E3007" s="5">
        <v>187000</v>
      </c>
      <c r="F3007" s="2">
        <v>1.2103999999999999</v>
      </c>
      <c r="G3007">
        <v>39349</v>
      </c>
      <c r="I3007" s="5">
        <f>VLOOKUP($A3007,PowerBI売上速報!$A:$J,10,FALSE)</f>
        <v>226349</v>
      </c>
      <c r="J3007" s="5">
        <f>VLOOKUP($A3007,PowerBI売上速報!$A:$J,5,FALSE)*1000</f>
        <v>187000</v>
      </c>
      <c r="K3007" s="5">
        <f>D3007-I3007</f>
        <v>0</v>
      </c>
      <c r="L3007" s="5">
        <f>E3007-J3007</f>
        <v>0</v>
      </c>
      <c r="P3007" s="2"/>
      <c r="T3007" s="2"/>
      <c r="V3007" s="5">
        <v>491</v>
      </c>
      <c r="W3007" s="5">
        <v>445</v>
      </c>
    </row>
    <row r="3008" spans="1:25" x14ac:dyDescent="0.45">
      <c r="A3008">
        <f>VALUE(B3008&amp;20240608)</f>
        <v>40320240608</v>
      </c>
      <c r="B3008">
        <v>403</v>
      </c>
      <c r="C3008" t="s">
        <v>527</v>
      </c>
      <c r="D3008" s="5">
        <v>206927</v>
      </c>
      <c r="E3008" s="5">
        <v>204000</v>
      </c>
      <c r="F3008" s="2">
        <v>1.0143</v>
      </c>
      <c r="G3008">
        <v>2927</v>
      </c>
      <c r="I3008" s="5">
        <f>VLOOKUP($A3008,PowerBI売上速報!$A:$J,10,FALSE)</f>
        <v>206927</v>
      </c>
      <c r="J3008" s="5">
        <f>VLOOKUP($A3008,PowerBI売上速報!$A:$J,5,FALSE)*1000</f>
        <v>204000</v>
      </c>
      <c r="K3008" s="5">
        <f>D3008-I3008</f>
        <v>0</v>
      </c>
      <c r="L3008" s="5">
        <f>E3008-J3008</f>
        <v>0</v>
      </c>
      <c r="P3008" s="2"/>
      <c r="T3008" s="2"/>
      <c r="V3008" s="5">
        <v>428</v>
      </c>
      <c r="W3008" s="5">
        <v>448</v>
      </c>
    </row>
    <row r="3009" spans="1:25" x14ac:dyDescent="0.45">
      <c r="A3009">
        <f>VALUE(B3009&amp;20240609)</f>
        <v>40320240609</v>
      </c>
      <c r="B3009">
        <v>403</v>
      </c>
      <c r="C3009" t="s">
        <v>527</v>
      </c>
      <c r="D3009" s="5">
        <v>171730</v>
      </c>
      <c r="E3009" s="5">
        <v>185000</v>
      </c>
      <c r="F3009" s="2">
        <v>0.92830000000000001</v>
      </c>
      <c r="G3009">
        <v>-13270</v>
      </c>
      <c r="I3009" s="5">
        <f>VLOOKUP($A3009,PowerBI売上速報!$A:$J,10,FALSE)</f>
        <v>171730</v>
      </c>
      <c r="J3009" s="5">
        <f>VLOOKUP($A3009,PowerBI売上速報!$A:$J,5,FALSE)*1000</f>
        <v>185000</v>
      </c>
      <c r="K3009" s="5">
        <f>D3009-I3009</f>
        <v>0</v>
      </c>
      <c r="L3009" s="5">
        <f>E3009-J3009</f>
        <v>0</v>
      </c>
      <c r="P3009" s="2"/>
      <c r="T3009" s="2"/>
      <c r="V3009" s="5">
        <v>348</v>
      </c>
      <c r="W3009" s="5">
        <v>397</v>
      </c>
    </row>
    <row r="3010" spans="1:25" x14ac:dyDescent="0.45">
      <c r="A3010">
        <f>VALUE(B3010&amp;20240610)</f>
        <v>40320240610</v>
      </c>
      <c r="B3010">
        <v>403</v>
      </c>
      <c r="C3010" t="s">
        <v>527</v>
      </c>
      <c r="D3010" s="5">
        <v>221494</v>
      </c>
      <c r="E3010" s="5">
        <v>187000</v>
      </c>
      <c r="F3010" s="2">
        <v>1.1845000000000001</v>
      </c>
      <c r="G3010">
        <v>34494</v>
      </c>
      <c r="I3010" s="5">
        <f>VLOOKUP($A3010,PowerBI売上速報!$A:$J,10,FALSE)</f>
        <v>221494</v>
      </c>
      <c r="J3010" s="5">
        <f>VLOOKUP($A3010,PowerBI売上速報!$A:$J,5,FALSE)*1000</f>
        <v>187000</v>
      </c>
      <c r="K3010" s="5">
        <f>D3010-I3010</f>
        <v>0</v>
      </c>
      <c r="L3010" s="5">
        <f>E3010-J3010</f>
        <v>0</v>
      </c>
      <c r="P3010" s="2"/>
      <c r="T3010" s="2"/>
      <c r="V3010" s="5">
        <v>489</v>
      </c>
      <c r="W3010" s="5">
        <v>445</v>
      </c>
    </row>
    <row r="3011" spans="1:25" x14ac:dyDescent="0.45">
      <c r="A3011">
        <f>VALUE(B3011&amp;20240611)</f>
        <v>40320240611</v>
      </c>
      <c r="B3011">
        <v>403</v>
      </c>
      <c r="C3011" t="s">
        <v>527</v>
      </c>
      <c r="D3011" s="5">
        <v>193420</v>
      </c>
      <c r="E3011" s="5">
        <v>187000</v>
      </c>
      <c r="F3011" s="2">
        <v>1.0343</v>
      </c>
      <c r="G3011">
        <v>6420</v>
      </c>
      <c r="I3011" s="5">
        <f>VLOOKUP($A3011,PowerBI売上速報!$A:$J,10,FALSE)</f>
        <v>193420</v>
      </c>
      <c r="J3011" s="5">
        <f>VLOOKUP($A3011,PowerBI売上速報!$A:$J,5,FALSE)*1000</f>
        <v>187000</v>
      </c>
      <c r="K3011" s="5">
        <f>D3011-I3011</f>
        <v>0</v>
      </c>
      <c r="L3011" s="5">
        <f>E3011-J3011</f>
        <v>0</v>
      </c>
      <c r="P3011" s="2"/>
      <c r="T3011" s="2"/>
      <c r="V3011" s="5">
        <v>428</v>
      </c>
      <c r="W3011" s="5">
        <v>445</v>
      </c>
    </row>
    <row r="3012" spans="1:25" x14ac:dyDescent="0.45">
      <c r="A3012">
        <f>VALUE(B3012&amp;20240612)</f>
        <v>40320240612</v>
      </c>
      <c r="B3012">
        <v>403</v>
      </c>
      <c r="C3012" t="s">
        <v>527</v>
      </c>
      <c r="D3012" s="5">
        <v>250457</v>
      </c>
      <c r="E3012" s="5">
        <v>187000</v>
      </c>
      <c r="F3012" s="2">
        <v>1.3392999999999999</v>
      </c>
      <c r="G3012">
        <v>63457</v>
      </c>
      <c r="I3012" s="5">
        <f>VLOOKUP($A3012,PowerBI売上速報!$A:$J,10,FALSE)</f>
        <v>250457</v>
      </c>
      <c r="J3012" s="5">
        <f>VLOOKUP($A3012,PowerBI売上速報!$A:$J,5,FALSE)*1000</f>
        <v>187000</v>
      </c>
      <c r="K3012" s="5">
        <f>D3012-I3012</f>
        <v>0</v>
      </c>
      <c r="L3012" s="5">
        <f>E3012-J3012</f>
        <v>0</v>
      </c>
      <c r="P3012" s="2"/>
      <c r="T3012" s="2"/>
      <c r="V3012" s="5">
        <v>525</v>
      </c>
      <c r="W3012" s="5">
        <v>445</v>
      </c>
    </row>
    <row r="3013" spans="1:25" x14ac:dyDescent="0.45">
      <c r="A3013">
        <f>VALUE(B3013&amp;20240613)</f>
        <v>40320240613</v>
      </c>
      <c r="B3013">
        <v>403</v>
      </c>
      <c r="C3013" t="s">
        <v>527</v>
      </c>
      <c r="D3013" s="5">
        <v>213106</v>
      </c>
      <c r="E3013" s="5">
        <v>187000</v>
      </c>
      <c r="F3013" s="2">
        <v>1.1395999999999999</v>
      </c>
      <c r="G3013">
        <v>26106</v>
      </c>
      <c r="I3013" s="5">
        <f>VLOOKUP($A3013,PowerBI売上速報!$A:$J,10,FALSE)</f>
        <v>213106</v>
      </c>
      <c r="J3013" s="5">
        <f>VLOOKUP($A3013,PowerBI売上速報!$A:$J,5,FALSE)*1000</f>
        <v>187000</v>
      </c>
      <c r="K3013" s="5">
        <f>D3013-I3013</f>
        <v>0</v>
      </c>
      <c r="L3013" s="5">
        <f>E3013-J3013</f>
        <v>0</v>
      </c>
      <c r="P3013" s="2"/>
      <c r="T3013" s="2"/>
      <c r="V3013" s="5">
        <v>489</v>
      </c>
      <c r="W3013" s="5">
        <v>445</v>
      </c>
    </row>
    <row r="3014" spans="1:25" x14ac:dyDescent="0.45">
      <c r="A3014">
        <f>VALUE(B3014&amp;20240614)</f>
        <v>40320240614</v>
      </c>
      <c r="B3014">
        <v>403</v>
      </c>
      <c r="C3014" t="s">
        <v>527</v>
      </c>
      <c r="D3014" s="5">
        <v>233832</v>
      </c>
      <c r="E3014" s="5">
        <v>187000</v>
      </c>
      <c r="F3014" s="2">
        <v>1.2504</v>
      </c>
      <c r="G3014">
        <v>46832</v>
      </c>
      <c r="I3014" s="5">
        <f>VLOOKUP($A3014,PowerBI売上速報!$A:$J,10,FALSE)</f>
        <v>233832</v>
      </c>
      <c r="J3014" s="5">
        <f>VLOOKUP($A3014,PowerBI売上速報!$A:$J,5,FALSE)*1000</f>
        <v>187000</v>
      </c>
      <c r="K3014" s="5">
        <f>D3014-I3014</f>
        <v>0</v>
      </c>
      <c r="L3014" s="5">
        <f>E3014-J3014</f>
        <v>0</v>
      </c>
      <c r="P3014" s="2"/>
      <c r="T3014" s="2"/>
      <c r="V3014" s="5">
        <v>504</v>
      </c>
      <c r="W3014" s="5">
        <v>445</v>
      </c>
    </row>
    <row r="3015" spans="1:25" x14ac:dyDescent="0.45">
      <c r="A3015">
        <f>VALUE(B3015&amp;20240615)</f>
        <v>40320240615</v>
      </c>
      <c r="B3015">
        <v>403</v>
      </c>
      <c r="C3015" t="s">
        <v>527</v>
      </c>
      <c r="D3015" s="5">
        <v>244842</v>
      </c>
      <c r="E3015" s="5">
        <v>204000</v>
      </c>
      <c r="F3015" s="2">
        <v>1.2001999999999999</v>
      </c>
      <c r="G3015">
        <v>40842</v>
      </c>
      <c r="I3015" s="5">
        <f>VLOOKUP($A3015,PowerBI売上速報!$A:$J,10,FALSE)</f>
        <v>244842</v>
      </c>
      <c r="J3015" s="5">
        <f>VLOOKUP($A3015,PowerBI売上速報!$A:$J,5,FALSE)*1000</f>
        <v>204000</v>
      </c>
      <c r="K3015" s="5">
        <f>D3015-I3015</f>
        <v>0</v>
      </c>
      <c r="L3015" s="5">
        <f>E3015-J3015</f>
        <v>0</v>
      </c>
      <c r="P3015" s="2"/>
      <c r="T3015" s="2"/>
      <c r="V3015" s="5">
        <v>508</v>
      </c>
      <c r="W3015" s="5">
        <v>448</v>
      </c>
    </row>
    <row r="3016" spans="1:25" x14ac:dyDescent="0.45">
      <c r="A3016">
        <f>VALUE(B3016&amp;20240616)</f>
        <v>40320240616</v>
      </c>
      <c r="B3016">
        <v>403</v>
      </c>
      <c r="C3016" t="s">
        <v>527</v>
      </c>
      <c r="D3016" s="5">
        <v>225238</v>
      </c>
      <c r="E3016" s="5">
        <v>185000</v>
      </c>
      <c r="F3016" s="2">
        <v>1.2175</v>
      </c>
      <c r="G3016">
        <v>40238</v>
      </c>
      <c r="I3016" s="5">
        <f>VLOOKUP($A3016,PowerBI売上速報!$A:$J,10,FALSE)</f>
        <v>225238</v>
      </c>
      <c r="J3016" s="5">
        <f>VLOOKUP($A3016,PowerBI売上速報!$A:$J,5,FALSE)*1000</f>
        <v>185000</v>
      </c>
      <c r="K3016" s="5">
        <f>D3016-I3016</f>
        <v>0</v>
      </c>
      <c r="L3016" s="5">
        <f>E3016-J3016</f>
        <v>0</v>
      </c>
      <c r="P3016" s="2"/>
      <c r="T3016" s="2"/>
      <c r="V3016" s="5">
        <v>434</v>
      </c>
      <c r="W3016" s="5">
        <v>397</v>
      </c>
    </row>
    <row r="3017" spans="1:25" x14ac:dyDescent="0.45">
      <c r="A3017">
        <f>VALUE(B3017&amp;20240617)</f>
        <v>40320240617</v>
      </c>
      <c r="B3017">
        <v>403</v>
      </c>
      <c r="C3017" t="s">
        <v>527</v>
      </c>
      <c r="D3017" s="5">
        <v>202920</v>
      </c>
      <c r="E3017" s="5">
        <v>187000</v>
      </c>
      <c r="F3017" s="2">
        <v>1.0851</v>
      </c>
      <c r="G3017">
        <v>15920</v>
      </c>
      <c r="I3017" s="5">
        <f>VLOOKUP($A3017,PowerBI売上速報!$A:$J,10,FALSE)</f>
        <v>202920</v>
      </c>
      <c r="J3017" s="5">
        <f>VLOOKUP($A3017,PowerBI売上速報!$A:$J,5,FALSE)*1000</f>
        <v>187000</v>
      </c>
      <c r="K3017" s="5">
        <f>D3017-I3017</f>
        <v>0</v>
      </c>
      <c r="L3017" s="5">
        <f>E3017-J3017</f>
        <v>0</v>
      </c>
      <c r="P3017" s="2"/>
      <c r="T3017" s="2"/>
      <c r="V3017" s="5">
        <v>448</v>
      </c>
      <c r="W3017" s="5">
        <v>445</v>
      </c>
    </row>
    <row r="3018" spans="1:25" x14ac:dyDescent="0.45">
      <c r="A3018">
        <f>VALUE(B3018&amp;20240618)</f>
        <v>40320240618</v>
      </c>
      <c r="B3018">
        <v>403</v>
      </c>
      <c r="C3018" t="s">
        <v>527</v>
      </c>
      <c r="D3018" s="5">
        <v>182313</v>
      </c>
      <c r="E3018" s="5">
        <v>187000</v>
      </c>
      <c r="F3018" s="2">
        <v>0.97489999999999999</v>
      </c>
      <c r="G3018">
        <v>-4687</v>
      </c>
      <c r="I3018" s="5">
        <f>VLOOKUP($A3018,PowerBI売上速報!$A:$J,10,FALSE)</f>
        <v>182313</v>
      </c>
      <c r="J3018" s="5">
        <f>VLOOKUP($A3018,PowerBI売上速報!$A:$J,5,FALSE)*1000</f>
        <v>187000</v>
      </c>
      <c r="K3018" s="5">
        <f>D3018-I3018</f>
        <v>0</v>
      </c>
      <c r="L3018" s="5">
        <f>E3018-J3018</f>
        <v>0</v>
      </c>
      <c r="P3018" s="2"/>
      <c r="T3018" s="2"/>
      <c r="V3018" s="5">
        <v>394</v>
      </c>
      <c r="W3018" s="5">
        <v>445</v>
      </c>
    </row>
    <row r="3019" spans="1:25" x14ac:dyDescent="0.45">
      <c r="A3019">
        <f>VALUE(B3019&amp;20240619)</f>
        <v>40320240619</v>
      </c>
      <c r="B3019">
        <v>403</v>
      </c>
      <c r="C3019" t="s">
        <v>527</v>
      </c>
      <c r="D3019" s="5">
        <v>234288</v>
      </c>
      <c r="E3019" s="5">
        <v>187000</v>
      </c>
      <c r="F3019" s="2">
        <v>1.2528999999999999</v>
      </c>
      <c r="G3019">
        <v>47288</v>
      </c>
      <c r="I3019" s="5">
        <f>VLOOKUP($A3019,PowerBI売上速報!$A:$J,10,FALSE)</f>
        <v>234288</v>
      </c>
      <c r="J3019" s="5">
        <f>VLOOKUP($A3019,PowerBI売上速報!$A:$J,5,FALSE)*1000</f>
        <v>187000</v>
      </c>
      <c r="K3019" s="5">
        <f>D3019-I3019</f>
        <v>0</v>
      </c>
      <c r="L3019" s="5">
        <f>E3019-J3019</f>
        <v>0</v>
      </c>
      <c r="P3019" s="2"/>
      <c r="T3019" s="2"/>
      <c r="V3019" s="5">
        <v>506</v>
      </c>
      <c r="W3019" s="5">
        <v>445</v>
      </c>
    </row>
    <row r="3020" spans="1:25" x14ac:dyDescent="0.45">
      <c r="A3020">
        <f>VALUE(B3020&amp;20240620)</f>
        <v>40320240620</v>
      </c>
      <c r="B3020">
        <v>403</v>
      </c>
      <c r="C3020" t="s">
        <v>527</v>
      </c>
      <c r="D3020" s="5">
        <v>206872</v>
      </c>
      <c r="E3020" s="5">
        <v>187000</v>
      </c>
      <c r="F3020" s="2">
        <v>1.1063000000000001</v>
      </c>
      <c r="G3020">
        <v>19872</v>
      </c>
      <c r="I3020" s="5">
        <f>VLOOKUP($A3020,PowerBI売上速報!$A:$J,10,FALSE)</f>
        <v>206872</v>
      </c>
      <c r="J3020" s="5">
        <f>VLOOKUP($A3020,PowerBI売上速報!$A:$J,5,FALSE)*1000</f>
        <v>187000</v>
      </c>
      <c r="K3020" s="5">
        <f>D3020-I3020</f>
        <v>0</v>
      </c>
      <c r="L3020" s="5">
        <f>E3020-J3020</f>
        <v>0</v>
      </c>
      <c r="P3020" s="2"/>
      <c r="T3020" s="2"/>
      <c r="V3020" s="5">
        <v>484</v>
      </c>
      <c r="W3020" s="5">
        <v>445</v>
      </c>
    </row>
    <row r="3021" spans="1:25" x14ac:dyDescent="0.45">
      <c r="A3021">
        <f>VALUE(B3021&amp;20240621)</f>
        <v>40320240621</v>
      </c>
      <c r="B3021">
        <v>403</v>
      </c>
      <c r="C3021" t="s">
        <v>527</v>
      </c>
      <c r="D3021" s="5">
        <v>222082</v>
      </c>
      <c r="E3021" s="5">
        <v>187000</v>
      </c>
      <c r="F3021" s="2">
        <v>1.1876</v>
      </c>
      <c r="G3021">
        <v>35082</v>
      </c>
      <c r="I3021" s="5">
        <f>VLOOKUP($A3021,PowerBI売上速報!$A:$J,10,FALSE)</f>
        <v>222082</v>
      </c>
      <c r="J3021" s="5">
        <f>VLOOKUP($A3021,PowerBI売上速報!$A:$J,5,FALSE)*1000</f>
        <v>187000</v>
      </c>
      <c r="K3021" s="5">
        <f>D3021-I3021</f>
        <v>0</v>
      </c>
      <c r="L3021" s="5">
        <f>E3021-J3021</f>
        <v>0</v>
      </c>
      <c r="P3021" s="2"/>
      <c r="T3021" s="2"/>
      <c r="V3021" s="5">
        <v>472</v>
      </c>
      <c r="W3021" s="5">
        <v>445</v>
      </c>
      <c r="Y3021" s="2"/>
    </row>
    <row r="3022" spans="1:25" x14ac:dyDescent="0.45">
      <c r="A3022">
        <f>VALUE(B3022&amp;20240622)</f>
        <v>40320240622</v>
      </c>
      <c r="B3022">
        <v>403</v>
      </c>
      <c r="C3022" t="s">
        <v>527</v>
      </c>
      <c r="D3022" s="5">
        <v>192682</v>
      </c>
      <c r="E3022" s="5">
        <v>204000</v>
      </c>
      <c r="F3022" s="2">
        <v>0.94450000000000001</v>
      </c>
      <c r="G3022">
        <v>-11318</v>
      </c>
      <c r="I3022" s="5">
        <f>VLOOKUP($A3022,PowerBI売上速報!$A:$J,10,FALSE)</f>
        <v>192682</v>
      </c>
      <c r="J3022" s="5">
        <f>VLOOKUP($A3022,PowerBI売上速報!$A:$J,5,FALSE)*1000</f>
        <v>204000</v>
      </c>
      <c r="K3022" s="5">
        <f>D3022-I3022</f>
        <v>0</v>
      </c>
      <c r="L3022" s="5">
        <f>E3022-J3022</f>
        <v>0</v>
      </c>
      <c r="P3022" s="2"/>
      <c r="T3022" s="2"/>
      <c r="V3022" s="5">
        <v>386</v>
      </c>
      <c r="W3022" s="5">
        <v>448</v>
      </c>
      <c r="Y3022" s="2"/>
    </row>
    <row r="3023" spans="1:25" x14ac:dyDescent="0.45">
      <c r="A3023">
        <f>VALUE(B3023&amp;20240601)</f>
        <v>40420240601</v>
      </c>
      <c r="B3023">
        <v>404</v>
      </c>
      <c r="C3023" t="s">
        <v>528</v>
      </c>
      <c r="D3023" s="5">
        <v>284346</v>
      </c>
      <c r="E3023" s="5">
        <v>267000</v>
      </c>
      <c r="F3023" s="2">
        <v>1.0649999999999999</v>
      </c>
      <c r="G3023">
        <v>17346</v>
      </c>
      <c r="I3023" s="5">
        <f>VLOOKUP($A3023,PowerBI売上速報!$A:$J,10,FALSE)</f>
        <v>284346</v>
      </c>
      <c r="J3023" s="5">
        <f>VLOOKUP($A3023,PowerBI売上速報!$A:$J,5,FALSE)*1000</f>
        <v>267000</v>
      </c>
      <c r="K3023" s="5">
        <f>D3023-I3023</f>
        <v>0</v>
      </c>
      <c r="L3023" s="5">
        <f>E3023-J3023</f>
        <v>0</v>
      </c>
      <c r="P3023" s="2"/>
      <c r="T3023" s="2"/>
      <c r="V3023" s="5">
        <v>617</v>
      </c>
      <c r="W3023" s="5">
        <v>592</v>
      </c>
    </row>
    <row r="3024" spans="1:25" x14ac:dyDescent="0.45">
      <c r="A3024">
        <f>VALUE(B3024&amp;20240602)</f>
        <v>40420240602</v>
      </c>
      <c r="B3024">
        <v>404</v>
      </c>
      <c r="C3024" t="s">
        <v>528</v>
      </c>
      <c r="D3024" s="5">
        <v>219349</v>
      </c>
      <c r="E3024" s="5">
        <v>244000</v>
      </c>
      <c r="F3024" s="2">
        <v>0.89900000000000002</v>
      </c>
      <c r="G3024">
        <v>-24651</v>
      </c>
      <c r="I3024" s="5">
        <f>VLOOKUP($A3024,PowerBI売上速報!$A:$J,10,FALSE)</f>
        <v>219349</v>
      </c>
      <c r="J3024" s="5">
        <f>VLOOKUP($A3024,PowerBI売上速報!$A:$J,5,FALSE)*1000</f>
        <v>244000</v>
      </c>
      <c r="K3024" s="5">
        <f>D3024-I3024</f>
        <v>0</v>
      </c>
      <c r="L3024" s="5">
        <f>E3024-J3024</f>
        <v>0</v>
      </c>
      <c r="P3024" s="2"/>
      <c r="T3024" s="2"/>
      <c r="V3024" s="5">
        <v>487</v>
      </c>
      <c r="W3024" s="5">
        <v>530</v>
      </c>
    </row>
    <row r="3025" spans="1:23" x14ac:dyDescent="0.45">
      <c r="A3025">
        <f>VALUE(B3025&amp;20240603)</f>
        <v>40420240603</v>
      </c>
      <c r="B3025">
        <v>404</v>
      </c>
      <c r="C3025" t="s">
        <v>528</v>
      </c>
      <c r="D3025" s="5">
        <v>262340</v>
      </c>
      <c r="E3025" s="5">
        <v>276000</v>
      </c>
      <c r="F3025" s="2">
        <v>0.95050000000000001</v>
      </c>
      <c r="G3025">
        <v>-13660</v>
      </c>
      <c r="I3025" s="5">
        <f>VLOOKUP($A3025,PowerBI売上速報!$A:$J,10,FALSE)</f>
        <v>262340</v>
      </c>
      <c r="J3025" s="5">
        <f>VLOOKUP($A3025,PowerBI売上速報!$A:$J,5,FALSE)*1000</f>
        <v>276000</v>
      </c>
      <c r="K3025" s="5">
        <f>D3025-I3025</f>
        <v>0</v>
      </c>
      <c r="L3025" s="5">
        <f>E3025-J3025</f>
        <v>0</v>
      </c>
      <c r="P3025" s="2"/>
      <c r="T3025" s="2"/>
      <c r="V3025" s="5">
        <v>629</v>
      </c>
      <c r="W3025" s="5">
        <v>680</v>
      </c>
    </row>
    <row r="3026" spans="1:23" x14ac:dyDescent="0.45">
      <c r="A3026">
        <f>VALUE(B3026&amp;20240604)</f>
        <v>40420240604</v>
      </c>
      <c r="B3026">
        <v>404</v>
      </c>
      <c r="C3026" t="s">
        <v>528</v>
      </c>
      <c r="D3026" s="5">
        <v>261651</v>
      </c>
      <c r="E3026" s="5">
        <v>276000</v>
      </c>
      <c r="F3026" s="2">
        <v>0.94799999999999995</v>
      </c>
      <c r="G3026">
        <v>-14349</v>
      </c>
      <c r="I3026" s="5">
        <f>VLOOKUP($A3026,PowerBI売上速報!$A:$J,10,FALSE)</f>
        <v>261651</v>
      </c>
      <c r="J3026" s="5">
        <f>VLOOKUP($A3026,PowerBI売上速報!$A:$J,5,FALSE)*1000</f>
        <v>276000</v>
      </c>
      <c r="K3026" s="5">
        <f>D3026-I3026</f>
        <v>0</v>
      </c>
      <c r="L3026" s="5">
        <f>E3026-J3026</f>
        <v>0</v>
      </c>
      <c r="P3026" s="2"/>
      <c r="T3026" s="2"/>
      <c r="V3026" s="5">
        <v>635</v>
      </c>
      <c r="W3026" s="5">
        <v>680</v>
      </c>
    </row>
    <row r="3027" spans="1:23" x14ac:dyDescent="0.45">
      <c r="A3027">
        <f>VALUE(B3027&amp;20240605)</f>
        <v>40420240605</v>
      </c>
      <c r="B3027">
        <v>404</v>
      </c>
      <c r="C3027" t="s">
        <v>528</v>
      </c>
      <c r="D3027" s="5">
        <v>297237</v>
      </c>
      <c r="E3027" s="5">
        <v>276000</v>
      </c>
      <c r="F3027" s="2">
        <v>1.0769</v>
      </c>
      <c r="G3027">
        <v>21237</v>
      </c>
      <c r="I3027" s="5">
        <f>VLOOKUP($A3027,PowerBI売上速報!$A:$J,10,FALSE)</f>
        <v>297237</v>
      </c>
      <c r="J3027" s="5">
        <f>VLOOKUP($A3027,PowerBI売上速報!$A:$J,5,FALSE)*1000</f>
        <v>276000</v>
      </c>
      <c r="K3027" s="5">
        <f>D3027-I3027</f>
        <v>0</v>
      </c>
      <c r="L3027" s="5">
        <f>E3027-J3027</f>
        <v>0</v>
      </c>
      <c r="P3027" s="2"/>
      <c r="T3027" s="2"/>
      <c r="V3027" s="5">
        <v>700</v>
      </c>
      <c r="W3027" s="5">
        <v>680</v>
      </c>
    </row>
    <row r="3028" spans="1:23" x14ac:dyDescent="0.45">
      <c r="A3028">
        <f>VALUE(B3028&amp;20240606)</f>
        <v>40420240606</v>
      </c>
      <c r="B3028">
        <v>404</v>
      </c>
      <c r="C3028" t="s">
        <v>528</v>
      </c>
      <c r="D3028" s="5">
        <v>293527</v>
      </c>
      <c r="E3028" s="5">
        <v>276000</v>
      </c>
      <c r="F3028" s="2">
        <v>1.0634999999999999</v>
      </c>
      <c r="G3028">
        <v>17527</v>
      </c>
      <c r="I3028" s="5">
        <f>VLOOKUP($A3028,PowerBI売上速報!$A:$J,10,FALSE)</f>
        <v>293527</v>
      </c>
      <c r="J3028" s="5">
        <f>VLOOKUP($A3028,PowerBI売上速報!$A:$J,5,FALSE)*1000</f>
        <v>276000</v>
      </c>
      <c r="K3028" s="5">
        <f>D3028-I3028</f>
        <v>0</v>
      </c>
      <c r="L3028" s="5">
        <f>E3028-J3028</f>
        <v>0</v>
      </c>
      <c r="P3028" s="2"/>
      <c r="T3028" s="2"/>
      <c r="V3028" s="5">
        <v>675</v>
      </c>
      <c r="W3028" s="5">
        <v>680</v>
      </c>
    </row>
    <row r="3029" spans="1:23" x14ac:dyDescent="0.45">
      <c r="A3029">
        <f>VALUE(B3029&amp;20240607)</f>
        <v>40420240607</v>
      </c>
      <c r="B3029">
        <v>404</v>
      </c>
      <c r="C3029" t="s">
        <v>528</v>
      </c>
      <c r="D3029" s="5">
        <v>300277</v>
      </c>
      <c r="E3029" s="5">
        <v>276000</v>
      </c>
      <c r="F3029" s="2">
        <v>1.0880000000000001</v>
      </c>
      <c r="G3029">
        <v>24277</v>
      </c>
      <c r="I3029" s="5">
        <f>VLOOKUP($A3029,PowerBI売上速報!$A:$J,10,FALSE)</f>
        <v>300277</v>
      </c>
      <c r="J3029" s="5">
        <f>VLOOKUP($A3029,PowerBI売上速報!$A:$J,5,FALSE)*1000</f>
        <v>276000</v>
      </c>
      <c r="K3029" s="5">
        <f>D3029-I3029</f>
        <v>0</v>
      </c>
      <c r="L3029" s="5">
        <f>E3029-J3029</f>
        <v>0</v>
      </c>
      <c r="P3029" s="2"/>
      <c r="T3029" s="2"/>
      <c r="V3029" s="5">
        <v>702</v>
      </c>
      <c r="W3029" s="5">
        <v>680</v>
      </c>
    </row>
    <row r="3030" spans="1:23" x14ac:dyDescent="0.45">
      <c r="A3030">
        <f>VALUE(B3030&amp;20240608)</f>
        <v>40420240608</v>
      </c>
      <c r="B3030">
        <v>404</v>
      </c>
      <c r="C3030" t="s">
        <v>528</v>
      </c>
      <c r="D3030" s="5">
        <v>285573</v>
      </c>
      <c r="E3030" s="5">
        <v>267000</v>
      </c>
      <c r="F3030" s="2">
        <v>1.0696000000000001</v>
      </c>
      <c r="G3030">
        <v>18573</v>
      </c>
      <c r="I3030" s="5">
        <f>VLOOKUP($A3030,PowerBI売上速報!$A:$J,10,FALSE)</f>
        <v>285573</v>
      </c>
      <c r="J3030" s="5">
        <f>VLOOKUP($A3030,PowerBI売上速報!$A:$J,5,FALSE)*1000</f>
        <v>267000</v>
      </c>
      <c r="K3030" s="5">
        <f>D3030-I3030</f>
        <v>0</v>
      </c>
      <c r="L3030" s="5">
        <f>E3030-J3030</f>
        <v>0</v>
      </c>
      <c r="P3030" s="2"/>
      <c r="T3030" s="2"/>
      <c r="V3030" s="5">
        <v>591</v>
      </c>
      <c r="W3030" s="5">
        <v>597</v>
      </c>
    </row>
    <row r="3031" spans="1:23" x14ac:dyDescent="0.45">
      <c r="A3031">
        <f>VALUE(B3031&amp;20240609)</f>
        <v>40420240609</v>
      </c>
      <c r="B3031">
        <v>404</v>
      </c>
      <c r="C3031" t="s">
        <v>528</v>
      </c>
      <c r="D3031" s="5">
        <v>228470</v>
      </c>
      <c r="E3031" s="5">
        <v>244000</v>
      </c>
      <c r="F3031" s="2">
        <v>0.93640000000000001</v>
      </c>
      <c r="G3031">
        <v>-15530</v>
      </c>
      <c r="I3031" s="5">
        <f>VLOOKUP($A3031,PowerBI売上速報!$A:$J,10,FALSE)</f>
        <v>228470</v>
      </c>
      <c r="J3031" s="5">
        <f>VLOOKUP($A3031,PowerBI売上速報!$A:$J,5,FALSE)*1000</f>
        <v>244000</v>
      </c>
      <c r="K3031" s="5">
        <f>D3031-I3031</f>
        <v>0</v>
      </c>
      <c r="L3031" s="5">
        <f>E3031-J3031</f>
        <v>0</v>
      </c>
      <c r="P3031" s="2"/>
      <c r="T3031" s="2"/>
      <c r="V3031" s="5">
        <v>486</v>
      </c>
      <c r="W3031" s="5">
        <v>530</v>
      </c>
    </row>
    <row r="3032" spans="1:23" x14ac:dyDescent="0.45">
      <c r="A3032">
        <f>VALUE(B3032&amp;20240610)</f>
        <v>40420240610</v>
      </c>
      <c r="B3032">
        <v>404</v>
      </c>
      <c r="C3032" t="s">
        <v>528</v>
      </c>
      <c r="D3032" s="5">
        <v>303984</v>
      </c>
      <c r="E3032" s="5">
        <v>276000</v>
      </c>
      <c r="F3032" s="2">
        <v>1.1013999999999999</v>
      </c>
      <c r="G3032">
        <v>27984</v>
      </c>
      <c r="I3032" s="5">
        <f>VLOOKUP($A3032,PowerBI売上速報!$A:$J,10,FALSE)</f>
        <v>303984</v>
      </c>
      <c r="J3032" s="5">
        <f>VLOOKUP($A3032,PowerBI売上速報!$A:$J,5,FALSE)*1000</f>
        <v>276000</v>
      </c>
      <c r="K3032" s="5">
        <f>D3032-I3032</f>
        <v>0</v>
      </c>
      <c r="L3032" s="5">
        <f>E3032-J3032</f>
        <v>0</v>
      </c>
      <c r="P3032" s="2"/>
      <c r="T3032" s="2"/>
      <c r="V3032" s="5">
        <v>679</v>
      </c>
      <c r="W3032" s="5">
        <v>680</v>
      </c>
    </row>
    <row r="3033" spans="1:23" x14ac:dyDescent="0.45">
      <c r="A3033">
        <f>VALUE(B3033&amp;20240611)</f>
        <v>40420240611</v>
      </c>
      <c r="B3033">
        <v>404</v>
      </c>
      <c r="C3033" t="s">
        <v>528</v>
      </c>
      <c r="D3033" s="5">
        <v>316143</v>
      </c>
      <c r="E3033" s="5">
        <v>276000</v>
      </c>
      <c r="F3033" s="2">
        <v>1.1454</v>
      </c>
      <c r="G3033">
        <v>40143</v>
      </c>
      <c r="I3033" s="5">
        <f>VLOOKUP($A3033,PowerBI売上速報!$A:$J,10,FALSE)</f>
        <v>316143</v>
      </c>
      <c r="J3033" s="5">
        <f>VLOOKUP($A3033,PowerBI売上速報!$A:$J,5,FALSE)*1000</f>
        <v>276000</v>
      </c>
      <c r="K3033" s="5">
        <f>D3033-I3033</f>
        <v>0</v>
      </c>
      <c r="L3033" s="5">
        <f>E3033-J3033</f>
        <v>0</v>
      </c>
      <c r="P3033" s="2"/>
      <c r="T3033" s="2"/>
      <c r="V3033" s="5">
        <v>724</v>
      </c>
      <c r="W3033" s="5">
        <v>680</v>
      </c>
    </row>
    <row r="3034" spans="1:23" x14ac:dyDescent="0.45">
      <c r="A3034">
        <f>VALUE(B3034&amp;20240612)</f>
        <v>40420240612</v>
      </c>
      <c r="B3034">
        <v>404</v>
      </c>
      <c r="C3034" t="s">
        <v>528</v>
      </c>
      <c r="D3034" s="5">
        <v>306468</v>
      </c>
      <c r="E3034" s="5">
        <v>276000</v>
      </c>
      <c r="F3034" s="2">
        <v>1.1104000000000001</v>
      </c>
      <c r="G3034">
        <v>30468</v>
      </c>
      <c r="I3034" s="5">
        <f>VLOOKUP($A3034,PowerBI売上速報!$A:$J,10,FALSE)</f>
        <v>306468</v>
      </c>
      <c r="J3034" s="5">
        <f>VLOOKUP($A3034,PowerBI売上速報!$A:$J,5,FALSE)*1000</f>
        <v>276000</v>
      </c>
      <c r="K3034" s="5">
        <f>D3034-I3034</f>
        <v>0</v>
      </c>
      <c r="L3034" s="5">
        <f>E3034-J3034</f>
        <v>0</v>
      </c>
      <c r="P3034" s="2"/>
      <c r="T3034" s="2"/>
      <c r="V3034" s="5">
        <v>707</v>
      </c>
      <c r="W3034" s="5">
        <v>680</v>
      </c>
    </row>
    <row r="3035" spans="1:23" x14ac:dyDescent="0.45">
      <c r="A3035">
        <f>VALUE(B3035&amp;20240613)</f>
        <v>40420240613</v>
      </c>
      <c r="B3035">
        <v>404</v>
      </c>
      <c r="C3035" t="s">
        <v>528</v>
      </c>
      <c r="D3035" s="5">
        <v>317489</v>
      </c>
      <c r="E3035" s="5">
        <v>276000</v>
      </c>
      <c r="F3035" s="2">
        <v>1.1503000000000001</v>
      </c>
      <c r="G3035">
        <v>41489</v>
      </c>
      <c r="I3035" s="5">
        <f>VLOOKUP($A3035,PowerBI売上速報!$A:$J,10,FALSE)</f>
        <v>317489</v>
      </c>
      <c r="J3035" s="5">
        <f>VLOOKUP($A3035,PowerBI売上速報!$A:$J,5,FALSE)*1000</f>
        <v>276000</v>
      </c>
      <c r="K3035" s="5">
        <f>D3035-I3035</f>
        <v>0</v>
      </c>
      <c r="L3035" s="5">
        <f>E3035-J3035</f>
        <v>0</v>
      </c>
      <c r="P3035" s="2"/>
      <c r="T3035" s="2"/>
      <c r="V3035" s="5">
        <v>700</v>
      </c>
      <c r="W3035" s="5">
        <v>680</v>
      </c>
    </row>
    <row r="3036" spans="1:23" x14ac:dyDescent="0.45">
      <c r="A3036">
        <f>VALUE(B3036&amp;20240614)</f>
        <v>40420240614</v>
      </c>
      <c r="B3036">
        <v>404</v>
      </c>
      <c r="C3036" t="s">
        <v>528</v>
      </c>
      <c r="D3036" s="5">
        <v>344912</v>
      </c>
      <c r="E3036" s="5">
        <v>276000</v>
      </c>
      <c r="F3036" s="2">
        <v>1.2497</v>
      </c>
      <c r="G3036">
        <v>68912</v>
      </c>
      <c r="I3036" s="5">
        <f>VLOOKUP($A3036,PowerBI売上速報!$A:$J,10,FALSE)</f>
        <v>344912</v>
      </c>
      <c r="J3036" s="5">
        <f>VLOOKUP($A3036,PowerBI売上速報!$A:$J,5,FALSE)*1000</f>
        <v>276000</v>
      </c>
      <c r="K3036" s="5">
        <f>D3036-I3036</f>
        <v>0</v>
      </c>
      <c r="L3036" s="5">
        <f>E3036-J3036</f>
        <v>0</v>
      </c>
      <c r="P3036" s="2"/>
      <c r="T3036" s="2"/>
      <c r="V3036" s="5">
        <v>770</v>
      </c>
      <c r="W3036" s="5">
        <v>680</v>
      </c>
    </row>
    <row r="3037" spans="1:23" x14ac:dyDescent="0.45">
      <c r="A3037">
        <f>VALUE(B3037&amp;20240615)</f>
        <v>40420240615</v>
      </c>
      <c r="B3037">
        <v>404</v>
      </c>
      <c r="C3037" t="s">
        <v>528</v>
      </c>
      <c r="D3037" s="5">
        <v>306332</v>
      </c>
      <c r="E3037" s="5">
        <v>267000</v>
      </c>
      <c r="F3037" s="2">
        <v>1.1473</v>
      </c>
      <c r="G3037">
        <v>39332</v>
      </c>
      <c r="I3037" s="5">
        <f>VLOOKUP($A3037,PowerBI売上速報!$A:$J,10,FALSE)</f>
        <v>306332</v>
      </c>
      <c r="J3037" s="5">
        <f>VLOOKUP($A3037,PowerBI売上速報!$A:$J,5,FALSE)*1000</f>
        <v>267000</v>
      </c>
      <c r="K3037" s="5">
        <f>D3037-I3037</f>
        <v>0</v>
      </c>
      <c r="L3037" s="5">
        <f>E3037-J3037</f>
        <v>0</v>
      </c>
      <c r="P3037" s="2"/>
      <c r="T3037" s="2"/>
      <c r="V3037" s="5">
        <v>643</v>
      </c>
      <c r="W3037" s="5">
        <v>597</v>
      </c>
    </row>
    <row r="3038" spans="1:23" x14ac:dyDescent="0.45">
      <c r="A3038">
        <f>VALUE(B3038&amp;20240616)</f>
        <v>40420240616</v>
      </c>
      <c r="B3038">
        <v>404</v>
      </c>
      <c r="C3038" t="s">
        <v>528</v>
      </c>
      <c r="D3038" s="5">
        <v>271327</v>
      </c>
      <c r="E3038" s="5">
        <v>244000</v>
      </c>
      <c r="F3038" s="2">
        <v>1.1120000000000001</v>
      </c>
      <c r="G3038">
        <v>27327</v>
      </c>
      <c r="I3038" s="5">
        <f>VLOOKUP($A3038,PowerBI売上速報!$A:$J,10,FALSE)</f>
        <v>271327</v>
      </c>
      <c r="J3038" s="5">
        <f>VLOOKUP($A3038,PowerBI売上速報!$A:$J,5,FALSE)*1000</f>
        <v>244000</v>
      </c>
      <c r="K3038" s="5">
        <f>D3038-I3038</f>
        <v>0</v>
      </c>
      <c r="L3038" s="5">
        <f>E3038-J3038</f>
        <v>0</v>
      </c>
      <c r="P3038" s="2"/>
      <c r="T3038" s="2"/>
      <c r="V3038" s="5">
        <v>565</v>
      </c>
      <c r="W3038" s="5">
        <v>530</v>
      </c>
    </row>
    <row r="3039" spans="1:23" x14ac:dyDescent="0.45">
      <c r="A3039">
        <f>VALUE(B3039&amp;20240617)</f>
        <v>40420240617</v>
      </c>
      <c r="B3039">
        <v>404</v>
      </c>
      <c r="C3039" t="s">
        <v>528</v>
      </c>
      <c r="D3039" s="5">
        <v>290767</v>
      </c>
      <c r="E3039" s="5">
        <v>276000</v>
      </c>
      <c r="F3039" s="2">
        <v>1.0535000000000001</v>
      </c>
      <c r="G3039">
        <v>14767</v>
      </c>
      <c r="I3039" s="5">
        <f>VLOOKUP($A3039,PowerBI売上速報!$A:$J,10,FALSE)</f>
        <v>290767</v>
      </c>
      <c r="J3039" s="5">
        <f>VLOOKUP($A3039,PowerBI売上速報!$A:$J,5,FALSE)*1000</f>
        <v>276000</v>
      </c>
      <c r="K3039" s="5">
        <f>D3039-I3039</f>
        <v>0</v>
      </c>
      <c r="L3039" s="5">
        <f>E3039-J3039</f>
        <v>0</v>
      </c>
      <c r="P3039" s="2"/>
      <c r="T3039" s="2"/>
      <c r="V3039" s="5">
        <v>672</v>
      </c>
      <c r="W3039" s="5">
        <v>680</v>
      </c>
    </row>
    <row r="3040" spans="1:23" x14ac:dyDescent="0.45">
      <c r="A3040">
        <f>VALUE(B3040&amp;20240618)</f>
        <v>40420240618</v>
      </c>
      <c r="B3040">
        <v>404</v>
      </c>
      <c r="C3040" t="s">
        <v>528</v>
      </c>
      <c r="D3040" s="5">
        <v>256497</v>
      </c>
      <c r="E3040" s="5">
        <v>276000</v>
      </c>
      <c r="F3040" s="2">
        <v>0.92930000000000001</v>
      </c>
      <c r="G3040">
        <v>-19503</v>
      </c>
      <c r="I3040" s="5">
        <f>VLOOKUP($A3040,PowerBI売上速報!$A:$J,10,FALSE)</f>
        <v>256497</v>
      </c>
      <c r="J3040" s="5">
        <f>VLOOKUP($A3040,PowerBI売上速報!$A:$J,5,FALSE)*1000</f>
        <v>276000</v>
      </c>
      <c r="K3040" s="5">
        <f>D3040-I3040</f>
        <v>0</v>
      </c>
      <c r="L3040" s="5">
        <f>E3040-J3040</f>
        <v>0</v>
      </c>
      <c r="P3040" s="2"/>
      <c r="T3040" s="2"/>
      <c r="V3040" s="5">
        <v>608</v>
      </c>
      <c r="W3040" s="5">
        <v>680</v>
      </c>
    </row>
    <row r="3041" spans="1:25" x14ac:dyDescent="0.45">
      <c r="A3041">
        <f>VALUE(B3041&amp;20240619)</f>
        <v>40420240619</v>
      </c>
      <c r="B3041">
        <v>404</v>
      </c>
      <c r="C3041" t="s">
        <v>528</v>
      </c>
      <c r="D3041" s="5">
        <v>297610</v>
      </c>
      <c r="E3041" s="5">
        <v>276000</v>
      </c>
      <c r="F3041" s="2">
        <v>1.0783</v>
      </c>
      <c r="G3041">
        <v>21610</v>
      </c>
      <c r="I3041" s="5">
        <f>VLOOKUP($A3041,PowerBI売上速報!$A:$J,10,FALSE)</f>
        <v>297610</v>
      </c>
      <c r="J3041" s="5">
        <f>VLOOKUP($A3041,PowerBI売上速報!$A:$J,5,FALSE)*1000</f>
        <v>276000</v>
      </c>
      <c r="K3041" s="5">
        <f>D3041-I3041</f>
        <v>0</v>
      </c>
      <c r="L3041" s="5">
        <f>E3041-J3041</f>
        <v>0</v>
      </c>
      <c r="P3041" s="2"/>
      <c r="T3041" s="2"/>
      <c r="V3041" s="5">
        <v>665</v>
      </c>
      <c r="W3041" s="5">
        <v>680</v>
      </c>
    </row>
    <row r="3042" spans="1:25" x14ac:dyDescent="0.45">
      <c r="A3042">
        <f>VALUE(B3042&amp;20240620)</f>
        <v>40420240620</v>
      </c>
      <c r="B3042">
        <v>404</v>
      </c>
      <c r="C3042" t="s">
        <v>528</v>
      </c>
      <c r="D3042" s="5">
        <v>312658</v>
      </c>
      <c r="E3042" s="5">
        <v>276000</v>
      </c>
      <c r="F3042" s="2">
        <v>1.1328</v>
      </c>
      <c r="G3042">
        <v>36658</v>
      </c>
      <c r="I3042" s="5">
        <f>VLOOKUP($A3042,PowerBI売上速報!$A:$J,10,FALSE)</f>
        <v>312658</v>
      </c>
      <c r="J3042" s="5">
        <f>VLOOKUP($A3042,PowerBI売上速報!$A:$J,5,FALSE)*1000</f>
        <v>276000</v>
      </c>
      <c r="K3042" s="5">
        <f>D3042-I3042</f>
        <v>0</v>
      </c>
      <c r="L3042" s="5">
        <f>E3042-J3042</f>
        <v>0</v>
      </c>
      <c r="P3042" s="2"/>
      <c r="T3042" s="2"/>
      <c r="V3042" s="5">
        <v>733</v>
      </c>
      <c r="W3042" s="5">
        <v>680</v>
      </c>
    </row>
    <row r="3043" spans="1:25" x14ac:dyDescent="0.45">
      <c r="A3043">
        <f>VALUE(B3043&amp;20240621)</f>
        <v>40420240621</v>
      </c>
      <c r="B3043">
        <v>404</v>
      </c>
      <c r="C3043" t="s">
        <v>528</v>
      </c>
      <c r="D3043" s="5">
        <v>310951</v>
      </c>
      <c r="E3043" s="5">
        <v>276000</v>
      </c>
      <c r="F3043" s="2">
        <v>1.1266</v>
      </c>
      <c r="G3043">
        <v>34951</v>
      </c>
      <c r="I3043" s="5">
        <f>VLOOKUP($A3043,PowerBI売上速報!$A:$J,10,FALSE)</f>
        <v>310951</v>
      </c>
      <c r="J3043" s="5">
        <f>VLOOKUP($A3043,PowerBI売上速報!$A:$J,5,FALSE)*1000</f>
        <v>276000</v>
      </c>
      <c r="K3043" s="5">
        <f>D3043-I3043</f>
        <v>0</v>
      </c>
      <c r="L3043" s="5">
        <f>E3043-J3043</f>
        <v>0</v>
      </c>
      <c r="P3043" s="2"/>
      <c r="T3043" s="2"/>
      <c r="V3043" s="5">
        <v>686</v>
      </c>
      <c r="W3043" s="5">
        <v>680</v>
      </c>
      <c r="Y3043" s="2"/>
    </row>
    <row r="3044" spans="1:25" x14ac:dyDescent="0.45">
      <c r="A3044">
        <f>VALUE(B3044&amp;20240622)</f>
        <v>40420240622</v>
      </c>
      <c r="B3044">
        <v>404</v>
      </c>
      <c r="C3044" t="s">
        <v>528</v>
      </c>
      <c r="D3044" s="5">
        <v>312721</v>
      </c>
      <c r="E3044" s="5">
        <v>267000</v>
      </c>
      <c r="F3044" s="2">
        <v>1.1712</v>
      </c>
      <c r="G3044">
        <v>45721</v>
      </c>
      <c r="I3044" s="5">
        <f>VLOOKUP($A3044,PowerBI売上速報!$A:$J,10,FALSE)</f>
        <v>312721</v>
      </c>
      <c r="J3044" s="5">
        <f>VLOOKUP($A3044,PowerBI売上速報!$A:$J,5,FALSE)*1000</f>
        <v>267000</v>
      </c>
      <c r="K3044" s="5">
        <f>D3044-I3044</f>
        <v>0</v>
      </c>
      <c r="L3044" s="5">
        <f>E3044-J3044</f>
        <v>0</v>
      </c>
      <c r="P3044" s="2"/>
      <c r="T3044" s="2"/>
      <c r="V3044" s="5">
        <v>633</v>
      </c>
      <c r="W3044" s="5">
        <v>597</v>
      </c>
      <c r="Y3044" s="2"/>
    </row>
    <row r="3045" spans="1:25" x14ac:dyDescent="0.45">
      <c r="A3045">
        <f>VALUE(B3045&amp;20240601)</f>
        <v>40520240601</v>
      </c>
      <c r="B3045">
        <v>405</v>
      </c>
      <c r="C3045" t="s">
        <v>529</v>
      </c>
      <c r="D3045" s="5">
        <v>351580</v>
      </c>
      <c r="E3045" s="5">
        <v>422000</v>
      </c>
      <c r="F3045" s="2">
        <v>0.83309999999999995</v>
      </c>
      <c r="G3045">
        <v>-70420</v>
      </c>
      <c r="I3045" s="5">
        <f>VLOOKUP($A3045,PowerBI売上速報!$A:$J,10,FALSE)</f>
        <v>351580</v>
      </c>
      <c r="J3045" s="5">
        <f>VLOOKUP($A3045,PowerBI売上速報!$A:$J,5,FALSE)*1000</f>
        <v>422000</v>
      </c>
      <c r="K3045" s="5">
        <f>D3045-I3045</f>
        <v>0</v>
      </c>
      <c r="L3045" s="5">
        <f>E3045-J3045</f>
        <v>0</v>
      </c>
      <c r="P3045" s="2"/>
      <c r="T3045" s="2"/>
      <c r="V3045" s="5">
        <v>684</v>
      </c>
      <c r="W3045" s="5">
        <v>814</v>
      </c>
    </row>
    <row r="3046" spans="1:25" x14ac:dyDescent="0.45">
      <c r="A3046">
        <f>VALUE(B3046&amp;20240602)</f>
        <v>40520240602</v>
      </c>
      <c r="B3046">
        <v>405</v>
      </c>
      <c r="C3046" t="s">
        <v>529</v>
      </c>
      <c r="D3046" s="5">
        <v>329832</v>
      </c>
      <c r="E3046" s="5">
        <v>390000</v>
      </c>
      <c r="F3046" s="2">
        <v>0.84570000000000001</v>
      </c>
      <c r="G3046">
        <v>-60168</v>
      </c>
      <c r="I3046" s="5">
        <f>VLOOKUP($A3046,PowerBI売上速報!$A:$J,10,FALSE)</f>
        <v>329832</v>
      </c>
      <c r="J3046" s="5">
        <f>VLOOKUP($A3046,PowerBI売上速報!$A:$J,5,FALSE)*1000</f>
        <v>390000</v>
      </c>
      <c r="K3046" s="5">
        <f>D3046-I3046</f>
        <v>0</v>
      </c>
      <c r="L3046" s="5">
        <f>E3046-J3046</f>
        <v>0</v>
      </c>
      <c r="P3046" s="2"/>
      <c r="T3046" s="2"/>
      <c r="V3046" s="5">
        <v>616</v>
      </c>
      <c r="W3046" s="5">
        <v>701</v>
      </c>
    </row>
    <row r="3047" spans="1:25" x14ac:dyDescent="0.45">
      <c r="A3047">
        <f>VALUE(B3047&amp;20240603)</f>
        <v>40520240603</v>
      </c>
      <c r="B3047">
        <v>405</v>
      </c>
      <c r="C3047" t="s">
        <v>529</v>
      </c>
      <c r="D3047" s="5">
        <v>382148</v>
      </c>
      <c r="E3047" s="5">
        <v>415000</v>
      </c>
      <c r="F3047" s="2">
        <v>0.92079999999999995</v>
      </c>
      <c r="G3047">
        <v>-32852</v>
      </c>
      <c r="I3047" s="5">
        <f>VLOOKUP($A3047,PowerBI売上速報!$A:$J,10,FALSE)</f>
        <v>382148</v>
      </c>
      <c r="J3047" s="5">
        <f>VLOOKUP($A3047,PowerBI売上速報!$A:$J,5,FALSE)*1000</f>
        <v>415000</v>
      </c>
      <c r="K3047" s="5">
        <f>D3047-I3047</f>
        <v>0</v>
      </c>
      <c r="L3047" s="5">
        <f>E3047-J3047</f>
        <v>0</v>
      </c>
      <c r="P3047" s="2"/>
      <c r="T3047" s="2"/>
      <c r="V3047" s="5">
        <v>795</v>
      </c>
      <c r="W3047" s="5">
        <v>903</v>
      </c>
    </row>
    <row r="3048" spans="1:25" x14ac:dyDescent="0.45">
      <c r="A3048">
        <f>VALUE(B3048&amp;20240604)</f>
        <v>40520240604</v>
      </c>
      <c r="B3048">
        <v>405</v>
      </c>
      <c r="C3048" t="s">
        <v>529</v>
      </c>
      <c r="D3048" s="5">
        <v>368577</v>
      </c>
      <c r="E3048" s="5">
        <v>415000</v>
      </c>
      <c r="F3048" s="2">
        <v>0.8881</v>
      </c>
      <c r="G3048">
        <v>-46423</v>
      </c>
      <c r="I3048" s="5">
        <f>VLOOKUP($A3048,PowerBI売上速報!$A:$J,10,FALSE)</f>
        <v>368577</v>
      </c>
      <c r="J3048" s="5">
        <f>VLOOKUP($A3048,PowerBI売上速報!$A:$J,5,FALSE)*1000</f>
        <v>415000</v>
      </c>
      <c r="K3048" s="5">
        <f>D3048-I3048</f>
        <v>0</v>
      </c>
      <c r="L3048" s="5">
        <f>E3048-J3048</f>
        <v>0</v>
      </c>
      <c r="P3048" s="2"/>
      <c r="T3048" s="2"/>
      <c r="V3048" s="5">
        <v>758</v>
      </c>
      <c r="W3048" s="5">
        <v>903</v>
      </c>
    </row>
    <row r="3049" spans="1:25" x14ac:dyDescent="0.45">
      <c r="A3049">
        <f>VALUE(B3049&amp;20240605)</f>
        <v>40520240605</v>
      </c>
      <c r="B3049">
        <v>405</v>
      </c>
      <c r="C3049" t="s">
        <v>529</v>
      </c>
      <c r="D3049" s="5">
        <v>365684</v>
      </c>
      <c r="E3049" s="5">
        <v>415000</v>
      </c>
      <c r="F3049" s="2">
        <v>0.88119999999999998</v>
      </c>
      <c r="G3049">
        <v>-49316</v>
      </c>
      <c r="I3049" s="5">
        <f>VLOOKUP($A3049,PowerBI売上速報!$A:$J,10,FALSE)</f>
        <v>365684</v>
      </c>
      <c r="J3049" s="5">
        <f>VLOOKUP($A3049,PowerBI売上速報!$A:$J,5,FALSE)*1000</f>
        <v>415000</v>
      </c>
      <c r="K3049" s="5">
        <f>D3049-I3049</f>
        <v>0</v>
      </c>
      <c r="L3049" s="5">
        <f>E3049-J3049</f>
        <v>0</v>
      </c>
      <c r="P3049" s="2"/>
      <c r="T3049" s="2"/>
      <c r="V3049" s="5">
        <v>753</v>
      </c>
      <c r="W3049" s="5">
        <v>903</v>
      </c>
    </row>
    <row r="3050" spans="1:25" x14ac:dyDescent="0.45">
      <c r="A3050">
        <f>VALUE(B3050&amp;20240606)</f>
        <v>40520240606</v>
      </c>
      <c r="B3050">
        <v>405</v>
      </c>
      <c r="C3050" t="s">
        <v>529</v>
      </c>
      <c r="D3050" s="5">
        <v>374518</v>
      </c>
      <c r="E3050" s="5">
        <v>415000</v>
      </c>
      <c r="F3050" s="2">
        <v>0.90249999999999997</v>
      </c>
      <c r="G3050">
        <v>-40482</v>
      </c>
      <c r="I3050" s="5">
        <f>VLOOKUP($A3050,PowerBI売上速報!$A:$J,10,FALSE)</f>
        <v>374518</v>
      </c>
      <c r="J3050" s="5">
        <f>VLOOKUP($A3050,PowerBI売上速報!$A:$J,5,FALSE)*1000</f>
        <v>415000</v>
      </c>
      <c r="K3050" s="5">
        <f>D3050-I3050</f>
        <v>0</v>
      </c>
      <c r="L3050" s="5">
        <f>E3050-J3050</f>
        <v>0</v>
      </c>
      <c r="P3050" s="2"/>
      <c r="T3050" s="2"/>
      <c r="V3050" s="5">
        <v>793</v>
      </c>
      <c r="W3050" s="5">
        <v>903</v>
      </c>
    </row>
    <row r="3051" spans="1:25" x14ac:dyDescent="0.45">
      <c r="A3051">
        <f>VALUE(B3051&amp;20240607)</f>
        <v>40520240607</v>
      </c>
      <c r="B3051">
        <v>405</v>
      </c>
      <c r="C3051" t="s">
        <v>529</v>
      </c>
      <c r="D3051" s="5">
        <v>415392</v>
      </c>
      <c r="E3051" s="5">
        <v>415000</v>
      </c>
      <c r="F3051" s="2">
        <v>1.0008999999999999</v>
      </c>
      <c r="G3051">
        <v>392</v>
      </c>
      <c r="I3051" s="5">
        <f>VLOOKUP($A3051,PowerBI売上速報!$A:$J,10,FALSE)</f>
        <v>415392</v>
      </c>
      <c r="J3051" s="5">
        <f>VLOOKUP($A3051,PowerBI売上速報!$A:$J,5,FALSE)*1000</f>
        <v>415000</v>
      </c>
      <c r="K3051" s="5">
        <f>D3051-I3051</f>
        <v>0</v>
      </c>
      <c r="L3051" s="5">
        <f>E3051-J3051</f>
        <v>0</v>
      </c>
      <c r="P3051" s="2"/>
      <c r="T3051" s="2"/>
      <c r="V3051" s="5">
        <v>882</v>
      </c>
      <c r="W3051" s="5">
        <v>903</v>
      </c>
    </row>
    <row r="3052" spans="1:25" x14ac:dyDescent="0.45">
      <c r="A3052">
        <f>VALUE(B3052&amp;20240608)</f>
        <v>40520240608</v>
      </c>
      <c r="B3052">
        <v>405</v>
      </c>
      <c r="C3052" t="s">
        <v>529</v>
      </c>
      <c r="D3052" s="5">
        <v>446162</v>
      </c>
      <c r="E3052" s="5">
        <v>422000</v>
      </c>
      <c r="F3052" s="2">
        <v>1.0572999999999999</v>
      </c>
      <c r="G3052">
        <v>24162</v>
      </c>
      <c r="I3052" s="5">
        <f>VLOOKUP($A3052,PowerBI売上速報!$A:$J,10,FALSE)</f>
        <v>446162</v>
      </c>
      <c r="J3052" s="5">
        <f>VLOOKUP($A3052,PowerBI売上速報!$A:$J,5,FALSE)*1000</f>
        <v>422000</v>
      </c>
      <c r="K3052" s="5">
        <f>D3052-I3052</f>
        <v>0</v>
      </c>
      <c r="L3052" s="5">
        <f>E3052-J3052</f>
        <v>0</v>
      </c>
      <c r="P3052" s="2"/>
      <c r="T3052" s="2"/>
      <c r="V3052" s="5">
        <v>823</v>
      </c>
      <c r="W3052" s="5">
        <v>818</v>
      </c>
    </row>
    <row r="3053" spans="1:25" x14ac:dyDescent="0.45">
      <c r="A3053">
        <f>VALUE(B3053&amp;20240609)</f>
        <v>40520240609</v>
      </c>
      <c r="B3053">
        <v>405</v>
      </c>
      <c r="C3053" t="s">
        <v>529</v>
      </c>
      <c r="D3053" s="5">
        <v>381519</v>
      </c>
      <c r="E3053" s="5">
        <v>390000</v>
      </c>
      <c r="F3053" s="2">
        <v>0.97829999999999995</v>
      </c>
      <c r="G3053">
        <v>-8481</v>
      </c>
      <c r="I3053" s="5">
        <f>VLOOKUP($A3053,PowerBI売上速報!$A:$J,10,FALSE)</f>
        <v>381519</v>
      </c>
      <c r="J3053" s="5">
        <f>VLOOKUP($A3053,PowerBI売上速報!$A:$J,5,FALSE)*1000</f>
        <v>390000</v>
      </c>
      <c r="K3053" s="5">
        <f>D3053-I3053</f>
        <v>0</v>
      </c>
      <c r="L3053" s="5">
        <f>E3053-J3053</f>
        <v>0</v>
      </c>
      <c r="P3053" s="2"/>
      <c r="T3053" s="2"/>
      <c r="V3053" s="5">
        <v>666</v>
      </c>
      <c r="W3053" s="5">
        <v>701</v>
      </c>
    </row>
    <row r="3054" spans="1:25" x14ac:dyDescent="0.45">
      <c r="A3054">
        <f>VALUE(B3054&amp;20240610)</f>
        <v>40520240610</v>
      </c>
      <c r="B3054">
        <v>405</v>
      </c>
      <c r="C3054" t="s">
        <v>529</v>
      </c>
      <c r="D3054" s="5">
        <v>400258</v>
      </c>
      <c r="E3054" s="5">
        <v>415000</v>
      </c>
      <c r="F3054" s="2">
        <v>0.96450000000000002</v>
      </c>
      <c r="G3054">
        <v>-14742</v>
      </c>
      <c r="I3054" s="5">
        <f>VLOOKUP($A3054,PowerBI売上速報!$A:$J,10,FALSE)</f>
        <v>400258</v>
      </c>
      <c r="J3054" s="5">
        <f>VLOOKUP($A3054,PowerBI売上速報!$A:$J,5,FALSE)*1000</f>
        <v>415000</v>
      </c>
      <c r="K3054" s="5">
        <f>D3054-I3054</f>
        <v>0</v>
      </c>
      <c r="L3054" s="5">
        <f>E3054-J3054</f>
        <v>0</v>
      </c>
      <c r="P3054" s="2"/>
      <c r="T3054" s="2"/>
      <c r="V3054" s="5">
        <v>816</v>
      </c>
      <c r="W3054" s="5">
        <v>903</v>
      </c>
    </row>
    <row r="3055" spans="1:25" x14ac:dyDescent="0.45">
      <c r="A3055">
        <f>VALUE(B3055&amp;20240611)</f>
        <v>40520240611</v>
      </c>
      <c r="B3055">
        <v>405</v>
      </c>
      <c r="C3055" t="s">
        <v>529</v>
      </c>
      <c r="D3055" s="5">
        <v>407669</v>
      </c>
      <c r="E3055" s="5">
        <v>415000</v>
      </c>
      <c r="F3055" s="2">
        <v>0.98229999999999995</v>
      </c>
      <c r="G3055">
        <v>-7331</v>
      </c>
      <c r="I3055" s="5">
        <f>VLOOKUP($A3055,PowerBI売上速報!$A:$J,10,FALSE)</f>
        <v>407669</v>
      </c>
      <c r="J3055" s="5">
        <f>VLOOKUP($A3055,PowerBI売上速報!$A:$J,5,FALSE)*1000</f>
        <v>415000</v>
      </c>
      <c r="K3055" s="5">
        <f>D3055-I3055</f>
        <v>0</v>
      </c>
      <c r="L3055" s="5">
        <f>E3055-J3055</f>
        <v>0</v>
      </c>
      <c r="P3055" s="2"/>
      <c r="T3055" s="2"/>
      <c r="V3055" s="5">
        <v>829</v>
      </c>
      <c r="W3055" s="5">
        <v>903</v>
      </c>
    </row>
    <row r="3056" spans="1:25" x14ac:dyDescent="0.45">
      <c r="A3056">
        <f>VALUE(B3056&amp;20240612)</f>
        <v>40520240612</v>
      </c>
      <c r="B3056">
        <v>405</v>
      </c>
      <c r="C3056" t="s">
        <v>529</v>
      </c>
      <c r="D3056" s="5">
        <v>419745</v>
      </c>
      <c r="E3056" s="5">
        <v>415000</v>
      </c>
      <c r="F3056" s="2">
        <v>1.0114000000000001</v>
      </c>
      <c r="G3056">
        <v>4745</v>
      </c>
      <c r="I3056" s="5">
        <f>VLOOKUP($A3056,PowerBI売上速報!$A:$J,10,FALSE)</f>
        <v>419745</v>
      </c>
      <c r="J3056" s="5">
        <f>VLOOKUP($A3056,PowerBI売上速報!$A:$J,5,FALSE)*1000</f>
        <v>415000</v>
      </c>
      <c r="K3056" s="5">
        <f>D3056-I3056</f>
        <v>0</v>
      </c>
      <c r="L3056" s="5">
        <f>E3056-J3056</f>
        <v>0</v>
      </c>
      <c r="P3056" s="2"/>
      <c r="T3056" s="2"/>
      <c r="V3056" s="5">
        <v>862</v>
      </c>
      <c r="W3056" s="5">
        <v>903</v>
      </c>
    </row>
    <row r="3057" spans="1:25" x14ac:dyDescent="0.45">
      <c r="A3057">
        <f>VALUE(B3057&amp;20240613)</f>
        <v>40520240613</v>
      </c>
      <c r="B3057">
        <v>405</v>
      </c>
      <c r="C3057" t="s">
        <v>529</v>
      </c>
      <c r="D3057" s="5">
        <v>435883</v>
      </c>
      <c r="E3057" s="5">
        <v>415000</v>
      </c>
      <c r="F3057" s="2">
        <v>1.0503</v>
      </c>
      <c r="G3057">
        <v>20883</v>
      </c>
      <c r="I3057" s="5">
        <f>VLOOKUP($A3057,PowerBI売上速報!$A:$J,10,FALSE)</f>
        <v>435883</v>
      </c>
      <c r="J3057" s="5">
        <f>VLOOKUP($A3057,PowerBI売上速報!$A:$J,5,FALSE)*1000</f>
        <v>415000</v>
      </c>
      <c r="K3057" s="5">
        <f>D3057-I3057</f>
        <v>0</v>
      </c>
      <c r="L3057" s="5">
        <f>E3057-J3057</f>
        <v>0</v>
      </c>
      <c r="P3057" s="2"/>
      <c r="T3057" s="2"/>
      <c r="V3057" s="5">
        <v>885</v>
      </c>
      <c r="W3057" s="5">
        <v>903</v>
      </c>
    </row>
    <row r="3058" spans="1:25" x14ac:dyDescent="0.45">
      <c r="A3058">
        <f>VALUE(B3058&amp;20240614)</f>
        <v>40520240614</v>
      </c>
      <c r="B3058">
        <v>405</v>
      </c>
      <c r="C3058" t="s">
        <v>529</v>
      </c>
      <c r="D3058" s="5">
        <v>459675</v>
      </c>
      <c r="E3058" s="5">
        <v>415000</v>
      </c>
      <c r="F3058" s="2">
        <v>1.1076999999999999</v>
      </c>
      <c r="G3058">
        <v>44675</v>
      </c>
      <c r="I3058" s="5">
        <f>VLOOKUP($A3058,PowerBI売上速報!$A:$J,10,FALSE)</f>
        <v>459675</v>
      </c>
      <c r="J3058" s="5">
        <f>VLOOKUP($A3058,PowerBI売上速報!$A:$J,5,FALSE)*1000</f>
        <v>415000</v>
      </c>
      <c r="K3058" s="5">
        <f>D3058-I3058</f>
        <v>0</v>
      </c>
      <c r="L3058" s="5">
        <f>E3058-J3058</f>
        <v>0</v>
      </c>
      <c r="P3058" s="2"/>
      <c r="T3058" s="2"/>
      <c r="V3058" s="5">
        <v>943</v>
      </c>
      <c r="W3058" s="5">
        <v>903</v>
      </c>
    </row>
    <row r="3059" spans="1:25" x14ac:dyDescent="0.45">
      <c r="A3059">
        <f>VALUE(B3059&amp;20240615)</f>
        <v>40520240615</v>
      </c>
      <c r="B3059">
        <v>405</v>
      </c>
      <c r="C3059" t="s">
        <v>529</v>
      </c>
      <c r="D3059" s="5">
        <v>445472</v>
      </c>
      <c r="E3059" s="5">
        <v>422000</v>
      </c>
      <c r="F3059" s="2">
        <v>1.0556000000000001</v>
      </c>
      <c r="G3059">
        <v>23472</v>
      </c>
      <c r="I3059" s="5">
        <f>VLOOKUP($A3059,PowerBI売上速報!$A:$J,10,FALSE)</f>
        <v>445472</v>
      </c>
      <c r="J3059" s="5">
        <f>VLOOKUP($A3059,PowerBI売上速報!$A:$J,5,FALSE)*1000</f>
        <v>422000</v>
      </c>
      <c r="K3059" s="5">
        <f>D3059-I3059</f>
        <v>0</v>
      </c>
      <c r="L3059" s="5">
        <f>E3059-J3059</f>
        <v>0</v>
      </c>
      <c r="P3059" s="2"/>
      <c r="T3059" s="2"/>
      <c r="V3059" s="5">
        <v>823</v>
      </c>
      <c r="W3059" s="5">
        <v>818</v>
      </c>
    </row>
    <row r="3060" spans="1:25" x14ac:dyDescent="0.45">
      <c r="A3060">
        <f>VALUE(B3060&amp;20240616)</f>
        <v>40520240616</v>
      </c>
      <c r="B3060">
        <v>405</v>
      </c>
      <c r="C3060" t="s">
        <v>529</v>
      </c>
      <c r="D3060" s="5">
        <v>389071</v>
      </c>
      <c r="E3060" s="5">
        <v>390000</v>
      </c>
      <c r="F3060" s="2">
        <v>0.99760000000000004</v>
      </c>
      <c r="G3060">
        <v>-929</v>
      </c>
      <c r="I3060" s="5">
        <f>VLOOKUP($A3060,PowerBI売上速報!$A:$J,10,FALSE)</f>
        <v>389071</v>
      </c>
      <c r="J3060" s="5">
        <f>VLOOKUP($A3060,PowerBI売上速報!$A:$J,5,FALSE)*1000</f>
        <v>390000</v>
      </c>
      <c r="K3060" s="5">
        <f>D3060-I3060</f>
        <v>0</v>
      </c>
      <c r="L3060" s="5">
        <f>E3060-J3060</f>
        <v>0</v>
      </c>
      <c r="P3060" s="2"/>
      <c r="T3060" s="2"/>
      <c r="V3060" s="5">
        <v>701</v>
      </c>
      <c r="W3060" s="5">
        <v>701</v>
      </c>
    </row>
    <row r="3061" spans="1:25" x14ac:dyDescent="0.45">
      <c r="A3061">
        <f>VALUE(B3061&amp;20240617)</f>
        <v>40520240617</v>
      </c>
      <c r="B3061">
        <v>405</v>
      </c>
      <c r="C3061" t="s">
        <v>529</v>
      </c>
      <c r="D3061" s="5">
        <v>420304</v>
      </c>
      <c r="E3061" s="5">
        <v>415000</v>
      </c>
      <c r="F3061" s="2">
        <v>1.0127999999999999</v>
      </c>
      <c r="G3061">
        <v>5304</v>
      </c>
      <c r="I3061" s="5">
        <f>VLOOKUP($A3061,PowerBI売上速報!$A:$J,10,FALSE)</f>
        <v>420304</v>
      </c>
      <c r="J3061" s="5">
        <f>VLOOKUP($A3061,PowerBI売上速報!$A:$J,5,FALSE)*1000</f>
        <v>415000</v>
      </c>
      <c r="K3061" s="5">
        <f>D3061-I3061</f>
        <v>0</v>
      </c>
      <c r="L3061" s="5">
        <f>E3061-J3061</f>
        <v>0</v>
      </c>
      <c r="P3061" s="2"/>
      <c r="T3061" s="2"/>
      <c r="V3061" s="5">
        <v>857</v>
      </c>
      <c r="W3061" s="5">
        <v>903</v>
      </c>
    </row>
    <row r="3062" spans="1:25" x14ac:dyDescent="0.45">
      <c r="A3062">
        <f>VALUE(B3062&amp;20240618)</f>
        <v>40520240618</v>
      </c>
      <c r="B3062">
        <v>405</v>
      </c>
      <c r="C3062" t="s">
        <v>529</v>
      </c>
      <c r="D3062" s="5">
        <v>387224</v>
      </c>
      <c r="E3062" s="5">
        <v>415000</v>
      </c>
      <c r="F3062" s="2">
        <v>0.93310000000000004</v>
      </c>
      <c r="G3062">
        <v>-27776</v>
      </c>
      <c r="I3062" s="5">
        <f>VLOOKUP($A3062,PowerBI売上速報!$A:$J,10,FALSE)</f>
        <v>387224</v>
      </c>
      <c r="J3062" s="5">
        <f>VLOOKUP($A3062,PowerBI売上速報!$A:$J,5,FALSE)*1000</f>
        <v>415000</v>
      </c>
      <c r="K3062" s="5">
        <f>D3062-I3062</f>
        <v>0</v>
      </c>
      <c r="L3062" s="5">
        <f>E3062-J3062</f>
        <v>0</v>
      </c>
      <c r="P3062" s="2"/>
      <c r="T3062" s="2"/>
      <c r="V3062" s="5">
        <v>768</v>
      </c>
      <c r="W3062" s="5">
        <v>903</v>
      </c>
    </row>
    <row r="3063" spans="1:25" x14ac:dyDescent="0.45">
      <c r="A3063">
        <f>VALUE(B3063&amp;20240619)</f>
        <v>40520240619</v>
      </c>
      <c r="B3063">
        <v>405</v>
      </c>
      <c r="C3063" t="s">
        <v>529</v>
      </c>
      <c r="D3063" s="5">
        <v>407320</v>
      </c>
      <c r="E3063" s="5">
        <v>415000</v>
      </c>
      <c r="F3063" s="2">
        <v>0.98150000000000004</v>
      </c>
      <c r="G3063">
        <v>-7680</v>
      </c>
      <c r="I3063" s="5">
        <f>VLOOKUP($A3063,PowerBI売上速報!$A:$J,10,FALSE)</f>
        <v>407320</v>
      </c>
      <c r="J3063" s="5">
        <f>VLOOKUP($A3063,PowerBI売上速報!$A:$J,5,FALSE)*1000</f>
        <v>415000</v>
      </c>
      <c r="K3063" s="5">
        <f>D3063-I3063</f>
        <v>0</v>
      </c>
      <c r="L3063" s="5">
        <f>E3063-J3063</f>
        <v>0</v>
      </c>
      <c r="P3063" s="2"/>
      <c r="T3063" s="2"/>
      <c r="V3063" s="5">
        <v>839</v>
      </c>
      <c r="W3063" s="5">
        <v>903</v>
      </c>
    </row>
    <row r="3064" spans="1:25" x14ac:dyDescent="0.45">
      <c r="A3064">
        <f>VALUE(B3064&amp;20240620)</f>
        <v>40520240620</v>
      </c>
      <c r="B3064">
        <v>405</v>
      </c>
      <c r="C3064" t="s">
        <v>529</v>
      </c>
      <c r="D3064" s="5">
        <v>379571</v>
      </c>
      <c r="E3064" s="5">
        <v>415000</v>
      </c>
      <c r="F3064" s="2">
        <v>0.91459999999999997</v>
      </c>
      <c r="G3064">
        <v>-35429</v>
      </c>
      <c r="I3064" s="5">
        <f>VLOOKUP($A3064,PowerBI売上速報!$A:$J,10,FALSE)</f>
        <v>379571</v>
      </c>
      <c r="J3064" s="5">
        <f>VLOOKUP($A3064,PowerBI売上速報!$A:$J,5,FALSE)*1000</f>
        <v>415000</v>
      </c>
      <c r="K3064" s="5">
        <f>D3064-I3064</f>
        <v>0</v>
      </c>
      <c r="L3064" s="5">
        <f>E3064-J3064</f>
        <v>0</v>
      </c>
      <c r="P3064" s="2"/>
      <c r="T3064" s="2"/>
      <c r="V3064" s="5">
        <v>803</v>
      </c>
      <c r="W3064" s="5">
        <v>903</v>
      </c>
    </row>
    <row r="3065" spans="1:25" x14ac:dyDescent="0.45">
      <c r="A3065">
        <f>VALUE(B3065&amp;20240621)</f>
        <v>40520240621</v>
      </c>
      <c r="B3065">
        <v>405</v>
      </c>
      <c r="C3065" t="s">
        <v>529</v>
      </c>
      <c r="D3065" s="5">
        <v>423837</v>
      </c>
      <c r="E3065" s="5">
        <v>415000</v>
      </c>
      <c r="F3065" s="2">
        <v>1.0213000000000001</v>
      </c>
      <c r="G3065">
        <v>8837</v>
      </c>
      <c r="I3065" s="5">
        <f>VLOOKUP($A3065,PowerBI売上速報!$A:$J,10,FALSE)</f>
        <v>423837</v>
      </c>
      <c r="J3065" s="5">
        <f>VLOOKUP($A3065,PowerBI売上速報!$A:$J,5,FALSE)*1000</f>
        <v>415000</v>
      </c>
      <c r="K3065" s="5">
        <f>D3065-I3065</f>
        <v>0</v>
      </c>
      <c r="L3065" s="5">
        <f>E3065-J3065</f>
        <v>0</v>
      </c>
      <c r="P3065" s="2"/>
      <c r="T3065" s="2"/>
      <c r="V3065" s="5">
        <v>916</v>
      </c>
      <c r="W3065" s="5">
        <v>903</v>
      </c>
      <c r="Y3065" s="2"/>
    </row>
    <row r="3066" spans="1:25" x14ac:dyDescent="0.45">
      <c r="A3066">
        <f>VALUE(B3066&amp;20240622)</f>
        <v>40520240622</v>
      </c>
      <c r="B3066">
        <v>405</v>
      </c>
      <c r="C3066" t="s">
        <v>529</v>
      </c>
      <c r="D3066" s="5">
        <v>441339</v>
      </c>
      <c r="E3066" s="5">
        <v>422000</v>
      </c>
      <c r="F3066" s="2">
        <v>1.0458000000000001</v>
      </c>
      <c r="G3066">
        <v>19339</v>
      </c>
      <c r="I3066" s="5">
        <f>VLOOKUP($A3066,PowerBI売上速報!$A:$J,10,FALSE)</f>
        <v>441339</v>
      </c>
      <c r="J3066" s="5">
        <f>VLOOKUP($A3066,PowerBI売上速報!$A:$J,5,FALSE)*1000</f>
        <v>422000</v>
      </c>
      <c r="K3066" s="5">
        <f>D3066-I3066</f>
        <v>0</v>
      </c>
      <c r="L3066" s="5">
        <f>E3066-J3066</f>
        <v>0</v>
      </c>
      <c r="P3066" s="2"/>
      <c r="T3066" s="2"/>
      <c r="V3066" s="5">
        <v>784</v>
      </c>
      <c r="W3066" s="5">
        <v>818</v>
      </c>
      <c r="Y3066" s="2"/>
    </row>
    <row r="3067" spans="1:25" x14ac:dyDescent="0.45">
      <c r="A3067">
        <f>VALUE(B3067&amp;20240601)</f>
        <v>40720240601</v>
      </c>
      <c r="B3067">
        <v>407</v>
      </c>
      <c r="C3067" t="s">
        <v>530</v>
      </c>
      <c r="D3067" s="5">
        <v>208695</v>
      </c>
      <c r="E3067" s="5">
        <v>195000</v>
      </c>
      <c r="F3067" s="2">
        <v>1.0702</v>
      </c>
      <c r="G3067">
        <v>13695</v>
      </c>
      <c r="I3067" s="5">
        <f>VLOOKUP($A3067,PowerBI売上速報!$A:$J,10,FALSE)</f>
        <v>208695</v>
      </c>
      <c r="J3067" s="5">
        <f>VLOOKUP($A3067,PowerBI売上速報!$A:$J,5,FALSE)*1000</f>
        <v>195000</v>
      </c>
      <c r="K3067" s="5">
        <f>D3067-I3067</f>
        <v>0</v>
      </c>
      <c r="L3067" s="5">
        <f>E3067-J3067</f>
        <v>0</v>
      </c>
      <c r="P3067" s="2"/>
      <c r="T3067" s="2"/>
      <c r="V3067" s="5">
        <v>413</v>
      </c>
      <c r="W3067" s="5">
        <v>389</v>
      </c>
    </row>
    <row r="3068" spans="1:25" x14ac:dyDescent="0.45">
      <c r="A3068">
        <f>VALUE(B3068&amp;20240602)</f>
        <v>40720240602</v>
      </c>
      <c r="B3068">
        <v>407</v>
      </c>
      <c r="C3068" t="s">
        <v>530</v>
      </c>
      <c r="D3068" s="5">
        <v>177561</v>
      </c>
      <c r="E3068" s="5">
        <v>183000</v>
      </c>
      <c r="F3068" s="2">
        <v>0.97030000000000005</v>
      </c>
      <c r="G3068">
        <v>-5439</v>
      </c>
      <c r="I3068" s="5">
        <f>VLOOKUP($A3068,PowerBI売上速報!$A:$J,10,FALSE)</f>
        <v>177561</v>
      </c>
      <c r="J3068" s="5">
        <f>VLOOKUP($A3068,PowerBI売上速報!$A:$J,5,FALSE)*1000</f>
        <v>183000</v>
      </c>
      <c r="K3068" s="5">
        <f>D3068-I3068</f>
        <v>0</v>
      </c>
      <c r="L3068" s="5">
        <f>E3068-J3068</f>
        <v>0</v>
      </c>
      <c r="P3068" s="2"/>
      <c r="T3068" s="2"/>
      <c r="V3068" s="5">
        <v>330</v>
      </c>
      <c r="W3068" s="5">
        <v>350</v>
      </c>
    </row>
    <row r="3069" spans="1:25" x14ac:dyDescent="0.45">
      <c r="A3069">
        <f>VALUE(B3069&amp;20240603)</f>
        <v>40720240603</v>
      </c>
      <c r="B3069">
        <v>407</v>
      </c>
      <c r="C3069" t="s">
        <v>530</v>
      </c>
      <c r="D3069" s="5">
        <v>293649</v>
      </c>
      <c r="E3069" s="5">
        <v>270000</v>
      </c>
      <c r="F3069" s="2">
        <v>1.0875999999999999</v>
      </c>
      <c r="G3069">
        <v>23649</v>
      </c>
      <c r="I3069" s="5">
        <f>VLOOKUP($A3069,PowerBI売上速報!$A:$J,10,FALSE)</f>
        <v>293649</v>
      </c>
      <c r="J3069" s="5">
        <f>VLOOKUP($A3069,PowerBI売上速報!$A:$J,5,FALSE)*1000</f>
        <v>270000</v>
      </c>
      <c r="K3069" s="5">
        <f>D3069-I3069</f>
        <v>0</v>
      </c>
      <c r="L3069" s="5">
        <f>E3069-J3069</f>
        <v>0</v>
      </c>
      <c r="P3069" s="2"/>
      <c r="T3069" s="2"/>
      <c r="V3069" s="5">
        <v>585</v>
      </c>
      <c r="W3069" s="5">
        <v>584</v>
      </c>
    </row>
    <row r="3070" spans="1:25" x14ac:dyDescent="0.45">
      <c r="A3070">
        <f>VALUE(B3070&amp;20240604)</f>
        <v>40720240604</v>
      </c>
      <c r="B3070">
        <v>407</v>
      </c>
      <c r="C3070" t="s">
        <v>530</v>
      </c>
      <c r="D3070" s="5">
        <v>295084</v>
      </c>
      <c r="E3070" s="5">
        <v>270000</v>
      </c>
      <c r="F3070" s="2">
        <v>1.0929</v>
      </c>
      <c r="G3070">
        <v>25084</v>
      </c>
      <c r="I3070" s="5">
        <f>VLOOKUP($A3070,PowerBI売上速報!$A:$J,10,FALSE)</f>
        <v>295084</v>
      </c>
      <c r="J3070" s="5">
        <f>VLOOKUP($A3070,PowerBI売上速報!$A:$J,5,FALSE)*1000</f>
        <v>270000</v>
      </c>
      <c r="K3070" s="5">
        <f>D3070-I3070</f>
        <v>0</v>
      </c>
      <c r="L3070" s="5">
        <f>E3070-J3070</f>
        <v>0</v>
      </c>
      <c r="P3070" s="2"/>
      <c r="T3070" s="2"/>
      <c r="V3070" s="5">
        <v>621</v>
      </c>
      <c r="W3070" s="5">
        <v>584</v>
      </c>
    </row>
    <row r="3071" spans="1:25" x14ac:dyDescent="0.45">
      <c r="A3071">
        <f>VALUE(B3071&amp;20240605)</f>
        <v>40720240605</v>
      </c>
      <c r="B3071">
        <v>407</v>
      </c>
      <c r="C3071" t="s">
        <v>530</v>
      </c>
      <c r="D3071" s="5">
        <v>264397</v>
      </c>
      <c r="E3071" s="5">
        <v>270000</v>
      </c>
      <c r="F3071" s="2">
        <v>0.97919999999999996</v>
      </c>
      <c r="G3071">
        <v>-5603</v>
      </c>
      <c r="I3071" s="5">
        <f>VLOOKUP($A3071,PowerBI売上速報!$A:$J,10,FALSE)</f>
        <v>264397</v>
      </c>
      <c r="J3071" s="5">
        <f>VLOOKUP($A3071,PowerBI売上速報!$A:$J,5,FALSE)*1000</f>
        <v>270000</v>
      </c>
      <c r="K3071" s="5">
        <f>D3071-I3071</f>
        <v>0</v>
      </c>
      <c r="L3071" s="5">
        <f>E3071-J3071</f>
        <v>0</v>
      </c>
      <c r="P3071" s="2"/>
      <c r="T3071" s="2"/>
      <c r="V3071" s="5">
        <v>553</v>
      </c>
      <c r="W3071" s="5">
        <v>584</v>
      </c>
    </row>
    <row r="3072" spans="1:25" x14ac:dyDescent="0.45">
      <c r="A3072">
        <f>VALUE(B3072&amp;20240606)</f>
        <v>40720240606</v>
      </c>
      <c r="B3072">
        <v>407</v>
      </c>
      <c r="C3072" t="s">
        <v>530</v>
      </c>
      <c r="D3072" s="5">
        <v>288817</v>
      </c>
      <c r="E3072" s="5">
        <v>270000</v>
      </c>
      <c r="F3072" s="2">
        <v>1.0697000000000001</v>
      </c>
      <c r="G3072">
        <v>18817</v>
      </c>
      <c r="I3072" s="5">
        <f>VLOOKUP($A3072,PowerBI売上速報!$A:$J,10,FALSE)</f>
        <v>288817</v>
      </c>
      <c r="J3072" s="5">
        <f>VLOOKUP($A3072,PowerBI売上速報!$A:$J,5,FALSE)*1000</f>
        <v>270000</v>
      </c>
      <c r="K3072" s="5">
        <f>D3072-I3072</f>
        <v>0</v>
      </c>
      <c r="L3072" s="5">
        <f>E3072-J3072</f>
        <v>0</v>
      </c>
      <c r="P3072" s="2"/>
      <c r="T3072" s="2"/>
      <c r="V3072" s="5">
        <v>602</v>
      </c>
      <c r="W3072" s="5">
        <v>584</v>
      </c>
    </row>
    <row r="3073" spans="1:25" x14ac:dyDescent="0.45">
      <c r="A3073">
        <f>VALUE(B3073&amp;20240607)</f>
        <v>40720240607</v>
      </c>
      <c r="B3073">
        <v>407</v>
      </c>
      <c r="C3073" t="s">
        <v>530</v>
      </c>
      <c r="D3073" s="5">
        <v>310381</v>
      </c>
      <c r="E3073" s="5">
        <v>270000</v>
      </c>
      <c r="F3073" s="2">
        <v>1.1496</v>
      </c>
      <c r="G3073">
        <v>40381</v>
      </c>
      <c r="I3073" s="5">
        <f>VLOOKUP($A3073,PowerBI売上速報!$A:$J,10,FALSE)</f>
        <v>310381</v>
      </c>
      <c r="J3073" s="5">
        <f>VLOOKUP($A3073,PowerBI売上速報!$A:$J,5,FALSE)*1000</f>
        <v>270000</v>
      </c>
      <c r="K3073" s="5">
        <f>D3073-I3073</f>
        <v>0</v>
      </c>
      <c r="L3073" s="5">
        <f>E3073-J3073</f>
        <v>0</v>
      </c>
      <c r="P3073" s="2"/>
      <c r="T3073" s="2"/>
      <c r="V3073" s="5">
        <v>632</v>
      </c>
      <c r="W3073" s="5">
        <v>584</v>
      </c>
    </row>
    <row r="3074" spans="1:25" x14ac:dyDescent="0.45">
      <c r="A3074">
        <f>VALUE(B3074&amp;20240608)</f>
        <v>40720240608</v>
      </c>
      <c r="B3074">
        <v>407</v>
      </c>
      <c r="C3074" t="s">
        <v>530</v>
      </c>
      <c r="D3074" s="5">
        <v>222712</v>
      </c>
      <c r="E3074" s="5">
        <v>195000</v>
      </c>
      <c r="F3074" s="2">
        <v>1.1420999999999999</v>
      </c>
      <c r="G3074">
        <v>27712</v>
      </c>
      <c r="I3074" s="5">
        <f>VLOOKUP($A3074,PowerBI売上速報!$A:$J,10,FALSE)</f>
        <v>222712</v>
      </c>
      <c r="J3074" s="5">
        <f>VLOOKUP($A3074,PowerBI売上速報!$A:$J,5,FALSE)*1000</f>
        <v>195000</v>
      </c>
      <c r="K3074" s="5">
        <f>D3074-I3074</f>
        <v>0</v>
      </c>
      <c r="L3074" s="5">
        <f>E3074-J3074</f>
        <v>0</v>
      </c>
      <c r="P3074" s="2"/>
      <c r="T3074" s="2"/>
      <c r="V3074" s="5">
        <v>411</v>
      </c>
      <c r="W3074" s="5">
        <v>387</v>
      </c>
    </row>
    <row r="3075" spans="1:25" x14ac:dyDescent="0.45">
      <c r="A3075">
        <f>VALUE(B3075&amp;20240609)</f>
        <v>40720240609</v>
      </c>
      <c r="B3075">
        <v>407</v>
      </c>
      <c r="C3075" t="s">
        <v>530</v>
      </c>
      <c r="D3075" s="5">
        <v>206386</v>
      </c>
      <c r="E3075" s="5">
        <v>183000</v>
      </c>
      <c r="F3075" s="2">
        <v>1.1277999999999999</v>
      </c>
      <c r="G3075">
        <v>23386</v>
      </c>
      <c r="I3075" s="5">
        <f>VLOOKUP($A3075,PowerBI売上速報!$A:$J,10,FALSE)</f>
        <v>206386</v>
      </c>
      <c r="J3075" s="5">
        <f>VLOOKUP($A3075,PowerBI売上速報!$A:$J,5,FALSE)*1000</f>
        <v>183000</v>
      </c>
      <c r="K3075" s="5">
        <f>D3075-I3075</f>
        <v>0</v>
      </c>
      <c r="L3075" s="5">
        <f>E3075-J3075</f>
        <v>0</v>
      </c>
      <c r="P3075" s="2"/>
      <c r="T3075" s="2"/>
      <c r="V3075" s="5">
        <v>359</v>
      </c>
      <c r="W3075" s="5">
        <v>350</v>
      </c>
    </row>
    <row r="3076" spans="1:25" x14ac:dyDescent="0.45">
      <c r="A3076">
        <f>VALUE(B3076&amp;20240610)</f>
        <v>40720240610</v>
      </c>
      <c r="B3076">
        <v>407</v>
      </c>
      <c r="C3076" t="s">
        <v>530</v>
      </c>
      <c r="D3076" s="5">
        <v>283007</v>
      </c>
      <c r="E3076" s="5">
        <v>270000</v>
      </c>
      <c r="F3076" s="2">
        <v>1.0482</v>
      </c>
      <c r="G3076">
        <v>13007</v>
      </c>
      <c r="I3076" s="5">
        <f>VLOOKUP($A3076,PowerBI売上速報!$A:$J,10,FALSE)</f>
        <v>283007</v>
      </c>
      <c r="J3076" s="5">
        <f>VLOOKUP($A3076,PowerBI売上速報!$A:$J,5,FALSE)*1000</f>
        <v>270000</v>
      </c>
      <c r="K3076" s="5">
        <f>D3076-I3076</f>
        <v>0</v>
      </c>
      <c r="L3076" s="5">
        <f>E3076-J3076</f>
        <v>0</v>
      </c>
      <c r="P3076" s="2"/>
      <c r="T3076" s="2"/>
      <c r="V3076" s="5">
        <v>591</v>
      </c>
      <c r="W3076" s="5">
        <v>584</v>
      </c>
    </row>
    <row r="3077" spans="1:25" x14ac:dyDescent="0.45">
      <c r="A3077">
        <f>VALUE(B3077&amp;20240611)</f>
        <v>40720240611</v>
      </c>
      <c r="B3077">
        <v>407</v>
      </c>
      <c r="C3077" t="s">
        <v>530</v>
      </c>
      <c r="D3077" s="5">
        <v>280441</v>
      </c>
      <c r="E3077" s="5">
        <v>270000</v>
      </c>
      <c r="F3077" s="2">
        <v>1.0387</v>
      </c>
      <c r="G3077">
        <v>10441</v>
      </c>
      <c r="I3077" s="5">
        <f>VLOOKUP($A3077,PowerBI売上速報!$A:$J,10,FALSE)</f>
        <v>280441</v>
      </c>
      <c r="J3077" s="5">
        <f>VLOOKUP($A3077,PowerBI売上速報!$A:$J,5,FALSE)*1000</f>
        <v>270000</v>
      </c>
      <c r="K3077" s="5">
        <f>D3077-I3077</f>
        <v>0</v>
      </c>
      <c r="L3077" s="5">
        <f>E3077-J3077</f>
        <v>0</v>
      </c>
      <c r="P3077" s="2"/>
      <c r="T3077" s="2"/>
      <c r="V3077" s="5">
        <v>597</v>
      </c>
      <c r="W3077" s="5">
        <v>584</v>
      </c>
    </row>
    <row r="3078" spans="1:25" x14ac:dyDescent="0.45">
      <c r="A3078">
        <f>VALUE(B3078&amp;20240612)</f>
        <v>40720240612</v>
      </c>
      <c r="B3078">
        <v>407</v>
      </c>
      <c r="C3078" t="s">
        <v>530</v>
      </c>
      <c r="D3078" s="5">
        <v>307868</v>
      </c>
      <c r="E3078" s="5">
        <v>270000</v>
      </c>
      <c r="F3078" s="2">
        <v>1.1403000000000001</v>
      </c>
      <c r="G3078">
        <v>37868</v>
      </c>
      <c r="I3078" s="5">
        <f>VLOOKUP($A3078,PowerBI売上速報!$A:$J,10,FALSE)</f>
        <v>307868</v>
      </c>
      <c r="J3078" s="5">
        <f>VLOOKUP($A3078,PowerBI売上速報!$A:$J,5,FALSE)*1000</f>
        <v>270000</v>
      </c>
      <c r="K3078" s="5">
        <f>D3078-I3078</f>
        <v>0</v>
      </c>
      <c r="L3078" s="5">
        <f>E3078-J3078</f>
        <v>0</v>
      </c>
      <c r="P3078" s="2"/>
      <c r="T3078" s="2"/>
      <c r="V3078" s="5">
        <v>637</v>
      </c>
      <c r="W3078" s="5">
        <v>584</v>
      </c>
    </row>
    <row r="3079" spans="1:25" x14ac:dyDescent="0.45">
      <c r="A3079">
        <f>VALUE(B3079&amp;20240613)</f>
        <v>40720240613</v>
      </c>
      <c r="B3079">
        <v>407</v>
      </c>
      <c r="C3079" t="s">
        <v>530</v>
      </c>
      <c r="D3079" s="5">
        <v>304586</v>
      </c>
      <c r="E3079" s="5">
        <v>270000</v>
      </c>
      <c r="F3079" s="2">
        <v>1.1281000000000001</v>
      </c>
      <c r="G3079">
        <v>34586</v>
      </c>
      <c r="I3079" s="5">
        <f>VLOOKUP($A3079,PowerBI売上速報!$A:$J,10,FALSE)</f>
        <v>304586</v>
      </c>
      <c r="J3079" s="5">
        <f>VLOOKUP($A3079,PowerBI売上速報!$A:$J,5,FALSE)*1000</f>
        <v>270000</v>
      </c>
      <c r="K3079" s="5">
        <f>D3079-I3079</f>
        <v>0</v>
      </c>
      <c r="L3079" s="5">
        <f>E3079-J3079</f>
        <v>0</v>
      </c>
      <c r="P3079" s="2"/>
      <c r="T3079" s="2"/>
      <c r="V3079" s="5">
        <v>635</v>
      </c>
      <c r="W3079" s="5">
        <v>584</v>
      </c>
    </row>
    <row r="3080" spans="1:25" x14ac:dyDescent="0.45">
      <c r="A3080">
        <f>VALUE(B3080&amp;20240614)</f>
        <v>40720240614</v>
      </c>
      <c r="B3080">
        <v>407</v>
      </c>
      <c r="C3080" t="s">
        <v>530</v>
      </c>
      <c r="D3080" s="5">
        <v>320728</v>
      </c>
      <c r="E3080" s="5">
        <v>270000</v>
      </c>
      <c r="F3080" s="2">
        <v>1.1879</v>
      </c>
      <c r="G3080">
        <v>50728</v>
      </c>
      <c r="I3080" s="5">
        <f>VLOOKUP($A3080,PowerBI売上速報!$A:$J,10,FALSE)</f>
        <v>320728</v>
      </c>
      <c r="J3080" s="5">
        <f>VLOOKUP($A3080,PowerBI売上速報!$A:$J,5,FALSE)*1000</f>
        <v>270000</v>
      </c>
      <c r="K3080" s="5">
        <f>D3080-I3080</f>
        <v>0</v>
      </c>
      <c r="L3080" s="5">
        <f>E3080-J3080</f>
        <v>0</v>
      </c>
      <c r="P3080" s="2"/>
      <c r="T3080" s="2"/>
      <c r="V3080" s="5">
        <v>670</v>
      </c>
      <c r="W3080" s="5">
        <v>584</v>
      </c>
    </row>
    <row r="3081" spans="1:25" x14ac:dyDescent="0.45">
      <c r="A3081">
        <f>VALUE(B3081&amp;20240615)</f>
        <v>40720240615</v>
      </c>
      <c r="B3081">
        <v>407</v>
      </c>
      <c r="C3081" t="s">
        <v>530</v>
      </c>
      <c r="D3081" s="5">
        <v>231452</v>
      </c>
      <c r="E3081" s="5">
        <v>195000</v>
      </c>
      <c r="F3081" s="2">
        <v>1.1869000000000001</v>
      </c>
      <c r="G3081">
        <v>36452</v>
      </c>
      <c r="I3081" s="5">
        <f>VLOOKUP($A3081,PowerBI売上速報!$A:$J,10,FALSE)</f>
        <v>231452</v>
      </c>
      <c r="J3081" s="5">
        <f>VLOOKUP($A3081,PowerBI売上速報!$A:$J,5,FALSE)*1000</f>
        <v>195000</v>
      </c>
      <c r="K3081" s="5">
        <f>D3081-I3081</f>
        <v>0</v>
      </c>
      <c r="L3081" s="5">
        <f>E3081-J3081</f>
        <v>0</v>
      </c>
      <c r="P3081" s="2"/>
      <c r="T3081" s="2"/>
      <c r="V3081" s="5">
        <v>452</v>
      </c>
      <c r="W3081" s="5">
        <v>387</v>
      </c>
    </row>
    <row r="3082" spans="1:25" x14ac:dyDescent="0.45">
      <c r="A3082">
        <f>VALUE(B3082&amp;20240616)</f>
        <v>40720240616</v>
      </c>
      <c r="B3082">
        <v>407</v>
      </c>
      <c r="C3082" t="s">
        <v>530</v>
      </c>
      <c r="D3082" s="5">
        <v>193282</v>
      </c>
      <c r="E3082" s="5">
        <v>183000</v>
      </c>
      <c r="F3082" s="2">
        <v>1.0562</v>
      </c>
      <c r="G3082">
        <v>10282</v>
      </c>
      <c r="I3082" s="5">
        <f>VLOOKUP($A3082,PowerBI売上速報!$A:$J,10,FALSE)</f>
        <v>193282</v>
      </c>
      <c r="J3082" s="5">
        <f>VLOOKUP($A3082,PowerBI売上速報!$A:$J,5,FALSE)*1000</f>
        <v>183000</v>
      </c>
      <c r="K3082" s="5">
        <f>D3082-I3082</f>
        <v>0</v>
      </c>
      <c r="L3082" s="5">
        <f>E3082-J3082</f>
        <v>0</v>
      </c>
      <c r="P3082" s="2"/>
      <c r="T3082" s="2"/>
      <c r="V3082" s="5">
        <v>347</v>
      </c>
      <c r="W3082" s="5">
        <v>350</v>
      </c>
    </row>
    <row r="3083" spans="1:25" x14ac:dyDescent="0.45">
      <c r="A3083">
        <f>VALUE(B3083&amp;20240617)</f>
        <v>40720240617</v>
      </c>
      <c r="B3083">
        <v>407</v>
      </c>
      <c r="C3083" t="s">
        <v>530</v>
      </c>
      <c r="D3083" s="5">
        <v>283435</v>
      </c>
      <c r="E3083" s="5">
        <v>270000</v>
      </c>
      <c r="F3083" s="2">
        <v>1.0498000000000001</v>
      </c>
      <c r="G3083">
        <v>13435</v>
      </c>
      <c r="I3083" s="5">
        <f>VLOOKUP($A3083,PowerBI売上速報!$A:$J,10,FALSE)</f>
        <v>283435</v>
      </c>
      <c r="J3083" s="5">
        <f>VLOOKUP($A3083,PowerBI売上速報!$A:$J,5,FALSE)*1000</f>
        <v>270000</v>
      </c>
      <c r="K3083" s="5">
        <f>D3083-I3083</f>
        <v>0</v>
      </c>
      <c r="L3083" s="5">
        <f>E3083-J3083</f>
        <v>0</v>
      </c>
      <c r="P3083" s="2"/>
      <c r="T3083" s="2"/>
      <c r="V3083" s="5">
        <v>590</v>
      </c>
      <c r="W3083" s="5">
        <v>584</v>
      </c>
    </row>
    <row r="3084" spans="1:25" x14ac:dyDescent="0.45">
      <c r="A3084">
        <f>VALUE(B3084&amp;20240618)</f>
        <v>40720240618</v>
      </c>
      <c r="B3084">
        <v>407</v>
      </c>
      <c r="C3084" t="s">
        <v>530</v>
      </c>
      <c r="D3084" s="5">
        <v>363862</v>
      </c>
      <c r="E3084" s="5">
        <v>270000</v>
      </c>
      <c r="F3084" s="2">
        <v>1.3475999999999999</v>
      </c>
      <c r="G3084">
        <v>93862</v>
      </c>
      <c r="I3084" s="5">
        <f>VLOOKUP($A3084,PowerBI売上速報!$A:$J,10,FALSE)</f>
        <v>363862</v>
      </c>
      <c r="J3084" s="5">
        <f>VLOOKUP($A3084,PowerBI売上速報!$A:$J,5,FALSE)*1000</f>
        <v>270000</v>
      </c>
      <c r="K3084" s="5">
        <f>D3084-I3084</f>
        <v>0</v>
      </c>
      <c r="L3084" s="5">
        <f>E3084-J3084</f>
        <v>0</v>
      </c>
      <c r="P3084" s="2"/>
      <c r="T3084" s="2"/>
      <c r="V3084" s="5">
        <v>725</v>
      </c>
      <c r="W3084" s="5">
        <v>584</v>
      </c>
    </row>
    <row r="3085" spans="1:25" x14ac:dyDescent="0.45">
      <c r="A3085">
        <f>VALUE(B3085&amp;20240619)</f>
        <v>40720240619</v>
      </c>
      <c r="B3085">
        <v>407</v>
      </c>
      <c r="C3085" t="s">
        <v>530</v>
      </c>
      <c r="D3085" s="5">
        <v>327742</v>
      </c>
      <c r="E3085" s="5">
        <v>270000</v>
      </c>
      <c r="F3085" s="2">
        <v>1.2139</v>
      </c>
      <c r="G3085">
        <v>57742</v>
      </c>
      <c r="I3085" s="5">
        <f>VLOOKUP($A3085,PowerBI売上速報!$A:$J,10,FALSE)</f>
        <v>327742</v>
      </c>
      <c r="J3085" s="5">
        <f>VLOOKUP($A3085,PowerBI売上速報!$A:$J,5,FALSE)*1000</f>
        <v>270000</v>
      </c>
      <c r="K3085" s="5">
        <f>D3085-I3085</f>
        <v>0</v>
      </c>
      <c r="L3085" s="5">
        <f>E3085-J3085</f>
        <v>0</v>
      </c>
      <c r="P3085" s="2"/>
      <c r="T3085" s="2"/>
      <c r="V3085" s="5">
        <v>665</v>
      </c>
      <c r="W3085" s="5">
        <v>584</v>
      </c>
    </row>
    <row r="3086" spans="1:25" x14ac:dyDescent="0.45">
      <c r="A3086">
        <f>VALUE(B3086&amp;20240620)</f>
        <v>40720240620</v>
      </c>
      <c r="B3086">
        <v>407</v>
      </c>
      <c r="C3086" t="s">
        <v>530</v>
      </c>
      <c r="D3086" s="5">
        <v>335954</v>
      </c>
      <c r="E3086" s="5">
        <v>270000</v>
      </c>
      <c r="F3086" s="2">
        <v>1.2443</v>
      </c>
      <c r="G3086">
        <v>65954</v>
      </c>
      <c r="I3086" s="5">
        <f>VLOOKUP($A3086,PowerBI売上速報!$A:$J,10,FALSE)</f>
        <v>335954</v>
      </c>
      <c r="J3086" s="5">
        <f>VLOOKUP($A3086,PowerBI売上速報!$A:$J,5,FALSE)*1000</f>
        <v>270000</v>
      </c>
      <c r="K3086" s="5">
        <f>D3086-I3086</f>
        <v>0</v>
      </c>
      <c r="L3086" s="5">
        <f>E3086-J3086</f>
        <v>0</v>
      </c>
      <c r="P3086" s="2"/>
      <c r="T3086" s="2"/>
      <c r="V3086" s="5">
        <v>680</v>
      </c>
      <c r="W3086" s="5">
        <v>584</v>
      </c>
    </row>
    <row r="3087" spans="1:25" x14ac:dyDescent="0.45">
      <c r="A3087">
        <f>VALUE(B3087&amp;20240621)</f>
        <v>40720240621</v>
      </c>
      <c r="B3087">
        <v>407</v>
      </c>
      <c r="C3087" t="s">
        <v>530</v>
      </c>
      <c r="D3087" s="5">
        <v>324085</v>
      </c>
      <c r="E3087" s="5">
        <v>270000</v>
      </c>
      <c r="F3087" s="2">
        <v>1.2002999999999999</v>
      </c>
      <c r="G3087">
        <v>54085</v>
      </c>
      <c r="I3087" s="5">
        <f>VLOOKUP($A3087,PowerBI売上速報!$A:$J,10,FALSE)</f>
        <v>324085</v>
      </c>
      <c r="J3087" s="5">
        <f>VLOOKUP($A3087,PowerBI売上速報!$A:$J,5,FALSE)*1000</f>
        <v>270000</v>
      </c>
      <c r="K3087" s="5">
        <f>D3087-I3087</f>
        <v>0</v>
      </c>
      <c r="L3087" s="5">
        <f>E3087-J3087</f>
        <v>0</v>
      </c>
      <c r="P3087" s="2"/>
      <c r="T3087" s="2"/>
      <c r="V3087" s="5">
        <v>664</v>
      </c>
      <c r="W3087" s="5">
        <v>584</v>
      </c>
      <c r="Y3087" s="2"/>
    </row>
    <row r="3088" spans="1:25" x14ac:dyDescent="0.45">
      <c r="A3088">
        <f>VALUE(B3088&amp;20240622)</f>
        <v>40720240622</v>
      </c>
      <c r="B3088">
        <v>407</v>
      </c>
      <c r="C3088" t="s">
        <v>530</v>
      </c>
      <c r="D3088" s="5">
        <v>210615</v>
      </c>
      <c r="E3088" s="5">
        <v>195000</v>
      </c>
      <c r="F3088" s="2">
        <v>1.0801000000000001</v>
      </c>
      <c r="G3088">
        <v>15615</v>
      </c>
      <c r="I3088" s="5">
        <f>VLOOKUP($A3088,PowerBI売上速報!$A:$J,10,FALSE)</f>
        <v>210615</v>
      </c>
      <c r="J3088" s="5">
        <f>VLOOKUP($A3088,PowerBI売上速報!$A:$J,5,FALSE)*1000</f>
        <v>195000</v>
      </c>
      <c r="K3088" s="5">
        <f>D3088-I3088</f>
        <v>0</v>
      </c>
      <c r="L3088" s="5">
        <f>E3088-J3088</f>
        <v>0</v>
      </c>
      <c r="P3088" s="2"/>
      <c r="T3088" s="2"/>
      <c r="V3088" s="5">
        <v>403</v>
      </c>
      <c r="W3088" s="5">
        <v>387</v>
      </c>
      <c r="Y3088" s="2"/>
    </row>
    <row r="3089" spans="1:23" x14ac:dyDescent="0.45">
      <c r="A3089">
        <f>VALUE(B3089&amp;20240601)</f>
        <v>40820240601</v>
      </c>
      <c r="B3089">
        <v>408</v>
      </c>
      <c r="C3089" t="s">
        <v>531</v>
      </c>
      <c r="D3089" s="5">
        <v>233706</v>
      </c>
      <c r="E3089" s="5">
        <v>264000</v>
      </c>
      <c r="F3089" s="2">
        <v>0.88529999999999998</v>
      </c>
      <c r="G3089">
        <v>-30294</v>
      </c>
      <c r="I3089" s="5">
        <f>VLOOKUP($A3089,PowerBI売上速報!$A:$J,10,FALSE)</f>
        <v>233706</v>
      </c>
      <c r="J3089" s="5">
        <f>VLOOKUP($A3089,PowerBI売上速報!$A:$J,5,FALSE)*1000</f>
        <v>264000</v>
      </c>
      <c r="K3089" s="5">
        <f>D3089-I3089</f>
        <v>0</v>
      </c>
      <c r="L3089" s="5">
        <f>E3089-J3089</f>
        <v>0</v>
      </c>
      <c r="P3089" s="2"/>
      <c r="T3089" s="2"/>
      <c r="V3089" s="5">
        <v>507</v>
      </c>
      <c r="W3089" s="5">
        <v>545</v>
      </c>
    </row>
    <row r="3090" spans="1:23" x14ac:dyDescent="0.45">
      <c r="A3090">
        <f>VALUE(B3090&amp;20240602)</f>
        <v>40820240602</v>
      </c>
      <c r="B3090">
        <v>408</v>
      </c>
      <c r="C3090" t="s">
        <v>531</v>
      </c>
      <c r="D3090" s="5">
        <v>181724</v>
      </c>
      <c r="E3090" s="5">
        <v>218000</v>
      </c>
      <c r="F3090" s="2">
        <v>0.83360000000000001</v>
      </c>
      <c r="G3090">
        <v>-36276</v>
      </c>
      <c r="I3090" s="5">
        <f>VLOOKUP($A3090,PowerBI売上速報!$A:$J,10,FALSE)</f>
        <v>181724</v>
      </c>
      <c r="J3090" s="5">
        <f>VLOOKUP($A3090,PowerBI売上速報!$A:$J,5,FALSE)*1000</f>
        <v>218000</v>
      </c>
      <c r="K3090" s="5">
        <f>D3090-I3090</f>
        <v>0</v>
      </c>
      <c r="L3090" s="5">
        <f>E3090-J3090</f>
        <v>0</v>
      </c>
      <c r="P3090" s="2"/>
      <c r="T3090" s="2"/>
      <c r="V3090" s="5">
        <v>368</v>
      </c>
      <c r="W3090" s="5">
        <v>436</v>
      </c>
    </row>
    <row r="3091" spans="1:23" x14ac:dyDescent="0.45">
      <c r="A3091">
        <f>VALUE(B3091&amp;20240603)</f>
        <v>40820240603</v>
      </c>
      <c r="B3091">
        <v>408</v>
      </c>
      <c r="C3091" t="s">
        <v>531</v>
      </c>
      <c r="D3091" s="5">
        <v>235590</v>
      </c>
      <c r="E3091" s="5">
        <v>219000</v>
      </c>
      <c r="F3091" s="2">
        <v>1.0758000000000001</v>
      </c>
      <c r="G3091">
        <v>16590</v>
      </c>
      <c r="I3091" s="5">
        <f>VLOOKUP($A3091,PowerBI売上速報!$A:$J,10,FALSE)</f>
        <v>235590</v>
      </c>
      <c r="J3091" s="5">
        <f>VLOOKUP($A3091,PowerBI売上速報!$A:$J,5,FALSE)*1000</f>
        <v>219000</v>
      </c>
      <c r="K3091" s="5">
        <f>D3091-I3091</f>
        <v>0</v>
      </c>
      <c r="L3091" s="5">
        <f>E3091-J3091</f>
        <v>0</v>
      </c>
      <c r="P3091" s="2"/>
      <c r="T3091" s="2"/>
      <c r="V3091" s="5">
        <v>491</v>
      </c>
      <c r="W3091" s="5">
        <v>489</v>
      </c>
    </row>
    <row r="3092" spans="1:23" x14ac:dyDescent="0.45">
      <c r="A3092">
        <f>VALUE(B3092&amp;20240604)</f>
        <v>40820240604</v>
      </c>
      <c r="B3092">
        <v>408</v>
      </c>
      <c r="C3092" t="s">
        <v>531</v>
      </c>
      <c r="D3092" s="5">
        <v>238219</v>
      </c>
      <c r="E3092" s="5">
        <v>219000</v>
      </c>
      <c r="F3092" s="2">
        <v>1.0878000000000001</v>
      </c>
      <c r="G3092">
        <v>19219</v>
      </c>
      <c r="I3092" s="5">
        <f>VLOOKUP($A3092,PowerBI売上速報!$A:$J,10,FALSE)</f>
        <v>238219</v>
      </c>
      <c r="J3092" s="5">
        <f>VLOOKUP($A3092,PowerBI売上速報!$A:$J,5,FALSE)*1000</f>
        <v>219000</v>
      </c>
      <c r="K3092" s="5">
        <f>D3092-I3092</f>
        <v>0</v>
      </c>
      <c r="L3092" s="5">
        <f>E3092-J3092</f>
        <v>0</v>
      </c>
      <c r="P3092" s="2"/>
      <c r="T3092" s="2"/>
      <c r="V3092" s="5">
        <v>508</v>
      </c>
      <c r="W3092" s="5">
        <v>489</v>
      </c>
    </row>
    <row r="3093" spans="1:23" x14ac:dyDescent="0.45">
      <c r="A3093">
        <f>VALUE(B3093&amp;20240605)</f>
        <v>40820240605</v>
      </c>
      <c r="B3093">
        <v>408</v>
      </c>
      <c r="C3093" t="s">
        <v>531</v>
      </c>
      <c r="D3093" s="5">
        <v>248609</v>
      </c>
      <c r="E3093" s="5">
        <v>219000</v>
      </c>
      <c r="F3093" s="2">
        <v>1.1352</v>
      </c>
      <c r="G3093">
        <v>29609</v>
      </c>
      <c r="I3093" s="5">
        <f>VLOOKUP($A3093,PowerBI売上速報!$A:$J,10,FALSE)</f>
        <v>248609</v>
      </c>
      <c r="J3093" s="5">
        <f>VLOOKUP($A3093,PowerBI売上速報!$A:$J,5,FALSE)*1000</f>
        <v>219000</v>
      </c>
      <c r="K3093" s="5">
        <f>D3093-I3093</f>
        <v>0</v>
      </c>
      <c r="L3093" s="5">
        <f>E3093-J3093</f>
        <v>0</v>
      </c>
      <c r="P3093" s="2"/>
      <c r="T3093" s="2"/>
      <c r="V3093" s="5">
        <v>512</v>
      </c>
      <c r="W3093" s="5">
        <v>489</v>
      </c>
    </row>
    <row r="3094" spans="1:23" x14ac:dyDescent="0.45">
      <c r="A3094">
        <f>VALUE(B3094&amp;20240606)</f>
        <v>40820240606</v>
      </c>
      <c r="B3094">
        <v>408</v>
      </c>
      <c r="C3094" t="s">
        <v>531</v>
      </c>
      <c r="D3094" s="5">
        <v>246337</v>
      </c>
      <c r="E3094" s="5">
        <v>219000</v>
      </c>
      <c r="F3094" s="2">
        <v>1.1248</v>
      </c>
      <c r="G3094">
        <v>27337</v>
      </c>
      <c r="I3094" s="5">
        <f>VLOOKUP($A3094,PowerBI売上速報!$A:$J,10,FALSE)</f>
        <v>246337</v>
      </c>
      <c r="J3094" s="5">
        <f>VLOOKUP($A3094,PowerBI売上速報!$A:$J,5,FALSE)*1000</f>
        <v>219000</v>
      </c>
      <c r="K3094" s="5">
        <f>D3094-I3094</f>
        <v>0</v>
      </c>
      <c r="L3094" s="5">
        <f>E3094-J3094</f>
        <v>0</v>
      </c>
      <c r="P3094" s="2"/>
      <c r="T3094" s="2"/>
      <c r="V3094" s="5">
        <v>520</v>
      </c>
      <c r="W3094" s="5">
        <v>489</v>
      </c>
    </row>
    <row r="3095" spans="1:23" x14ac:dyDescent="0.45">
      <c r="A3095">
        <f>VALUE(B3095&amp;20240607)</f>
        <v>40820240607</v>
      </c>
      <c r="B3095">
        <v>408</v>
      </c>
      <c r="C3095" t="s">
        <v>531</v>
      </c>
      <c r="D3095" s="5">
        <v>288466</v>
      </c>
      <c r="E3095" s="5">
        <v>219000</v>
      </c>
      <c r="F3095" s="2">
        <v>1.3171999999999999</v>
      </c>
      <c r="G3095">
        <v>69466</v>
      </c>
      <c r="I3095" s="5">
        <f>VLOOKUP($A3095,PowerBI売上速報!$A:$J,10,FALSE)</f>
        <v>288466</v>
      </c>
      <c r="J3095" s="5">
        <f>VLOOKUP($A3095,PowerBI売上速報!$A:$J,5,FALSE)*1000</f>
        <v>219000</v>
      </c>
      <c r="K3095" s="5">
        <f>D3095-I3095</f>
        <v>0</v>
      </c>
      <c r="L3095" s="5">
        <f>E3095-J3095</f>
        <v>0</v>
      </c>
      <c r="P3095" s="2"/>
      <c r="T3095" s="2"/>
      <c r="V3095" s="5">
        <v>597</v>
      </c>
      <c r="W3095" s="5">
        <v>489</v>
      </c>
    </row>
    <row r="3096" spans="1:23" x14ac:dyDescent="0.45">
      <c r="A3096">
        <f>VALUE(B3096&amp;20240608)</f>
        <v>40820240608</v>
      </c>
      <c r="B3096">
        <v>408</v>
      </c>
      <c r="C3096" t="s">
        <v>531</v>
      </c>
      <c r="D3096" s="5">
        <v>272433</v>
      </c>
      <c r="E3096" s="5">
        <v>264000</v>
      </c>
      <c r="F3096" s="2">
        <v>1.0319</v>
      </c>
      <c r="G3096">
        <v>8433</v>
      </c>
      <c r="I3096" s="5">
        <f>VLOOKUP($A3096,PowerBI売上速報!$A:$J,10,FALSE)</f>
        <v>272433</v>
      </c>
      <c r="J3096" s="5">
        <f>VLOOKUP($A3096,PowerBI売上速報!$A:$J,5,FALSE)*1000</f>
        <v>264000</v>
      </c>
      <c r="K3096" s="5">
        <f>D3096-I3096</f>
        <v>0</v>
      </c>
      <c r="L3096" s="5">
        <f>E3096-J3096</f>
        <v>0</v>
      </c>
      <c r="P3096" s="2"/>
      <c r="T3096" s="2"/>
      <c r="V3096" s="5">
        <v>528</v>
      </c>
      <c r="W3096" s="5">
        <v>546</v>
      </c>
    </row>
    <row r="3097" spans="1:23" x14ac:dyDescent="0.45">
      <c r="A3097">
        <f>VALUE(B3097&amp;20240609)</f>
        <v>40820240609</v>
      </c>
      <c r="B3097">
        <v>408</v>
      </c>
      <c r="C3097" t="s">
        <v>531</v>
      </c>
      <c r="D3097" s="5">
        <v>166466</v>
      </c>
      <c r="E3097" s="5">
        <v>218000</v>
      </c>
      <c r="F3097" s="2">
        <v>0.76359999999999995</v>
      </c>
      <c r="G3097">
        <v>-51534</v>
      </c>
      <c r="I3097" s="5">
        <f>VLOOKUP($A3097,PowerBI売上速報!$A:$J,10,FALSE)</f>
        <v>166466</v>
      </c>
      <c r="J3097" s="5">
        <f>VLOOKUP($A3097,PowerBI売上速報!$A:$J,5,FALSE)*1000</f>
        <v>218000</v>
      </c>
      <c r="K3097" s="5">
        <f>D3097-I3097</f>
        <v>0</v>
      </c>
      <c r="L3097" s="5">
        <f>E3097-J3097</f>
        <v>0</v>
      </c>
      <c r="P3097" s="2"/>
      <c r="T3097" s="2"/>
      <c r="V3097" s="5">
        <v>313</v>
      </c>
      <c r="W3097" s="5">
        <v>436</v>
      </c>
    </row>
    <row r="3098" spans="1:23" x14ac:dyDescent="0.45">
      <c r="A3098">
        <f>VALUE(B3098&amp;20240610)</f>
        <v>40820240610</v>
      </c>
      <c r="B3098">
        <v>408</v>
      </c>
      <c r="C3098" t="s">
        <v>531</v>
      </c>
      <c r="D3098" s="5">
        <v>240068</v>
      </c>
      <c r="E3098" s="5">
        <v>219000</v>
      </c>
      <c r="F3098" s="2">
        <v>1.0962000000000001</v>
      </c>
      <c r="G3098">
        <v>21068</v>
      </c>
      <c r="I3098" s="5">
        <f>VLOOKUP($A3098,PowerBI売上速報!$A:$J,10,FALSE)</f>
        <v>240068</v>
      </c>
      <c r="J3098" s="5">
        <f>VLOOKUP($A3098,PowerBI売上速報!$A:$J,5,FALSE)*1000</f>
        <v>219000</v>
      </c>
      <c r="K3098" s="5">
        <f>D3098-I3098</f>
        <v>0</v>
      </c>
      <c r="L3098" s="5">
        <f>E3098-J3098</f>
        <v>0</v>
      </c>
      <c r="P3098" s="2"/>
      <c r="T3098" s="2"/>
      <c r="V3098" s="5">
        <v>514</v>
      </c>
      <c r="W3098" s="5">
        <v>489</v>
      </c>
    </row>
    <row r="3099" spans="1:23" x14ac:dyDescent="0.45">
      <c r="A3099">
        <f>VALUE(B3099&amp;20240611)</f>
        <v>40820240611</v>
      </c>
      <c r="B3099">
        <v>408</v>
      </c>
      <c r="C3099" t="s">
        <v>531</v>
      </c>
      <c r="D3099" s="5">
        <v>253424</v>
      </c>
      <c r="E3099" s="5">
        <v>219000</v>
      </c>
      <c r="F3099" s="2">
        <v>1.1572</v>
      </c>
      <c r="G3099">
        <v>34424</v>
      </c>
      <c r="I3099" s="5">
        <f>VLOOKUP($A3099,PowerBI売上速報!$A:$J,10,FALSE)</f>
        <v>253424</v>
      </c>
      <c r="J3099" s="5">
        <f>VLOOKUP($A3099,PowerBI売上速報!$A:$J,5,FALSE)*1000</f>
        <v>219000</v>
      </c>
      <c r="K3099" s="5">
        <f>D3099-I3099</f>
        <v>0</v>
      </c>
      <c r="L3099" s="5">
        <f>E3099-J3099</f>
        <v>0</v>
      </c>
      <c r="P3099" s="2"/>
      <c r="T3099" s="2"/>
      <c r="V3099" s="5">
        <v>545</v>
      </c>
      <c r="W3099" s="5">
        <v>489</v>
      </c>
    </row>
    <row r="3100" spans="1:23" x14ac:dyDescent="0.45">
      <c r="A3100">
        <f>VALUE(B3100&amp;20240612)</f>
        <v>40820240612</v>
      </c>
      <c r="B3100">
        <v>408</v>
      </c>
      <c r="C3100" t="s">
        <v>531</v>
      </c>
      <c r="D3100" s="5">
        <v>262126</v>
      </c>
      <c r="E3100" s="5">
        <v>219000</v>
      </c>
      <c r="F3100" s="2">
        <v>1.1969000000000001</v>
      </c>
      <c r="G3100">
        <v>43126</v>
      </c>
      <c r="I3100" s="5">
        <f>VLOOKUP($A3100,PowerBI売上速報!$A:$J,10,FALSE)</f>
        <v>262126</v>
      </c>
      <c r="J3100" s="5">
        <f>VLOOKUP($A3100,PowerBI売上速報!$A:$J,5,FALSE)*1000</f>
        <v>219000</v>
      </c>
      <c r="K3100" s="5">
        <f>D3100-I3100</f>
        <v>0</v>
      </c>
      <c r="L3100" s="5">
        <f>E3100-J3100</f>
        <v>0</v>
      </c>
      <c r="P3100" s="2"/>
      <c r="T3100" s="2"/>
      <c r="V3100" s="5">
        <v>539</v>
      </c>
      <c r="W3100" s="5">
        <v>489</v>
      </c>
    </row>
    <row r="3101" spans="1:23" x14ac:dyDescent="0.45">
      <c r="A3101">
        <f>VALUE(B3101&amp;20240613)</f>
        <v>40820240613</v>
      </c>
      <c r="B3101">
        <v>408</v>
      </c>
      <c r="C3101" t="s">
        <v>531</v>
      </c>
      <c r="D3101" s="5">
        <v>243304</v>
      </c>
      <c r="E3101" s="5">
        <v>219000</v>
      </c>
      <c r="F3101" s="2">
        <v>1.111</v>
      </c>
      <c r="G3101">
        <v>24304</v>
      </c>
      <c r="I3101" s="5">
        <f>VLOOKUP($A3101,PowerBI売上速報!$A:$J,10,FALSE)</f>
        <v>243304</v>
      </c>
      <c r="J3101" s="5">
        <f>VLOOKUP($A3101,PowerBI売上速報!$A:$J,5,FALSE)*1000</f>
        <v>219000</v>
      </c>
      <c r="K3101" s="5">
        <f>D3101-I3101</f>
        <v>0</v>
      </c>
      <c r="L3101" s="5">
        <f>E3101-J3101</f>
        <v>0</v>
      </c>
      <c r="P3101" s="2"/>
      <c r="T3101" s="2"/>
      <c r="V3101" s="5">
        <v>526</v>
      </c>
      <c r="W3101" s="5">
        <v>489</v>
      </c>
    </row>
    <row r="3102" spans="1:23" x14ac:dyDescent="0.45">
      <c r="A3102">
        <f>VALUE(B3102&amp;20240614)</f>
        <v>40820240614</v>
      </c>
      <c r="B3102">
        <v>408</v>
      </c>
      <c r="C3102" t="s">
        <v>531</v>
      </c>
      <c r="D3102" s="5">
        <v>272307</v>
      </c>
      <c r="E3102" s="5">
        <v>219000</v>
      </c>
      <c r="F3102" s="2">
        <v>1.2434000000000001</v>
      </c>
      <c r="G3102">
        <v>53307</v>
      </c>
      <c r="I3102" s="5">
        <f>VLOOKUP($A3102,PowerBI売上速報!$A:$J,10,FALSE)</f>
        <v>272307</v>
      </c>
      <c r="J3102" s="5">
        <f>VLOOKUP($A3102,PowerBI売上速報!$A:$J,5,FALSE)*1000</f>
        <v>219000</v>
      </c>
      <c r="K3102" s="5">
        <f>D3102-I3102</f>
        <v>0</v>
      </c>
      <c r="L3102" s="5">
        <f>E3102-J3102</f>
        <v>0</v>
      </c>
      <c r="P3102" s="2"/>
      <c r="T3102" s="2"/>
      <c r="V3102" s="5">
        <v>570</v>
      </c>
      <c r="W3102" s="5">
        <v>489</v>
      </c>
    </row>
    <row r="3103" spans="1:23" x14ac:dyDescent="0.45">
      <c r="A3103">
        <f>VALUE(B3103&amp;20240615)</f>
        <v>40820240615</v>
      </c>
      <c r="B3103">
        <v>408</v>
      </c>
      <c r="C3103" t="s">
        <v>531</v>
      </c>
      <c r="D3103" s="5">
        <v>274369</v>
      </c>
      <c r="E3103" s="5">
        <v>264000</v>
      </c>
      <c r="F3103" s="2">
        <v>1.0392999999999999</v>
      </c>
      <c r="G3103">
        <v>10369</v>
      </c>
      <c r="I3103" s="5">
        <f>VLOOKUP($A3103,PowerBI売上速報!$A:$J,10,FALSE)</f>
        <v>274369</v>
      </c>
      <c r="J3103" s="5">
        <f>VLOOKUP($A3103,PowerBI売上速報!$A:$J,5,FALSE)*1000</f>
        <v>264000</v>
      </c>
      <c r="K3103" s="5">
        <f>D3103-I3103</f>
        <v>0</v>
      </c>
      <c r="L3103" s="5">
        <f>E3103-J3103</f>
        <v>0</v>
      </c>
      <c r="P3103" s="2"/>
      <c r="T3103" s="2"/>
      <c r="V3103" s="5">
        <v>517</v>
      </c>
      <c r="W3103" s="5">
        <v>546</v>
      </c>
    </row>
    <row r="3104" spans="1:23" x14ac:dyDescent="0.45">
      <c r="A3104">
        <f>VALUE(B3104&amp;20240616)</f>
        <v>40820240616</v>
      </c>
      <c r="B3104">
        <v>408</v>
      </c>
      <c r="C3104" t="s">
        <v>531</v>
      </c>
      <c r="D3104" s="5">
        <v>212669</v>
      </c>
      <c r="E3104" s="5">
        <v>218000</v>
      </c>
      <c r="F3104" s="2">
        <v>0.97550000000000003</v>
      </c>
      <c r="G3104">
        <v>-5331</v>
      </c>
      <c r="I3104" s="5">
        <f>VLOOKUP($A3104,PowerBI売上速報!$A:$J,10,FALSE)</f>
        <v>212669</v>
      </c>
      <c r="J3104" s="5">
        <f>VLOOKUP($A3104,PowerBI売上速報!$A:$J,5,FALSE)*1000</f>
        <v>218000</v>
      </c>
      <c r="K3104" s="5">
        <f>D3104-I3104</f>
        <v>0</v>
      </c>
      <c r="L3104" s="5">
        <f>E3104-J3104</f>
        <v>0</v>
      </c>
      <c r="P3104" s="2"/>
      <c r="T3104" s="2"/>
      <c r="V3104" s="5">
        <v>415</v>
      </c>
      <c r="W3104" s="5">
        <v>436</v>
      </c>
    </row>
    <row r="3105" spans="1:25" x14ac:dyDescent="0.45">
      <c r="A3105">
        <f>VALUE(B3105&amp;20240617)</f>
        <v>40820240617</v>
      </c>
      <c r="B3105">
        <v>408</v>
      </c>
      <c r="C3105" t="s">
        <v>531</v>
      </c>
      <c r="D3105" s="5">
        <v>230857</v>
      </c>
      <c r="E3105" s="5">
        <v>219000</v>
      </c>
      <c r="F3105" s="2">
        <v>1.0541</v>
      </c>
      <c r="G3105">
        <v>11857</v>
      </c>
      <c r="I3105" s="5">
        <f>VLOOKUP($A3105,PowerBI売上速報!$A:$J,10,FALSE)</f>
        <v>230857</v>
      </c>
      <c r="J3105" s="5">
        <f>VLOOKUP($A3105,PowerBI売上速報!$A:$J,5,FALSE)*1000</f>
        <v>219000</v>
      </c>
      <c r="K3105" s="5">
        <f>D3105-I3105</f>
        <v>0</v>
      </c>
      <c r="L3105" s="5">
        <f>E3105-J3105</f>
        <v>0</v>
      </c>
      <c r="P3105" s="2"/>
      <c r="T3105" s="2"/>
      <c r="V3105" s="5">
        <v>488</v>
      </c>
      <c r="W3105" s="5">
        <v>489</v>
      </c>
    </row>
    <row r="3106" spans="1:25" x14ac:dyDescent="0.45">
      <c r="A3106">
        <f>VALUE(B3106&amp;20240618)</f>
        <v>40820240618</v>
      </c>
      <c r="B3106">
        <v>408</v>
      </c>
      <c r="C3106" t="s">
        <v>531</v>
      </c>
      <c r="D3106" s="5">
        <v>235196</v>
      </c>
      <c r="E3106" s="5">
        <v>219000</v>
      </c>
      <c r="F3106" s="2">
        <v>1.0740000000000001</v>
      </c>
      <c r="G3106">
        <v>16196</v>
      </c>
      <c r="I3106" s="5">
        <f>VLOOKUP($A3106,PowerBI売上速報!$A:$J,10,FALSE)</f>
        <v>235196</v>
      </c>
      <c r="J3106" s="5">
        <f>VLOOKUP($A3106,PowerBI売上速報!$A:$J,5,FALSE)*1000</f>
        <v>219000</v>
      </c>
      <c r="K3106" s="5">
        <f>D3106-I3106</f>
        <v>0</v>
      </c>
      <c r="L3106" s="5">
        <f>E3106-J3106</f>
        <v>0</v>
      </c>
      <c r="P3106" s="2"/>
      <c r="T3106" s="2"/>
      <c r="V3106" s="5">
        <v>487</v>
      </c>
      <c r="W3106" s="5">
        <v>489</v>
      </c>
    </row>
    <row r="3107" spans="1:25" x14ac:dyDescent="0.45">
      <c r="A3107">
        <f>VALUE(B3107&amp;20240619)</f>
        <v>40820240619</v>
      </c>
      <c r="B3107">
        <v>408</v>
      </c>
      <c r="C3107" t="s">
        <v>531</v>
      </c>
      <c r="D3107" s="5">
        <v>230482</v>
      </c>
      <c r="E3107" s="5">
        <v>219000</v>
      </c>
      <c r="F3107" s="2">
        <v>1.0524</v>
      </c>
      <c r="G3107">
        <v>11482</v>
      </c>
      <c r="I3107" s="5">
        <f>VLOOKUP($A3107,PowerBI売上速報!$A:$J,10,FALSE)</f>
        <v>230482</v>
      </c>
      <c r="J3107" s="5">
        <f>VLOOKUP($A3107,PowerBI売上速報!$A:$J,5,FALSE)*1000</f>
        <v>219000</v>
      </c>
      <c r="K3107" s="5">
        <f>D3107-I3107</f>
        <v>0</v>
      </c>
      <c r="L3107" s="5">
        <f>E3107-J3107</f>
        <v>0</v>
      </c>
      <c r="P3107" s="2"/>
      <c r="T3107" s="2"/>
      <c r="V3107" s="5">
        <v>501</v>
      </c>
      <c r="W3107" s="5">
        <v>489</v>
      </c>
    </row>
    <row r="3108" spans="1:25" x14ac:dyDescent="0.45">
      <c r="A3108">
        <f>VALUE(B3108&amp;20240620)</f>
        <v>40820240620</v>
      </c>
      <c r="B3108">
        <v>408</v>
      </c>
      <c r="C3108" t="s">
        <v>531</v>
      </c>
      <c r="D3108" s="5">
        <v>246816</v>
      </c>
      <c r="E3108" s="5">
        <v>219000</v>
      </c>
      <c r="F3108" s="2">
        <v>1.127</v>
      </c>
      <c r="G3108">
        <v>27816</v>
      </c>
      <c r="I3108" s="5">
        <f>VLOOKUP($A3108,PowerBI売上速報!$A:$J,10,FALSE)</f>
        <v>246816</v>
      </c>
      <c r="J3108" s="5">
        <f>VLOOKUP($A3108,PowerBI売上速報!$A:$J,5,FALSE)*1000</f>
        <v>219000</v>
      </c>
      <c r="K3108" s="5">
        <f>D3108-I3108</f>
        <v>0</v>
      </c>
      <c r="L3108" s="5">
        <f>E3108-J3108</f>
        <v>0</v>
      </c>
      <c r="P3108" s="2"/>
      <c r="T3108" s="2"/>
      <c r="V3108" s="5">
        <v>528</v>
      </c>
      <c r="W3108" s="5">
        <v>489</v>
      </c>
    </row>
    <row r="3109" spans="1:25" x14ac:dyDescent="0.45">
      <c r="A3109">
        <f>VALUE(B3109&amp;20240621)</f>
        <v>40820240621</v>
      </c>
      <c r="B3109">
        <v>408</v>
      </c>
      <c r="C3109" t="s">
        <v>531</v>
      </c>
      <c r="D3109" s="5">
        <v>292539</v>
      </c>
      <c r="E3109" s="5">
        <v>219000</v>
      </c>
      <c r="F3109" s="2">
        <v>1.3358000000000001</v>
      </c>
      <c r="G3109">
        <v>73539</v>
      </c>
      <c r="I3109" s="5">
        <f>VLOOKUP($A3109,PowerBI売上速報!$A:$J,10,FALSE)</f>
        <v>292539</v>
      </c>
      <c r="J3109" s="5">
        <f>VLOOKUP($A3109,PowerBI売上速報!$A:$J,5,FALSE)*1000</f>
        <v>219000</v>
      </c>
      <c r="K3109" s="5">
        <f>D3109-I3109</f>
        <v>0</v>
      </c>
      <c r="L3109" s="5">
        <f>E3109-J3109</f>
        <v>0</v>
      </c>
      <c r="P3109" s="2"/>
      <c r="T3109" s="2"/>
      <c r="V3109" s="5">
        <v>621</v>
      </c>
      <c r="W3109" s="5">
        <v>489</v>
      </c>
      <c r="Y3109" s="2"/>
    </row>
    <row r="3110" spans="1:25" x14ac:dyDescent="0.45">
      <c r="A3110">
        <f>VALUE(B3110&amp;20240622)</f>
        <v>40820240622</v>
      </c>
      <c r="B3110">
        <v>408</v>
      </c>
      <c r="C3110" t="s">
        <v>531</v>
      </c>
      <c r="D3110" s="5">
        <v>220052</v>
      </c>
      <c r="E3110" s="5">
        <v>264000</v>
      </c>
      <c r="F3110" s="2">
        <v>0.83350000000000002</v>
      </c>
      <c r="G3110">
        <v>-43948</v>
      </c>
      <c r="I3110" s="5">
        <f>VLOOKUP($A3110,PowerBI売上速報!$A:$J,10,FALSE)</f>
        <v>220052</v>
      </c>
      <c r="J3110" s="5">
        <f>VLOOKUP($A3110,PowerBI売上速報!$A:$J,5,FALSE)*1000</f>
        <v>264000</v>
      </c>
      <c r="K3110" s="5">
        <f>D3110-I3110</f>
        <v>0</v>
      </c>
      <c r="L3110" s="5">
        <f>E3110-J3110</f>
        <v>0</v>
      </c>
      <c r="P3110" s="2"/>
      <c r="T3110" s="2"/>
      <c r="V3110" s="5">
        <v>432</v>
      </c>
      <c r="W3110" s="5">
        <v>546</v>
      </c>
      <c r="Y3110" s="2"/>
    </row>
    <row r="3111" spans="1:25" x14ac:dyDescent="0.45">
      <c r="A3111">
        <f>VALUE(B3111&amp;20240601)</f>
        <v>40920240601</v>
      </c>
      <c r="B3111">
        <v>409</v>
      </c>
      <c r="C3111" t="s">
        <v>532</v>
      </c>
      <c r="D3111" s="5">
        <v>253058</v>
      </c>
      <c r="E3111" s="5">
        <v>231000</v>
      </c>
      <c r="F3111" s="2">
        <v>1.0954999999999999</v>
      </c>
      <c r="G3111">
        <v>22058</v>
      </c>
      <c r="I3111" s="5">
        <f>VLOOKUP($A3111,PowerBI売上速報!$A:$J,10,FALSE)</f>
        <v>253058</v>
      </c>
      <c r="J3111" s="5">
        <f>VLOOKUP($A3111,PowerBI売上速報!$A:$J,5,FALSE)*1000</f>
        <v>231000</v>
      </c>
      <c r="K3111" s="5">
        <f>D3111-I3111</f>
        <v>0</v>
      </c>
      <c r="L3111" s="5">
        <f>E3111-J3111</f>
        <v>0</v>
      </c>
      <c r="P3111" s="2"/>
      <c r="T3111" s="2"/>
      <c r="V3111" s="5">
        <v>571</v>
      </c>
      <c r="W3111" s="5">
        <v>530</v>
      </c>
    </row>
    <row r="3112" spans="1:25" x14ac:dyDescent="0.45">
      <c r="A3112">
        <f>VALUE(B3112&amp;20240602)</f>
        <v>40920240602</v>
      </c>
      <c r="B3112">
        <v>409</v>
      </c>
      <c r="C3112" t="s">
        <v>532</v>
      </c>
      <c r="D3112" s="5">
        <v>184913</v>
      </c>
      <c r="E3112" s="5">
        <v>233000</v>
      </c>
      <c r="F3112" s="2">
        <v>0.79359999999999997</v>
      </c>
      <c r="G3112">
        <v>-48087</v>
      </c>
      <c r="I3112" s="5">
        <f>VLOOKUP($A3112,PowerBI売上速報!$A:$J,10,FALSE)</f>
        <v>184913</v>
      </c>
      <c r="J3112" s="5">
        <f>VLOOKUP($A3112,PowerBI売上速報!$A:$J,5,FALSE)*1000</f>
        <v>233000</v>
      </c>
      <c r="K3112" s="5">
        <f>D3112-I3112</f>
        <v>0</v>
      </c>
      <c r="L3112" s="5">
        <f>E3112-J3112</f>
        <v>0</v>
      </c>
      <c r="P3112" s="2"/>
      <c r="T3112" s="2"/>
      <c r="V3112" s="5">
        <v>424</v>
      </c>
      <c r="W3112" s="5">
        <v>531</v>
      </c>
    </row>
    <row r="3113" spans="1:25" x14ac:dyDescent="0.45">
      <c r="A3113">
        <f>VALUE(B3113&amp;20240603)</f>
        <v>40920240603</v>
      </c>
      <c r="B3113">
        <v>409</v>
      </c>
      <c r="C3113" t="s">
        <v>532</v>
      </c>
      <c r="D3113" s="5">
        <v>195511</v>
      </c>
      <c r="E3113" s="5">
        <v>203000</v>
      </c>
      <c r="F3113" s="2">
        <v>0.96309999999999996</v>
      </c>
      <c r="G3113">
        <v>-7489</v>
      </c>
      <c r="I3113" s="5">
        <f>VLOOKUP($A3113,PowerBI売上速報!$A:$J,10,FALSE)</f>
        <v>195511</v>
      </c>
      <c r="J3113" s="5">
        <f>VLOOKUP($A3113,PowerBI売上速報!$A:$J,5,FALSE)*1000</f>
        <v>203000</v>
      </c>
      <c r="K3113" s="5">
        <f>D3113-I3113</f>
        <v>0</v>
      </c>
      <c r="L3113" s="5">
        <f>E3113-J3113</f>
        <v>0</v>
      </c>
      <c r="P3113" s="2"/>
      <c r="T3113" s="2"/>
      <c r="V3113" s="5">
        <v>485</v>
      </c>
      <c r="W3113" s="5">
        <v>501</v>
      </c>
    </row>
    <row r="3114" spans="1:25" x14ac:dyDescent="0.45">
      <c r="A3114">
        <f>VALUE(B3114&amp;20240604)</f>
        <v>40920240604</v>
      </c>
      <c r="B3114">
        <v>409</v>
      </c>
      <c r="C3114" t="s">
        <v>532</v>
      </c>
      <c r="D3114" s="5">
        <v>229296</v>
      </c>
      <c r="E3114" s="5">
        <v>203000</v>
      </c>
      <c r="F3114" s="2">
        <v>1.1294999999999999</v>
      </c>
      <c r="G3114">
        <v>26296</v>
      </c>
      <c r="I3114" s="5">
        <f>VLOOKUP($A3114,PowerBI売上速報!$A:$J,10,FALSE)</f>
        <v>229296</v>
      </c>
      <c r="J3114" s="5">
        <f>VLOOKUP($A3114,PowerBI売上速報!$A:$J,5,FALSE)*1000</f>
        <v>203000</v>
      </c>
      <c r="K3114" s="5">
        <f>D3114-I3114</f>
        <v>0</v>
      </c>
      <c r="L3114" s="5">
        <f>E3114-J3114</f>
        <v>0</v>
      </c>
      <c r="P3114" s="2"/>
      <c r="T3114" s="2"/>
      <c r="V3114" s="5">
        <v>546</v>
      </c>
      <c r="W3114" s="5">
        <v>501</v>
      </c>
    </row>
    <row r="3115" spans="1:25" x14ac:dyDescent="0.45">
      <c r="A3115">
        <f>VALUE(B3115&amp;20240605)</f>
        <v>40920240605</v>
      </c>
      <c r="B3115">
        <v>409</v>
      </c>
      <c r="C3115" t="s">
        <v>532</v>
      </c>
      <c r="D3115" s="5">
        <v>226555</v>
      </c>
      <c r="E3115" s="5">
        <v>203000</v>
      </c>
      <c r="F3115" s="2">
        <v>1.1160000000000001</v>
      </c>
      <c r="G3115">
        <v>23555</v>
      </c>
      <c r="I3115" s="5">
        <f>VLOOKUP($A3115,PowerBI売上速報!$A:$J,10,FALSE)</f>
        <v>226555</v>
      </c>
      <c r="J3115" s="5">
        <f>VLOOKUP($A3115,PowerBI売上速報!$A:$J,5,FALSE)*1000</f>
        <v>203000</v>
      </c>
      <c r="K3115" s="5">
        <f>D3115-I3115</f>
        <v>0</v>
      </c>
      <c r="L3115" s="5">
        <f>E3115-J3115</f>
        <v>0</v>
      </c>
      <c r="P3115" s="2"/>
      <c r="T3115" s="2"/>
      <c r="V3115" s="5">
        <v>550</v>
      </c>
      <c r="W3115" s="5">
        <v>501</v>
      </c>
    </row>
    <row r="3116" spans="1:25" x14ac:dyDescent="0.45">
      <c r="A3116">
        <f>VALUE(B3116&amp;20240606)</f>
        <v>40920240606</v>
      </c>
      <c r="B3116">
        <v>409</v>
      </c>
      <c r="C3116" t="s">
        <v>532</v>
      </c>
      <c r="D3116" s="5">
        <v>226973</v>
      </c>
      <c r="E3116" s="5">
        <v>203000</v>
      </c>
      <c r="F3116" s="2">
        <v>1.1181000000000001</v>
      </c>
      <c r="G3116">
        <v>23973</v>
      </c>
      <c r="I3116" s="5">
        <f>VLOOKUP($A3116,PowerBI売上速報!$A:$J,10,FALSE)</f>
        <v>226973</v>
      </c>
      <c r="J3116" s="5">
        <f>VLOOKUP($A3116,PowerBI売上速報!$A:$J,5,FALSE)*1000</f>
        <v>203000</v>
      </c>
      <c r="K3116" s="5">
        <f>D3116-I3116</f>
        <v>0</v>
      </c>
      <c r="L3116" s="5">
        <f>E3116-J3116</f>
        <v>0</v>
      </c>
      <c r="P3116" s="2"/>
      <c r="T3116" s="2"/>
      <c r="V3116" s="5">
        <v>538</v>
      </c>
      <c r="W3116" s="5">
        <v>501</v>
      </c>
    </row>
    <row r="3117" spans="1:25" x14ac:dyDescent="0.45">
      <c r="A3117">
        <f>VALUE(B3117&amp;20240607)</f>
        <v>40920240607</v>
      </c>
      <c r="B3117">
        <v>409</v>
      </c>
      <c r="C3117" t="s">
        <v>532</v>
      </c>
      <c r="D3117" s="5">
        <v>237778</v>
      </c>
      <c r="E3117" s="5">
        <v>203000</v>
      </c>
      <c r="F3117" s="2">
        <v>1.1713</v>
      </c>
      <c r="G3117">
        <v>34778</v>
      </c>
      <c r="I3117" s="5">
        <f>VLOOKUP($A3117,PowerBI売上速報!$A:$J,10,FALSE)</f>
        <v>237778</v>
      </c>
      <c r="J3117" s="5">
        <f>VLOOKUP($A3117,PowerBI売上速報!$A:$J,5,FALSE)*1000</f>
        <v>203000</v>
      </c>
      <c r="K3117" s="5">
        <f>D3117-I3117</f>
        <v>0</v>
      </c>
      <c r="L3117" s="5">
        <f>E3117-J3117</f>
        <v>0</v>
      </c>
      <c r="P3117" s="2"/>
      <c r="T3117" s="2"/>
      <c r="V3117" s="5">
        <v>540</v>
      </c>
      <c r="W3117" s="5">
        <v>501</v>
      </c>
    </row>
    <row r="3118" spans="1:25" x14ac:dyDescent="0.45">
      <c r="A3118">
        <f>VALUE(B3118&amp;20240608)</f>
        <v>40920240608</v>
      </c>
      <c r="B3118">
        <v>409</v>
      </c>
      <c r="C3118" t="s">
        <v>532</v>
      </c>
      <c r="D3118" s="5">
        <v>261080</v>
      </c>
      <c r="E3118" s="5">
        <v>231000</v>
      </c>
      <c r="F3118" s="2">
        <v>1.1302000000000001</v>
      </c>
      <c r="G3118">
        <v>30080</v>
      </c>
      <c r="I3118" s="5">
        <f>VLOOKUP($A3118,PowerBI売上速報!$A:$J,10,FALSE)</f>
        <v>261080</v>
      </c>
      <c r="J3118" s="5">
        <f>VLOOKUP($A3118,PowerBI売上速報!$A:$J,5,FALSE)*1000</f>
        <v>231000</v>
      </c>
      <c r="K3118" s="5">
        <f>D3118-I3118</f>
        <v>0</v>
      </c>
      <c r="L3118" s="5">
        <f>E3118-J3118</f>
        <v>0</v>
      </c>
      <c r="P3118" s="2"/>
      <c r="T3118" s="2"/>
      <c r="V3118" s="5">
        <v>571</v>
      </c>
      <c r="W3118" s="5">
        <v>530</v>
      </c>
    </row>
    <row r="3119" spans="1:25" x14ac:dyDescent="0.45">
      <c r="A3119">
        <f>VALUE(B3119&amp;20240609)</f>
        <v>40920240609</v>
      </c>
      <c r="B3119">
        <v>409</v>
      </c>
      <c r="C3119" t="s">
        <v>532</v>
      </c>
      <c r="D3119" s="5">
        <v>228091</v>
      </c>
      <c r="E3119" s="5">
        <v>233000</v>
      </c>
      <c r="F3119" s="2">
        <v>0.97889999999999999</v>
      </c>
      <c r="G3119">
        <v>-4909</v>
      </c>
      <c r="I3119" s="5">
        <f>VLOOKUP($A3119,PowerBI売上速報!$A:$J,10,FALSE)</f>
        <v>228091</v>
      </c>
      <c r="J3119" s="5">
        <f>VLOOKUP($A3119,PowerBI売上速報!$A:$J,5,FALSE)*1000</f>
        <v>233000</v>
      </c>
      <c r="K3119" s="5">
        <f>D3119-I3119</f>
        <v>0</v>
      </c>
      <c r="L3119" s="5">
        <f>E3119-J3119</f>
        <v>0</v>
      </c>
      <c r="P3119" s="2"/>
      <c r="T3119" s="2"/>
      <c r="V3119" s="5">
        <v>490</v>
      </c>
      <c r="W3119" s="5">
        <v>531</v>
      </c>
    </row>
    <row r="3120" spans="1:25" x14ac:dyDescent="0.45">
      <c r="A3120">
        <f>VALUE(B3120&amp;20240610)</f>
        <v>40920240610</v>
      </c>
      <c r="B3120">
        <v>409</v>
      </c>
      <c r="C3120" t="s">
        <v>532</v>
      </c>
      <c r="D3120" s="5">
        <v>235511</v>
      </c>
      <c r="E3120" s="5">
        <v>203000</v>
      </c>
      <c r="F3120" s="2">
        <v>1.1601999999999999</v>
      </c>
      <c r="G3120">
        <v>32511</v>
      </c>
      <c r="I3120" s="5">
        <f>VLOOKUP($A3120,PowerBI売上速報!$A:$J,10,FALSE)</f>
        <v>235511</v>
      </c>
      <c r="J3120" s="5">
        <f>VLOOKUP($A3120,PowerBI売上速報!$A:$J,5,FALSE)*1000</f>
        <v>203000</v>
      </c>
      <c r="K3120" s="5">
        <f>D3120-I3120</f>
        <v>0</v>
      </c>
      <c r="L3120" s="5">
        <f>E3120-J3120</f>
        <v>0</v>
      </c>
      <c r="P3120" s="2"/>
      <c r="T3120" s="2"/>
      <c r="V3120" s="5">
        <v>535</v>
      </c>
      <c r="W3120" s="5">
        <v>501</v>
      </c>
    </row>
    <row r="3121" spans="1:25" x14ac:dyDescent="0.45">
      <c r="A3121">
        <f>VALUE(B3121&amp;20240611)</f>
        <v>40920240611</v>
      </c>
      <c r="B3121">
        <v>409</v>
      </c>
      <c r="C3121" t="s">
        <v>532</v>
      </c>
      <c r="D3121" s="5">
        <v>263112</v>
      </c>
      <c r="E3121" s="5">
        <v>203000</v>
      </c>
      <c r="F3121" s="2">
        <v>1.2961</v>
      </c>
      <c r="G3121">
        <v>60112</v>
      </c>
      <c r="I3121" s="5">
        <f>VLOOKUP($A3121,PowerBI売上速報!$A:$J,10,FALSE)</f>
        <v>263112</v>
      </c>
      <c r="J3121" s="5">
        <f>VLOOKUP($A3121,PowerBI売上速報!$A:$J,5,FALSE)*1000</f>
        <v>203000</v>
      </c>
      <c r="K3121" s="5">
        <f>D3121-I3121</f>
        <v>0</v>
      </c>
      <c r="L3121" s="5">
        <f>E3121-J3121</f>
        <v>0</v>
      </c>
      <c r="P3121" s="2"/>
      <c r="T3121" s="2"/>
      <c r="V3121" s="5">
        <v>604</v>
      </c>
      <c r="W3121" s="5">
        <v>501</v>
      </c>
    </row>
    <row r="3122" spans="1:25" x14ac:dyDescent="0.45">
      <c r="A3122">
        <f>VALUE(B3122&amp;20240612)</f>
        <v>40920240612</v>
      </c>
      <c r="B3122">
        <v>409</v>
      </c>
      <c r="C3122" t="s">
        <v>532</v>
      </c>
      <c r="D3122" s="5">
        <v>258726</v>
      </c>
      <c r="E3122" s="5">
        <v>203000</v>
      </c>
      <c r="F3122" s="2">
        <v>1.2745</v>
      </c>
      <c r="G3122">
        <v>55726</v>
      </c>
      <c r="I3122" s="5">
        <f>VLOOKUP($A3122,PowerBI売上速報!$A:$J,10,FALSE)</f>
        <v>258726</v>
      </c>
      <c r="J3122" s="5">
        <f>VLOOKUP($A3122,PowerBI売上速報!$A:$J,5,FALSE)*1000</f>
        <v>203000</v>
      </c>
      <c r="K3122" s="5">
        <f>D3122-I3122</f>
        <v>0</v>
      </c>
      <c r="L3122" s="5">
        <f>E3122-J3122</f>
        <v>0</v>
      </c>
      <c r="P3122" s="2"/>
      <c r="T3122" s="2"/>
      <c r="V3122" s="5">
        <v>604</v>
      </c>
      <c r="W3122" s="5">
        <v>501</v>
      </c>
    </row>
    <row r="3123" spans="1:25" x14ac:dyDescent="0.45">
      <c r="A3123">
        <f>VALUE(B3123&amp;20240613)</f>
        <v>40920240613</v>
      </c>
      <c r="B3123">
        <v>409</v>
      </c>
      <c r="C3123" t="s">
        <v>532</v>
      </c>
      <c r="D3123" s="5">
        <v>239190</v>
      </c>
      <c r="E3123" s="5">
        <v>203000</v>
      </c>
      <c r="F3123" s="2">
        <v>1.1782999999999999</v>
      </c>
      <c r="G3123">
        <v>36190</v>
      </c>
      <c r="I3123" s="5">
        <f>VLOOKUP($A3123,PowerBI売上速報!$A:$J,10,FALSE)</f>
        <v>239190</v>
      </c>
      <c r="J3123" s="5">
        <f>VLOOKUP($A3123,PowerBI売上速報!$A:$J,5,FALSE)*1000</f>
        <v>203000</v>
      </c>
      <c r="K3123" s="5">
        <f>D3123-I3123</f>
        <v>0</v>
      </c>
      <c r="L3123" s="5">
        <f>E3123-J3123</f>
        <v>0</v>
      </c>
      <c r="P3123" s="2"/>
      <c r="T3123" s="2"/>
      <c r="V3123" s="5">
        <v>550</v>
      </c>
      <c r="W3123" s="5">
        <v>501</v>
      </c>
    </row>
    <row r="3124" spans="1:25" x14ac:dyDescent="0.45">
      <c r="A3124">
        <f>VALUE(B3124&amp;20240614)</f>
        <v>40920240614</v>
      </c>
      <c r="B3124">
        <v>409</v>
      </c>
      <c r="C3124" t="s">
        <v>532</v>
      </c>
      <c r="D3124" s="5">
        <v>277599</v>
      </c>
      <c r="E3124" s="5">
        <v>203000</v>
      </c>
      <c r="F3124" s="2">
        <v>1.3674999999999999</v>
      </c>
      <c r="G3124">
        <v>74599</v>
      </c>
      <c r="I3124" s="5">
        <f>VLOOKUP($A3124,PowerBI売上速報!$A:$J,10,FALSE)</f>
        <v>277599</v>
      </c>
      <c r="J3124" s="5">
        <f>VLOOKUP($A3124,PowerBI売上速報!$A:$J,5,FALSE)*1000</f>
        <v>203000</v>
      </c>
      <c r="K3124" s="5">
        <f>D3124-I3124</f>
        <v>0</v>
      </c>
      <c r="L3124" s="5">
        <f>E3124-J3124</f>
        <v>0</v>
      </c>
      <c r="P3124" s="2"/>
      <c r="T3124" s="2"/>
      <c r="V3124" s="5">
        <v>642</v>
      </c>
      <c r="W3124" s="5">
        <v>501</v>
      </c>
    </row>
    <row r="3125" spans="1:25" x14ac:dyDescent="0.45">
      <c r="A3125">
        <f>VALUE(B3125&amp;20240615)</f>
        <v>40920240615</v>
      </c>
      <c r="B3125">
        <v>409</v>
      </c>
      <c r="C3125" t="s">
        <v>532</v>
      </c>
      <c r="D3125" s="5">
        <v>268960</v>
      </c>
      <c r="E3125" s="5">
        <v>231000</v>
      </c>
      <c r="F3125" s="2">
        <v>1.1642999999999999</v>
      </c>
      <c r="G3125">
        <v>37960</v>
      </c>
      <c r="I3125" s="5">
        <f>VLOOKUP($A3125,PowerBI売上速報!$A:$J,10,FALSE)</f>
        <v>268960</v>
      </c>
      <c r="J3125" s="5">
        <f>VLOOKUP($A3125,PowerBI売上速報!$A:$J,5,FALSE)*1000</f>
        <v>231000</v>
      </c>
      <c r="K3125" s="5">
        <f>D3125-I3125</f>
        <v>0</v>
      </c>
      <c r="L3125" s="5">
        <f>E3125-J3125</f>
        <v>0</v>
      </c>
      <c r="P3125" s="2"/>
      <c r="T3125" s="2"/>
      <c r="V3125" s="5">
        <v>583</v>
      </c>
      <c r="W3125" s="5">
        <v>530</v>
      </c>
    </row>
    <row r="3126" spans="1:25" x14ac:dyDescent="0.45">
      <c r="A3126">
        <f>VALUE(B3126&amp;20240616)</f>
        <v>40920240616</v>
      </c>
      <c r="B3126">
        <v>409</v>
      </c>
      <c r="C3126" t="s">
        <v>532</v>
      </c>
      <c r="D3126" s="5">
        <v>262572</v>
      </c>
      <c r="E3126" s="5">
        <v>233000</v>
      </c>
      <c r="F3126" s="2">
        <v>1.1269</v>
      </c>
      <c r="G3126">
        <v>29572</v>
      </c>
      <c r="I3126" s="5">
        <f>VLOOKUP($A3126,PowerBI売上速報!$A:$J,10,FALSE)</f>
        <v>262572</v>
      </c>
      <c r="J3126" s="5">
        <f>VLOOKUP($A3126,PowerBI売上速報!$A:$J,5,FALSE)*1000</f>
        <v>233000</v>
      </c>
      <c r="K3126" s="5">
        <f>D3126-I3126</f>
        <v>0</v>
      </c>
      <c r="L3126" s="5">
        <f>E3126-J3126</f>
        <v>0</v>
      </c>
      <c r="P3126" s="2"/>
      <c r="T3126" s="2"/>
      <c r="V3126" s="5">
        <v>559</v>
      </c>
      <c r="W3126" s="5">
        <v>531</v>
      </c>
    </row>
    <row r="3127" spans="1:25" x14ac:dyDescent="0.45">
      <c r="A3127">
        <f>VALUE(B3127&amp;20240617)</f>
        <v>40920240617</v>
      </c>
      <c r="B3127">
        <v>409</v>
      </c>
      <c r="C3127" t="s">
        <v>532</v>
      </c>
      <c r="D3127" s="5">
        <v>256543</v>
      </c>
      <c r="E3127" s="5">
        <v>203000</v>
      </c>
      <c r="F3127" s="2">
        <v>1.2638</v>
      </c>
      <c r="G3127">
        <v>53543</v>
      </c>
      <c r="I3127" s="5">
        <f>VLOOKUP($A3127,PowerBI売上速報!$A:$J,10,FALSE)</f>
        <v>256543</v>
      </c>
      <c r="J3127" s="5">
        <f>VLOOKUP($A3127,PowerBI売上速報!$A:$J,5,FALSE)*1000</f>
        <v>203000</v>
      </c>
      <c r="K3127" s="5">
        <f>D3127-I3127</f>
        <v>0</v>
      </c>
      <c r="L3127" s="5">
        <f>E3127-J3127</f>
        <v>0</v>
      </c>
      <c r="P3127" s="2"/>
      <c r="T3127" s="2"/>
      <c r="V3127" s="5">
        <v>596</v>
      </c>
      <c r="W3127" s="5">
        <v>501</v>
      </c>
    </row>
    <row r="3128" spans="1:25" x14ac:dyDescent="0.45">
      <c r="A3128">
        <f>VALUE(B3128&amp;20240618)</f>
        <v>40920240618</v>
      </c>
      <c r="B3128">
        <v>409</v>
      </c>
      <c r="C3128" t="s">
        <v>532</v>
      </c>
      <c r="D3128" s="5">
        <v>192646</v>
      </c>
      <c r="E3128" s="5">
        <v>203000</v>
      </c>
      <c r="F3128" s="2">
        <v>0.94899999999999995</v>
      </c>
      <c r="G3128">
        <v>-10354</v>
      </c>
      <c r="I3128" s="5">
        <f>VLOOKUP($A3128,PowerBI売上速報!$A:$J,10,FALSE)</f>
        <v>192646</v>
      </c>
      <c r="J3128" s="5">
        <f>VLOOKUP($A3128,PowerBI売上速報!$A:$J,5,FALSE)*1000</f>
        <v>203000</v>
      </c>
      <c r="K3128" s="5">
        <f>D3128-I3128</f>
        <v>0</v>
      </c>
      <c r="L3128" s="5">
        <f>E3128-J3128</f>
        <v>0</v>
      </c>
      <c r="P3128" s="2"/>
      <c r="T3128" s="2"/>
      <c r="V3128" s="5">
        <v>452</v>
      </c>
      <c r="W3128" s="5">
        <v>501</v>
      </c>
    </row>
    <row r="3129" spans="1:25" x14ac:dyDescent="0.45">
      <c r="A3129">
        <f>VALUE(B3129&amp;20240619)</f>
        <v>40920240619</v>
      </c>
      <c r="B3129">
        <v>409</v>
      </c>
      <c r="C3129" t="s">
        <v>532</v>
      </c>
      <c r="D3129" s="5">
        <v>257092</v>
      </c>
      <c r="E3129" s="5">
        <v>203000</v>
      </c>
      <c r="F3129" s="2">
        <v>1.2665</v>
      </c>
      <c r="G3129">
        <v>54092</v>
      </c>
      <c r="I3129" s="5">
        <f>VLOOKUP($A3129,PowerBI売上速報!$A:$J,10,FALSE)</f>
        <v>257092</v>
      </c>
      <c r="J3129" s="5">
        <f>VLOOKUP($A3129,PowerBI売上速報!$A:$J,5,FALSE)*1000</f>
        <v>203000</v>
      </c>
      <c r="K3129" s="5">
        <f>D3129-I3129</f>
        <v>0</v>
      </c>
      <c r="L3129" s="5">
        <f>E3129-J3129</f>
        <v>0</v>
      </c>
      <c r="P3129" s="2"/>
      <c r="T3129" s="2"/>
      <c r="V3129" s="5">
        <v>586</v>
      </c>
      <c r="W3129" s="5">
        <v>501</v>
      </c>
    </row>
    <row r="3130" spans="1:25" x14ac:dyDescent="0.45">
      <c r="A3130">
        <f>VALUE(B3130&amp;20240620)</f>
        <v>40920240620</v>
      </c>
      <c r="B3130">
        <v>409</v>
      </c>
      <c r="C3130" t="s">
        <v>532</v>
      </c>
      <c r="D3130" s="5">
        <v>266112</v>
      </c>
      <c r="E3130" s="5">
        <v>203000</v>
      </c>
      <c r="F3130" s="2">
        <v>1.3109</v>
      </c>
      <c r="G3130">
        <v>63112</v>
      </c>
      <c r="I3130" s="5">
        <f>VLOOKUP($A3130,PowerBI売上速報!$A:$J,10,FALSE)</f>
        <v>266112</v>
      </c>
      <c r="J3130" s="5">
        <f>VLOOKUP($A3130,PowerBI売上速報!$A:$J,5,FALSE)*1000</f>
        <v>203000</v>
      </c>
      <c r="K3130" s="5">
        <f>D3130-I3130</f>
        <v>0</v>
      </c>
      <c r="L3130" s="5">
        <f>E3130-J3130</f>
        <v>0</v>
      </c>
      <c r="P3130" s="2"/>
      <c r="T3130" s="2"/>
      <c r="V3130" s="5">
        <v>604</v>
      </c>
      <c r="W3130" s="5">
        <v>501</v>
      </c>
    </row>
    <row r="3131" spans="1:25" x14ac:dyDescent="0.45">
      <c r="A3131">
        <f>VALUE(B3131&amp;20240621)</f>
        <v>40920240621</v>
      </c>
      <c r="B3131">
        <v>409</v>
      </c>
      <c r="C3131" t="s">
        <v>532</v>
      </c>
      <c r="D3131" s="5">
        <v>261237</v>
      </c>
      <c r="E3131" s="5">
        <v>203000</v>
      </c>
      <c r="F3131" s="2">
        <v>1.2868999999999999</v>
      </c>
      <c r="G3131">
        <v>58237</v>
      </c>
      <c r="I3131" s="5">
        <f>VLOOKUP($A3131,PowerBI売上速報!$A:$J,10,FALSE)</f>
        <v>261237</v>
      </c>
      <c r="J3131" s="5">
        <f>VLOOKUP($A3131,PowerBI売上速報!$A:$J,5,FALSE)*1000</f>
        <v>203000</v>
      </c>
      <c r="K3131" s="5">
        <f>D3131-I3131</f>
        <v>0</v>
      </c>
      <c r="L3131" s="5">
        <f>E3131-J3131</f>
        <v>0</v>
      </c>
      <c r="P3131" s="2"/>
      <c r="T3131" s="2"/>
      <c r="V3131" s="5">
        <v>573</v>
      </c>
      <c r="W3131" s="5">
        <v>501</v>
      </c>
      <c r="Y3131" s="2"/>
    </row>
    <row r="3132" spans="1:25" x14ac:dyDescent="0.45">
      <c r="A3132">
        <f>VALUE(B3132&amp;20240622)</f>
        <v>40920240622</v>
      </c>
      <c r="B3132">
        <v>409</v>
      </c>
      <c r="C3132" t="s">
        <v>532</v>
      </c>
      <c r="D3132" s="5">
        <v>271035</v>
      </c>
      <c r="E3132" s="5">
        <v>231000</v>
      </c>
      <c r="F3132" s="2">
        <v>1.1733</v>
      </c>
      <c r="G3132">
        <v>40035</v>
      </c>
      <c r="I3132" s="5">
        <f>VLOOKUP($A3132,PowerBI売上速報!$A:$J,10,FALSE)</f>
        <v>271035</v>
      </c>
      <c r="J3132" s="5">
        <f>VLOOKUP($A3132,PowerBI売上速報!$A:$J,5,FALSE)*1000</f>
        <v>231000</v>
      </c>
      <c r="K3132" s="5">
        <f>D3132-I3132</f>
        <v>0</v>
      </c>
      <c r="L3132" s="5">
        <f>E3132-J3132</f>
        <v>0</v>
      </c>
      <c r="P3132" s="2"/>
      <c r="T3132" s="2"/>
      <c r="V3132" s="5">
        <v>578</v>
      </c>
      <c r="W3132" s="5">
        <v>530</v>
      </c>
      <c r="Y3132" s="2"/>
    </row>
    <row r="3133" spans="1:25" x14ac:dyDescent="0.45">
      <c r="A3133">
        <f>VALUE(B3133&amp;20240601)</f>
        <v>41020240601</v>
      </c>
      <c r="B3133">
        <v>410</v>
      </c>
      <c r="C3133" t="s">
        <v>533</v>
      </c>
      <c r="D3133" s="5">
        <v>172412</v>
      </c>
      <c r="E3133" s="5">
        <v>186000</v>
      </c>
      <c r="F3133" s="2">
        <v>0.92689999999999995</v>
      </c>
      <c r="G3133">
        <v>-13588</v>
      </c>
      <c r="I3133" s="5">
        <f>VLOOKUP($A3133,PowerBI売上速報!$A:$J,10,FALSE)</f>
        <v>172412</v>
      </c>
      <c r="J3133" s="5">
        <f>VLOOKUP($A3133,PowerBI売上速報!$A:$J,5,FALSE)*1000</f>
        <v>186000</v>
      </c>
      <c r="K3133" s="5">
        <f>D3133-I3133</f>
        <v>0</v>
      </c>
      <c r="L3133" s="5">
        <f>E3133-J3133</f>
        <v>0</v>
      </c>
      <c r="P3133" s="2"/>
      <c r="T3133" s="2"/>
      <c r="V3133" s="5">
        <v>361</v>
      </c>
      <c r="W3133" s="5">
        <v>404</v>
      </c>
    </row>
    <row r="3134" spans="1:25" x14ac:dyDescent="0.45">
      <c r="A3134">
        <f>VALUE(B3134&amp;20240602)</f>
        <v>41020240602</v>
      </c>
      <c r="B3134">
        <v>410</v>
      </c>
      <c r="C3134" t="s">
        <v>533</v>
      </c>
      <c r="D3134" s="5">
        <v>136913</v>
      </c>
      <c r="E3134" s="5">
        <v>162000</v>
      </c>
      <c r="F3134" s="2">
        <v>0.84509999999999996</v>
      </c>
      <c r="G3134">
        <v>-25087</v>
      </c>
      <c r="I3134" s="5">
        <f>VLOOKUP($A3134,PowerBI売上速報!$A:$J,10,FALSE)</f>
        <v>136913</v>
      </c>
      <c r="J3134" s="5">
        <f>VLOOKUP($A3134,PowerBI売上速報!$A:$J,5,FALSE)*1000</f>
        <v>162000</v>
      </c>
      <c r="K3134" s="5">
        <f>D3134-I3134</f>
        <v>0</v>
      </c>
      <c r="L3134" s="5">
        <f>E3134-J3134</f>
        <v>0</v>
      </c>
      <c r="P3134" s="2"/>
      <c r="T3134" s="2"/>
      <c r="V3134" s="5">
        <v>281</v>
      </c>
      <c r="W3134" s="5">
        <v>342</v>
      </c>
    </row>
    <row r="3135" spans="1:25" x14ac:dyDescent="0.45">
      <c r="A3135">
        <f>VALUE(B3135&amp;20240603)</f>
        <v>41020240603</v>
      </c>
      <c r="B3135">
        <v>410</v>
      </c>
      <c r="C3135" t="s">
        <v>533</v>
      </c>
      <c r="D3135" s="5">
        <v>293082</v>
      </c>
      <c r="E3135" s="5">
        <v>311000</v>
      </c>
      <c r="F3135" s="2">
        <v>0.94240000000000002</v>
      </c>
      <c r="G3135">
        <v>-17918</v>
      </c>
      <c r="I3135" s="5">
        <f>VLOOKUP($A3135,PowerBI売上速報!$A:$J,10,FALSE)</f>
        <v>293082</v>
      </c>
      <c r="J3135" s="5">
        <f>VLOOKUP($A3135,PowerBI売上速報!$A:$J,5,FALSE)*1000</f>
        <v>311000</v>
      </c>
      <c r="K3135" s="5">
        <f>D3135-I3135</f>
        <v>0</v>
      </c>
      <c r="L3135" s="5">
        <f>E3135-J3135</f>
        <v>0</v>
      </c>
      <c r="P3135" s="2"/>
      <c r="T3135" s="2"/>
      <c r="V3135" s="5">
        <v>663</v>
      </c>
      <c r="W3135" s="5">
        <v>748</v>
      </c>
    </row>
    <row r="3136" spans="1:25" x14ac:dyDescent="0.45">
      <c r="A3136">
        <f>VALUE(B3136&amp;20240604)</f>
        <v>41020240604</v>
      </c>
      <c r="B3136">
        <v>410</v>
      </c>
      <c r="C3136" t="s">
        <v>533</v>
      </c>
      <c r="D3136" s="5">
        <v>287693</v>
      </c>
      <c r="E3136" s="5">
        <v>311000</v>
      </c>
      <c r="F3136" s="2">
        <v>0.92510000000000003</v>
      </c>
      <c r="G3136">
        <v>-23307</v>
      </c>
      <c r="I3136" s="5">
        <f>VLOOKUP($A3136,PowerBI売上速報!$A:$J,10,FALSE)</f>
        <v>287693</v>
      </c>
      <c r="J3136" s="5">
        <f>VLOOKUP($A3136,PowerBI売上速報!$A:$J,5,FALSE)*1000</f>
        <v>311000</v>
      </c>
      <c r="K3136" s="5">
        <f>D3136-I3136</f>
        <v>0</v>
      </c>
      <c r="L3136" s="5">
        <f>E3136-J3136</f>
        <v>0</v>
      </c>
      <c r="P3136" s="2"/>
      <c r="T3136" s="2"/>
      <c r="V3136" s="5">
        <v>668</v>
      </c>
      <c r="W3136" s="5">
        <v>748</v>
      </c>
    </row>
    <row r="3137" spans="1:23" x14ac:dyDescent="0.45">
      <c r="A3137">
        <f>VALUE(B3137&amp;20240605)</f>
        <v>41020240605</v>
      </c>
      <c r="B3137">
        <v>410</v>
      </c>
      <c r="C3137" t="s">
        <v>533</v>
      </c>
      <c r="D3137" s="5">
        <v>280028</v>
      </c>
      <c r="E3137" s="5">
        <v>311000</v>
      </c>
      <c r="F3137" s="2">
        <v>0.90039999999999998</v>
      </c>
      <c r="G3137">
        <v>-30972</v>
      </c>
      <c r="I3137" s="5">
        <f>VLOOKUP($A3137,PowerBI売上速報!$A:$J,10,FALSE)</f>
        <v>280028</v>
      </c>
      <c r="J3137" s="5">
        <f>VLOOKUP($A3137,PowerBI売上速報!$A:$J,5,FALSE)*1000</f>
        <v>311000</v>
      </c>
      <c r="K3137" s="5">
        <f>D3137-I3137</f>
        <v>0</v>
      </c>
      <c r="L3137" s="5">
        <f>E3137-J3137</f>
        <v>0</v>
      </c>
      <c r="P3137" s="2"/>
      <c r="T3137" s="2"/>
      <c r="V3137" s="5">
        <v>662</v>
      </c>
      <c r="W3137" s="5">
        <v>748</v>
      </c>
    </row>
    <row r="3138" spans="1:23" x14ac:dyDescent="0.45">
      <c r="A3138">
        <f>VALUE(B3138&amp;20240606)</f>
        <v>41020240606</v>
      </c>
      <c r="B3138">
        <v>410</v>
      </c>
      <c r="C3138" t="s">
        <v>533</v>
      </c>
      <c r="D3138" s="5">
        <v>296937</v>
      </c>
      <c r="E3138" s="5">
        <v>311000</v>
      </c>
      <c r="F3138" s="2">
        <v>0.95479999999999998</v>
      </c>
      <c r="G3138">
        <v>-14063</v>
      </c>
      <c r="I3138" s="5">
        <f>VLOOKUP($A3138,PowerBI売上速報!$A:$J,10,FALSE)</f>
        <v>296937</v>
      </c>
      <c r="J3138" s="5">
        <f>VLOOKUP($A3138,PowerBI売上速報!$A:$J,5,FALSE)*1000</f>
        <v>311000</v>
      </c>
      <c r="K3138" s="5">
        <f>D3138-I3138</f>
        <v>0</v>
      </c>
      <c r="L3138" s="5">
        <f>E3138-J3138</f>
        <v>0</v>
      </c>
      <c r="P3138" s="2"/>
      <c r="T3138" s="2"/>
      <c r="V3138" s="5">
        <v>695</v>
      </c>
      <c r="W3138" s="5">
        <v>748</v>
      </c>
    </row>
    <row r="3139" spans="1:23" x14ac:dyDescent="0.45">
      <c r="A3139">
        <f>VALUE(B3139&amp;20240607)</f>
        <v>41020240607</v>
      </c>
      <c r="B3139">
        <v>410</v>
      </c>
      <c r="C3139" t="s">
        <v>533</v>
      </c>
      <c r="D3139" s="5">
        <v>300173</v>
      </c>
      <c r="E3139" s="5">
        <v>311000</v>
      </c>
      <c r="F3139" s="2">
        <v>0.96519999999999995</v>
      </c>
      <c r="G3139">
        <v>-10827</v>
      </c>
      <c r="I3139" s="5">
        <f>VLOOKUP($A3139,PowerBI売上速報!$A:$J,10,FALSE)</f>
        <v>300173</v>
      </c>
      <c r="J3139" s="5">
        <f>VLOOKUP($A3139,PowerBI売上速報!$A:$J,5,FALSE)*1000</f>
        <v>311000</v>
      </c>
      <c r="K3139" s="5">
        <f>D3139-I3139</f>
        <v>0</v>
      </c>
      <c r="L3139" s="5">
        <f>E3139-J3139</f>
        <v>0</v>
      </c>
      <c r="P3139" s="2"/>
      <c r="T3139" s="2"/>
      <c r="V3139" s="5">
        <v>682</v>
      </c>
      <c r="W3139" s="5">
        <v>748</v>
      </c>
    </row>
    <row r="3140" spans="1:23" x14ac:dyDescent="0.45">
      <c r="A3140">
        <f>VALUE(B3140&amp;20240608)</f>
        <v>41020240608</v>
      </c>
      <c r="B3140">
        <v>410</v>
      </c>
      <c r="C3140" t="s">
        <v>533</v>
      </c>
      <c r="D3140" s="5">
        <v>178338</v>
      </c>
      <c r="E3140" s="5">
        <v>186000</v>
      </c>
      <c r="F3140" s="2">
        <v>0.95879999999999999</v>
      </c>
      <c r="G3140">
        <v>-7662</v>
      </c>
      <c r="I3140" s="5">
        <f>VLOOKUP($A3140,PowerBI売上速報!$A:$J,10,FALSE)</f>
        <v>178338</v>
      </c>
      <c r="J3140" s="5">
        <f>VLOOKUP($A3140,PowerBI売上速報!$A:$J,5,FALSE)*1000</f>
        <v>186000</v>
      </c>
      <c r="K3140" s="5">
        <f>D3140-I3140</f>
        <v>0</v>
      </c>
      <c r="L3140" s="5">
        <f>E3140-J3140</f>
        <v>0</v>
      </c>
      <c r="P3140" s="2"/>
      <c r="T3140" s="2"/>
      <c r="V3140" s="5">
        <v>354</v>
      </c>
      <c r="W3140" s="5">
        <v>402</v>
      </c>
    </row>
    <row r="3141" spans="1:23" x14ac:dyDescent="0.45">
      <c r="A3141">
        <f>VALUE(B3141&amp;20240609)</f>
        <v>41020240609</v>
      </c>
      <c r="B3141">
        <v>410</v>
      </c>
      <c r="C3141" t="s">
        <v>533</v>
      </c>
      <c r="D3141" s="5">
        <v>168152</v>
      </c>
      <c r="E3141" s="5">
        <v>162000</v>
      </c>
      <c r="F3141" s="2">
        <v>1.038</v>
      </c>
      <c r="G3141">
        <v>6152</v>
      </c>
      <c r="I3141" s="5">
        <f>VLOOKUP($A3141,PowerBI売上速報!$A:$J,10,FALSE)</f>
        <v>168152</v>
      </c>
      <c r="J3141" s="5">
        <f>VLOOKUP($A3141,PowerBI売上速報!$A:$J,5,FALSE)*1000</f>
        <v>162000</v>
      </c>
      <c r="K3141" s="5">
        <f>D3141-I3141</f>
        <v>0</v>
      </c>
      <c r="L3141" s="5">
        <f>E3141-J3141</f>
        <v>0</v>
      </c>
      <c r="P3141" s="2"/>
      <c r="T3141" s="2"/>
      <c r="V3141" s="5">
        <v>312</v>
      </c>
      <c r="W3141" s="5">
        <v>342</v>
      </c>
    </row>
    <row r="3142" spans="1:23" x14ac:dyDescent="0.45">
      <c r="A3142">
        <f>VALUE(B3142&amp;20240610)</f>
        <v>41020240610</v>
      </c>
      <c r="B3142">
        <v>410</v>
      </c>
      <c r="C3142" t="s">
        <v>533</v>
      </c>
      <c r="D3142" s="5">
        <v>335113</v>
      </c>
      <c r="E3142" s="5">
        <v>311000</v>
      </c>
      <c r="F3142" s="2">
        <v>1.0774999999999999</v>
      </c>
      <c r="G3142">
        <v>24113</v>
      </c>
      <c r="I3142" s="5">
        <f>VLOOKUP($A3142,PowerBI売上速報!$A:$J,10,FALSE)</f>
        <v>335113</v>
      </c>
      <c r="J3142" s="5">
        <f>VLOOKUP($A3142,PowerBI売上速報!$A:$J,5,FALSE)*1000</f>
        <v>311000</v>
      </c>
      <c r="K3142" s="5">
        <f>D3142-I3142</f>
        <v>0</v>
      </c>
      <c r="L3142" s="5">
        <f>E3142-J3142</f>
        <v>0</v>
      </c>
      <c r="P3142" s="2"/>
      <c r="T3142" s="2"/>
      <c r="V3142" s="5">
        <v>755</v>
      </c>
      <c r="W3142" s="5">
        <v>748</v>
      </c>
    </row>
    <row r="3143" spans="1:23" x14ac:dyDescent="0.45">
      <c r="A3143">
        <f>VALUE(B3143&amp;20240611)</f>
        <v>41020240611</v>
      </c>
      <c r="B3143">
        <v>410</v>
      </c>
      <c r="C3143" t="s">
        <v>533</v>
      </c>
      <c r="D3143" s="5">
        <v>319140</v>
      </c>
      <c r="E3143" s="5">
        <v>311000</v>
      </c>
      <c r="F3143" s="2">
        <v>1.0262</v>
      </c>
      <c r="G3143">
        <v>8140</v>
      </c>
      <c r="I3143" s="5">
        <f>VLOOKUP($A3143,PowerBI売上速報!$A:$J,10,FALSE)</f>
        <v>319140</v>
      </c>
      <c r="J3143" s="5">
        <f>VLOOKUP($A3143,PowerBI売上速報!$A:$J,5,FALSE)*1000</f>
        <v>311000</v>
      </c>
      <c r="K3143" s="5">
        <f>D3143-I3143</f>
        <v>0</v>
      </c>
      <c r="L3143" s="5">
        <f>E3143-J3143</f>
        <v>0</v>
      </c>
      <c r="P3143" s="2"/>
      <c r="T3143" s="2"/>
      <c r="V3143" s="5">
        <v>720</v>
      </c>
      <c r="W3143" s="5">
        <v>748</v>
      </c>
    </row>
    <row r="3144" spans="1:23" x14ac:dyDescent="0.45">
      <c r="A3144">
        <f>VALUE(B3144&amp;20240612)</f>
        <v>41020240612</v>
      </c>
      <c r="B3144">
        <v>410</v>
      </c>
      <c r="C3144" t="s">
        <v>533</v>
      </c>
      <c r="D3144" s="5">
        <v>311843</v>
      </c>
      <c r="E3144" s="5">
        <v>311000</v>
      </c>
      <c r="F3144" s="2">
        <v>1.0026999999999999</v>
      </c>
      <c r="G3144">
        <v>843</v>
      </c>
      <c r="I3144" s="5">
        <f>VLOOKUP($A3144,PowerBI売上速報!$A:$J,10,FALSE)</f>
        <v>311843</v>
      </c>
      <c r="J3144" s="5">
        <f>VLOOKUP($A3144,PowerBI売上速報!$A:$J,5,FALSE)*1000</f>
        <v>311000</v>
      </c>
      <c r="K3144" s="5">
        <f>D3144-I3144</f>
        <v>0</v>
      </c>
      <c r="L3144" s="5">
        <f>E3144-J3144</f>
        <v>0</v>
      </c>
      <c r="P3144" s="2"/>
      <c r="T3144" s="2"/>
      <c r="V3144" s="5">
        <v>743</v>
      </c>
      <c r="W3144" s="5">
        <v>748</v>
      </c>
    </row>
    <row r="3145" spans="1:23" x14ac:dyDescent="0.45">
      <c r="A3145">
        <f>VALUE(B3145&amp;20240613)</f>
        <v>41020240613</v>
      </c>
      <c r="B3145">
        <v>410</v>
      </c>
      <c r="C3145" t="s">
        <v>533</v>
      </c>
      <c r="D3145" s="5">
        <v>330199</v>
      </c>
      <c r="E3145" s="5">
        <v>311000</v>
      </c>
      <c r="F3145" s="2">
        <v>1.0617000000000001</v>
      </c>
      <c r="G3145">
        <v>19199</v>
      </c>
      <c r="I3145" s="5">
        <f>VLOOKUP($A3145,PowerBI売上速報!$A:$J,10,FALSE)</f>
        <v>330199</v>
      </c>
      <c r="J3145" s="5">
        <f>VLOOKUP($A3145,PowerBI売上速報!$A:$J,5,FALSE)*1000</f>
        <v>311000</v>
      </c>
      <c r="K3145" s="5">
        <f>D3145-I3145</f>
        <v>0</v>
      </c>
      <c r="L3145" s="5">
        <f>E3145-J3145</f>
        <v>0</v>
      </c>
      <c r="P3145" s="2"/>
      <c r="T3145" s="2"/>
      <c r="V3145" s="5">
        <v>727</v>
      </c>
      <c r="W3145" s="5">
        <v>748</v>
      </c>
    </row>
    <row r="3146" spans="1:23" x14ac:dyDescent="0.45">
      <c r="A3146">
        <f>VALUE(B3146&amp;20240614)</f>
        <v>41020240614</v>
      </c>
      <c r="B3146">
        <v>410</v>
      </c>
      <c r="C3146" t="s">
        <v>533</v>
      </c>
      <c r="D3146" s="5">
        <v>320725</v>
      </c>
      <c r="E3146" s="5">
        <v>311000</v>
      </c>
      <c r="F3146" s="2">
        <v>1.0313000000000001</v>
      </c>
      <c r="G3146">
        <v>9725</v>
      </c>
      <c r="I3146" s="5">
        <f>VLOOKUP($A3146,PowerBI売上速報!$A:$J,10,FALSE)</f>
        <v>320725</v>
      </c>
      <c r="J3146" s="5">
        <f>VLOOKUP($A3146,PowerBI売上速報!$A:$J,5,FALSE)*1000</f>
        <v>311000</v>
      </c>
      <c r="K3146" s="5">
        <f>D3146-I3146</f>
        <v>0</v>
      </c>
      <c r="L3146" s="5">
        <f>E3146-J3146</f>
        <v>0</v>
      </c>
      <c r="P3146" s="2"/>
      <c r="T3146" s="2"/>
      <c r="V3146" s="5">
        <v>703</v>
      </c>
      <c r="W3146" s="5">
        <v>748</v>
      </c>
    </row>
    <row r="3147" spans="1:23" x14ac:dyDescent="0.45">
      <c r="A3147">
        <f>VALUE(B3147&amp;20240615)</f>
        <v>41020240615</v>
      </c>
      <c r="B3147">
        <v>410</v>
      </c>
      <c r="C3147" t="s">
        <v>533</v>
      </c>
      <c r="D3147" s="5">
        <v>179814</v>
      </c>
      <c r="E3147" s="5">
        <v>186000</v>
      </c>
      <c r="F3147" s="2">
        <v>0.9667</v>
      </c>
      <c r="G3147">
        <v>-6186</v>
      </c>
      <c r="I3147" s="5">
        <f>VLOOKUP($A3147,PowerBI売上速報!$A:$J,10,FALSE)</f>
        <v>179814</v>
      </c>
      <c r="J3147" s="5">
        <f>VLOOKUP($A3147,PowerBI売上速報!$A:$J,5,FALSE)*1000</f>
        <v>186000</v>
      </c>
      <c r="K3147" s="5">
        <f>D3147-I3147</f>
        <v>0</v>
      </c>
      <c r="L3147" s="5">
        <f>E3147-J3147</f>
        <v>0</v>
      </c>
      <c r="P3147" s="2"/>
      <c r="T3147" s="2"/>
      <c r="V3147" s="5">
        <v>360</v>
      </c>
      <c r="W3147" s="5">
        <v>402</v>
      </c>
    </row>
    <row r="3148" spans="1:23" x14ac:dyDescent="0.45">
      <c r="A3148">
        <f>VALUE(B3148&amp;20240616)</f>
        <v>41020240616</v>
      </c>
      <c r="B3148">
        <v>410</v>
      </c>
      <c r="C3148" t="s">
        <v>533</v>
      </c>
      <c r="D3148" s="5">
        <v>187897</v>
      </c>
      <c r="E3148" s="5">
        <v>162000</v>
      </c>
      <c r="F3148" s="2">
        <v>1.1598999999999999</v>
      </c>
      <c r="G3148">
        <v>25897</v>
      </c>
      <c r="I3148" s="5">
        <f>VLOOKUP($A3148,PowerBI売上速報!$A:$J,10,FALSE)</f>
        <v>187897</v>
      </c>
      <c r="J3148" s="5">
        <f>VLOOKUP($A3148,PowerBI売上速報!$A:$J,5,FALSE)*1000</f>
        <v>162000</v>
      </c>
      <c r="K3148" s="5">
        <f>D3148-I3148</f>
        <v>0</v>
      </c>
      <c r="L3148" s="5">
        <f>E3148-J3148</f>
        <v>0</v>
      </c>
      <c r="P3148" s="2"/>
      <c r="T3148" s="2"/>
      <c r="V3148" s="5">
        <v>371</v>
      </c>
      <c r="W3148" s="5">
        <v>342</v>
      </c>
    </row>
    <row r="3149" spans="1:23" x14ac:dyDescent="0.45">
      <c r="A3149">
        <f>VALUE(B3149&amp;20240617)</f>
        <v>41020240617</v>
      </c>
      <c r="B3149">
        <v>410</v>
      </c>
      <c r="C3149" t="s">
        <v>533</v>
      </c>
      <c r="D3149" s="5">
        <v>314379</v>
      </c>
      <c r="E3149" s="5">
        <v>311000</v>
      </c>
      <c r="F3149" s="2">
        <v>1.0108999999999999</v>
      </c>
      <c r="G3149">
        <v>3379</v>
      </c>
      <c r="I3149" s="5">
        <f>VLOOKUP($A3149,PowerBI売上速報!$A:$J,10,FALSE)</f>
        <v>314379</v>
      </c>
      <c r="J3149" s="5">
        <f>VLOOKUP($A3149,PowerBI売上速報!$A:$J,5,FALSE)*1000</f>
        <v>311000</v>
      </c>
      <c r="K3149" s="5">
        <f>D3149-I3149</f>
        <v>0</v>
      </c>
      <c r="L3149" s="5">
        <f>E3149-J3149</f>
        <v>0</v>
      </c>
      <c r="P3149" s="2"/>
      <c r="T3149" s="2"/>
      <c r="V3149" s="5">
        <v>716</v>
      </c>
      <c r="W3149" s="5">
        <v>748</v>
      </c>
    </row>
    <row r="3150" spans="1:23" x14ac:dyDescent="0.45">
      <c r="A3150">
        <f>VALUE(B3150&amp;20240618)</f>
        <v>41020240618</v>
      </c>
      <c r="B3150">
        <v>410</v>
      </c>
      <c r="C3150" t="s">
        <v>533</v>
      </c>
      <c r="D3150" s="5">
        <v>271340</v>
      </c>
      <c r="E3150" s="5">
        <v>311000</v>
      </c>
      <c r="F3150" s="2">
        <v>0.87250000000000005</v>
      </c>
      <c r="G3150">
        <v>-39660</v>
      </c>
      <c r="I3150" s="5">
        <f>VLOOKUP($A3150,PowerBI売上速報!$A:$J,10,FALSE)</f>
        <v>271340</v>
      </c>
      <c r="J3150" s="5">
        <f>VLOOKUP($A3150,PowerBI売上速報!$A:$J,5,FALSE)*1000</f>
        <v>311000</v>
      </c>
      <c r="K3150" s="5">
        <f>D3150-I3150</f>
        <v>0</v>
      </c>
      <c r="L3150" s="5">
        <f>E3150-J3150</f>
        <v>0</v>
      </c>
      <c r="P3150" s="2"/>
      <c r="T3150" s="2"/>
      <c r="V3150" s="5">
        <v>574</v>
      </c>
      <c r="W3150" s="5">
        <v>748</v>
      </c>
    </row>
    <row r="3151" spans="1:23" x14ac:dyDescent="0.45">
      <c r="A3151">
        <f>VALUE(B3151&amp;20240619)</f>
        <v>41020240619</v>
      </c>
      <c r="B3151">
        <v>410</v>
      </c>
      <c r="C3151" t="s">
        <v>533</v>
      </c>
      <c r="D3151" s="5">
        <v>314309</v>
      </c>
      <c r="E3151" s="5">
        <v>311000</v>
      </c>
      <c r="F3151" s="2">
        <v>1.0105999999999999</v>
      </c>
      <c r="G3151">
        <v>3309</v>
      </c>
      <c r="I3151" s="5">
        <f>VLOOKUP($A3151,PowerBI売上速報!$A:$J,10,FALSE)</f>
        <v>314309</v>
      </c>
      <c r="J3151" s="5">
        <f>VLOOKUP($A3151,PowerBI売上速報!$A:$J,5,FALSE)*1000</f>
        <v>311000</v>
      </c>
      <c r="K3151" s="5">
        <f>D3151-I3151</f>
        <v>0</v>
      </c>
      <c r="L3151" s="5">
        <f>E3151-J3151</f>
        <v>0</v>
      </c>
      <c r="P3151" s="2"/>
      <c r="T3151" s="2"/>
      <c r="V3151" s="5">
        <v>717</v>
      </c>
      <c r="W3151" s="5">
        <v>748</v>
      </c>
    </row>
    <row r="3152" spans="1:23" x14ac:dyDescent="0.45">
      <c r="A3152">
        <f>VALUE(B3152&amp;20240620)</f>
        <v>41020240620</v>
      </c>
      <c r="B3152">
        <v>410</v>
      </c>
      <c r="C3152" t="s">
        <v>533</v>
      </c>
      <c r="D3152" s="5">
        <v>308096</v>
      </c>
      <c r="E3152" s="5">
        <v>311000</v>
      </c>
      <c r="F3152" s="2">
        <v>0.99070000000000003</v>
      </c>
      <c r="G3152">
        <v>-2904</v>
      </c>
      <c r="I3152" s="5">
        <f>VLOOKUP($A3152,PowerBI売上速報!$A:$J,10,FALSE)</f>
        <v>308096</v>
      </c>
      <c r="J3152" s="5">
        <f>VLOOKUP($A3152,PowerBI売上速報!$A:$J,5,FALSE)*1000</f>
        <v>311000</v>
      </c>
      <c r="K3152" s="5">
        <f>D3152-I3152</f>
        <v>0</v>
      </c>
      <c r="L3152" s="5">
        <f>E3152-J3152</f>
        <v>0</v>
      </c>
      <c r="P3152" s="2"/>
      <c r="T3152" s="2"/>
      <c r="V3152" s="5">
        <v>700</v>
      </c>
      <c r="W3152" s="5">
        <v>748</v>
      </c>
    </row>
    <row r="3153" spans="1:25" x14ac:dyDescent="0.45">
      <c r="A3153">
        <f>VALUE(B3153&amp;20240621)</f>
        <v>41020240621</v>
      </c>
      <c r="B3153">
        <v>410</v>
      </c>
      <c r="C3153" t="s">
        <v>533</v>
      </c>
      <c r="D3153" s="5">
        <v>290167</v>
      </c>
      <c r="E3153" s="5">
        <v>311000</v>
      </c>
      <c r="F3153" s="2">
        <v>0.93300000000000005</v>
      </c>
      <c r="G3153">
        <v>-20833</v>
      </c>
      <c r="I3153" s="5">
        <f>VLOOKUP($A3153,PowerBI売上速報!$A:$J,10,FALSE)</f>
        <v>290167</v>
      </c>
      <c r="J3153" s="5">
        <f>VLOOKUP($A3153,PowerBI売上速報!$A:$J,5,FALSE)*1000</f>
        <v>311000</v>
      </c>
      <c r="K3153" s="5">
        <f>D3153-I3153</f>
        <v>0</v>
      </c>
      <c r="L3153" s="5">
        <f>E3153-J3153</f>
        <v>0</v>
      </c>
      <c r="P3153" s="2"/>
      <c r="T3153" s="2"/>
      <c r="V3153" s="5">
        <v>626</v>
      </c>
      <c r="W3153" s="5">
        <v>748</v>
      </c>
      <c r="Y3153" s="2"/>
    </row>
    <row r="3154" spans="1:25" x14ac:dyDescent="0.45">
      <c r="A3154">
        <f>VALUE(B3154&amp;20240622)</f>
        <v>41020240622</v>
      </c>
      <c r="B3154">
        <v>410</v>
      </c>
      <c r="C3154" t="s">
        <v>533</v>
      </c>
      <c r="D3154" s="5">
        <v>216702</v>
      </c>
      <c r="E3154" s="5">
        <v>186000</v>
      </c>
      <c r="F3154" s="2">
        <v>1.1651</v>
      </c>
      <c r="G3154">
        <v>30702</v>
      </c>
      <c r="I3154" s="5">
        <f>VLOOKUP($A3154,PowerBI売上速報!$A:$J,10,FALSE)</f>
        <v>216702</v>
      </c>
      <c r="J3154" s="5">
        <f>VLOOKUP($A3154,PowerBI売上速報!$A:$J,5,FALSE)*1000</f>
        <v>186000</v>
      </c>
      <c r="K3154" s="5">
        <f>D3154-I3154</f>
        <v>0</v>
      </c>
      <c r="L3154" s="5">
        <f>E3154-J3154</f>
        <v>0</v>
      </c>
      <c r="P3154" s="2"/>
      <c r="T3154" s="2"/>
      <c r="V3154" s="5">
        <v>417</v>
      </c>
      <c r="W3154" s="5">
        <v>402</v>
      </c>
      <c r="Y3154" s="2"/>
    </row>
    <row r="3155" spans="1:25" x14ac:dyDescent="0.45">
      <c r="A3155">
        <f>VALUE(B3155&amp;20240601)</f>
        <v>41120240601</v>
      </c>
      <c r="B3155">
        <v>411</v>
      </c>
      <c r="C3155" t="s">
        <v>534</v>
      </c>
      <c r="D3155" s="5">
        <v>304267</v>
      </c>
      <c r="E3155" s="5">
        <v>310000</v>
      </c>
      <c r="F3155" s="2">
        <v>0.98150000000000004</v>
      </c>
      <c r="G3155">
        <v>-5733</v>
      </c>
      <c r="I3155" s="5">
        <f>VLOOKUP($A3155,PowerBI売上速報!$A:$J,10,FALSE)</f>
        <v>304267</v>
      </c>
      <c r="J3155" s="5">
        <f>VLOOKUP($A3155,PowerBI売上速報!$A:$J,5,FALSE)*1000</f>
        <v>310000</v>
      </c>
      <c r="K3155" s="5">
        <f>D3155-I3155</f>
        <v>0</v>
      </c>
      <c r="L3155" s="5">
        <f>E3155-J3155</f>
        <v>0</v>
      </c>
      <c r="P3155" s="2"/>
      <c r="T3155" s="2"/>
      <c r="V3155" s="5">
        <v>550</v>
      </c>
      <c r="W3155" s="5">
        <v>596</v>
      </c>
    </row>
    <row r="3156" spans="1:25" x14ac:dyDescent="0.45">
      <c r="A3156">
        <f>VALUE(B3156&amp;20240602)</f>
        <v>41120240602</v>
      </c>
      <c r="B3156">
        <v>411</v>
      </c>
      <c r="C3156" t="s">
        <v>534</v>
      </c>
      <c r="D3156" s="5">
        <v>265052</v>
      </c>
      <c r="E3156" s="5">
        <v>298000</v>
      </c>
      <c r="F3156" s="2">
        <v>0.88939999999999997</v>
      </c>
      <c r="G3156">
        <v>-32948</v>
      </c>
      <c r="I3156" s="5">
        <f>VLOOKUP($A3156,PowerBI売上速報!$A:$J,10,FALSE)</f>
        <v>265052</v>
      </c>
      <c r="J3156" s="5">
        <f>VLOOKUP($A3156,PowerBI売上速報!$A:$J,5,FALSE)*1000</f>
        <v>298000</v>
      </c>
      <c r="K3156" s="5">
        <f>D3156-I3156</f>
        <v>0</v>
      </c>
      <c r="L3156" s="5">
        <f>E3156-J3156</f>
        <v>0</v>
      </c>
      <c r="P3156" s="2"/>
      <c r="T3156" s="2"/>
      <c r="V3156" s="5">
        <v>472</v>
      </c>
      <c r="W3156" s="5">
        <v>556</v>
      </c>
    </row>
    <row r="3157" spans="1:25" x14ac:dyDescent="0.45">
      <c r="A3157">
        <f>VALUE(B3157&amp;20240603)</f>
        <v>41120240603</v>
      </c>
      <c r="B3157">
        <v>411</v>
      </c>
      <c r="C3157" t="s">
        <v>534</v>
      </c>
      <c r="D3157" s="5">
        <v>265216</v>
      </c>
      <c r="E3157" s="5">
        <v>249000</v>
      </c>
      <c r="F3157" s="2">
        <v>1.0650999999999999</v>
      </c>
      <c r="G3157">
        <v>16216</v>
      </c>
      <c r="I3157" s="5">
        <f>VLOOKUP($A3157,PowerBI売上速報!$A:$J,10,FALSE)</f>
        <v>265216</v>
      </c>
      <c r="J3157" s="5">
        <f>VLOOKUP($A3157,PowerBI売上速報!$A:$J,5,FALSE)*1000</f>
        <v>249000</v>
      </c>
      <c r="K3157" s="5">
        <f>D3157-I3157</f>
        <v>0</v>
      </c>
      <c r="L3157" s="5">
        <f>E3157-J3157</f>
        <v>0</v>
      </c>
      <c r="P3157" s="2"/>
      <c r="T3157" s="2"/>
      <c r="V3157" s="5">
        <v>525</v>
      </c>
      <c r="W3157" s="5">
        <v>535</v>
      </c>
    </row>
    <row r="3158" spans="1:25" x14ac:dyDescent="0.45">
      <c r="A3158">
        <f>VALUE(B3158&amp;20240604)</f>
        <v>41120240604</v>
      </c>
      <c r="B3158">
        <v>411</v>
      </c>
      <c r="C3158" t="s">
        <v>534</v>
      </c>
      <c r="D3158" s="5">
        <v>257369</v>
      </c>
      <c r="E3158" s="5">
        <v>249000</v>
      </c>
      <c r="F3158" s="2">
        <v>1.0336000000000001</v>
      </c>
      <c r="G3158">
        <v>8369</v>
      </c>
      <c r="I3158" s="5">
        <f>VLOOKUP($A3158,PowerBI売上速報!$A:$J,10,FALSE)</f>
        <v>257369</v>
      </c>
      <c r="J3158" s="5">
        <f>VLOOKUP($A3158,PowerBI売上速報!$A:$J,5,FALSE)*1000</f>
        <v>249000</v>
      </c>
      <c r="K3158" s="5">
        <f>D3158-I3158</f>
        <v>0</v>
      </c>
      <c r="L3158" s="5">
        <f>E3158-J3158</f>
        <v>0</v>
      </c>
      <c r="P3158" s="2"/>
      <c r="T3158" s="2"/>
      <c r="V3158" s="5">
        <v>542</v>
      </c>
      <c r="W3158" s="5">
        <v>535</v>
      </c>
    </row>
    <row r="3159" spans="1:25" x14ac:dyDescent="0.45">
      <c r="A3159">
        <f>VALUE(B3159&amp;20240605)</f>
        <v>41120240605</v>
      </c>
      <c r="B3159">
        <v>411</v>
      </c>
      <c r="C3159" t="s">
        <v>534</v>
      </c>
      <c r="D3159" s="5">
        <v>260788</v>
      </c>
      <c r="E3159" s="5">
        <v>249000</v>
      </c>
      <c r="F3159" s="2">
        <v>1.0472999999999999</v>
      </c>
      <c r="G3159">
        <v>11788</v>
      </c>
      <c r="I3159" s="5">
        <f>VLOOKUP($A3159,PowerBI売上速報!$A:$J,10,FALSE)</f>
        <v>260788</v>
      </c>
      <c r="J3159" s="5">
        <f>VLOOKUP($A3159,PowerBI売上速報!$A:$J,5,FALSE)*1000</f>
        <v>249000</v>
      </c>
      <c r="K3159" s="5">
        <f>D3159-I3159</f>
        <v>0</v>
      </c>
      <c r="L3159" s="5">
        <f>E3159-J3159</f>
        <v>0</v>
      </c>
      <c r="P3159" s="2"/>
      <c r="T3159" s="2"/>
      <c r="V3159" s="5">
        <v>533</v>
      </c>
      <c r="W3159" s="5">
        <v>535</v>
      </c>
    </row>
    <row r="3160" spans="1:25" x14ac:dyDescent="0.45">
      <c r="A3160">
        <f>VALUE(B3160&amp;20240606)</f>
        <v>41120240606</v>
      </c>
      <c r="B3160">
        <v>411</v>
      </c>
      <c r="C3160" t="s">
        <v>534</v>
      </c>
      <c r="D3160" s="5">
        <v>253620</v>
      </c>
      <c r="E3160" s="5">
        <v>249000</v>
      </c>
      <c r="F3160" s="2">
        <v>1.0185999999999999</v>
      </c>
      <c r="G3160">
        <v>4620</v>
      </c>
      <c r="I3160" s="5">
        <f>VLOOKUP($A3160,PowerBI売上速報!$A:$J,10,FALSE)</f>
        <v>253620</v>
      </c>
      <c r="J3160" s="5">
        <f>VLOOKUP($A3160,PowerBI売上速報!$A:$J,5,FALSE)*1000</f>
        <v>249000</v>
      </c>
      <c r="K3160" s="5">
        <f>D3160-I3160</f>
        <v>0</v>
      </c>
      <c r="L3160" s="5">
        <f>E3160-J3160</f>
        <v>0</v>
      </c>
      <c r="P3160" s="2"/>
      <c r="T3160" s="2"/>
      <c r="V3160" s="5">
        <v>535</v>
      </c>
      <c r="W3160" s="5">
        <v>535</v>
      </c>
    </row>
    <row r="3161" spans="1:25" x14ac:dyDescent="0.45">
      <c r="A3161">
        <f>VALUE(B3161&amp;20240607)</f>
        <v>41120240607</v>
      </c>
      <c r="B3161">
        <v>411</v>
      </c>
      <c r="C3161" t="s">
        <v>534</v>
      </c>
      <c r="D3161" s="5">
        <v>279544</v>
      </c>
      <c r="E3161" s="5">
        <v>249000</v>
      </c>
      <c r="F3161" s="2">
        <v>1.1227</v>
      </c>
      <c r="G3161">
        <v>30544</v>
      </c>
      <c r="I3161" s="5">
        <f>VLOOKUP($A3161,PowerBI売上速報!$A:$J,10,FALSE)</f>
        <v>279544</v>
      </c>
      <c r="J3161" s="5">
        <f>VLOOKUP($A3161,PowerBI売上速報!$A:$J,5,FALSE)*1000</f>
        <v>249000</v>
      </c>
      <c r="K3161" s="5">
        <f>D3161-I3161</f>
        <v>0</v>
      </c>
      <c r="L3161" s="5">
        <f>E3161-J3161</f>
        <v>0</v>
      </c>
      <c r="P3161" s="2"/>
      <c r="T3161" s="2"/>
      <c r="V3161" s="5">
        <v>545</v>
      </c>
      <c r="W3161" s="5">
        <v>535</v>
      </c>
    </row>
    <row r="3162" spans="1:25" x14ac:dyDescent="0.45">
      <c r="A3162">
        <f>VALUE(B3162&amp;20240608)</f>
        <v>41120240608</v>
      </c>
      <c r="B3162">
        <v>411</v>
      </c>
      <c r="C3162" t="s">
        <v>534</v>
      </c>
      <c r="D3162" s="5">
        <v>307216</v>
      </c>
      <c r="E3162" s="5">
        <v>310000</v>
      </c>
      <c r="F3162" s="2">
        <v>0.99099999999999999</v>
      </c>
      <c r="G3162">
        <v>-2784</v>
      </c>
      <c r="I3162" s="5">
        <f>VLOOKUP($A3162,PowerBI売上速報!$A:$J,10,FALSE)</f>
        <v>307216</v>
      </c>
      <c r="J3162" s="5">
        <f>VLOOKUP($A3162,PowerBI売上速報!$A:$J,5,FALSE)*1000</f>
        <v>310000</v>
      </c>
      <c r="K3162" s="5">
        <f>D3162-I3162</f>
        <v>0</v>
      </c>
      <c r="L3162" s="5">
        <f>E3162-J3162</f>
        <v>0</v>
      </c>
      <c r="P3162" s="2"/>
      <c r="T3162" s="2"/>
      <c r="V3162" s="5">
        <v>603</v>
      </c>
      <c r="W3162" s="5">
        <v>597</v>
      </c>
    </row>
    <row r="3163" spans="1:25" x14ac:dyDescent="0.45">
      <c r="A3163">
        <f>VALUE(B3163&amp;20240609)</f>
        <v>41120240609</v>
      </c>
      <c r="B3163">
        <v>411</v>
      </c>
      <c r="C3163" t="s">
        <v>534</v>
      </c>
      <c r="D3163" s="5">
        <v>269380</v>
      </c>
      <c r="E3163" s="5">
        <v>298000</v>
      </c>
      <c r="F3163" s="2">
        <v>0.90400000000000003</v>
      </c>
      <c r="G3163">
        <v>-28620</v>
      </c>
      <c r="I3163" s="5">
        <f>VLOOKUP($A3163,PowerBI売上速報!$A:$J,10,FALSE)</f>
        <v>269380</v>
      </c>
      <c r="J3163" s="5">
        <f>VLOOKUP($A3163,PowerBI売上速報!$A:$J,5,FALSE)*1000</f>
        <v>298000</v>
      </c>
      <c r="K3163" s="5">
        <f>D3163-I3163</f>
        <v>0</v>
      </c>
      <c r="L3163" s="5">
        <f>E3163-J3163</f>
        <v>0</v>
      </c>
      <c r="P3163" s="2"/>
      <c r="T3163" s="2"/>
      <c r="V3163" s="5">
        <v>492</v>
      </c>
      <c r="W3163" s="5">
        <v>556</v>
      </c>
    </row>
    <row r="3164" spans="1:25" x14ac:dyDescent="0.45">
      <c r="A3164">
        <f>VALUE(B3164&amp;20240610)</f>
        <v>41120240610</v>
      </c>
      <c r="B3164">
        <v>411</v>
      </c>
      <c r="C3164" t="s">
        <v>534</v>
      </c>
      <c r="D3164" s="5">
        <v>270898</v>
      </c>
      <c r="E3164" s="5">
        <v>249000</v>
      </c>
      <c r="F3164" s="2">
        <v>1.0879000000000001</v>
      </c>
      <c r="G3164">
        <v>21898</v>
      </c>
      <c r="I3164" s="5">
        <f>VLOOKUP($A3164,PowerBI売上速報!$A:$J,10,FALSE)</f>
        <v>270898</v>
      </c>
      <c r="J3164" s="5">
        <f>VLOOKUP($A3164,PowerBI売上速報!$A:$J,5,FALSE)*1000</f>
        <v>249000</v>
      </c>
      <c r="K3164" s="5">
        <f>D3164-I3164</f>
        <v>0</v>
      </c>
      <c r="L3164" s="5">
        <f>E3164-J3164</f>
        <v>0</v>
      </c>
      <c r="P3164" s="2"/>
      <c r="T3164" s="2"/>
      <c r="V3164" s="5">
        <v>560</v>
      </c>
      <c r="W3164" s="5">
        <v>535</v>
      </c>
    </row>
    <row r="3165" spans="1:25" x14ac:dyDescent="0.45">
      <c r="A3165">
        <f>VALUE(B3165&amp;20240611)</f>
        <v>41120240611</v>
      </c>
      <c r="B3165">
        <v>411</v>
      </c>
      <c r="C3165" t="s">
        <v>534</v>
      </c>
      <c r="D3165" s="5">
        <v>311914</v>
      </c>
      <c r="E3165" s="5">
        <v>249000</v>
      </c>
      <c r="F3165" s="2">
        <v>1.2526999999999999</v>
      </c>
      <c r="G3165">
        <v>62914</v>
      </c>
      <c r="I3165" s="5">
        <f>VLOOKUP($A3165,PowerBI売上速報!$A:$J,10,FALSE)</f>
        <v>311914</v>
      </c>
      <c r="J3165" s="5">
        <f>VLOOKUP($A3165,PowerBI売上速報!$A:$J,5,FALSE)*1000</f>
        <v>249000</v>
      </c>
      <c r="K3165" s="5">
        <f>D3165-I3165</f>
        <v>0</v>
      </c>
      <c r="L3165" s="5">
        <f>E3165-J3165</f>
        <v>0</v>
      </c>
      <c r="P3165" s="2"/>
      <c r="T3165" s="2"/>
      <c r="V3165" s="5">
        <v>631</v>
      </c>
      <c r="W3165" s="5">
        <v>535</v>
      </c>
    </row>
    <row r="3166" spans="1:25" x14ac:dyDescent="0.45">
      <c r="A3166">
        <f>VALUE(B3166&amp;20240612)</f>
        <v>41120240612</v>
      </c>
      <c r="B3166">
        <v>411</v>
      </c>
      <c r="C3166" t="s">
        <v>534</v>
      </c>
      <c r="D3166" s="5">
        <v>283916</v>
      </c>
      <c r="E3166" s="5">
        <v>249000</v>
      </c>
      <c r="F3166" s="2">
        <v>1.1402000000000001</v>
      </c>
      <c r="G3166">
        <v>34916</v>
      </c>
      <c r="I3166" s="5">
        <f>VLOOKUP($A3166,PowerBI売上速報!$A:$J,10,FALSE)</f>
        <v>283916</v>
      </c>
      <c r="J3166" s="5">
        <f>VLOOKUP($A3166,PowerBI売上速報!$A:$J,5,FALSE)*1000</f>
        <v>249000</v>
      </c>
      <c r="K3166" s="5">
        <f>D3166-I3166</f>
        <v>0</v>
      </c>
      <c r="L3166" s="5">
        <f>E3166-J3166</f>
        <v>0</v>
      </c>
      <c r="P3166" s="2"/>
      <c r="T3166" s="2"/>
      <c r="V3166" s="5">
        <v>566</v>
      </c>
      <c r="W3166" s="5">
        <v>535</v>
      </c>
    </row>
    <row r="3167" spans="1:25" x14ac:dyDescent="0.45">
      <c r="A3167">
        <f>VALUE(B3167&amp;20240613)</f>
        <v>41120240613</v>
      </c>
      <c r="B3167">
        <v>411</v>
      </c>
      <c r="C3167" t="s">
        <v>534</v>
      </c>
      <c r="D3167" s="5">
        <v>302438</v>
      </c>
      <c r="E3167" s="5">
        <v>249000</v>
      </c>
      <c r="F3167" s="2">
        <v>1.2145999999999999</v>
      </c>
      <c r="G3167">
        <v>53438</v>
      </c>
      <c r="I3167" s="5">
        <f>VLOOKUP($A3167,PowerBI売上速報!$A:$J,10,FALSE)</f>
        <v>302438</v>
      </c>
      <c r="J3167" s="5">
        <f>VLOOKUP($A3167,PowerBI売上速報!$A:$J,5,FALSE)*1000</f>
        <v>249000</v>
      </c>
      <c r="K3167" s="5">
        <f>D3167-I3167</f>
        <v>0</v>
      </c>
      <c r="L3167" s="5">
        <f>E3167-J3167</f>
        <v>0</v>
      </c>
      <c r="P3167" s="2"/>
      <c r="T3167" s="2"/>
      <c r="V3167" s="5">
        <v>638</v>
      </c>
      <c r="W3167" s="5">
        <v>535</v>
      </c>
    </row>
    <row r="3168" spans="1:25" x14ac:dyDescent="0.45">
      <c r="A3168">
        <f>VALUE(B3168&amp;20240614)</f>
        <v>41120240614</v>
      </c>
      <c r="B3168">
        <v>411</v>
      </c>
      <c r="C3168" t="s">
        <v>534</v>
      </c>
      <c r="D3168" s="5">
        <v>309320</v>
      </c>
      <c r="E3168" s="5">
        <v>249000</v>
      </c>
      <c r="F3168" s="2">
        <v>1.2422</v>
      </c>
      <c r="G3168">
        <v>60320</v>
      </c>
      <c r="I3168" s="5">
        <f>VLOOKUP($A3168,PowerBI売上速報!$A:$J,10,FALSE)</f>
        <v>309320</v>
      </c>
      <c r="J3168" s="5">
        <f>VLOOKUP($A3168,PowerBI売上速報!$A:$J,5,FALSE)*1000</f>
        <v>249000</v>
      </c>
      <c r="K3168" s="5">
        <f>D3168-I3168</f>
        <v>0</v>
      </c>
      <c r="L3168" s="5">
        <f>E3168-J3168</f>
        <v>0</v>
      </c>
      <c r="P3168" s="2"/>
      <c r="T3168" s="2"/>
      <c r="V3168" s="5">
        <v>618</v>
      </c>
      <c r="W3168" s="5">
        <v>535</v>
      </c>
    </row>
    <row r="3169" spans="1:25" x14ac:dyDescent="0.45">
      <c r="A3169">
        <f>VALUE(B3169&amp;20240615)</f>
        <v>41120240615</v>
      </c>
      <c r="B3169">
        <v>411</v>
      </c>
      <c r="C3169" t="s">
        <v>534</v>
      </c>
      <c r="D3169" s="5">
        <v>321035</v>
      </c>
      <c r="E3169" s="5">
        <v>310000</v>
      </c>
      <c r="F3169" s="2">
        <v>1.0356000000000001</v>
      </c>
      <c r="G3169">
        <v>11035</v>
      </c>
      <c r="I3169" s="5">
        <f>VLOOKUP($A3169,PowerBI売上速報!$A:$J,10,FALSE)</f>
        <v>321035</v>
      </c>
      <c r="J3169" s="5">
        <f>VLOOKUP($A3169,PowerBI売上速報!$A:$J,5,FALSE)*1000</f>
        <v>310000</v>
      </c>
      <c r="K3169" s="5">
        <f>D3169-I3169</f>
        <v>0</v>
      </c>
      <c r="L3169" s="5">
        <f>E3169-J3169</f>
        <v>0</v>
      </c>
      <c r="P3169" s="2"/>
      <c r="T3169" s="2"/>
      <c r="V3169" s="5">
        <v>624</v>
      </c>
      <c r="W3169" s="5">
        <v>597</v>
      </c>
    </row>
    <row r="3170" spans="1:25" x14ac:dyDescent="0.45">
      <c r="A3170">
        <f>VALUE(B3170&amp;20240616)</f>
        <v>41120240616</v>
      </c>
      <c r="B3170">
        <v>411</v>
      </c>
      <c r="C3170" t="s">
        <v>534</v>
      </c>
      <c r="D3170" s="5">
        <v>288014</v>
      </c>
      <c r="E3170" s="5">
        <v>298000</v>
      </c>
      <c r="F3170" s="2">
        <v>0.96650000000000003</v>
      </c>
      <c r="G3170">
        <v>-9986</v>
      </c>
      <c r="I3170" s="5">
        <f>VLOOKUP($A3170,PowerBI売上速報!$A:$J,10,FALSE)</f>
        <v>288014</v>
      </c>
      <c r="J3170" s="5">
        <f>VLOOKUP($A3170,PowerBI売上速報!$A:$J,5,FALSE)*1000</f>
        <v>298000</v>
      </c>
      <c r="K3170" s="5">
        <f>D3170-I3170</f>
        <v>0</v>
      </c>
      <c r="L3170" s="5">
        <f>E3170-J3170</f>
        <v>0</v>
      </c>
      <c r="P3170" s="2"/>
      <c r="T3170" s="2"/>
      <c r="V3170" s="5">
        <v>504</v>
      </c>
      <c r="W3170" s="5">
        <v>556</v>
      </c>
    </row>
    <row r="3171" spans="1:25" x14ac:dyDescent="0.45">
      <c r="A3171">
        <f>VALUE(B3171&amp;20240617)</f>
        <v>41120240617</v>
      </c>
      <c r="B3171">
        <v>411</v>
      </c>
      <c r="C3171" t="s">
        <v>534</v>
      </c>
      <c r="D3171" s="5">
        <v>261962</v>
      </c>
      <c r="E3171" s="5">
        <v>249000</v>
      </c>
      <c r="F3171" s="2">
        <v>1.0521</v>
      </c>
      <c r="G3171">
        <v>12962</v>
      </c>
      <c r="I3171" s="5">
        <f>VLOOKUP($A3171,PowerBI売上速報!$A:$J,10,FALSE)</f>
        <v>261962</v>
      </c>
      <c r="J3171" s="5">
        <f>VLOOKUP($A3171,PowerBI売上速報!$A:$J,5,FALSE)*1000</f>
        <v>249000</v>
      </c>
      <c r="K3171" s="5">
        <f>D3171-I3171</f>
        <v>0</v>
      </c>
      <c r="L3171" s="5">
        <f>E3171-J3171</f>
        <v>0</v>
      </c>
      <c r="P3171" s="2"/>
      <c r="T3171" s="2"/>
      <c r="V3171" s="5">
        <v>530</v>
      </c>
      <c r="W3171" s="5">
        <v>535</v>
      </c>
    </row>
    <row r="3172" spans="1:25" x14ac:dyDescent="0.45">
      <c r="A3172">
        <f>VALUE(B3172&amp;20240618)</f>
        <v>41120240618</v>
      </c>
      <c r="B3172">
        <v>411</v>
      </c>
      <c r="C3172" t="s">
        <v>534</v>
      </c>
      <c r="D3172" s="5">
        <v>234323</v>
      </c>
      <c r="E3172" s="5">
        <v>249000</v>
      </c>
      <c r="F3172" s="2">
        <v>0.94110000000000005</v>
      </c>
      <c r="G3172">
        <v>-14677</v>
      </c>
      <c r="I3172" s="5">
        <f>VLOOKUP($A3172,PowerBI売上速報!$A:$J,10,FALSE)</f>
        <v>234323</v>
      </c>
      <c r="J3172" s="5">
        <f>VLOOKUP($A3172,PowerBI売上速報!$A:$J,5,FALSE)*1000</f>
        <v>249000</v>
      </c>
      <c r="K3172" s="5">
        <f>D3172-I3172</f>
        <v>0</v>
      </c>
      <c r="L3172" s="5">
        <f>E3172-J3172</f>
        <v>0</v>
      </c>
      <c r="P3172" s="2"/>
      <c r="T3172" s="2"/>
      <c r="V3172" s="5">
        <v>464</v>
      </c>
      <c r="W3172" s="5">
        <v>535</v>
      </c>
    </row>
    <row r="3173" spans="1:25" x14ac:dyDescent="0.45">
      <c r="A3173">
        <f>VALUE(B3173&amp;20240619)</f>
        <v>41120240619</v>
      </c>
      <c r="B3173">
        <v>411</v>
      </c>
      <c r="C3173" t="s">
        <v>534</v>
      </c>
      <c r="D3173" s="5">
        <v>295202</v>
      </c>
      <c r="E3173" s="5">
        <v>249000</v>
      </c>
      <c r="F3173" s="2">
        <v>1.1856</v>
      </c>
      <c r="G3173">
        <v>46202</v>
      </c>
      <c r="I3173" s="5">
        <f>VLOOKUP($A3173,PowerBI売上速報!$A:$J,10,FALSE)</f>
        <v>295202</v>
      </c>
      <c r="J3173" s="5">
        <f>VLOOKUP($A3173,PowerBI売上速報!$A:$J,5,FALSE)*1000</f>
        <v>249000</v>
      </c>
      <c r="K3173" s="5">
        <f>D3173-I3173</f>
        <v>0</v>
      </c>
      <c r="L3173" s="5">
        <f>E3173-J3173</f>
        <v>0</v>
      </c>
      <c r="P3173" s="2"/>
      <c r="T3173" s="2"/>
      <c r="V3173" s="5">
        <v>646</v>
      </c>
      <c r="W3173" s="5">
        <v>535</v>
      </c>
    </row>
    <row r="3174" spans="1:25" x14ac:dyDescent="0.45">
      <c r="A3174">
        <f>VALUE(B3174&amp;20240620)</f>
        <v>41120240620</v>
      </c>
      <c r="B3174">
        <v>411</v>
      </c>
      <c r="C3174" t="s">
        <v>534</v>
      </c>
      <c r="D3174" s="5">
        <v>275377</v>
      </c>
      <c r="E3174" s="5">
        <v>249000</v>
      </c>
      <c r="F3174" s="2">
        <v>1.1059000000000001</v>
      </c>
      <c r="G3174">
        <v>26377</v>
      </c>
      <c r="I3174" s="5">
        <f>VLOOKUP($A3174,PowerBI売上速報!$A:$J,10,FALSE)</f>
        <v>275377</v>
      </c>
      <c r="J3174" s="5">
        <f>VLOOKUP($A3174,PowerBI売上速報!$A:$J,5,FALSE)*1000</f>
        <v>249000</v>
      </c>
      <c r="K3174" s="5">
        <f>D3174-I3174</f>
        <v>0</v>
      </c>
      <c r="L3174" s="5">
        <f>E3174-J3174</f>
        <v>0</v>
      </c>
      <c r="P3174" s="2"/>
      <c r="T3174" s="2"/>
      <c r="V3174" s="5">
        <v>582</v>
      </c>
      <c r="W3174" s="5">
        <v>535</v>
      </c>
    </row>
    <row r="3175" spans="1:25" x14ac:dyDescent="0.45">
      <c r="A3175">
        <f>VALUE(B3175&amp;20240621)</f>
        <v>41120240621</v>
      </c>
      <c r="B3175">
        <v>411</v>
      </c>
      <c r="C3175" t="s">
        <v>534</v>
      </c>
      <c r="D3175" s="5">
        <v>247397</v>
      </c>
      <c r="E3175" s="5">
        <v>249000</v>
      </c>
      <c r="F3175" s="2">
        <v>0.99360000000000004</v>
      </c>
      <c r="G3175">
        <v>-1603</v>
      </c>
      <c r="I3175" s="5">
        <f>VLOOKUP($A3175,PowerBI売上速報!$A:$J,10,FALSE)</f>
        <v>247397</v>
      </c>
      <c r="J3175" s="5">
        <f>VLOOKUP($A3175,PowerBI売上速報!$A:$J,5,FALSE)*1000</f>
        <v>249000</v>
      </c>
      <c r="K3175" s="5">
        <f>D3175-I3175</f>
        <v>0</v>
      </c>
      <c r="L3175" s="5">
        <f>E3175-J3175</f>
        <v>0</v>
      </c>
      <c r="P3175" s="2"/>
      <c r="T3175" s="2"/>
      <c r="V3175" s="5">
        <v>510</v>
      </c>
      <c r="W3175" s="5">
        <v>535</v>
      </c>
      <c r="Y3175" s="2"/>
    </row>
    <row r="3176" spans="1:25" x14ac:dyDescent="0.45">
      <c r="A3176">
        <f>VALUE(B3176&amp;20240622)</f>
        <v>41120240622</v>
      </c>
      <c r="B3176">
        <v>411</v>
      </c>
      <c r="C3176" t="s">
        <v>534</v>
      </c>
      <c r="D3176" s="5">
        <v>303037</v>
      </c>
      <c r="E3176" s="5">
        <v>310000</v>
      </c>
      <c r="F3176" s="2">
        <v>0.97750000000000004</v>
      </c>
      <c r="G3176">
        <v>-6963</v>
      </c>
      <c r="I3176" s="5">
        <f>VLOOKUP($A3176,PowerBI売上速報!$A:$J,10,FALSE)</f>
        <v>303037</v>
      </c>
      <c r="J3176" s="5">
        <f>VLOOKUP($A3176,PowerBI売上速報!$A:$J,5,FALSE)*1000</f>
        <v>310000</v>
      </c>
      <c r="K3176" s="5">
        <f>D3176-I3176</f>
        <v>0</v>
      </c>
      <c r="L3176" s="5">
        <f>E3176-J3176</f>
        <v>0</v>
      </c>
      <c r="P3176" s="2"/>
      <c r="T3176" s="2"/>
      <c r="V3176" s="5">
        <v>580</v>
      </c>
      <c r="W3176" s="5">
        <v>597</v>
      </c>
      <c r="Y3176" s="2"/>
    </row>
    <row r="3177" spans="1:25" x14ac:dyDescent="0.45">
      <c r="A3177">
        <f>VALUE(B3177&amp;20240601)</f>
        <v>41220240601</v>
      </c>
      <c r="B3177">
        <v>412</v>
      </c>
      <c r="C3177" t="s">
        <v>535</v>
      </c>
      <c r="D3177" s="5">
        <v>189575</v>
      </c>
      <c r="E3177" s="5">
        <v>180000</v>
      </c>
      <c r="F3177" s="2">
        <v>1.0531999999999999</v>
      </c>
      <c r="G3177">
        <v>9575</v>
      </c>
      <c r="I3177" s="5">
        <f>VLOOKUP($A3177,PowerBI売上速報!$A:$J,10,FALSE)</f>
        <v>189575</v>
      </c>
      <c r="J3177" s="5">
        <f>VLOOKUP($A3177,PowerBI売上速報!$A:$J,5,FALSE)*1000</f>
        <v>180000</v>
      </c>
      <c r="K3177" s="5">
        <f>D3177-I3177</f>
        <v>0</v>
      </c>
      <c r="L3177" s="5">
        <f>E3177-J3177</f>
        <v>0</v>
      </c>
      <c r="P3177" s="2"/>
      <c r="T3177" s="2"/>
      <c r="V3177" s="5">
        <v>383</v>
      </c>
      <c r="W3177" s="5">
        <v>376</v>
      </c>
    </row>
    <row r="3178" spans="1:25" x14ac:dyDescent="0.45">
      <c r="A3178">
        <f>VALUE(B3178&amp;20240602)</f>
        <v>41220240602</v>
      </c>
      <c r="B3178">
        <v>412</v>
      </c>
      <c r="C3178" t="s">
        <v>535</v>
      </c>
      <c r="D3178" s="5">
        <v>156658</v>
      </c>
      <c r="E3178" s="5">
        <v>157000</v>
      </c>
      <c r="F3178" s="2">
        <v>0.99780000000000002</v>
      </c>
      <c r="G3178">
        <v>-342</v>
      </c>
      <c r="I3178" s="5">
        <f>VLOOKUP($A3178,PowerBI売上速報!$A:$J,10,FALSE)</f>
        <v>156658</v>
      </c>
      <c r="J3178" s="5">
        <f>VLOOKUP($A3178,PowerBI売上速報!$A:$J,5,FALSE)*1000</f>
        <v>157000</v>
      </c>
      <c r="K3178" s="5">
        <f>D3178-I3178</f>
        <v>0</v>
      </c>
      <c r="L3178" s="5">
        <f>E3178-J3178</f>
        <v>0</v>
      </c>
      <c r="P3178" s="2"/>
      <c r="T3178" s="2"/>
      <c r="V3178" s="5">
        <v>295</v>
      </c>
      <c r="W3178" s="5">
        <v>329</v>
      </c>
    </row>
    <row r="3179" spans="1:25" x14ac:dyDescent="0.45">
      <c r="A3179">
        <f>VALUE(B3179&amp;20240603)</f>
        <v>41220240603</v>
      </c>
      <c r="B3179">
        <v>412</v>
      </c>
      <c r="C3179" t="s">
        <v>535</v>
      </c>
      <c r="D3179" s="5">
        <v>148888</v>
      </c>
      <c r="E3179" s="5">
        <v>137000</v>
      </c>
      <c r="F3179" s="2">
        <v>1.0868</v>
      </c>
      <c r="G3179">
        <v>11888</v>
      </c>
      <c r="I3179" s="5">
        <f>VLOOKUP($A3179,PowerBI売上速報!$A:$J,10,FALSE)</f>
        <v>148888</v>
      </c>
      <c r="J3179" s="5">
        <f>VLOOKUP($A3179,PowerBI売上速報!$A:$J,5,FALSE)*1000</f>
        <v>137000</v>
      </c>
      <c r="K3179" s="5">
        <f>D3179-I3179</f>
        <v>0</v>
      </c>
      <c r="L3179" s="5">
        <f>E3179-J3179</f>
        <v>0</v>
      </c>
      <c r="P3179" s="2"/>
      <c r="T3179" s="2"/>
      <c r="V3179" s="5">
        <v>324</v>
      </c>
      <c r="W3179" s="5">
        <v>312</v>
      </c>
    </row>
    <row r="3180" spans="1:25" x14ac:dyDescent="0.45">
      <c r="A3180">
        <f>VALUE(B3180&amp;20240604)</f>
        <v>41220240604</v>
      </c>
      <c r="B3180">
        <v>412</v>
      </c>
      <c r="C3180" t="s">
        <v>535</v>
      </c>
      <c r="D3180" s="5">
        <v>149576</v>
      </c>
      <c r="E3180" s="5">
        <v>137000</v>
      </c>
      <c r="F3180" s="2">
        <v>1.0918000000000001</v>
      </c>
      <c r="G3180">
        <v>12576</v>
      </c>
      <c r="I3180" s="5">
        <f>VLOOKUP($A3180,PowerBI売上速報!$A:$J,10,FALSE)</f>
        <v>149576</v>
      </c>
      <c r="J3180" s="5">
        <f>VLOOKUP($A3180,PowerBI売上速報!$A:$J,5,FALSE)*1000</f>
        <v>137000</v>
      </c>
      <c r="K3180" s="5">
        <f>D3180-I3180</f>
        <v>0</v>
      </c>
      <c r="L3180" s="5">
        <f>E3180-J3180</f>
        <v>0</v>
      </c>
      <c r="P3180" s="2"/>
      <c r="T3180" s="2"/>
      <c r="V3180" s="5">
        <v>303</v>
      </c>
      <c r="W3180" s="5">
        <v>312</v>
      </c>
    </row>
    <row r="3181" spans="1:25" x14ac:dyDescent="0.45">
      <c r="A3181">
        <f>VALUE(B3181&amp;20240605)</f>
        <v>41220240605</v>
      </c>
      <c r="B3181">
        <v>412</v>
      </c>
      <c r="C3181" t="s">
        <v>535</v>
      </c>
      <c r="D3181" s="5">
        <v>136125</v>
      </c>
      <c r="E3181" s="5">
        <v>137000</v>
      </c>
      <c r="F3181" s="2">
        <v>0.99360000000000004</v>
      </c>
      <c r="G3181">
        <v>-875</v>
      </c>
      <c r="I3181" s="5">
        <f>VLOOKUP($A3181,PowerBI売上速報!$A:$J,10,FALSE)</f>
        <v>136125</v>
      </c>
      <c r="J3181" s="5">
        <f>VLOOKUP($A3181,PowerBI売上速報!$A:$J,5,FALSE)*1000</f>
        <v>137000</v>
      </c>
      <c r="K3181" s="5">
        <f>D3181-I3181</f>
        <v>0</v>
      </c>
      <c r="L3181" s="5">
        <f>E3181-J3181</f>
        <v>0</v>
      </c>
      <c r="P3181" s="2"/>
      <c r="T3181" s="2"/>
      <c r="V3181" s="5">
        <v>305</v>
      </c>
      <c r="W3181" s="5">
        <v>312</v>
      </c>
    </row>
    <row r="3182" spans="1:25" x14ac:dyDescent="0.45">
      <c r="A3182">
        <f>VALUE(B3182&amp;20240606)</f>
        <v>41220240606</v>
      </c>
      <c r="B3182">
        <v>412</v>
      </c>
      <c r="C3182" t="s">
        <v>535</v>
      </c>
      <c r="D3182" s="5">
        <v>147424</v>
      </c>
      <c r="E3182" s="5">
        <v>137000</v>
      </c>
      <c r="F3182" s="2">
        <v>1.0761000000000001</v>
      </c>
      <c r="G3182">
        <v>10424</v>
      </c>
      <c r="I3182" s="5">
        <f>VLOOKUP($A3182,PowerBI売上速報!$A:$J,10,FALSE)</f>
        <v>147424</v>
      </c>
      <c r="J3182" s="5">
        <f>VLOOKUP($A3182,PowerBI売上速報!$A:$J,5,FALSE)*1000</f>
        <v>137000</v>
      </c>
      <c r="K3182" s="5">
        <f>D3182-I3182</f>
        <v>0</v>
      </c>
      <c r="L3182" s="5">
        <f>E3182-J3182</f>
        <v>0</v>
      </c>
      <c r="P3182" s="2"/>
      <c r="T3182" s="2"/>
      <c r="V3182" s="5">
        <v>307</v>
      </c>
      <c r="W3182" s="5">
        <v>312</v>
      </c>
    </row>
    <row r="3183" spans="1:25" x14ac:dyDescent="0.45">
      <c r="A3183">
        <f>VALUE(B3183&amp;20240607)</f>
        <v>41220240607</v>
      </c>
      <c r="B3183">
        <v>412</v>
      </c>
      <c r="C3183" t="s">
        <v>535</v>
      </c>
      <c r="D3183" s="5">
        <v>163411</v>
      </c>
      <c r="E3183" s="5">
        <v>137000</v>
      </c>
      <c r="F3183" s="2">
        <v>1.1928000000000001</v>
      </c>
      <c r="G3183">
        <v>26411</v>
      </c>
      <c r="I3183" s="5">
        <f>VLOOKUP($A3183,PowerBI売上速報!$A:$J,10,FALSE)</f>
        <v>163411</v>
      </c>
      <c r="J3183" s="5">
        <f>VLOOKUP($A3183,PowerBI売上速報!$A:$J,5,FALSE)*1000</f>
        <v>137000</v>
      </c>
      <c r="K3183" s="5">
        <f>D3183-I3183</f>
        <v>0</v>
      </c>
      <c r="L3183" s="5">
        <f>E3183-J3183</f>
        <v>0</v>
      </c>
      <c r="P3183" s="2"/>
      <c r="T3183" s="2"/>
      <c r="V3183" s="5">
        <v>321</v>
      </c>
      <c r="W3183" s="5">
        <v>312</v>
      </c>
    </row>
    <row r="3184" spans="1:25" x14ac:dyDescent="0.45">
      <c r="A3184">
        <f>VALUE(B3184&amp;20240608)</f>
        <v>41220240608</v>
      </c>
      <c r="B3184">
        <v>412</v>
      </c>
      <c r="C3184" t="s">
        <v>535</v>
      </c>
      <c r="D3184" s="5">
        <v>173415</v>
      </c>
      <c r="E3184" s="5">
        <v>180000</v>
      </c>
      <c r="F3184" s="2">
        <v>0.96340000000000003</v>
      </c>
      <c r="G3184">
        <v>-6585</v>
      </c>
      <c r="I3184" s="5">
        <f>VLOOKUP($A3184,PowerBI売上速報!$A:$J,10,FALSE)</f>
        <v>173415</v>
      </c>
      <c r="J3184" s="5">
        <f>VLOOKUP($A3184,PowerBI売上速報!$A:$J,5,FALSE)*1000</f>
        <v>180000</v>
      </c>
      <c r="K3184" s="5">
        <f>D3184-I3184</f>
        <v>0</v>
      </c>
      <c r="L3184" s="5">
        <f>E3184-J3184</f>
        <v>0</v>
      </c>
      <c r="P3184" s="2"/>
      <c r="T3184" s="2"/>
      <c r="V3184" s="5">
        <v>333</v>
      </c>
      <c r="W3184" s="5">
        <v>385</v>
      </c>
    </row>
    <row r="3185" spans="1:25" x14ac:dyDescent="0.45">
      <c r="A3185">
        <f>VALUE(B3185&amp;20240609)</f>
        <v>41220240609</v>
      </c>
      <c r="B3185">
        <v>412</v>
      </c>
      <c r="C3185" t="s">
        <v>535</v>
      </c>
      <c r="D3185" s="5">
        <v>135794</v>
      </c>
      <c r="E3185" s="5">
        <v>157000</v>
      </c>
      <c r="F3185" s="2">
        <v>0.8649</v>
      </c>
      <c r="G3185">
        <v>-21206</v>
      </c>
      <c r="I3185" s="5">
        <f>VLOOKUP($A3185,PowerBI売上速報!$A:$J,10,FALSE)</f>
        <v>135794</v>
      </c>
      <c r="J3185" s="5">
        <f>VLOOKUP($A3185,PowerBI売上速報!$A:$J,5,FALSE)*1000</f>
        <v>157000</v>
      </c>
      <c r="K3185" s="5">
        <f>D3185-I3185</f>
        <v>0</v>
      </c>
      <c r="L3185" s="5">
        <f>E3185-J3185</f>
        <v>0</v>
      </c>
      <c r="P3185" s="2"/>
      <c r="T3185" s="2"/>
      <c r="V3185" s="5">
        <v>265</v>
      </c>
      <c r="W3185" s="5">
        <v>329</v>
      </c>
    </row>
    <row r="3186" spans="1:25" x14ac:dyDescent="0.45">
      <c r="A3186">
        <f>VALUE(B3186&amp;20240610)</f>
        <v>41220240610</v>
      </c>
      <c r="B3186">
        <v>412</v>
      </c>
      <c r="C3186" t="s">
        <v>535</v>
      </c>
      <c r="D3186" s="5">
        <v>173462</v>
      </c>
      <c r="E3186" s="5">
        <v>137000</v>
      </c>
      <c r="F3186" s="2">
        <v>1.2661</v>
      </c>
      <c r="G3186">
        <v>36462</v>
      </c>
      <c r="I3186" s="5">
        <f>VLOOKUP($A3186,PowerBI売上速報!$A:$J,10,FALSE)</f>
        <v>173462</v>
      </c>
      <c r="J3186" s="5">
        <f>VLOOKUP($A3186,PowerBI売上速報!$A:$J,5,FALSE)*1000</f>
        <v>137000</v>
      </c>
      <c r="K3186" s="5">
        <f>D3186-I3186</f>
        <v>0</v>
      </c>
      <c r="L3186" s="5">
        <f>E3186-J3186</f>
        <v>0</v>
      </c>
      <c r="P3186" s="2"/>
      <c r="T3186" s="2"/>
      <c r="V3186" s="5">
        <v>360</v>
      </c>
      <c r="W3186" s="5">
        <v>312</v>
      </c>
    </row>
    <row r="3187" spans="1:25" x14ac:dyDescent="0.45">
      <c r="A3187">
        <f>VALUE(B3187&amp;20240611)</f>
        <v>41220240611</v>
      </c>
      <c r="B3187">
        <v>412</v>
      </c>
      <c r="C3187" t="s">
        <v>535</v>
      </c>
      <c r="D3187" s="5">
        <v>162002</v>
      </c>
      <c r="E3187" s="5">
        <v>137000</v>
      </c>
      <c r="F3187" s="2">
        <v>1.1825000000000001</v>
      </c>
      <c r="G3187">
        <v>25002</v>
      </c>
      <c r="I3187" s="5">
        <f>VLOOKUP($A3187,PowerBI売上速報!$A:$J,10,FALSE)</f>
        <v>162002</v>
      </c>
      <c r="J3187" s="5">
        <f>VLOOKUP($A3187,PowerBI売上速報!$A:$J,5,FALSE)*1000</f>
        <v>137000</v>
      </c>
      <c r="K3187" s="5">
        <f>D3187-I3187</f>
        <v>0</v>
      </c>
      <c r="L3187" s="5">
        <f>E3187-J3187</f>
        <v>0</v>
      </c>
      <c r="P3187" s="2"/>
      <c r="T3187" s="2"/>
      <c r="V3187" s="5">
        <v>318</v>
      </c>
      <c r="W3187" s="5">
        <v>312</v>
      </c>
    </row>
    <row r="3188" spans="1:25" x14ac:dyDescent="0.45">
      <c r="A3188">
        <f>VALUE(B3188&amp;20240612)</f>
        <v>41220240612</v>
      </c>
      <c r="B3188">
        <v>412</v>
      </c>
      <c r="C3188" t="s">
        <v>535</v>
      </c>
      <c r="D3188" s="5">
        <v>152834</v>
      </c>
      <c r="E3188" s="5">
        <v>137000</v>
      </c>
      <c r="F3188" s="2">
        <v>1.1155999999999999</v>
      </c>
      <c r="G3188">
        <v>15834</v>
      </c>
      <c r="I3188" s="5">
        <f>VLOOKUP($A3188,PowerBI売上速報!$A:$J,10,FALSE)</f>
        <v>152834</v>
      </c>
      <c r="J3188" s="5">
        <f>VLOOKUP($A3188,PowerBI売上速報!$A:$J,5,FALSE)*1000</f>
        <v>137000</v>
      </c>
      <c r="K3188" s="5">
        <f>D3188-I3188</f>
        <v>0</v>
      </c>
      <c r="L3188" s="5">
        <f>E3188-J3188</f>
        <v>0</v>
      </c>
      <c r="P3188" s="2"/>
      <c r="T3188" s="2"/>
      <c r="V3188" s="5">
        <v>318</v>
      </c>
      <c r="W3188" s="5">
        <v>312</v>
      </c>
    </row>
    <row r="3189" spans="1:25" x14ac:dyDescent="0.45">
      <c r="A3189">
        <f>VALUE(B3189&amp;20240613)</f>
        <v>41220240613</v>
      </c>
      <c r="B3189">
        <v>412</v>
      </c>
      <c r="C3189" t="s">
        <v>535</v>
      </c>
      <c r="D3189" s="5">
        <v>139206</v>
      </c>
      <c r="E3189" s="5">
        <v>137000</v>
      </c>
      <c r="F3189" s="2">
        <v>1.0161</v>
      </c>
      <c r="G3189">
        <v>2206</v>
      </c>
      <c r="I3189" s="5">
        <f>VLOOKUP($A3189,PowerBI売上速報!$A:$J,10,FALSE)</f>
        <v>139206</v>
      </c>
      <c r="J3189" s="5">
        <f>VLOOKUP($A3189,PowerBI売上速報!$A:$J,5,FALSE)*1000</f>
        <v>137000</v>
      </c>
      <c r="K3189" s="5">
        <f>D3189-I3189</f>
        <v>0</v>
      </c>
      <c r="L3189" s="5">
        <f>E3189-J3189</f>
        <v>0</v>
      </c>
      <c r="P3189" s="2"/>
      <c r="T3189" s="2"/>
      <c r="V3189" s="5">
        <v>295</v>
      </c>
      <c r="W3189" s="5">
        <v>312</v>
      </c>
    </row>
    <row r="3190" spans="1:25" x14ac:dyDescent="0.45">
      <c r="A3190">
        <f>VALUE(B3190&amp;20240614)</f>
        <v>41220240614</v>
      </c>
      <c r="B3190">
        <v>412</v>
      </c>
      <c r="C3190" t="s">
        <v>535</v>
      </c>
      <c r="D3190" s="5">
        <v>177052</v>
      </c>
      <c r="E3190" s="5">
        <v>137000</v>
      </c>
      <c r="F3190" s="2">
        <v>1.2924</v>
      </c>
      <c r="G3190">
        <v>40052</v>
      </c>
      <c r="I3190" s="5">
        <f>VLOOKUP($A3190,PowerBI売上速報!$A:$J,10,FALSE)</f>
        <v>177052</v>
      </c>
      <c r="J3190" s="5">
        <f>VLOOKUP($A3190,PowerBI売上速報!$A:$J,5,FALSE)*1000</f>
        <v>137000</v>
      </c>
      <c r="K3190" s="5">
        <f>D3190-I3190</f>
        <v>0</v>
      </c>
      <c r="L3190" s="5">
        <f>E3190-J3190</f>
        <v>0</v>
      </c>
      <c r="P3190" s="2"/>
      <c r="T3190" s="2"/>
      <c r="V3190" s="5">
        <v>362</v>
      </c>
      <c r="W3190" s="5">
        <v>312</v>
      </c>
    </row>
    <row r="3191" spans="1:25" x14ac:dyDescent="0.45">
      <c r="A3191">
        <f>VALUE(B3191&amp;20240615)</f>
        <v>41220240615</v>
      </c>
      <c r="B3191">
        <v>412</v>
      </c>
      <c r="C3191" t="s">
        <v>535</v>
      </c>
      <c r="D3191" s="5">
        <v>199703</v>
      </c>
      <c r="E3191" s="5">
        <v>180000</v>
      </c>
      <c r="F3191" s="2">
        <v>1.1094999999999999</v>
      </c>
      <c r="G3191">
        <v>19703</v>
      </c>
      <c r="I3191" s="5">
        <f>VLOOKUP($A3191,PowerBI売上速報!$A:$J,10,FALSE)</f>
        <v>199703</v>
      </c>
      <c r="J3191" s="5">
        <f>VLOOKUP($A3191,PowerBI売上速報!$A:$J,5,FALSE)*1000</f>
        <v>180000</v>
      </c>
      <c r="K3191" s="5">
        <f>D3191-I3191</f>
        <v>0</v>
      </c>
      <c r="L3191" s="5">
        <f>E3191-J3191</f>
        <v>0</v>
      </c>
      <c r="P3191" s="2"/>
      <c r="T3191" s="2"/>
      <c r="V3191" s="5">
        <v>398</v>
      </c>
      <c r="W3191" s="5">
        <v>385</v>
      </c>
    </row>
    <row r="3192" spans="1:25" x14ac:dyDescent="0.45">
      <c r="A3192">
        <f>VALUE(B3192&amp;20240616)</f>
        <v>41220240616</v>
      </c>
      <c r="B3192">
        <v>412</v>
      </c>
      <c r="C3192" t="s">
        <v>535</v>
      </c>
      <c r="D3192" s="5">
        <v>183738</v>
      </c>
      <c r="E3192" s="5">
        <v>157000</v>
      </c>
      <c r="F3192" s="2">
        <v>1.1702999999999999</v>
      </c>
      <c r="G3192">
        <v>26738</v>
      </c>
      <c r="I3192" s="5">
        <f>VLOOKUP($A3192,PowerBI売上速報!$A:$J,10,FALSE)</f>
        <v>183738</v>
      </c>
      <c r="J3192" s="5">
        <f>VLOOKUP($A3192,PowerBI売上速報!$A:$J,5,FALSE)*1000</f>
        <v>157000</v>
      </c>
      <c r="K3192" s="5">
        <f>D3192-I3192</f>
        <v>0</v>
      </c>
      <c r="L3192" s="5">
        <f>E3192-J3192</f>
        <v>0</v>
      </c>
      <c r="P3192" s="2"/>
      <c r="T3192" s="2"/>
      <c r="V3192" s="5">
        <v>342</v>
      </c>
      <c r="W3192" s="5">
        <v>329</v>
      </c>
    </row>
    <row r="3193" spans="1:25" x14ac:dyDescent="0.45">
      <c r="A3193">
        <f>VALUE(B3193&amp;20240617)</f>
        <v>41220240617</v>
      </c>
      <c r="B3193">
        <v>412</v>
      </c>
      <c r="C3193" t="s">
        <v>535</v>
      </c>
      <c r="D3193" s="5">
        <v>140629</v>
      </c>
      <c r="E3193" s="5">
        <v>137000</v>
      </c>
      <c r="F3193" s="2">
        <v>1.0265</v>
      </c>
      <c r="G3193">
        <v>3629</v>
      </c>
      <c r="I3193" s="5">
        <f>VLOOKUP($A3193,PowerBI売上速報!$A:$J,10,FALSE)</f>
        <v>140629</v>
      </c>
      <c r="J3193" s="5">
        <f>VLOOKUP($A3193,PowerBI売上速報!$A:$J,5,FALSE)*1000</f>
        <v>137000</v>
      </c>
      <c r="K3193" s="5">
        <f>D3193-I3193</f>
        <v>0</v>
      </c>
      <c r="L3193" s="5">
        <f>E3193-J3193</f>
        <v>0</v>
      </c>
      <c r="P3193" s="2"/>
      <c r="T3193" s="2"/>
      <c r="V3193" s="5">
        <v>300</v>
      </c>
      <c r="W3193" s="5">
        <v>312</v>
      </c>
    </row>
    <row r="3194" spans="1:25" x14ac:dyDescent="0.45">
      <c r="A3194">
        <f>VALUE(B3194&amp;20240618)</f>
        <v>41220240618</v>
      </c>
      <c r="B3194">
        <v>412</v>
      </c>
      <c r="C3194" t="s">
        <v>535</v>
      </c>
      <c r="D3194" s="5">
        <v>140446</v>
      </c>
      <c r="E3194" s="5">
        <v>137000</v>
      </c>
      <c r="F3194" s="2">
        <v>1.0251999999999999</v>
      </c>
      <c r="G3194">
        <v>3446</v>
      </c>
      <c r="I3194" s="5">
        <f>VLOOKUP($A3194,PowerBI売上速報!$A:$J,10,FALSE)</f>
        <v>140446</v>
      </c>
      <c r="J3194" s="5">
        <f>VLOOKUP($A3194,PowerBI売上速報!$A:$J,5,FALSE)*1000</f>
        <v>137000</v>
      </c>
      <c r="K3194" s="5">
        <f>D3194-I3194</f>
        <v>0</v>
      </c>
      <c r="L3194" s="5">
        <f>E3194-J3194</f>
        <v>0</v>
      </c>
      <c r="P3194" s="2"/>
      <c r="T3194" s="2"/>
      <c r="V3194" s="5">
        <v>287</v>
      </c>
      <c r="W3194" s="5">
        <v>312</v>
      </c>
    </row>
    <row r="3195" spans="1:25" x14ac:dyDescent="0.45">
      <c r="A3195">
        <f>VALUE(B3195&amp;20240619)</f>
        <v>41220240619</v>
      </c>
      <c r="B3195">
        <v>412</v>
      </c>
      <c r="C3195" t="s">
        <v>535</v>
      </c>
      <c r="D3195" s="5">
        <v>176710</v>
      </c>
      <c r="E3195" s="5">
        <v>137000</v>
      </c>
      <c r="F3195" s="2">
        <v>1.2899</v>
      </c>
      <c r="G3195">
        <v>39710</v>
      </c>
      <c r="I3195" s="5">
        <f>VLOOKUP($A3195,PowerBI売上速報!$A:$J,10,FALSE)</f>
        <v>176710</v>
      </c>
      <c r="J3195" s="5">
        <f>VLOOKUP($A3195,PowerBI売上速報!$A:$J,5,FALSE)*1000</f>
        <v>137000</v>
      </c>
      <c r="K3195" s="5">
        <f>D3195-I3195</f>
        <v>0</v>
      </c>
      <c r="L3195" s="5">
        <f>E3195-J3195</f>
        <v>0</v>
      </c>
      <c r="P3195" s="2"/>
      <c r="T3195" s="2"/>
      <c r="V3195" s="5">
        <v>351</v>
      </c>
      <c r="W3195" s="5">
        <v>312</v>
      </c>
    </row>
    <row r="3196" spans="1:25" x14ac:dyDescent="0.45">
      <c r="A3196">
        <f>VALUE(B3196&amp;20240620)</f>
        <v>41220240620</v>
      </c>
      <c r="B3196">
        <v>412</v>
      </c>
      <c r="C3196" t="s">
        <v>535</v>
      </c>
      <c r="D3196" s="5">
        <v>182490</v>
      </c>
      <c r="E3196" s="5">
        <v>137000</v>
      </c>
      <c r="F3196" s="2">
        <v>1.3320000000000001</v>
      </c>
      <c r="G3196">
        <v>45490</v>
      </c>
      <c r="I3196" s="5">
        <f>VLOOKUP($A3196,PowerBI売上速報!$A:$J,10,FALSE)</f>
        <v>182490</v>
      </c>
      <c r="J3196" s="5">
        <f>VLOOKUP($A3196,PowerBI売上速報!$A:$J,5,FALSE)*1000</f>
        <v>137000</v>
      </c>
      <c r="K3196" s="5">
        <f>D3196-I3196</f>
        <v>0</v>
      </c>
      <c r="L3196" s="5">
        <f>E3196-J3196</f>
        <v>0</v>
      </c>
      <c r="P3196" s="2"/>
      <c r="T3196" s="2"/>
      <c r="V3196" s="5">
        <v>336</v>
      </c>
      <c r="W3196" s="5">
        <v>312</v>
      </c>
    </row>
    <row r="3197" spans="1:25" x14ac:dyDescent="0.45">
      <c r="A3197">
        <f>VALUE(B3197&amp;20240621)</f>
        <v>41220240621</v>
      </c>
      <c r="B3197">
        <v>412</v>
      </c>
      <c r="C3197" t="s">
        <v>535</v>
      </c>
      <c r="D3197" s="5">
        <v>151353</v>
      </c>
      <c r="E3197" s="5">
        <v>137000</v>
      </c>
      <c r="F3197" s="2">
        <v>1.1048</v>
      </c>
      <c r="G3197">
        <v>14353</v>
      </c>
      <c r="I3197" s="5">
        <f>VLOOKUP($A3197,PowerBI売上速報!$A:$J,10,FALSE)</f>
        <v>151353</v>
      </c>
      <c r="J3197" s="5">
        <f>VLOOKUP($A3197,PowerBI売上速報!$A:$J,5,FALSE)*1000</f>
        <v>137000</v>
      </c>
      <c r="K3197" s="5">
        <f>D3197-I3197</f>
        <v>0</v>
      </c>
      <c r="L3197" s="5">
        <f>E3197-J3197</f>
        <v>0</v>
      </c>
      <c r="P3197" s="2"/>
      <c r="T3197" s="2"/>
      <c r="V3197" s="5">
        <v>295</v>
      </c>
      <c r="W3197" s="5">
        <v>312</v>
      </c>
      <c r="Y3197" s="2"/>
    </row>
    <row r="3198" spans="1:25" x14ac:dyDescent="0.45">
      <c r="A3198">
        <f>VALUE(B3198&amp;20240622)</f>
        <v>41220240622</v>
      </c>
      <c r="B3198">
        <v>412</v>
      </c>
      <c r="C3198" t="s">
        <v>535</v>
      </c>
      <c r="D3198" s="5">
        <v>202316</v>
      </c>
      <c r="E3198" s="5">
        <v>180000</v>
      </c>
      <c r="F3198" s="2">
        <v>1.1240000000000001</v>
      </c>
      <c r="G3198">
        <v>22316</v>
      </c>
      <c r="I3198" s="5">
        <f>VLOOKUP($A3198,PowerBI売上速報!$A:$J,10,FALSE)</f>
        <v>202316</v>
      </c>
      <c r="J3198" s="5">
        <f>VLOOKUP($A3198,PowerBI売上速報!$A:$J,5,FALSE)*1000</f>
        <v>180000</v>
      </c>
      <c r="K3198" s="5">
        <f>D3198-I3198</f>
        <v>0</v>
      </c>
      <c r="L3198" s="5">
        <f>E3198-J3198</f>
        <v>0</v>
      </c>
      <c r="P3198" s="2"/>
      <c r="T3198" s="2"/>
      <c r="V3198" s="5">
        <v>385</v>
      </c>
      <c r="W3198" s="5">
        <v>385</v>
      </c>
      <c r="Y3198" s="2"/>
    </row>
    <row r="3199" spans="1:25" x14ac:dyDescent="0.45">
      <c r="A3199">
        <f>VALUE(B3199&amp;20240601)</f>
        <v>41320240601</v>
      </c>
      <c r="B3199">
        <v>413</v>
      </c>
      <c r="C3199" t="s">
        <v>536</v>
      </c>
      <c r="D3199" s="5">
        <v>243609</v>
      </c>
      <c r="E3199" s="5">
        <v>262000</v>
      </c>
      <c r="F3199" s="2">
        <v>0.92979999999999996</v>
      </c>
      <c r="G3199">
        <v>-18391</v>
      </c>
      <c r="I3199" s="5">
        <f>VLOOKUP($A3199,PowerBI売上速報!$A:$J,10,FALSE)</f>
        <v>243609</v>
      </c>
      <c r="J3199" s="5">
        <f>VLOOKUP($A3199,PowerBI売上速報!$A:$J,5,FALSE)*1000</f>
        <v>262000</v>
      </c>
      <c r="K3199" s="5">
        <f>D3199-I3199</f>
        <v>0</v>
      </c>
      <c r="L3199" s="5">
        <f>E3199-J3199</f>
        <v>0</v>
      </c>
      <c r="P3199" s="2"/>
      <c r="T3199" s="2"/>
      <c r="V3199" s="5">
        <v>478</v>
      </c>
      <c r="W3199" s="5">
        <v>528</v>
      </c>
    </row>
    <row r="3200" spans="1:25" x14ac:dyDescent="0.45">
      <c r="A3200">
        <f>VALUE(B3200&amp;20240602)</f>
        <v>41320240602</v>
      </c>
      <c r="B3200">
        <v>413</v>
      </c>
      <c r="C3200" t="s">
        <v>536</v>
      </c>
      <c r="D3200" s="5">
        <v>189505</v>
      </c>
      <c r="E3200" s="5">
        <v>241000</v>
      </c>
      <c r="F3200" s="2">
        <v>0.7863</v>
      </c>
      <c r="G3200">
        <v>-51495</v>
      </c>
      <c r="I3200" s="5">
        <f>VLOOKUP($A3200,PowerBI売上速報!$A:$J,10,FALSE)</f>
        <v>189505</v>
      </c>
      <c r="J3200" s="5">
        <f>VLOOKUP($A3200,PowerBI売上速報!$A:$J,5,FALSE)*1000</f>
        <v>241000</v>
      </c>
      <c r="K3200" s="5">
        <f>D3200-I3200</f>
        <v>0</v>
      </c>
      <c r="L3200" s="5">
        <f>E3200-J3200</f>
        <v>0</v>
      </c>
      <c r="P3200" s="2"/>
      <c r="T3200" s="2"/>
      <c r="V3200" s="5">
        <v>355</v>
      </c>
      <c r="W3200" s="5">
        <v>467</v>
      </c>
    </row>
    <row r="3201" spans="1:23" x14ac:dyDescent="0.45">
      <c r="A3201">
        <f>VALUE(B3201&amp;20240603)</f>
        <v>41320240603</v>
      </c>
      <c r="B3201">
        <v>413</v>
      </c>
      <c r="C3201" t="s">
        <v>536</v>
      </c>
      <c r="D3201" s="5">
        <v>236579</v>
      </c>
      <c r="E3201" s="5">
        <v>281000</v>
      </c>
      <c r="F3201" s="2">
        <v>0.84189999999999998</v>
      </c>
      <c r="G3201">
        <v>-44421</v>
      </c>
      <c r="I3201" s="5">
        <f>VLOOKUP($A3201,PowerBI売上速報!$A:$J,10,FALSE)</f>
        <v>236579</v>
      </c>
      <c r="J3201" s="5">
        <f>VLOOKUP($A3201,PowerBI売上速報!$A:$J,5,FALSE)*1000</f>
        <v>281000</v>
      </c>
      <c r="K3201" s="5">
        <f>D3201-I3201</f>
        <v>0</v>
      </c>
      <c r="L3201" s="5">
        <f>E3201-J3201</f>
        <v>0</v>
      </c>
      <c r="P3201" s="2"/>
      <c r="T3201" s="2"/>
      <c r="V3201" s="5">
        <v>508</v>
      </c>
      <c r="W3201" s="5">
        <v>602</v>
      </c>
    </row>
    <row r="3202" spans="1:23" x14ac:dyDescent="0.45">
      <c r="A3202">
        <f>VALUE(B3202&amp;20240604)</f>
        <v>41320240604</v>
      </c>
      <c r="B3202">
        <v>413</v>
      </c>
      <c r="C3202" t="s">
        <v>536</v>
      </c>
      <c r="D3202" s="5">
        <v>254136</v>
      </c>
      <c r="E3202" s="5">
        <v>281000</v>
      </c>
      <c r="F3202" s="2">
        <v>0.90439999999999998</v>
      </c>
      <c r="G3202">
        <v>-26864</v>
      </c>
      <c r="I3202" s="5">
        <f>VLOOKUP($A3202,PowerBI売上速報!$A:$J,10,FALSE)</f>
        <v>254136</v>
      </c>
      <c r="J3202" s="5">
        <f>VLOOKUP($A3202,PowerBI売上速報!$A:$J,5,FALSE)*1000</f>
        <v>281000</v>
      </c>
      <c r="K3202" s="5">
        <f>D3202-I3202</f>
        <v>0</v>
      </c>
      <c r="L3202" s="5">
        <f>E3202-J3202</f>
        <v>0</v>
      </c>
      <c r="P3202" s="2"/>
      <c r="T3202" s="2"/>
      <c r="V3202" s="5">
        <v>540</v>
      </c>
      <c r="W3202" s="5">
        <v>602</v>
      </c>
    </row>
    <row r="3203" spans="1:23" x14ac:dyDescent="0.45">
      <c r="A3203">
        <f>VALUE(B3203&amp;20240605)</f>
        <v>41320240605</v>
      </c>
      <c r="B3203">
        <v>413</v>
      </c>
      <c r="C3203" t="s">
        <v>536</v>
      </c>
      <c r="D3203" s="5">
        <v>258120</v>
      </c>
      <c r="E3203" s="5">
        <v>281000</v>
      </c>
      <c r="F3203" s="2">
        <v>0.91859999999999997</v>
      </c>
      <c r="G3203">
        <v>-22880</v>
      </c>
      <c r="I3203" s="5">
        <f>VLOOKUP($A3203,PowerBI売上速報!$A:$J,10,FALSE)</f>
        <v>258120</v>
      </c>
      <c r="J3203" s="5">
        <f>VLOOKUP($A3203,PowerBI売上速報!$A:$J,5,FALSE)*1000</f>
        <v>281000</v>
      </c>
      <c r="K3203" s="5">
        <f>D3203-I3203</f>
        <v>0</v>
      </c>
      <c r="L3203" s="5">
        <f>E3203-J3203</f>
        <v>0</v>
      </c>
      <c r="P3203" s="2"/>
      <c r="T3203" s="2"/>
      <c r="V3203" s="5">
        <v>558</v>
      </c>
      <c r="W3203" s="5">
        <v>602</v>
      </c>
    </row>
    <row r="3204" spans="1:23" x14ac:dyDescent="0.45">
      <c r="A3204">
        <f>VALUE(B3204&amp;20240606)</f>
        <v>41320240606</v>
      </c>
      <c r="B3204">
        <v>413</v>
      </c>
      <c r="C3204" t="s">
        <v>536</v>
      </c>
      <c r="D3204" s="5">
        <v>267634</v>
      </c>
      <c r="E3204" s="5">
        <v>281000</v>
      </c>
      <c r="F3204" s="2">
        <v>0.95240000000000002</v>
      </c>
      <c r="G3204">
        <v>-13366</v>
      </c>
      <c r="I3204" s="5">
        <f>VLOOKUP($A3204,PowerBI売上速報!$A:$J,10,FALSE)</f>
        <v>267634</v>
      </c>
      <c r="J3204" s="5">
        <f>VLOOKUP($A3204,PowerBI売上速報!$A:$J,5,FALSE)*1000</f>
        <v>281000</v>
      </c>
      <c r="K3204" s="5">
        <f>D3204-I3204</f>
        <v>0</v>
      </c>
      <c r="L3204" s="5">
        <f>E3204-J3204</f>
        <v>0</v>
      </c>
      <c r="P3204" s="2"/>
      <c r="T3204" s="2"/>
      <c r="V3204" s="5">
        <v>553</v>
      </c>
      <c r="W3204" s="5">
        <v>602</v>
      </c>
    </row>
    <row r="3205" spans="1:23" x14ac:dyDescent="0.45">
      <c r="A3205">
        <f>VALUE(B3205&amp;20240607)</f>
        <v>41320240607</v>
      </c>
      <c r="B3205">
        <v>413</v>
      </c>
      <c r="C3205" t="s">
        <v>536</v>
      </c>
      <c r="D3205" s="5">
        <v>249846</v>
      </c>
      <c r="E3205" s="5">
        <v>281000</v>
      </c>
      <c r="F3205" s="2">
        <v>0.8891</v>
      </c>
      <c r="G3205">
        <v>-31154</v>
      </c>
      <c r="I3205" s="5">
        <f>VLOOKUP($A3205,PowerBI売上速報!$A:$J,10,FALSE)</f>
        <v>249846</v>
      </c>
      <c r="J3205" s="5">
        <f>VLOOKUP($A3205,PowerBI売上速報!$A:$J,5,FALSE)*1000</f>
        <v>281000</v>
      </c>
      <c r="K3205" s="5">
        <f>D3205-I3205</f>
        <v>0</v>
      </c>
      <c r="L3205" s="5">
        <f>E3205-J3205</f>
        <v>0</v>
      </c>
      <c r="P3205" s="2"/>
      <c r="T3205" s="2"/>
      <c r="V3205" s="5">
        <v>529</v>
      </c>
      <c r="W3205" s="5">
        <v>602</v>
      </c>
    </row>
    <row r="3206" spans="1:23" x14ac:dyDescent="0.45">
      <c r="A3206">
        <f>VALUE(B3206&amp;20240608)</f>
        <v>41320240608</v>
      </c>
      <c r="B3206">
        <v>413</v>
      </c>
      <c r="C3206" t="s">
        <v>536</v>
      </c>
      <c r="D3206" s="5">
        <v>227517</v>
      </c>
      <c r="E3206" s="5">
        <v>262000</v>
      </c>
      <c r="F3206" s="2">
        <v>0.86839999999999995</v>
      </c>
      <c r="G3206">
        <v>-34483</v>
      </c>
      <c r="I3206" s="5">
        <f>VLOOKUP($A3206,PowerBI売上速報!$A:$J,10,FALSE)</f>
        <v>227517</v>
      </c>
      <c r="J3206" s="5">
        <f>VLOOKUP($A3206,PowerBI売上速報!$A:$J,5,FALSE)*1000</f>
        <v>262000</v>
      </c>
      <c r="K3206" s="5">
        <f>D3206-I3206</f>
        <v>0</v>
      </c>
      <c r="L3206" s="5">
        <f>E3206-J3206</f>
        <v>0</v>
      </c>
      <c r="P3206" s="2"/>
      <c r="T3206" s="2"/>
      <c r="V3206" s="5">
        <v>449</v>
      </c>
      <c r="W3206" s="5">
        <v>523</v>
      </c>
    </row>
    <row r="3207" spans="1:23" x14ac:dyDescent="0.45">
      <c r="A3207">
        <f>VALUE(B3207&amp;20240609)</f>
        <v>41320240609</v>
      </c>
      <c r="B3207">
        <v>413</v>
      </c>
      <c r="C3207" t="s">
        <v>536</v>
      </c>
      <c r="D3207" s="5">
        <v>204094</v>
      </c>
      <c r="E3207" s="5">
        <v>241000</v>
      </c>
      <c r="F3207" s="2">
        <v>0.84689999999999999</v>
      </c>
      <c r="G3207">
        <v>-36906</v>
      </c>
      <c r="I3207" s="5">
        <f>VLOOKUP($A3207,PowerBI売上速報!$A:$J,10,FALSE)</f>
        <v>204094</v>
      </c>
      <c r="J3207" s="5">
        <f>VLOOKUP($A3207,PowerBI売上速報!$A:$J,5,FALSE)*1000</f>
        <v>241000</v>
      </c>
      <c r="K3207" s="5">
        <f>D3207-I3207</f>
        <v>0</v>
      </c>
      <c r="L3207" s="5">
        <f>E3207-J3207</f>
        <v>0</v>
      </c>
      <c r="P3207" s="2"/>
      <c r="T3207" s="2"/>
      <c r="V3207" s="5">
        <v>382</v>
      </c>
      <c r="W3207" s="5">
        <v>467</v>
      </c>
    </row>
    <row r="3208" spans="1:23" x14ac:dyDescent="0.45">
      <c r="A3208">
        <f>VALUE(B3208&amp;20240610)</f>
        <v>41320240610</v>
      </c>
      <c r="B3208">
        <v>413</v>
      </c>
      <c r="C3208" t="s">
        <v>536</v>
      </c>
      <c r="D3208" s="5">
        <v>273771</v>
      </c>
      <c r="E3208" s="5">
        <v>281000</v>
      </c>
      <c r="F3208" s="2">
        <v>0.97430000000000005</v>
      </c>
      <c r="G3208">
        <v>-7229</v>
      </c>
      <c r="I3208" s="5">
        <f>VLOOKUP($A3208,PowerBI売上速報!$A:$J,10,FALSE)</f>
        <v>273771</v>
      </c>
      <c r="J3208" s="5">
        <f>VLOOKUP($A3208,PowerBI売上速報!$A:$J,5,FALSE)*1000</f>
        <v>281000</v>
      </c>
      <c r="K3208" s="5">
        <f>D3208-I3208</f>
        <v>0</v>
      </c>
      <c r="L3208" s="5">
        <f>E3208-J3208</f>
        <v>0</v>
      </c>
      <c r="P3208" s="2"/>
      <c r="T3208" s="2"/>
      <c r="V3208" s="5">
        <v>585</v>
      </c>
      <c r="W3208" s="5">
        <v>602</v>
      </c>
    </row>
    <row r="3209" spans="1:23" x14ac:dyDescent="0.45">
      <c r="A3209">
        <f>VALUE(B3209&amp;20240611)</f>
        <v>41320240611</v>
      </c>
      <c r="B3209">
        <v>413</v>
      </c>
      <c r="C3209" t="s">
        <v>536</v>
      </c>
      <c r="D3209" s="5">
        <v>273458</v>
      </c>
      <c r="E3209" s="5">
        <v>281000</v>
      </c>
      <c r="F3209" s="2">
        <v>0.97319999999999995</v>
      </c>
      <c r="G3209">
        <v>-7542</v>
      </c>
      <c r="I3209" s="5">
        <f>VLOOKUP($A3209,PowerBI売上速報!$A:$J,10,FALSE)</f>
        <v>273458</v>
      </c>
      <c r="J3209" s="5">
        <f>VLOOKUP($A3209,PowerBI売上速報!$A:$J,5,FALSE)*1000</f>
        <v>281000</v>
      </c>
      <c r="K3209" s="5">
        <f>D3209-I3209</f>
        <v>0</v>
      </c>
      <c r="L3209" s="5">
        <f>E3209-J3209</f>
        <v>0</v>
      </c>
      <c r="P3209" s="2"/>
      <c r="T3209" s="2"/>
      <c r="V3209" s="5">
        <v>574</v>
      </c>
      <c r="W3209" s="5">
        <v>602</v>
      </c>
    </row>
    <row r="3210" spans="1:23" x14ac:dyDescent="0.45">
      <c r="A3210">
        <f>VALUE(B3210&amp;20240612)</f>
        <v>41320240612</v>
      </c>
      <c r="B3210">
        <v>413</v>
      </c>
      <c r="C3210" t="s">
        <v>536</v>
      </c>
      <c r="D3210" s="5">
        <v>308576</v>
      </c>
      <c r="E3210" s="5">
        <v>281000</v>
      </c>
      <c r="F3210" s="2">
        <v>1.0981000000000001</v>
      </c>
      <c r="G3210">
        <v>27576</v>
      </c>
      <c r="I3210" s="5">
        <f>VLOOKUP($A3210,PowerBI売上速報!$A:$J,10,FALSE)</f>
        <v>308576</v>
      </c>
      <c r="J3210" s="5">
        <f>VLOOKUP($A3210,PowerBI売上速報!$A:$J,5,FALSE)*1000</f>
        <v>281000</v>
      </c>
      <c r="K3210" s="5">
        <f>D3210-I3210</f>
        <v>0</v>
      </c>
      <c r="L3210" s="5">
        <f>E3210-J3210</f>
        <v>0</v>
      </c>
      <c r="P3210" s="2"/>
      <c r="T3210" s="2"/>
      <c r="V3210" s="5">
        <v>636</v>
      </c>
      <c r="W3210" s="5">
        <v>602</v>
      </c>
    </row>
    <row r="3211" spans="1:23" x14ac:dyDescent="0.45">
      <c r="A3211">
        <f>VALUE(B3211&amp;20240613)</f>
        <v>41320240613</v>
      </c>
      <c r="B3211">
        <v>413</v>
      </c>
      <c r="C3211" t="s">
        <v>536</v>
      </c>
      <c r="D3211" s="5">
        <v>270801</v>
      </c>
      <c r="E3211" s="5">
        <v>281000</v>
      </c>
      <c r="F3211" s="2">
        <v>0.9637</v>
      </c>
      <c r="G3211">
        <v>-10199</v>
      </c>
      <c r="I3211" s="5">
        <f>VLOOKUP($A3211,PowerBI売上速報!$A:$J,10,FALSE)</f>
        <v>270801</v>
      </c>
      <c r="J3211" s="5">
        <f>VLOOKUP($A3211,PowerBI売上速報!$A:$J,5,FALSE)*1000</f>
        <v>281000</v>
      </c>
      <c r="K3211" s="5">
        <f>D3211-I3211</f>
        <v>0</v>
      </c>
      <c r="L3211" s="5">
        <f>E3211-J3211</f>
        <v>0</v>
      </c>
      <c r="P3211" s="2"/>
      <c r="T3211" s="2"/>
      <c r="V3211" s="5">
        <v>585</v>
      </c>
      <c r="W3211" s="5">
        <v>602</v>
      </c>
    </row>
    <row r="3212" spans="1:23" x14ac:dyDescent="0.45">
      <c r="A3212">
        <f>VALUE(B3212&amp;20240614)</f>
        <v>41320240614</v>
      </c>
      <c r="B3212">
        <v>413</v>
      </c>
      <c r="C3212" t="s">
        <v>536</v>
      </c>
      <c r="D3212" s="5">
        <v>303606</v>
      </c>
      <c r="E3212" s="5">
        <v>281000</v>
      </c>
      <c r="F3212" s="2">
        <v>1.0804</v>
      </c>
      <c r="G3212">
        <v>22606</v>
      </c>
      <c r="I3212" s="5">
        <f>VLOOKUP($A3212,PowerBI売上速報!$A:$J,10,FALSE)</f>
        <v>303606</v>
      </c>
      <c r="J3212" s="5">
        <f>VLOOKUP($A3212,PowerBI売上速報!$A:$J,5,FALSE)*1000</f>
        <v>281000</v>
      </c>
      <c r="K3212" s="5">
        <f>D3212-I3212</f>
        <v>0</v>
      </c>
      <c r="L3212" s="5">
        <f>E3212-J3212</f>
        <v>0</v>
      </c>
      <c r="P3212" s="2"/>
      <c r="T3212" s="2"/>
      <c r="V3212" s="5">
        <v>639</v>
      </c>
      <c r="W3212" s="5">
        <v>602</v>
      </c>
    </row>
    <row r="3213" spans="1:23" x14ac:dyDescent="0.45">
      <c r="A3213">
        <f>VALUE(B3213&amp;20240615)</f>
        <v>41320240615</v>
      </c>
      <c r="B3213">
        <v>413</v>
      </c>
      <c r="C3213" t="s">
        <v>536</v>
      </c>
      <c r="D3213" s="5">
        <v>269520</v>
      </c>
      <c r="E3213" s="5">
        <v>262000</v>
      </c>
      <c r="F3213" s="2">
        <v>1.0286999999999999</v>
      </c>
      <c r="G3213">
        <v>7520</v>
      </c>
      <c r="I3213" s="5">
        <f>VLOOKUP($A3213,PowerBI売上速報!$A:$J,10,FALSE)</f>
        <v>269520</v>
      </c>
      <c r="J3213" s="5">
        <f>VLOOKUP($A3213,PowerBI売上速報!$A:$J,5,FALSE)*1000</f>
        <v>262000</v>
      </c>
      <c r="K3213" s="5">
        <f>D3213-I3213</f>
        <v>0</v>
      </c>
      <c r="L3213" s="5">
        <f>E3213-J3213</f>
        <v>0</v>
      </c>
      <c r="P3213" s="2"/>
      <c r="T3213" s="2"/>
      <c r="V3213" s="5">
        <v>523</v>
      </c>
      <c r="W3213" s="5">
        <v>523</v>
      </c>
    </row>
    <row r="3214" spans="1:23" x14ac:dyDescent="0.45">
      <c r="A3214">
        <f>VALUE(B3214&amp;20240616)</f>
        <v>41320240616</v>
      </c>
      <c r="B3214">
        <v>413</v>
      </c>
      <c r="C3214" t="s">
        <v>536</v>
      </c>
      <c r="D3214" s="5">
        <v>221030</v>
      </c>
      <c r="E3214" s="5">
        <v>241000</v>
      </c>
      <c r="F3214" s="2">
        <v>0.91710000000000003</v>
      </c>
      <c r="G3214">
        <v>-19970</v>
      </c>
      <c r="I3214" s="5">
        <f>VLOOKUP($A3214,PowerBI売上速報!$A:$J,10,FALSE)</f>
        <v>221030</v>
      </c>
      <c r="J3214" s="5">
        <f>VLOOKUP($A3214,PowerBI売上速報!$A:$J,5,FALSE)*1000</f>
        <v>241000</v>
      </c>
      <c r="K3214" s="5">
        <f>D3214-I3214</f>
        <v>0</v>
      </c>
      <c r="L3214" s="5">
        <f>E3214-J3214</f>
        <v>0</v>
      </c>
      <c r="P3214" s="2"/>
      <c r="T3214" s="2"/>
      <c r="V3214" s="5">
        <v>418</v>
      </c>
      <c r="W3214" s="5">
        <v>467</v>
      </c>
    </row>
    <row r="3215" spans="1:23" x14ac:dyDescent="0.45">
      <c r="A3215">
        <f>VALUE(B3215&amp;20240617)</f>
        <v>41320240617</v>
      </c>
      <c r="B3215">
        <v>413</v>
      </c>
      <c r="C3215" t="s">
        <v>536</v>
      </c>
      <c r="D3215" s="5">
        <v>268857</v>
      </c>
      <c r="E3215" s="5">
        <v>281000</v>
      </c>
      <c r="F3215" s="2">
        <v>0.95679999999999998</v>
      </c>
      <c r="G3215">
        <v>-12143</v>
      </c>
      <c r="I3215" s="5">
        <f>VLOOKUP($A3215,PowerBI売上速報!$A:$J,10,FALSE)</f>
        <v>268857</v>
      </c>
      <c r="J3215" s="5">
        <f>VLOOKUP($A3215,PowerBI売上速報!$A:$J,5,FALSE)*1000</f>
        <v>281000</v>
      </c>
      <c r="K3215" s="5">
        <f>D3215-I3215</f>
        <v>0</v>
      </c>
      <c r="L3215" s="5">
        <f>E3215-J3215</f>
        <v>0</v>
      </c>
      <c r="P3215" s="2"/>
      <c r="T3215" s="2"/>
      <c r="V3215" s="5">
        <v>563</v>
      </c>
      <c r="W3215" s="5">
        <v>602</v>
      </c>
    </row>
    <row r="3216" spans="1:23" x14ac:dyDescent="0.45">
      <c r="A3216">
        <f>VALUE(B3216&amp;20240618)</f>
        <v>41320240618</v>
      </c>
      <c r="B3216">
        <v>413</v>
      </c>
      <c r="C3216" t="s">
        <v>536</v>
      </c>
      <c r="D3216" s="5">
        <v>264874</v>
      </c>
      <c r="E3216" s="5">
        <v>281000</v>
      </c>
      <c r="F3216" s="2">
        <v>0.94259999999999999</v>
      </c>
      <c r="G3216">
        <v>-16126</v>
      </c>
      <c r="I3216" s="5">
        <f>VLOOKUP($A3216,PowerBI売上速報!$A:$J,10,FALSE)</f>
        <v>264874</v>
      </c>
      <c r="J3216" s="5">
        <f>VLOOKUP($A3216,PowerBI売上速報!$A:$J,5,FALSE)*1000</f>
        <v>281000</v>
      </c>
      <c r="K3216" s="5">
        <f>D3216-I3216</f>
        <v>0</v>
      </c>
      <c r="L3216" s="5">
        <f>E3216-J3216</f>
        <v>0</v>
      </c>
      <c r="P3216" s="2"/>
      <c r="T3216" s="2"/>
      <c r="V3216" s="5">
        <v>546</v>
      </c>
      <c r="W3216" s="5">
        <v>602</v>
      </c>
    </row>
    <row r="3217" spans="1:25" x14ac:dyDescent="0.45">
      <c r="A3217">
        <f>VALUE(B3217&amp;20240619)</f>
        <v>41320240619</v>
      </c>
      <c r="B3217">
        <v>413</v>
      </c>
      <c r="C3217" t="s">
        <v>536</v>
      </c>
      <c r="D3217" s="5">
        <v>290868</v>
      </c>
      <c r="E3217" s="5">
        <v>281000</v>
      </c>
      <c r="F3217" s="2">
        <v>1.0350999999999999</v>
      </c>
      <c r="G3217">
        <v>9868</v>
      </c>
      <c r="I3217" s="5">
        <f>VLOOKUP($A3217,PowerBI売上速報!$A:$J,10,FALSE)</f>
        <v>290868</v>
      </c>
      <c r="J3217" s="5">
        <f>VLOOKUP($A3217,PowerBI売上速報!$A:$J,5,FALSE)*1000</f>
        <v>281000</v>
      </c>
      <c r="K3217" s="5">
        <f>D3217-I3217</f>
        <v>0</v>
      </c>
      <c r="L3217" s="5">
        <f>E3217-J3217</f>
        <v>0</v>
      </c>
      <c r="P3217" s="2"/>
      <c r="T3217" s="2"/>
      <c r="V3217" s="5">
        <v>591</v>
      </c>
      <c r="W3217" s="5">
        <v>602</v>
      </c>
    </row>
    <row r="3218" spans="1:25" x14ac:dyDescent="0.45">
      <c r="A3218">
        <f>VALUE(B3218&amp;20240620)</f>
        <v>41320240620</v>
      </c>
      <c r="B3218">
        <v>413</v>
      </c>
      <c r="C3218" t="s">
        <v>536</v>
      </c>
      <c r="D3218" s="5">
        <v>264376</v>
      </c>
      <c r="E3218" s="5">
        <v>281000</v>
      </c>
      <c r="F3218" s="2">
        <v>0.94079999999999997</v>
      </c>
      <c r="G3218">
        <v>-16624</v>
      </c>
      <c r="I3218" s="5">
        <f>VLOOKUP($A3218,PowerBI売上速報!$A:$J,10,FALSE)</f>
        <v>264376</v>
      </c>
      <c r="J3218" s="5">
        <f>VLOOKUP($A3218,PowerBI売上速報!$A:$J,5,FALSE)*1000</f>
        <v>281000</v>
      </c>
      <c r="K3218" s="5">
        <f>D3218-I3218</f>
        <v>0</v>
      </c>
      <c r="L3218" s="5">
        <f>E3218-J3218</f>
        <v>0</v>
      </c>
      <c r="P3218" s="2"/>
      <c r="T3218" s="2"/>
      <c r="V3218" s="5">
        <v>571</v>
      </c>
      <c r="W3218" s="5">
        <v>602</v>
      </c>
    </row>
    <row r="3219" spans="1:25" x14ac:dyDescent="0.45">
      <c r="A3219">
        <f>VALUE(B3219&amp;20240621)</f>
        <v>41320240621</v>
      </c>
      <c r="B3219">
        <v>413</v>
      </c>
      <c r="C3219" t="s">
        <v>536</v>
      </c>
      <c r="D3219" s="5">
        <v>260141</v>
      </c>
      <c r="E3219" s="5">
        <v>281000</v>
      </c>
      <c r="F3219" s="2">
        <v>0.92579999999999996</v>
      </c>
      <c r="G3219">
        <v>-20859</v>
      </c>
      <c r="I3219" s="5">
        <f>VLOOKUP($A3219,PowerBI売上速報!$A:$J,10,FALSE)</f>
        <v>260141</v>
      </c>
      <c r="J3219" s="5">
        <f>VLOOKUP($A3219,PowerBI売上速報!$A:$J,5,FALSE)*1000</f>
        <v>281000</v>
      </c>
      <c r="K3219" s="5">
        <f>D3219-I3219</f>
        <v>0</v>
      </c>
      <c r="L3219" s="5">
        <f>E3219-J3219</f>
        <v>0</v>
      </c>
      <c r="P3219" s="2"/>
      <c r="T3219" s="2"/>
      <c r="V3219" s="5">
        <v>550</v>
      </c>
      <c r="W3219" s="5">
        <v>602</v>
      </c>
      <c r="Y3219" s="2"/>
    </row>
    <row r="3220" spans="1:25" x14ac:dyDescent="0.45">
      <c r="A3220">
        <f>VALUE(B3220&amp;20240622)</f>
        <v>41320240622</v>
      </c>
      <c r="B3220">
        <v>413</v>
      </c>
      <c r="C3220" t="s">
        <v>536</v>
      </c>
      <c r="D3220" s="5">
        <v>234662</v>
      </c>
      <c r="E3220" s="5">
        <v>262000</v>
      </c>
      <c r="F3220" s="2">
        <v>0.89570000000000005</v>
      </c>
      <c r="G3220">
        <v>-27338</v>
      </c>
      <c r="I3220" s="5">
        <f>VLOOKUP($A3220,PowerBI売上速報!$A:$J,10,FALSE)</f>
        <v>234662</v>
      </c>
      <c r="J3220" s="5">
        <f>VLOOKUP($A3220,PowerBI売上速報!$A:$J,5,FALSE)*1000</f>
        <v>262000</v>
      </c>
      <c r="K3220" s="5">
        <f>D3220-I3220</f>
        <v>0</v>
      </c>
      <c r="L3220" s="5">
        <f>E3220-J3220</f>
        <v>0</v>
      </c>
      <c r="P3220" s="2"/>
      <c r="T3220" s="2"/>
      <c r="V3220" s="5">
        <v>473</v>
      </c>
      <c r="W3220" s="5">
        <v>523</v>
      </c>
      <c r="Y3220" s="2"/>
    </row>
    <row r="3221" spans="1:25" x14ac:dyDescent="0.45">
      <c r="A3221">
        <f>VALUE(B3221&amp;20240601)</f>
        <v>41520240601</v>
      </c>
      <c r="B3221">
        <v>415</v>
      </c>
      <c r="C3221" t="s">
        <v>537</v>
      </c>
      <c r="D3221" s="5">
        <v>153740</v>
      </c>
      <c r="E3221" s="5">
        <v>205000</v>
      </c>
      <c r="F3221" s="2">
        <v>0.75</v>
      </c>
      <c r="G3221">
        <v>-51260</v>
      </c>
      <c r="I3221" s="5">
        <f>VLOOKUP($A3221,PowerBI売上速報!$A:$J,10,FALSE)</f>
        <v>153740</v>
      </c>
      <c r="J3221" s="5">
        <f>VLOOKUP($A3221,PowerBI売上速報!$A:$J,5,FALSE)*1000</f>
        <v>205000</v>
      </c>
      <c r="K3221" s="5">
        <f>D3221-I3221</f>
        <v>0</v>
      </c>
      <c r="L3221" s="5">
        <f>E3221-J3221</f>
        <v>0</v>
      </c>
      <c r="P3221" s="2"/>
      <c r="T3221" s="2"/>
      <c r="V3221" s="5">
        <v>322</v>
      </c>
      <c r="W3221" s="5">
        <v>421</v>
      </c>
    </row>
    <row r="3222" spans="1:25" x14ac:dyDescent="0.45">
      <c r="A3222">
        <f>VALUE(B3222&amp;20240602)</f>
        <v>41520240602</v>
      </c>
      <c r="B3222">
        <v>415</v>
      </c>
      <c r="C3222" t="s">
        <v>537</v>
      </c>
      <c r="D3222" s="5">
        <v>120328</v>
      </c>
      <c r="E3222" s="5">
        <v>189000</v>
      </c>
      <c r="F3222" s="2">
        <v>0.63670000000000004</v>
      </c>
      <c r="G3222">
        <v>-68672</v>
      </c>
      <c r="I3222" s="5">
        <f>VLOOKUP($A3222,PowerBI売上速報!$A:$J,10,FALSE)</f>
        <v>120328</v>
      </c>
      <c r="J3222" s="5">
        <f>VLOOKUP($A3222,PowerBI売上速報!$A:$J,5,FALSE)*1000</f>
        <v>189000</v>
      </c>
      <c r="K3222" s="5">
        <f>D3222-I3222</f>
        <v>0</v>
      </c>
      <c r="L3222" s="5">
        <f>E3222-J3222</f>
        <v>0</v>
      </c>
      <c r="P3222" s="2"/>
      <c r="T3222" s="2"/>
      <c r="V3222" s="5">
        <v>241</v>
      </c>
      <c r="W3222" s="5">
        <v>392</v>
      </c>
    </row>
    <row r="3223" spans="1:25" x14ac:dyDescent="0.45">
      <c r="A3223">
        <f>VALUE(B3223&amp;20240603)</f>
        <v>41520240603</v>
      </c>
      <c r="B3223">
        <v>415</v>
      </c>
      <c r="C3223" t="s">
        <v>537</v>
      </c>
      <c r="D3223" s="5">
        <v>247281</v>
      </c>
      <c r="E3223" s="5">
        <v>230000</v>
      </c>
      <c r="F3223" s="2">
        <v>1.0750999999999999</v>
      </c>
      <c r="G3223">
        <v>17281</v>
      </c>
      <c r="I3223" s="5">
        <f>VLOOKUP($A3223,PowerBI売上速報!$A:$J,10,FALSE)</f>
        <v>247281</v>
      </c>
      <c r="J3223" s="5">
        <f>VLOOKUP($A3223,PowerBI売上速報!$A:$J,5,FALSE)*1000</f>
        <v>230000</v>
      </c>
      <c r="K3223" s="5">
        <f>D3223-I3223</f>
        <v>0</v>
      </c>
      <c r="L3223" s="5">
        <f>E3223-J3223</f>
        <v>0</v>
      </c>
      <c r="P3223" s="2"/>
      <c r="T3223" s="2"/>
      <c r="V3223" s="5">
        <v>543</v>
      </c>
      <c r="W3223" s="5">
        <v>513</v>
      </c>
    </row>
    <row r="3224" spans="1:25" x14ac:dyDescent="0.45">
      <c r="A3224">
        <f>VALUE(B3224&amp;20240604)</f>
        <v>41520240604</v>
      </c>
      <c r="B3224">
        <v>415</v>
      </c>
      <c r="C3224" t="s">
        <v>537</v>
      </c>
      <c r="D3224" s="5">
        <v>241056</v>
      </c>
      <c r="E3224" s="5">
        <v>230000</v>
      </c>
      <c r="F3224" s="2">
        <v>1.0481</v>
      </c>
      <c r="G3224">
        <v>11056</v>
      </c>
      <c r="I3224" s="5">
        <f>VLOOKUP($A3224,PowerBI売上速報!$A:$J,10,FALSE)</f>
        <v>241056</v>
      </c>
      <c r="J3224" s="5">
        <f>VLOOKUP($A3224,PowerBI売上速報!$A:$J,5,FALSE)*1000</f>
        <v>230000</v>
      </c>
      <c r="K3224" s="5">
        <f>D3224-I3224</f>
        <v>0</v>
      </c>
      <c r="L3224" s="5">
        <f>E3224-J3224</f>
        <v>0</v>
      </c>
      <c r="P3224" s="2"/>
      <c r="T3224" s="2"/>
      <c r="V3224" s="5">
        <v>517</v>
      </c>
      <c r="W3224" s="5">
        <v>513</v>
      </c>
    </row>
    <row r="3225" spans="1:25" x14ac:dyDescent="0.45">
      <c r="A3225">
        <f>VALUE(B3225&amp;20240605)</f>
        <v>41520240605</v>
      </c>
      <c r="B3225">
        <v>415</v>
      </c>
      <c r="C3225" t="s">
        <v>537</v>
      </c>
      <c r="D3225" s="5">
        <v>261179</v>
      </c>
      <c r="E3225" s="5">
        <v>230000</v>
      </c>
      <c r="F3225" s="2">
        <v>1.1355999999999999</v>
      </c>
      <c r="G3225">
        <v>31179</v>
      </c>
      <c r="I3225" s="5">
        <f>VLOOKUP($A3225,PowerBI売上速報!$A:$J,10,FALSE)</f>
        <v>261179</v>
      </c>
      <c r="J3225" s="5">
        <f>VLOOKUP($A3225,PowerBI売上速報!$A:$J,5,FALSE)*1000</f>
        <v>230000</v>
      </c>
      <c r="K3225" s="5">
        <f>D3225-I3225</f>
        <v>0</v>
      </c>
      <c r="L3225" s="5">
        <f>E3225-J3225</f>
        <v>0</v>
      </c>
      <c r="P3225" s="2"/>
      <c r="T3225" s="2"/>
      <c r="V3225" s="5">
        <v>539</v>
      </c>
      <c r="W3225" s="5">
        <v>513</v>
      </c>
    </row>
    <row r="3226" spans="1:25" x14ac:dyDescent="0.45">
      <c r="A3226">
        <f>VALUE(B3226&amp;20240606)</f>
        <v>41520240606</v>
      </c>
      <c r="B3226">
        <v>415</v>
      </c>
      <c r="C3226" t="s">
        <v>537</v>
      </c>
      <c r="D3226" s="5">
        <v>250914</v>
      </c>
      <c r="E3226" s="5">
        <v>230000</v>
      </c>
      <c r="F3226" s="2">
        <v>1.0909</v>
      </c>
      <c r="G3226">
        <v>20914</v>
      </c>
      <c r="I3226" s="5">
        <f>VLOOKUP($A3226,PowerBI売上速報!$A:$J,10,FALSE)</f>
        <v>250914</v>
      </c>
      <c r="J3226" s="5">
        <f>VLOOKUP($A3226,PowerBI売上速報!$A:$J,5,FALSE)*1000</f>
        <v>230000</v>
      </c>
      <c r="K3226" s="5">
        <f>D3226-I3226</f>
        <v>0</v>
      </c>
      <c r="L3226" s="5">
        <f>E3226-J3226</f>
        <v>0</v>
      </c>
      <c r="P3226" s="2"/>
      <c r="T3226" s="2"/>
      <c r="V3226" s="5">
        <v>555</v>
      </c>
      <c r="W3226" s="5">
        <v>513</v>
      </c>
    </row>
    <row r="3227" spans="1:25" x14ac:dyDescent="0.45">
      <c r="A3227">
        <f>VALUE(B3227&amp;20240607)</f>
        <v>41520240607</v>
      </c>
      <c r="B3227">
        <v>415</v>
      </c>
      <c r="C3227" t="s">
        <v>537</v>
      </c>
      <c r="D3227" s="5">
        <v>291484</v>
      </c>
      <c r="E3227" s="5">
        <v>230000</v>
      </c>
      <c r="F3227" s="2">
        <v>1.2673000000000001</v>
      </c>
      <c r="G3227">
        <v>61484</v>
      </c>
      <c r="I3227" s="5">
        <f>VLOOKUP($A3227,PowerBI売上速報!$A:$J,10,FALSE)</f>
        <v>291484</v>
      </c>
      <c r="J3227" s="5">
        <f>VLOOKUP($A3227,PowerBI売上速報!$A:$J,5,FALSE)*1000</f>
        <v>230000</v>
      </c>
      <c r="K3227" s="5">
        <f>D3227-I3227</f>
        <v>0</v>
      </c>
      <c r="L3227" s="5">
        <f>E3227-J3227</f>
        <v>0</v>
      </c>
      <c r="P3227" s="2"/>
      <c r="T3227" s="2"/>
      <c r="V3227" s="5">
        <v>605</v>
      </c>
      <c r="W3227" s="5">
        <v>513</v>
      </c>
    </row>
    <row r="3228" spans="1:25" x14ac:dyDescent="0.45">
      <c r="A3228">
        <f>VALUE(B3228&amp;20240608)</f>
        <v>41520240608</v>
      </c>
      <c r="B3228">
        <v>415</v>
      </c>
      <c r="C3228" t="s">
        <v>537</v>
      </c>
      <c r="D3228" s="5">
        <v>167548</v>
      </c>
      <c r="E3228" s="5">
        <v>205000</v>
      </c>
      <c r="F3228" s="2">
        <v>0.81730000000000003</v>
      </c>
      <c r="G3228">
        <v>-37452</v>
      </c>
      <c r="I3228" s="5">
        <f>VLOOKUP($A3228,PowerBI売上速報!$A:$J,10,FALSE)</f>
        <v>167548</v>
      </c>
      <c r="J3228" s="5">
        <f>VLOOKUP($A3228,PowerBI売上速報!$A:$J,5,FALSE)*1000</f>
        <v>205000</v>
      </c>
      <c r="K3228" s="5">
        <f>D3228-I3228</f>
        <v>0</v>
      </c>
      <c r="L3228" s="5">
        <f>E3228-J3228</f>
        <v>0</v>
      </c>
      <c r="P3228" s="2"/>
      <c r="T3228" s="2"/>
      <c r="V3228" s="5">
        <v>356</v>
      </c>
      <c r="W3228" s="5">
        <v>418</v>
      </c>
    </row>
    <row r="3229" spans="1:25" x14ac:dyDescent="0.45">
      <c r="A3229">
        <f>VALUE(B3229&amp;20240609)</f>
        <v>41520240609</v>
      </c>
      <c r="B3229">
        <v>415</v>
      </c>
      <c r="C3229" t="s">
        <v>537</v>
      </c>
      <c r="D3229" s="5">
        <v>135969</v>
      </c>
      <c r="E3229" s="5">
        <v>189000</v>
      </c>
      <c r="F3229" s="2">
        <v>0.71940000000000004</v>
      </c>
      <c r="G3229">
        <v>-53031</v>
      </c>
      <c r="I3229" s="5">
        <f>VLOOKUP($A3229,PowerBI売上速報!$A:$J,10,FALSE)</f>
        <v>135969</v>
      </c>
      <c r="J3229" s="5">
        <f>VLOOKUP($A3229,PowerBI売上速報!$A:$J,5,FALSE)*1000</f>
        <v>189000</v>
      </c>
      <c r="K3229" s="5">
        <f>D3229-I3229</f>
        <v>0</v>
      </c>
      <c r="L3229" s="5">
        <f>E3229-J3229</f>
        <v>0</v>
      </c>
      <c r="P3229" s="2"/>
      <c r="T3229" s="2"/>
      <c r="V3229" s="5">
        <v>285</v>
      </c>
      <c r="W3229" s="5">
        <v>392</v>
      </c>
    </row>
    <row r="3230" spans="1:25" x14ac:dyDescent="0.45">
      <c r="A3230">
        <f>VALUE(B3230&amp;20240610)</f>
        <v>41520240610</v>
      </c>
      <c r="B3230">
        <v>415</v>
      </c>
      <c r="C3230" t="s">
        <v>537</v>
      </c>
      <c r="D3230" s="5">
        <v>288580</v>
      </c>
      <c r="E3230" s="5">
        <v>230000</v>
      </c>
      <c r="F3230" s="2">
        <v>1.2546999999999999</v>
      </c>
      <c r="G3230">
        <v>58580</v>
      </c>
      <c r="I3230" s="5">
        <f>VLOOKUP($A3230,PowerBI売上速報!$A:$J,10,FALSE)</f>
        <v>288580</v>
      </c>
      <c r="J3230" s="5">
        <f>VLOOKUP($A3230,PowerBI売上速報!$A:$J,5,FALSE)*1000</f>
        <v>230000</v>
      </c>
      <c r="K3230" s="5">
        <f>D3230-I3230</f>
        <v>0</v>
      </c>
      <c r="L3230" s="5">
        <f>E3230-J3230</f>
        <v>0</v>
      </c>
      <c r="P3230" s="2"/>
      <c r="T3230" s="2"/>
      <c r="V3230" s="5">
        <v>615</v>
      </c>
      <c r="W3230" s="5">
        <v>513</v>
      </c>
    </row>
    <row r="3231" spans="1:25" x14ac:dyDescent="0.45">
      <c r="A3231">
        <f>VALUE(B3231&amp;20240611)</f>
        <v>41520240611</v>
      </c>
      <c r="B3231">
        <v>415</v>
      </c>
      <c r="C3231" t="s">
        <v>537</v>
      </c>
      <c r="D3231" s="5">
        <v>271609</v>
      </c>
      <c r="E3231" s="5">
        <v>230000</v>
      </c>
      <c r="F3231" s="2">
        <v>1.1809000000000001</v>
      </c>
      <c r="G3231">
        <v>41609</v>
      </c>
      <c r="I3231" s="5">
        <f>VLOOKUP($A3231,PowerBI売上速報!$A:$J,10,FALSE)</f>
        <v>271609</v>
      </c>
      <c r="J3231" s="5">
        <f>VLOOKUP($A3231,PowerBI売上速報!$A:$J,5,FALSE)*1000</f>
        <v>230000</v>
      </c>
      <c r="K3231" s="5">
        <f>D3231-I3231</f>
        <v>0</v>
      </c>
      <c r="L3231" s="5">
        <f>E3231-J3231</f>
        <v>0</v>
      </c>
      <c r="P3231" s="2"/>
      <c r="T3231" s="2"/>
      <c r="V3231" s="5">
        <v>561</v>
      </c>
      <c r="W3231" s="5">
        <v>513</v>
      </c>
    </row>
    <row r="3232" spans="1:25" x14ac:dyDescent="0.45">
      <c r="A3232">
        <f>VALUE(B3232&amp;20240612)</f>
        <v>41520240612</v>
      </c>
      <c r="B3232">
        <v>415</v>
      </c>
      <c r="C3232" t="s">
        <v>537</v>
      </c>
      <c r="D3232" s="5">
        <v>274732</v>
      </c>
      <c r="E3232" s="5">
        <v>230000</v>
      </c>
      <c r="F3232" s="2">
        <v>1.1944999999999999</v>
      </c>
      <c r="G3232">
        <v>44732</v>
      </c>
      <c r="I3232" s="5">
        <f>VLOOKUP($A3232,PowerBI売上速報!$A:$J,10,FALSE)</f>
        <v>274732</v>
      </c>
      <c r="J3232" s="5">
        <f>VLOOKUP($A3232,PowerBI売上速報!$A:$J,5,FALSE)*1000</f>
        <v>230000</v>
      </c>
      <c r="K3232" s="5">
        <f>D3232-I3232</f>
        <v>0</v>
      </c>
      <c r="L3232" s="5">
        <f>E3232-J3232</f>
        <v>0</v>
      </c>
      <c r="P3232" s="2"/>
      <c r="T3232" s="2"/>
      <c r="V3232" s="5">
        <v>587</v>
      </c>
      <c r="W3232" s="5">
        <v>513</v>
      </c>
    </row>
    <row r="3233" spans="1:25" x14ac:dyDescent="0.45">
      <c r="A3233">
        <f>VALUE(B3233&amp;20240613)</f>
        <v>41520240613</v>
      </c>
      <c r="B3233">
        <v>415</v>
      </c>
      <c r="C3233" t="s">
        <v>537</v>
      </c>
      <c r="D3233" s="5">
        <v>253974</v>
      </c>
      <c r="E3233" s="5">
        <v>230000</v>
      </c>
      <c r="F3233" s="2">
        <v>1.1042000000000001</v>
      </c>
      <c r="G3233">
        <v>23974</v>
      </c>
      <c r="I3233" s="5">
        <f>VLOOKUP($A3233,PowerBI売上速報!$A:$J,10,FALSE)</f>
        <v>253974</v>
      </c>
      <c r="J3233" s="5">
        <f>VLOOKUP($A3233,PowerBI売上速報!$A:$J,5,FALSE)*1000</f>
        <v>230000</v>
      </c>
      <c r="K3233" s="5">
        <f>D3233-I3233</f>
        <v>0</v>
      </c>
      <c r="L3233" s="5">
        <f>E3233-J3233</f>
        <v>0</v>
      </c>
      <c r="P3233" s="2"/>
      <c r="T3233" s="2"/>
      <c r="V3233" s="5">
        <v>557</v>
      </c>
      <c r="W3233" s="5">
        <v>513</v>
      </c>
    </row>
    <row r="3234" spans="1:25" x14ac:dyDescent="0.45">
      <c r="A3234">
        <f>VALUE(B3234&amp;20240614)</f>
        <v>41520240614</v>
      </c>
      <c r="B3234">
        <v>415</v>
      </c>
      <c r="C3234" t="s">
        <v>537</v>
      </c>
      <c r="D3234" s="5">
        <v>286899</v>
      </c>
      <c r="E3234" s="5">
        <v>230000</v>
      </c>
      <c r="F3234" s="2">
        <v>1.2474000000000001</v>
      </c>
      <c r="G3234">
        <v>56899</v>
      </c>
      <c r="I3234" s="5">
        <f>VLOOKUP($A3234,PowerBI売上速報!$A:$J,10,FALSE)</f>
        <v>286899</v>
      </c>
      <c r="J3234" s="5">
        <f>VLOOKUP($A3234,PowerBI売上速報!$A:$J,5,FALSE)*1000</f>
        <v>230000</v>
      </c>
      <c r="K3234" s="5">
        <f>D3234-I3234</f>
        <v>0</v>
      </c>
      <c r="L3234" s="5">
        <f>E3234-J3234</f>
        <v>0</v>
      </c>
      <c r="P3234" s="2"/>
      <c r="T3234" s="2"/>
      <c r="V3234" s="5">
        <v>614</v>
      </c>
      <c r="W3234" s="5">
        <v>513</v>
      </c>
    </row>
    <row r="3235" spans="1:25" x14ac:dyDescent="0.45">
      <c r="A3235">
        <f>VALUE(B3235&amp;20240615)</f>
        <v>41520240615</v>
      </c>
      <c r="B3235">
        <v>415</v>
      </c>
      <c r="C3235" t="s">
        <v>537</v>
      </c>
      <c r="D3235" s="5">
        <v>177177</v>
      </c>
      <c r="E3235" s="5">
        <v>205000</v>
      </c>
      <c r="F3235" s="2">
        <v>0.86429999999999996</v>
      </c>
      <c r="G3235">
        <v>-27823</v>
      </c>
      <c r="I3235" s="5">
        <f>VLOOKUP($A3235,PowerBI売上速報!$A:$J,10,FALSE)</f>
        <v>177177</v>
      </c>
      <c r="J3235" s="5">
        <f>VLOOKUP($A3235,PowerBI売上速報!$A:$J,5,FALSE)*1000</f>
        <v>205000</v>
      </c>
      <c r="K3235" s="5">
        <f>D3235-I3235</f>
        <v>0</v>
      </c>
      <c r="L3235" s="5">
        <f>E3235-J3235</f>
        <v>0</v>
      </c>
      <c r="P3235" s="2"/>
      <c r="T3235" s="2"/>
      <c r="V3235" s="5">
        <v>352</v>
      </c>
      <c r="W3235" s="5">
        <v>418</v>
      </c>
    </row>
    <row r="3236" spans="1:25" x14ac:dyDescent="0.45">
      <c r="A3236">
        <f>VALUE(B3236&amp;20240616)</f>
        <v>41520240616</v>
      </c>
      <c r="B3236">
        <v>415</v>
      </c>
      <c r="C3236" t="s">
        <v>537</v>
      </c>
      <c r="D3236" s="5">
        <v>154292</v>
      </c>
      <c r="E3236" s="5">
        <v>189000</v>
      </c>
      <c r="F3236" s="2">
        <v>0.81640000000000001</v>
      </c>
      <c r="G3236">
        <v>-34708</v>
      </c>
      <c r="I3236" s="5">
        <f>VLOOKUP($A3236,PowerBI売上速報!$A:$J,10,FALSE)</f>
        <v>154292</v>
      </c>
      <c r="J3236" s="5">
        <f>VLOOKUP($A3236,PowerBI売上速報!$A:$J,5,FALSE)*1000</f>
        <v>189000</v>
      </c>
      <c r="K3236" s="5">
        <f>D3236-I3236</f>
        <v>0</v>
      </c>
      <c r="L3236" s="5">
        <f>E3236-J3236</f>
        <v>0</v>
      </c>
      <c r="P3236" s="2"/>
      <c r="T3236" s="2"/>
      <c r="V3236" s="5">
        <v>308</v>
      </c>
      <c r="W3236" s="5">
        <v>392</v>
      </c>
    </row>
    <row r="3237" spans="1:25" x14ac:dyDescent="0.45">
      <c r="A3237">
        <f>VALUE(B3237&amp;20240617)</f>
        <v>41520240617</v>
      </c>
      <c r="B3237">
        <v>415</v>
      </c>
      <c r="C3237" t="s">
        <v>537</v>
      </c>
      <c r="D3237" s="5">
        <v>250377</v>
      </c>
      <c r="E3237" s="5">
        <v>230000</v>
      </c>
      <c r="F3237" s="2">
        <v>1.0886</v>
      </c>
      <c r="G3237">
        <v>20377</v>
      </c>
      <c r="I3237" s="5">
        <f>VLOOKUP($A3237,PowerBI売上速報!$A:$J,10,FALSE)</f>
        <v>250377</v>
      </c>
      <c r="J3237" s="5">
        <f>VLOOKUP($A3237,PowerBI売上速報!$A:$J,5,FALSE)*1000</f>
        <v>230000</v>
      </c>
      <c r="K3237" s="5">
        <f>D3237-I3237</f>
        <v>0</v>
      </c>
      <c r="L3237" s="5">
        <f>E3237-J3237</f>
        <v>0</v>
      </c>
      <c r="P3237" s="2"/>
      <c r="T3237" s="2"/>
      <c r="V3237" s="5">
        <v>553</v>
      </c>
      <c r="W3237" s="5">
        <v>513</v>
      </c>
    </row>
    <row r="3238" spans="1:25" x14ac:dyDescent="0.45">
      <c r="A3238">
        <f>VALUE(B3238&amp;20240618)</f>
        <v>41520240618</v>
      </c>
      <c r="B3238">
        <v>415</v>
      </c>
      <c r="C3238" t="s">
        <v>537</v>
      </c>
      <c r="D3238" s="5">
        <v>223207</v>
      </c>
      <c r="E3238" s="5">
        <v>230000</v>
      </c>
      <c r="F3238" s="2">
        <v>0.97050000000000003</v>
      </c>
      <c r="G3238">
        <v>-6793</v>
      </c>
      <c r="I3238" s="5">
        <f>VLOOKUP($A3238,PowerBI売上速報!$A:$J,10,FALSE)</f>
        <v>223207</v>
      </c>
      <c r="J3238" s="5">
        <f>VLOOKUP($A3238,PowerBI売上速報!$A:$J,5,FALSE)*1000</f>
        <v>230000</v>
      </c>
      <c r="K3238" s="5">
        <f>D3238-I3238</f>
        <v>0</v>
      </c>
      <c r="L3238" s="5">
        <f>E3238-J3238</f>
        <v>0</v>
      </c>
      <c r="P3238" s="2"/>
      <c r="T3238" s="2"/>
      <c r="V3238" s="5">
        <v>448</v>
      </c>
      <c r="W3238" s="5">
        <v>513</v>
      </c>
    </row>
    <row r="3239" spans="1:25" x14ac:dyDescent="0.45">
      <c r="A3239">
        <f>VALUE(B3239&amp;20240619)</f>
        <v>41520240619</v>
      </c>
      <c r="B3239">
        <v>415</v>
      </c>
      <c r="C3239" t="s">
        <v>537</v>
      </c>
      <c r="D3239" s="5">
        <v>281232</v>
      </c>
      <c r="E3239" s="5">
        <v>230000</v>
      </c>
      <c r="F3239" s="2">
        <v>1.2226999999999999</v>
      </c>
      <c r="G3239">
        <v>51232</v>
      </c>
      <c r="I3239" s="5">
        <f>VLOOKUP($A3239,PowerBI売上速報!$A:$J,10,FALSE)</f>
        <v>281232</v>
      </c>
      <c r="J3239" s="5">
        <f>VLOOKUP($A3239,PowerBI売上速報!$A:$J,5,FALSE)*1000</f>
        <v>230000</v>
      </c>
      <c r="K3239" s="5">
        <f>D3239-I3239</f>
        <v>0</v>
      </c>
      <c r="L3239" s="5">
        <f>E3239-J3239</f>
        <v>0</v>
      </c>
      <c r="P3239" s="2"/>
      <c r="T3239" s="2"/>
      <c r="V3239" s="5">
        <v>602</v>
      </c>
      <c r="W3239" s="5">
        <v>513</v>
      </c>
    </row>
    <row r="3240" spans="1:25" x14ac:dyDescent="0.45">
      <c r="A3240">
        <f>VALUE(B3240&amp;20240620)</f>
        <v>41520240620</v>
      </c>
      <c r="B3240">
        <v>415</v>
      </c>
      <c r="C3240" t="s">
        <v>537</v>
      </c>
      <c r="D3240" s="5">
        <v>265049</v>
      </c>
      <c r="E3240" s="5">
        <v>230000</v>
      </c>
      <c r="F3240" s="2">
        <v>1.1524000000000001</v>
      </c>
      <c r="G3240">
        <v>35049</v>
      </c>
      <c r="I3240" s="5">
        <f>VLOOKUP($A3240,PowerBI売上速報!$A:$J,10,FALSE)</f>
        <v>265049</v>
      </c>
      <c r="J3240" s="5">
        <f>VLOOKUP($A3240,PowerBI売上速報!$A:$J,5,FALSE)*1000</f>
        <v>230000</v>
      </c>
      <c r="K3240" s="5">
        <f>D3240-I3240</f>
        <v>0</v>
      </c>
      <c r="L3240" s="5">
        <f>E3240-J3240</f>
        <v>0</v>
      </c>
      <c r="P3240" s="2"/>
      <c r="T3240" s="2"/>
      <c r="V3240" s="5">
        <v>550</v>
      </c>
      <c r="W3240" s="5">
        <v>513</v>
      </c>
    </row>
    <row r="3241" spans="1:25" x14ac:dyDescent="0.45">
      <c r="A3241">
        <f>VALUE(B3241&amp;20240621)</f>
        <v>41520240621</v>
      </c>
      <c r="B3241">
        <v>415</v>
      </c>
      <c r="C3241" t="s">
        <v>537</v>
      </c>
      <c r="D3241" s="5">
        <v>249286</v>
      </c>
      <c r="E3241" s="5">
        <v>230000</v>
      </c>
      <c r="F3241" s="2">
        <v>1.0839000000000001</v>
      </c>
      <c r="G3241">
        <v>19286</v>
      </c>
      <c r="I3241" s="5">
        <f>VLOOKUP($A3241,PowerBI売上速報!$A:$J,10,FALSE)</f>
        <v>249286</v>
      </c>
      <c r="J3241" s="5">
        <f>VLOOKUP($A3241,PowerBI売上速報!$A:$J,5,FALSE)*1000</f>
        <v>230000</v>
      </c>
      <c r="K3241" s="5">
        <f>D3241-I3241</f>
        <v>0</v>
      </c>
      <c r="L3241" s="5">
        <f>E3241-J3241</f>
        <v>0</v>
      </c>
      <c r="P3241" s="2"/>
      <c r="T3241" s="2"/>
      <c r="V3241" s="5">
        <v>525</v>
      </c>
      <c r="W3241" s="5">
        <v>513</v>
      </c>
      <c r="Y3241" s="2"/>
    </row>
    <row r="3242" spans="1:25" x14ac:dyDescent="0.45">
      <c r="A3242">
        <f>VALUE(B3242&amp;20240622)</f>
        <v>41520240622</v>
      </c>
      <c r="B3242">
        <v>415</v>
      </c>
      <c r="C3242" t="s">
        <v>537</v>
      </c>
      <c r="D3242" s="5">
        <v>173283</v>
      </c>
      <c r="E3242" s="5">
        <v>205000</v>
      </c>
      <c r="F3242" s="2">
        <v>0.84530000000000005</v>
      </c>
      <c r="G3242">
        <v>-31717</v>
      </c>
      <c r="I3242" s="5">
        <f>VLOOKUP($A3242,PowerBI売上速報!$A:$J,10,FALSE)</f>
        <v>173283</v>
      </c>
      <c r="J3242" s="5">
        <f>VLOOKUP($A3242,PowerBI売上速報!$A:$J,5,FALSE)*1000</f>
        <v>205000</v>
      </c>
      <c r="K3242" s="5">
        <f>D3242-I3242</f>
        <v>0</v>
      </c>
      <c r="L3242" s="5">
        <f>E3242-J3242</f>
        <v>0</v>
      </c>
      <c r="P3242" s="2"/>
      <c r="T3242" s="2"/>
      <c r="V3242" s="5">
        <v>352</v>
      </c>
      <c r="W3242" s="5">
        <v>418</v>
      </c>
      <c r="Y3242" s="2"/>
    </row>
    <row r="3243" spans="1:25" x14ac:dyDescent="0.45">
      <c r="A3243">
        <f>VALUE(B3243&amp;20240601)</f>
        <v>41620240601</v>
      </c>
      <c r="B3243">
        <v>416</v>
      </c>
      <c r="C3243" t="s">
        <v>538</v>
      </c>
      <c r="D3243" s="5">
        <v>237831</v>
      </c>
      <c r="E3243" s="5">
        <v>251000</v>
      </c>
      <c r="F3243" s="2">
        <v>0.94750000000000001</v>
      </c>
      <c r="G3243">
        <v>-13169</v>
      </c>
      <c r="I3243" s="5">
        <f>VLOOKUP($A3243,PowerBI売上速報!$A:$J,10,FALSE)</f>
        <v>237831</v>
      </c>
      <c r="J3243" s="5">
        <f>VLOOKUP($A3243,PowerBI売上速報!$A:$J,5,FALSE)*1000</f>
        <v>251000</v>
      </c>
      <c r="K3243" s="5">
        <f>D3243-I3243</f>
        <v>0</v>
      </c>
      <c r="L3243" s="5">
        <f>E3243-J3243</f>
        <v>0</v>
      </c>
      <c r="P3243" s="2"/>
      <c r="T3243" s="2"/>
      <c r="V3243" s="5">
        <v>515</v>
      </c>
      <c r="W3243" s="5">
        <v>552</v>
      </c>
    </row>
    <row r="3244" spans="1:25" x14ac:dyDescent="0.45">
      <c r="A3244">
        <f>VALUE(B3244&amp;20240602)</f>
        <v>41620240602</v>
      </c>
      <c r="B3244">
        <v>416</v>
      </c>
      <c r="C3244" t="s">
        <v>538</v>
      </c>
      <c r="D3244" s="5">
        <v>193801</v>
      </c>
      <c r="E3244" s="5">
        <v>231000</v>
      </c>
      <c r="F3244" s="2">
        <v>0.83899999999999997</v>
      </c>
      <c r="G3244">
        <v>-37199</v>
      </c>
      <c r="I3244" s="5">
        <f>VLOOKUP($A3244,PowerBI売上速報!$A:$J,10,FALSE)</f>
        <v>193801</v>
      </c>
      <c r="J3244" s="5">
        <f>VLOOKUP($A3244,PowerBI売上速報!$A:$J,5,FALSE)*1000</f>
        <v>231000</v>
      </c>
      <c r="K3244" s="5">
        <f>D3244-I3244</f>
        <v>0</v>
      </c>
      <c r="L3244" s="5">
        <f>E3244-J3244</f>
        <v>0</v>
      </c>
      <c r="P3244" s="2"/>
      <c r="T3244" s="2"/>
      <c r="V3244" s="5">
        <v>425</v>
      </c>
      <c r="W3244" s="5">
        <v>503</v>
      </c>
    </row>
    <row r="3245" spans="1:25" x14ac:dyDescent="0.45">
      <c r="A3245">
        <f>VALUE(B3245&amp;20240603)</f>
        <v>41620240603</v>
      </c>
      <c r="B3245">
        <v>416</v>
      </c>
      <c r="C3245" t="s">
        <v>538</v>
      </c>
      <c r="D3245" s="5">
        <v>397434</v>
      </c>
      <c r="E3245" s="5">
        <v>392000</v>
      </c>
      <c r="F3245" s="2">
        <v>1.0139</v>
      </c>
      <c r="G3245">
        <v>5434</v>
      </c>
      <c r="I3245" s="5">
        <f>VLOOKUP($A3245,PowerBI売上速報!$A:$J,10,FALSE)</f>
        <v>397434</v>
      </c>
      <c r="J3245" s="5">
        <f>VLOOKUP($A3245,PowerBI売上速報!$A:$J,5,FALSE)*1000</f>
        <v>392000</v>
      </c>
      <c r="K3245" s="5">
        <f>D3245-I3245</f>
        <v>0</v>
      </c>
      <c r="L3245" s="5">
        <f>E3245-J3245</f>
        <v>0</v>
      </c>
      <c r="P3245" s="2"/>
      <c r="T3245" s="2"/>
      <c r="V3245" s="5">
        <v>966</v>
      </c>
      <c r="W3245" s="5">
        <v>951</v>
      </c>
    </row>
    <row r="3246" spans="1:25" x14ac:dyDescent="0.45">
      <c r="A3246">
        <f>VALUE(B3246&amp;20240604)</f>
        <v>41620240604</v>
      </c>
      <c r="B3246">
        <v>416</v>
      </c>
      <c r="C3246" t="s">
        <v>538</v>
      </c>
      <c r="D3246" s="5">
        <v>429454</v>
      </c>
      <c r="E3246" s="5">
        <v>392000</v>
      </c>
      <c r="F3246" s="2">
        <v>1.0954999999999999</v>
      </c>
      <c r="G3246">
        <v>37454</v>
      </c>
      <c r="I3246" s="5">
        <f>VLOOKUP($A3246,PowerBI売上速報!$A:$J,10,FALSE)</f>
        <v>429454</v>
      </c>
      <c r="J3246" s="5">
        <f>VLOOKUP($A3246,PowerBI売上速報!$A:$J,5,FALSE)*1000</f>
        <v>392000</v>
      </c>
      <c r="K3246" s="5">
        <f>D3246-I3246</f>
        <v>0</v>
      </c>
      <c r="L3246" s="5">
        <f>E3246-J3246</f>
        <v>0</v>
      </c>
      <c r="P3246" s="2"/>
      <c r="T3246" s="2"/>
      <c r="V3246" s="5">
        <v>1017</v>
      </c>
      <c r="W3246" s="5">
        <v>951</v>
      </c>
    </row>
    <row r="3247" spans="1:25" x14ac:dyDescent="0.45">
      <c r="A3247">
        <f>VALUE(B3247&amp;20240605)</f>
        <v>41620240605</v>
      </c>
      <c r="B3247">
        <v>416</v>
      </c>
      <c r="C3247" t="s">
        <v>538</v>
      </c>
      <c r="D3247" s="5">
        <v>450850</v>
      </c>
      <c r="E3247" s="5">
        <v>392000</v>
      </c>
      <c r="F3247" s="2">
        <v>1.1500999999999999</v>
      </c>
      <c r="G3247">
        <v>58850</v>
      </c>
      <c r="I3247" s="5">
        <f>VLOOKUP($A3247,PowerBI売上速報!$A:$J,10,FALSE)</f>
        <v>450850</v>
      </c>
      <c r="J3247" s="5">
        <f>VLOOKUP($A3247,PowerBI売上速報!$A:$J,5,FALSE)*1000</f>
        <v>392000</v>
      </c>
      <c r="K3247" s="5">
        <f>D3247-I3247</f>
        <v>0</v>
      </c>
      <c r="L3247" s="5">
        <f>E3247-J3247</f>
        <v>0</v>
      </c>
      <c r="P3247" s="2"/>
      <c r="T3247" s="2"/>
      <c r="V3247" s="5">
        <v>1059</v>
      </c>
      <c r="W3247" s="5">
        <v>951</v>
      </c>
    </row>
    <row r="3248" spans="1:25" x14ac:dyDescent="0.45">
      <c r="A3248">
        <f>VALUE(B3248&amp;20240606)</f>
        <v>41620240606</v>
      </c>
      <c r="B3248">
        <v>416</v>
      </c>
      <c r="C3248" t="s">
        <v>538</v>
      </c>
      <c r="D3248" s="5">
        <v>428594</v>
      </c>
      <c r="E3248" s="5">
        <v>392000</v>
      </c>
      <c r="F3248" s="2">
        <v>1.0933999999999999</v>
      </c>
      <c r="G3248">
        <v>36594</v>
      </c>
      <c r="I3248" s="5">
        <f>VLOOKUP($A3248,PowerBI売上速報!$A:$J,10,FALSE)</f>
        <v>428594</v>
      </c>
      <c r="J3248" s="5">
        <f>VLOOKUP($A3248,PowerBI売上速報!$A:$J,5,FALSE)*1000</f>
        <v>392000</v>
      </c>
      <c r="K3248" s="5">
        <f>D3248-I3248</f>
        <v>0</v>
      </c>
      <c r="L3248" s="5">
        <f>E3248-J3248</f>
        <v>0</v>
      </c>
      <c r="P3248" s="2"/>
      <c r="T3248" s="2"/>
      <c r="V3248" s="5">
        <v>1013</v>
      </c>
      <c r="W3248" s="5">
        <v>951</v>
      </c>
    </row>
    <row r="3249" spans="1:25" x14ac:dyDescent="0.45">
      <c r="A3249">
        <f>VALUE(B3249&amp;20240607)</f>
        <v>41620240607</v>
      </c>
      <c r="B3249">
        <v>416</v>
      </c>
      <c r="C3249" t="s">
        <v>538</v>
      </c>
      <c r="D3249" s="5">
        <v>440853</v>
      </c>
      <c r="E3249" s="5">
        <v>392000</v>
      </c>
      <c r="F3249" s="2">
        <v>1.1246</v>
      </c>
      <c r="G3249">
        <v>48853</v>
      </c>
      <c r="I3249" s="5">
        <f>VLOOKUP($A3249,PowerBI売上速報!$A:$J,10,FALSE)</f>
        <v>440853</v>
      </c>
      <c r="J3249" s="5">
        <f>VLOOKUP($A3249,PowerBI売上速報!$A:$J,5,FALSE)*1000</f>
        <v>392000</v>
      </c>
      <c r="K3249" s="5">
        <f>D3249-I3249</f>
        <v>0</v>
      </c>
      <c r="L3249" s="5">
        <f>E3249-J3249</f>
        <v>0</v>
      </c>
      <c r="P3249" s="2"/>
      <c r="T3249" s="2"/>
      <c r="V3249" s="5">
        <v>1039</v>
      </c>
      <c r="W3249" s="5">
        <v>951</v>
      </c>
    </row>
    <row r="3250" spans="1:25" x14ac:dyDescent="0.45">
      <c r="A3250">
        <f>VALUE(B3250&amp;20240608)</f>
        <v>41620240608</v>
      </c>
      <c r="B3250">
        <v>416</v>
      </c>
      <c r="C3250" t="s">
        <v>538</v>
      </c>
      <c r="D3250" s="5">
        <v>242395</v>
      </c>
      <c r="E3250" s="5">
        <v>251000</v>
      </c>
      <c r="F3250" s="2">
        <v>0.9657</v>
      </c>
      <c r="G3250">
        <v>-8605</v>
      </c>
      <c r="I3250" s="5">
        <f>VLOOKUP($A3250,PowerBI売上速報!$A:$J,10,FALSE)</f>
        <v>242395</v>
      </c>
      <c r="J3250" s="5">
        <f>VLOOKUP($A3250,PowerBI売上速報!$A:$J,5,FALSE)*1000</f>
        <v>251000</v>
      </c>
      <c r="K3250" s="5">
        <f>D3250-I3250</f>
        <v>0</v>
      </c>
      <c r="L3250" s="5">
        <f>E3250-J3250</f>
        <v>0</v>
      </c>
      <c r="P3250" s="2"/>
      <c r="T3250" s="2"/>
      <c r="V3250" s="5">
        <v>528</v>
      </c>
      <c r="W3250" s="5">
        <v>548</v>
      </c>
    </row>
    <row r="3251" spans="1:25" x14ac:dyDescent="0.45">
      <c r="A3251">
        <f>VALUE(B3251&amp;20240609)</f>
        <v>41620240609</v>
      </c>
      <c r="B3251">
        <v>416</v>
      </c>
      <c r="C3251" t="s">
        <v>538</v>
      </c>
      <c r="D3251" s="5">
        <v>193543</v>
      </c>
      <c r="E3251" s="5">
        <v>231000</v>
      </c>
      <c r="F3251" s="2">
        <v>0.83779999999999999</v>
      </c>
      <c r="G3251">
        <v>-37457</v>
      </c>
      <c r="I3251" s="5">
        <f>VLOOKUP($A3251,PowerBI売上速報!$A:$J,10,FALSE)</f>
        <v>193543</v>
      </c>
      <c r="J3251" s="5">
        <f>VLOOKUP($A3251,PowerBI売上速報!$A:$J,5,FALSE)*1000</f>
        <v>231000</v>
      </c>
      <c r="K3251" s="5">
        <f>D3251-I3251</f>
        <v>0</v>
      </c>
      <c r="L3251" s="5">
        <f>E3251-J3251</f>
        <v>0</v>
      </c>
      <c r="P3251" s="2"/>
      <c r="T3251" s="2"/>
      <c r="V3251" s="5">
        <v>408</v>
      </c>
      <c r="W3251" s="5">
        <v>503</v>
      </c>
    </row>
    <row r="3252" spans="1:25" x14ac:dyDescent="0.45">
      <c r="A3252">
        <f>VALUE(B3252&amp;20240610)</f>
        <v>41620240610</v>
      </c>
      <c r="B3252">
        <v>416</v>
      </c>
      <c r="C3252" t="s">
        <v>538</v>
      </c>
      <c r="D3252" s="5">
        <v>419384</v>
      </c>
      <c r="E3252" s="5">
        <v>392000</v>
      </c>
      <c r="F3252" s="2">
        <v>1.0699000000000001</v>
      </c>
      <c r="G3252">
        <v>27384</v>
      </c>
      <c r="I3252" s="5">
        <f>VLOOKUP($A3252,PowerBI売上速報!$A:$J,10,FALSE)</f>
        <v>419384</v>
      </c>
      <c r="J3252" s="5">
        <f>VLOOKUP($A3252,PowerBI売上速報!$A:$J,5,FALSE)*1000</f>
        <v>392000</v>
      </c>
      <c r="K3252" s="5">
        <f>D3252-I3252</f>
        <v>0</v>
      </c>
      <c r="L3252" s="5">
        <f>E3252-J3252</f>
        <v>0</v>
      </c>
      <c r="P3252" s="2"/>
      <c r="T3252" s="2"/>
      <c r="V3252" s="5">
        <v>991</v>
      </c>
      <c r="W3252" s="5">
        <v>951</v>
      </c>
    </row>
    <row r="3253" spans="1:25" x14ac:dyDescent="0.45">
      <c r="A3253">
        <f>VALUE(B3253&amp;20240611)</f>
        <v>41620240611</v>
      </c>
      <c r="B3253">
        <v>416</v>
      </c>
      <c r="C3253" t="s">
        <v>538</v>
      </c>
      <c r="D3253" s="5">
        <v>436937</v>
      </c>
      <c r="E3253" s="5">
        <v>392000</v>
      </c>
      <c r="F3253" s="2">
        <v>1.1146</v>
      </c>
      <c r="G3253">
        <v>44937</v>
      </c>
      <c r="I3253" s="5">
        <f>VLOOKUP($A3253,PowerBI売上速報!$A:$J,10,FALSE)</f>
        <v>436937</v>
      </c>
      <c r="J3253" s="5">
        <f>VLOOKUP($A3253,PowerBI売上速報!$A:$J,5,FALSE)*1000</f>
        <v>392000</v>
      </c>
      <c r="K3253" s="5">
        <f>D3253-I3253</f>
        <v>0</v>
      </c>
      <c r="L3253" s="5">
        <f>E3253-J3253</f>
        <v>0</v>
      </c>
      <c r="P3253" s="2"/>
      <c r="T3253" s="2"/>
      <c r="V3253" s="5">
        <v>1017</v>
      </c>
      <c r="W3253" s="5">
        <v>951</v>
      </c>
    </row>
    <row r="3254" spans="1:25" x14ac:dyDescent="0.45">
      <c r="A3254">
        <f>VALUE(B3254&amp;20240612)</f>
        <v>41620240612</v>
      </c>
      <c r="B3254">
        <v>416</v>
      </c>
      <c r="C3254" t="s">
        <v>538</v>
      </c>
      <c r="D3254" s="5">
        <v>476537</v>
      </c>
      <c r="E3254" s="5">
        <v>392000</v>
      </c>
      <c r="F3254" s="2">
        <v>1.2157</v>
      </c>
      <c r="G3254">
        <v>84537</v>
      </c>
      <c r="I3254" s="5">
        <f>VLOOKUP($A3254,PowerBI売上速報!$A:$J,10,FALSE)</f>
        <v>476537</v>
      </c>
      <c r="J3254" s="5">
        <f>VLOOKUP($A3254,PowerBI売上速報!$A:$J,5,FALSE)*1000</f>
        <v>392000</v>
      </c>
      <c r="K3254" s="5">
        <f>D3254-I3254</f>
        <v>0</v>
      </c>
      <c r="L3254" s="5">
        <f>E3254-J3254</f>
        <v>0</v>
      </c>
      <c r="P3254" s="2"/>
      <c r="T3254" s="2"/>
      <c r="V3254" s="5">
        <v>1081</v>
      </c>
      <c r="W3254" s="5">
        <v>951</v>
      </c>
    </row>
    <row r="3255" spans="1:25" x14ac:dyDescent="0.45">
      <c r="A3255">
        <f>VALUE(B3255&amp;20240613)</f>
        <v>41620240613</v>
      </c>
      <c r="B3255">
        <v>416</v>
      </c>
      <c r="C3255" t="s">
        <v>538</v>
      </c>
      <c r="D3255" s="5">
        <v>460068</v>
      </c>
      <c r="E3255" s="5">
        <v>392000</v>
      </c>
      <c r="F3255" s="2">
        <v>1.1736</v>
      </c>
      <c r="G3255">
        <v>68068</v>
      </c>
      <c r="I3255" s="5">
        <f>VLOOKUP($A3255,PowerBI売上速報!$A:$J,10,FALSE)</f>
        <v>460068</v>
      </c>
      <c r="J3255" s="5">
        <f>VLOOKUP($A3255,PowerBI売上速報!$A:$J,5,FALSE)*1000</f>
        <v>392000</v>
      </c>
      <c r="K3255" s="5">
        <f>D3255-I3255</f>
        <v>0</v>
      </c>
      <c r="L3255" s="5">
        <f>E3255-J3255</f>
        <v>0</v>
      </c>
      <c r="P3255" s="2"/>
      <c r="T3255" s="2"/>
      <c r="V3255" s="5">
        <v>1069</v>
      </c>
      <c r="W3255" s="5">
        <v>951</v>
      </c>
    </row>
    <row r="3256" spans="1:25" x14ac:dyDescent="0.45">
      <c r="A3256">
        <f>VALUE(B3256&amp;20240614)</f>
        <v>41620240614</v>
      </c>
      <c r="B3256">
        <v>416</v>
      </c>
      <c r="C3256" t="s">
        <v>538</v>
      </c>
      <c r="D3256" s="5">
        <v>479783</v>
      </c>
      <c r="E3256" s="5">
        <v>392000</v>
      </c>
      <c r="F3256" s="2">
        <v>1.2239</v>
      </c>
      <c r="G3256">
        <v>87783</v>
      </c>
      <c r="I3256" s="5">
        <f>VLOOKUP($A3256,PowerBI売上速報!$A:$J,10,FALSE)</f>
        <v>479783</v>
      </c>
      <c r="J3256" s="5">
        <f>VLOOKUP($A3256,PowerBI売上速報!$A:$J,5,FALSE)*1000</f>
        <v>392000</v>
      </c>
      <c r="K3256" s="5">
        <f>D3256-I3256</f>
        <v>0</v>
      </c>
      <c r="L3256" s="5">
        <f>E3256-J3256</f>
        <v>0</v>
      </c>
      <c r="P3256" s="2"/>
      <c r="T3256" s="2"/>
      <c r="V3256" s="5">
        <v>1116</v>
      </c>
      <c r="W3256" s="5">
        <v>951</v>
      </c>
    </row>
    <row r="3257" spans="1:25" x14ac:dyDescent="0.45">
      <c r="A3257">
        <f>VALUE(B3257&amp;20240615)</f>
        <v>41620240615</v>
      </c>
      <c r="B3257">
        <v>416</v>
      </c>
      <c r="C3257" t="s">
        <v>538</v>
      </c>
      <c r="D3257" s="5">
        <v>248269</v>
      </c>
      <c r="E3257" s="5">
        <v>251000</v>
      </c>
      <c r="F3257" s="2">
        <v>0.98909999999999998</v>
      </c>
      <c r="G3257">
        <v>-2731</v>
      </c>
      <c r="I3257" s="5">
        <f>VLOOKUP($A3257,PowerBI売上速報!$A:$J,10,FALSE)</f>
        <v>248269</v>
      </c>
      <c r="J3257" s="5">
        <f>VLOOKUP($A3257,PowerBI売上速報!$A:$J,5,FALSE)*1000</f>
        <v>251000</v>
      </c>
      <c r="K3257" s="5">
        <f>D3257-I3257</f>
        <v>0</v>
      </c>
      <c r="L3257" s="5">
        <f>E3257-J3257</f>
        <v>0</v>
      </c>
      <c r="P3257" s="2"/>
      <c r="T3257" s="2"/>
      <c r="V3257" s="5">
        <v>524</v>
      </c>
      <c r="W3257" s="5">
        <v>548</v>
      </c>
    </row>
    <row r="3258" spans="1:25" x14ac:dyDescent="0.45">
      <c r="A3258">
        <f>VALUE(B3258&amp;20240616)</f>
        <v>41620240616</v>
      </c>
      <c r="B3258">
        <v>416</v>
      </c>
      <c r="C3258" t="s">
        <v>538</v>
      </c>
      <c r="D3258" s="5">
        <v>251537</v>
      </c>
      <c r="E3258" s="5">
        <v>231000</v>
      </c>
      <c r="F3258" s="2">
        <v>1.0889</v>
      </c>
      <c r="G3258">
        <v>20537</v>
      </c>
      <c r="I3258" s="5">
        <f>VLOOKUP($A3258,PowerBI売上速報!$A:$J,10,FALSE)</f>
        <v>251537</v>
      </c>
      <c r="J3258" s="5">
        <f>VLOOKUP($A3258,PowerBI売上速報!$A:$J,5,FALSE)*1000</f>
        <v>231000</v>
      </c>
      <c r="K3258" s="5">
        <f>D3258-I3258</f>
        <v>0</v>
      </c>
      <c r="L3258" s="5">
        <f>E3258-J3258</f>
        <v>0</v>
      </c>
      <c r="P3258" s="2"/>
      <c r="T3258" s="2"/>
      <c r="V3258" s="5">
        <v>519</v>
      </c>
      <c r="W3258" s="5">
        <v>503</v>
      </c>
    </row>
    <row r="3259" spans="1:25" x14ac:dyDescent="0.45">
      <c r="A3259">
        <f>VALUE(B3259&amp;20240617)</f>
        <v>41620240617</v>
      </c>
      <c r="B3259">
        <v>416</v>
      </c>
      <c r="C3259" t="s">
        <v>538</v>
      </c>
      <c r="D3259" s="5">
        <v>407427</v>
      </c>
      <c r="E3259" s="5">
        <v>392000</v>
      </c>
      <c r="F3259" s="2">
        <v>1.0394000000000001</v>
      </c>
      <c r="G3259">
        <v>15427</v>
      </c>
      <c r="I3259" s="5">
        <f>VLOOKUP($A3259,PowerBI売上速報!$A:$J,10,FALSE)</f>
        <v>407427</v>
      </c>
      <c r="J3259" s="5">
        <f>VLOOKUP($A3259,PowerBI売上速報!$A:$J,5,FALSE)*1000</f>
        <v>392000</v>
      </c>
      <c r="K3259" s="5">
        <f>D3259-I3259</f>
        <v>0</v>
      </c>
      <c r="L3259" s="5">
        <f>E3259-J3259</f>
        <v>0</v>
      </c>
      <c r="P3259" s="2"/>
      <c r="T3259" s="2"/>
      <c r="V3259" s="5">
        <v>972</v>
      </c>
      <c r="W3259" s="5">
        <v>951</v>
      </c>
    </row>
    <row r="3260" spans="1:25" x14ac:dyDescent="0.45">
      <c r="A3260">
        <f>VALUE(B3260&amp;20240618)</f>
        <v>41620240618</v>
      </c>
      <c r="B3260">
        <v>416</v>
      </c>
      <c r="C3260" t="s">
        <v>538</v>
      </c>
      <c r="D3260" s="5">
        <v>351413</v>
      </c>
      <c r="E3260" s="5">
        <v>392000</v>
      </c>
      <c r="F3260" s="2">
        <v>0.89649999999999996</v>
      </c>
      <c r="G3260">
        <v>-40587</v>
      </c>
      <c r="I3260" s="5">
        <f>VLOOKUP($A3260,PowerBI売上速報!$A:$J,10,FALSE)</f>
        <v>351413</v>
      </c>
      <c r="J3260" s="5">
        <f>VLOOKUP($A3260,PowerBI売上速報!$A:$J,5,FALSE)*1000</f>
        <v>392000</v>
      </c>
      <c r="K3260" s="5">
        <f>D3260-I3260</f>
        <v>0</v>
      </c>
      <c r="L3260" s="5">
        <f>E3260-J3260</f>
        <v>0</v>
      </c>
      <c r="P3260" s="2"/>
      <c r="T3260" s="2"/>
      <c r="V3260" s="5">
        <v>823</v>
      </c>
      <c r="W3260" s="5">
        <v>951</v>
      </c>
    </row>
    <row r="3261" spans="1:25" x14ac:dyDescent="0.45">
      <c r="A3261">
        <f>VALUE(B3261&amp;20240619)</f>
        <v>41620240619</v>
      </c>
      <c r="B3261">
        <v>416</v>
      </c>
      <c r="C3261" t="s">
        <v>538</v>
      </c>
      <c r="D3261" s="5">
        <v>450533</v>
      </c>
      <c r="E3261" s="5">
        <v>392000</v>
      </c>
      <c r="F3261" s="2">
        <v>1.1493</v>
      </c>
      <c r="G3261">
        <v>58533</v>
      </c>
      <c r="I3261" s="5">
        <f>VLOOKUP($A3261,PowerBI売上速報!$A:$J,10,FALSE)</f>
        <v>450533</v>
      </c>
      <c r="J3261" s="5">
        <f>VLOOKUP($A3261,PowerBI売上速報!$A:$J,5,FALSE)*1000</f>
        <v>392000</v>
      </c>
      <c r="K3261" s="5">
        <f>D3261-I3261</f>
        <v>0</v>
      </c>
      <c r="L3261" s="5">
        <f>E3261-J3261</f>
        <v>0</v>
      </c>
      <c r="P3261" s="2"/>
      <c r="T3261" s="2"/>
      <c r="V3261" s="5">
        <v>1051</v>
      </c>
      <c r="W3261" s="5">
        <v>951</v>
      </c>
    </row>
    <row r="3262" spans="1:25" x14ac:dyDescent="0.45">
      <c r="A3262">
        <f>VALUE(B3262&amp;20240620)</f>
        <v>41620240620</v>
      </c>
      <c r="B3262">
        <v>416</v>
      </c>
      <c r="C3262" t="s">
        <v>538</v>
      </c>
      <c r="D3262" s="5">
        <v>430550</v>
      </c>
      <c r="E3262" s="5">
        <v>392000</v>
      </c>
      <c r="F3262" s="2">
        <v>1.0983000000000001</v>
      </c>
      <c r="G3262">
        <v>38550</v>
      </c>
      <c r="I3262" s="5">
        <f>VLOOKUP($A3262,PowerBI売上速報!$A:$J,10,FALSE)</f>
        <v>430550</v>
      </c>
      <c r="J3262" s="5">
        <f>VLOOKUP($A3262,PowerBI売上速報!$A:$J,5,FALSE)*1000</f>
        <v>392000</v>
      </c>
      <c r="K3262" s="5">
        <f>D3262-I3262</f>
        <v>0</v>
      </c>
      <c r="L3262" s="5">
        <f>E3262-J3262</f>
        <v>0</v>
      </c>
      <c r="P3262" s="2"/>
      <c r="T3262" s="2"/>
      <c r="V3262" s="5">
        <v>1026</v>
      </c>
      <c r="W3262" s="5">
        <v>951</v>
      </c>
    </row>
    <row r="3263" spans="1:25" x14ac:dyDescent="0.45">
      <c r="A3263">
        <f>VALUE(B3263&amp;20240621)</f>
        <v>41620240621</v>
      </c>
      <c r="B3263">
        <v>416</v>
      </c>
      <c r="C3263" t="s">
        <v>538</v>
      </c>
      <c r="D3263" s="5">
        <v>440421</v>
      </c>
      <c r="E3263" s="5">
        <v>392000</v>
      </c>
      <c r="F3263" s="2">
        <v>1.1234999999999999</v>
      </c>
      <c r="G3263">
        <v>48421</v>
      </c>
      <c r="I3263" s="5">
        <f>VLOOKUP($A3263,PowerBI売上速報!$A:$J,10,FALSE)</f>
        <v>440421</v>
      </c>
      <c r="J3263" s="5">
        <f>VLOOKUP($A3263,PowerBI売上速報!$A:$J,5,FALSE)*1000</f>
        <v>392000</v>
      </c>
      <c r="K3263" s="5">
        <f>D3263-I3263</f>
        <v>0</v>
      </c>
      <c r="L3263" s="5">
        <f>E3263-J3263</f>
        <v>0</v>
      </c>
      <c r="P3263" s="2"/>
      <c r="T3263" s="2"/>
      <c r="V3263" s="5">
        <v>1002</v>
      </c>
      <c r="W3263" s="5">
        <v>951</v>
      </c>
      <c r="Y3263" s="2"/>
    </row>
    <row r="3264" spans="1:25" x14ac:dyDescent="0.45">
      <c r="A3264">
        <f>VALUE(B3264&amp;20240622)</f>
        <v>41620240622</v>
      </c>
      <c r="B3264">
        <v>416</v>
      </c>
      <c r="C3264" t="s">
        <v>538</v>
      </c>
      <c r="D3264" s="5">
        <v>275694</v>
      </c>
      <c r="E3264" s="5">
        <v>251000</v>
      </c>
      <c r="F3264" s="2">
        <v>1.0984</v>
      </c>
      <c r="G3264">
        <v>24694</v>
      </c>
      <c r="I3264" s="5">
        <f>VLOOKUP($A3264,PowerBI売上速報!$A:$J,10,FALSE)</f>
        <v>275694</v>
      </c>
      <c r="J3264" s="5">
        <f>VLOOKUP($A3264,PowerBI売上速報!$A:$J,5,FALSE)*1000</f>
        <v>251000</v>
      </c>
      <c r="K3264" s="5">
        <f>D3264-I3264</f>
        <v>0</v>
      </c>
      <c r="L3264" s="5">
        <f>E3264-J3264</f>
        <v>0</v>
      </c>
      <c r="P3264" s="2"/>
      <c r="T3264" s="2"/>
      <c r="V3264" s="5">
        <v>606</v>
      </c>
      <c r="W3264" s="5">
        <v>548</v>
      </c>
      <c r="Y3264" s="2"/>
    </row>
    <row r="3265" spans="1:23" x14ac:dyDescent="0.45">
      <c r="A3265">
        <f>VALUE(B3265&amp;20240601)</f>
        <v>41720240601</v>
      </c>
      <c r="B3265">
        <v>417</v>
      </c>
      <c r="C3265" t="s">
        <v>539</v>
      </c>
      <c r="D3265" s="5">
        <v>254629</v>
      </c>
      <c r="E3265" s="5">
        <v>273000</v>
      </c>
      <c r="F3265" s="2">
        <v>0.93269999999999997</v>
      </c>
      <c r="G3265">
        <v>-18371</v>
      </c>
      <c r="I3265" s="5">
        <f>VLOOKUP($A3265,PowerBI売上速報!$A:$J,10,FALSE)</f>
        <v>254629</v>
      </c>
      <c r="J3265" s="5">
        <f>VLOOKUP($A3265,PowerBI売上速報!$A:$J,5,FALSE)*1000</f>
        <v>273000</v>
      </c>
      <c r="K3265" s="5">
        <f>D3265-I3265</f>
        <v>0</v>
      </c>
      <c r="L3265" s="5">
        <f>E3265-J3265</f>
        <v>0</v>
      </c>
      <c r="P3265" s="2"/>
      <c r="T3265" s="2"/>
      <c r="V3265" s="5">
        <v>489</v>
      </c>
      <c r="W3265" s="5">
        <v>533</v>
      </c>
    </row>
    <row r="3266" spans="1:23" x14ac:dyDescent="0.45">
      <c r="A3266">
        <f>VALUE(B3266&amp;20240602)</f>
        <v>41720240602</v>
      </c>
      <c r="B3266">
        <v>417</v>
      </c>
      <c r="C3266" t="s">
        <v>539</v>
      </c>
      <c r="D3266" s="5">
        <v>237045</v>
      </c>
      <c r="E3266" s="5">
        <v>261000</v>
      </c>
      <c r="F3266" s="2">
        <v>0.90820000000000001</v>
      </c>
      <c r="G3266">
        <v>-23955</v>
      </c>
      <c r="I3266" s="5">
        <f>VLOOKUP($A3266,PowerBI売上速報!$A:$J,10,FALSE)</f>
        <v>237045</v>
      </c>
      <c r="J3266" s="5">
        <f>VLOOKUP($A3266,PowerBI売上速報!$A:$J,5,FALSE)*1000</f>
        <v>261000</v>
      </c>
      <c r="K3266" s="5">
        <f>D3266-I3266</f>
        <v>0</v>
      </c>
      <c r="L3266" s="5">
        <f>E3266-J3266</f>
        <v>0</v>
      </c>
      <c r="P3266" s="2"/>
      <c r="T3266" s="2"/>
      <c r="V3266" s="5">
        <v>440</v>
      </c>
      <c r="W3266" s="5">
        <v>497</v>
      </c>
    </row>
    <row r="3267" spans="1:23" x14ac:dyDescent="0.45">
      <c r="A3267">
        <f>VALUE(B3267&amp;20240603)</f>
        <v>41720240603</v>
      </c>
      <c r="B3267">
        <v>417</v>
      </c>
      <c r="C3267" t="s">
        <v>539</v>
      </c>
      <c r="D3267" s="5">
        <v>129043</v>
      </c>
      <c r="E3267" s="5">
        <v>144000</v>
      </c>
      <c r="F3267" s="2">
        <v>0.89610000000000001</v>
      </c>
      <c r="G3267">
        <v>-14957</v>
      </c>
      <c r="I3267" s="5">
        <f>VLOOKUP($A3267,PowerBI売上速報!$A:$J,10,FALSE)</f>
        <v>129043</v>
      </c>
      <c r="J3267" s="5">
        <f>VLOOKUP($A3267,PowerBI売上速報!$A:$J,5,FALSE)*1000</f>
        <v>144000</v>
      </c>
      <c r="K3267" s="5">
        <f>D3267-I3267</f>
        <v>0</v>
      </c>
      <c r="L3267" s="5">
        <f>E3267-J3267</f>
        <v>0</v>
      </c>
      <c r="P3267" s="2"/>
      <c r="T3267" s="2"/>
      <c r="V3267" s="5">
        <v>261</v>
      </c>
      <c r="W3267" s="5">
        <v>310</v>
      </c>
    </row>
    <row r="3268" spans="1:23" x14ac:dyDescent="0.45">
      <c r="A3268">
        <f>VALUE(B3268&amp;20240604)</f>
        <v>41720240604</v>
      </c>
      <c r="B3268">
        <v>417</v>
      </c>
      <c r="C3268" t="s">
        <v>539</v>
      </c>
      <c r="D3268" s="5">
        <v>153147</v>
      </c>
      <c r="E3268" s="5">
        <v>144000</v>
      </c>
      <c r="F3268" s="2">
        <v>1.0634999999999999</v>
      </c>
      <c r="G3268">
        <v>9147</v>
      </c>
      <c r="I3268" s="5">
        <f>VLOOKUP($A3268,PowerBI売上速報!$A:$J,10,FALSE)</f>
        <v>153147</v>
      </c>
      <c r="J3268" s="5">
        <f>VLOOKUP($A3268,PowerBI売上速報!$A:$J,5,FALSE)*1000</f>
        <v>144000</v>
      </c>
      <c r="K3268" s="5">
        <f>D3268-I3268</f>
        <v>0</v>
      </c>
      <c r="L3268" s="5">
        <f>E3268-J3268</f>
        <v>0</v>
      </c>
      <c r="P3268" s="2"/>
      <c r="T3268" s="2"/>
      <c r="V3268" s="5">
        <v>305</v>
      </c>
      <c r="W3268" s="5">
        <v>310</v>
      </c>
    </row>
    <row r="3269" spans="1:23" x14ac:dyDescent="0.45">
      <c r="A3269">
        <f>VALUE(B3269&amp;20240605)</f>
        <v>41720240605</v>
      </c>
      <c r="B3269">
        <v>417</v>
      </c>
      <c r="C3269" t="s">
        <v>539</v>
      </c>
      <c r="D3269" s="5">
        <v>143512</v>
      </c>
      <c r="E3269" s="5">
        <v>144000</v>
      </c>
      <c r="F3269" s="2">
        <v>0.99660000000000004</v>
      </c>
      <c r="G3269">
        <v>-488</v>
      </c>
      <c r="I3269" s="5">
        <f>VLOOKUP($A3269,PowerBI売上速報!$A:$J,10,FALSE)</f>
        <v>143512</v>
      </c>
      <c r="J3269" s="5">
        <f>VLOOKUP($A3269,PowerBI売上速報!$A:$J,5,FALSE)*1000</f>
        <v>144000</v>
      </c>
      <c r="K3269" s="5">
        <f>D3269-I3269</f>
        <v>0</v>
      </c>
      <c r="L3269" s="5">
        <f>E3269-J3269</f>
        <v>0</v>
      </c>
      <c r="P3269" s="2"/>
      <c r="T3269" s="2"/>
      <c r="V3269" s="5">
        <v>297</v>
      </c>
      <c r="W3269" s="5">
        <v>310</v>
      </c>
    </row>
    <row r="3270" spans="1:23" x14ac:dyDescent="0.45">
      <c r="A3270">
        <f>VALUE(B3270&amp;20240606)</f>
        <v>41720240606</v>
      </c>
      <c r="B3270">
        <v>417</v>
      </c>
      <c r="C3270" t="s">
        <v>539</v>
      </c>
      <c r="D3270" s="5">
        <v>121897</v>
      </c>
      <c r="E3270" s="5">
        <v>144000</v>
      </c>
      <c r="F3270" s="2">
        <v>0.84650000000000003</v>
      </c>
      <c r="G3270">
        <v>-22103</v>
      </c>
      <c r="I3270" s="5">
        <f>VLOOKUP($A3270,PowerBI売上速報!$A:$J,10,FALSE)</f>
        <v>121897</v>
      </c>
      <c r="J3270" s="5">
        <f>VLOOKUP($A3270,PowerBI売上速報!$A:$J,5,FALSE)*1000</f>
        <v>144000</v>
      </c>
      <c r="K3270" s="5">
        <f>D3270-I3270</f>
        <v>0</v>
      </c>
      <c r="L3270" s="5">
        <f>E3270-J3270</f>
        <v>0</v>
      </c>
      <c r="P3270" s="2"/>
      <c r="T3270" s="2"/>
      <c r="V3270" s="5">
        <v>248</v>
      </c>
      <c r="W3270" s="5">
        <v>310</v>
      </c>
    </row>
    <row r="3271" spans="1:23" x14ac:dyDescent="0.45">
      <c r="A3271">
        <f>VALUE(B3271&amp;20240607)</f>
        <v>41720240607</v>
      </c>
      <c r="B3271">
        <v>417</v>
      </c>
      <c r="C3271" t="s">
        <v>539</v>
      </c>
      <c r="D3271" s="5">
        <v>146065</v>
      </c>
      <c r="E3271" s="5">
        <v>144000</v>
      </c>
      <c r="F3271" s="2">
        <v>1.0143</v>
      </c>
      <c r="G3271">
        <v>2065</v>
      </c>
      <c r="I3271" s="5">
        <f>VLOOKUP($A3271,PowerBI売上速報!$A:$J,10,FALSE)</f>
        <v>146065</v>
      </c>
      <c r="J3271" s="5">
        <f>VLOOKUP($A3271,PowerBI売上速報!$A:$J,5,FALSE)*1000</f>
        <v>144000</v>
      </c>
      <c r="K3271" s="5">
        <f>D3271-I3271</f>
        <v>0</v>
      </c>
      <c r="L3271" s="5">
        <f>E3271-J3271</f>
        <v>0</v>
      </c>
      <c r="P3271" s="2"/>
      <c r="T3271" s="2"/>
      <c r="V3271" s="5">
        <v>294</v>
      </c>
      <c r="W3271" s="5">
        <v>310</v>
      </c>
    </row>
    <row r="3272" spans="1:23" x14ac:dyDescent="0.45">
      <c r="A3272">
        <f>VALUE(B3272&amp;20240608)</f>
        <v>41720240608</v>
      </c>
      <c r="B3272">
        <v>417</v>
      </c>
      <c r="C3272" t="s">
        <v>539</v>
      </c>
      <c r="D3272" s="5">
        <v>255943</v>
      </c>
      <c r="E3272" s="5">
        <v>273000</v>
      </c>
      <c r="F3272" s="2">
        <v>0.9375</v>
      </c>
      <c r="G3272">
        <v>-17057</v>
      </c>
      <c r="I3272" s="5">
        <f>VLOOKUP($A3272,PowerBI売上速報!$A:$J,10,FALSE)</f>
        <v>255943</v>
      </c>
      <c r="J3272" s="5">
        <f>VLOOKUP($A3272,PowerBI売上速報!$A:$J,5,FALSE)*1000</f>
        <v>273000</v>
      </c>
      <c r="K3272" s="5">
        <f>D3272-I3272</f>
        <v>0</v>
      </c>
      <c r="L3272" s="5">
        <f>E3272-J3272</f>
        <v>0</v>
      </c>
      <c r="P3272" s="2"/>
      <c r="T3272" s="2"/>
      <c r="V3272" s="5">
        <v>481</v>
      </c>
      <c r="W3272" s="5">
        <v>540</v>
      </c>
    </row>
    <row r="3273" spans="1:23" x14ac:dyDescent="0.45">
      <c r="A3273">
        <f>VALUE(B3273&amp;20240609)</f>
        <v>41720240609</v>
      </c>
      <c r="B3273">
        <v>417</v>
      </c>
      <c r="C3273" t="s">
        <v>539</v>
      </c>
      <c r="D3273" s="5">
        <v>213293</v>
      </c>
      <c r="E3273" s="5">
        <v>261000</v>
      </c>
      <c r="F3273" s="2">
        <v>0.81720000000000004</v>
      </c>
      <c r="G3273">
        <v>-47707</v>
      </c>
      <c r="I3273" s="5">
        <f>VLOOKUP($A3273,PowerBI売上速報!$A:$J,10,FALSE)</f>
        <v>213293</v>
      </c>
      <c r="J3273" s="5">
        <f>VLOOKUP($A3273,PowerBI売上速報!$A:$J,5,FALSE)*1000</f>
        <v>261000</v>
      </c>
      <c r="K3273" s="5">
        <f>D3273-I3273</f>
        <v>0</v>
      </c>
      <c r="L3273" s="5">
        <f>E3273-J3273</f>
        <v>0</v>
      </c>
      <c r="P3273" s="2"/>
      <c r="T3273" s="2"/>
      <c r="V3273" s="5">
        <v>376</v>
      </c>
      <c r="W3273" s="5">
        <v>497</v>
      </c>
    </row>
    <row r="3274" spans="1:23" x14ac:dyDescent="0.45">
      <c r="A3274">
        <f>VALUE(B3274&amp;20240610)</f>
        <v>41720240610</v>
      </c>
      <c r="B3274">
        <v>417</v>
      </c>
      <c r="C3274" t="s">
        <v>539</v>
      </c>
      <c r="D3274" s="5">
        <v>152982</v>
      </c>
      <c r="E3274" s="5">
        <v>144000</v>
      </c>
      <c r="F3274" s="2">
        <v>1.0624</v>
      </c>
      <c r="G3274">
        <v>8982</v>
      </c>
      <c r="I3274" s="5">
        <f>VLOOKUP($A3274,PowerBI売上速報!$A:$J,10,FALSE)</f>
        <v>152982</v>
      </c>
      <c r="J3274" s="5">
        <f>VLOOKUP($A3274,PowerBI売上速報!$A:$J,5,FALSE)*1000</f>
        <v>144000</v>
      </c>
      <c r="K3274" s="5">
        <f>D3274-I3274</f>
        <v>0</v>
      </c>
      <c r="L3274" s="5">
        <f>E3274-J3274</f>
        <v>0</v>
      </c>
      <c r="P3274" s="2"/>
      <c r="T3274" s="2"/>
      <c r="V3274" s="5">
        <v>324</v>
      </c>
      <c r="W3274" s="5">
        <v>310</v>
      </c>
    </row>
    <row r="3275" spans="1:23" x14ac:dyDescent="0.45">
      <c r="A3275">
        <f>VALUE(B3275&amp;20240611)</f>
        <v>41720240611</v>
      </c>
      <c r="B3275">
        <v>417</v>
      </c>
      <c r="C3275" t="s">
        <v>539</v>
      </c>
      <c r="D3275" s="5">
        <v>131732</v>
      </c>
      <c r="E3275" s="5">
        <v>144000</v>
      </c>
      <c r="F3275" s="2">
        <v>0.91479999999999995</v>
      </c>
      <c r="G3275">
        <v>-12268</v>
      </c>
      <c r="I3275" s="5">
        <f>VLOOKUP($A3275,PowerBI売上速報!$A:$J,10,FALSE)</f>
        <v>131732</v>
      </c>
      <c r="J3275" s="5">
        <f>VLOOKUP($A3275,PowerBI売上速報!$A:$J,5,FALSE)*1000</f>
        <v>144000</v>
      </c>
      <c r="K3275" s="5">
        <f>D3275-I3275</f>
        <v>0</v>
      </c>
      <c r="L3275" s="5">
        <f>E3275-J3275</f>
        <v>0</v>
      </c>
      <c r="P3275" s="2"/>
      <c r="T3275" s="2"/>
      <c r="V3275" s="5">
        <v>289</v>
      </c>
      <c r="W3275" s="5">
        <v>310</v>
      </c>
    </row>
    <row r="3276" spans="1:23" x14ac:dyDescent="0.45">
      <c r="A3276">
        <f>VALUE(B3276&amp;20240612)</f>
        <v>41720240612</v>
      </c>
      <c r="B3276">
        <v>417</v>
      </c>
      <c r="C3276" t="s">
        <v>539</v>
      </c>
      <c r="D3276" s="5">
        <v>169151</v>
      </c>
      <c r="E3276" s="5">
        <v>144000</v>
      </c>
      <c r="F3276" s="2">
        <v>1.1747000000000001</v>
      </c>
      <c r="G3276">
        <v>25151</v>
      </c>
      <c r="I3276" s="5">
        <f>VLOOKUP($A3276,PowerBI売上速報!$A:$J,10,FALSE)</f>
        <v>169151</v>
      </c>
      <c r="J3276" s="5">
        <f>VLOOKUP($A3276,PowerBI売上速報!$A:$J,5,FALSE)*1000</f>
        <v>144000</v>
      </c>
      <c r="K3276" s="5">
        <f>D3276-I3276</f>
        <v>0</v>
      </c>
      <c r="L3276" s="5">
        <f>E3276-J3276</f>
        <v>0</v>
      </c>
      <c r="P3276" s="2"/>
      <c r="T3276" s="2"/>
      <c r="V3276" s="5">
        <v>332</v>
      </c>
      <c r="W3276" s="5">
        <v>310</v>
      </c>
    </row>
    <row r="3277" spans="1:23" x14ac:dyDescent="0.45">
      <c r="A3277">
        <f>VALUE(B3277&amp;20240613)</f>
        <v>41720240613</v>
      </c>
      <c r="B3277">
        <v>417</v>
      </c>
      <c r="C3277" t="s">
        <v>539</v>
      </c>
      <c r="D3277" s="5">
        <v>160905</v>
      </c>
      <c r="E3277" s="5">
        <v>144000</v>
      </c>
      <c r="F3277" s="2">
        <v>1.1173999999999999</v>
      </c>
      <c r="G3277">
        <v>16905</v>
      </c>
      <c r="I3277" s="5">
        <f>VLOOKUP($A3277,PowerBI売上速報!$A:$J,10,FALSE)</f>
        <v>160905</v>
      </c>
      <c r="J3277" s="5">
        <f>VLOOKUP($A3277,PowerBI売上速報!$A:$J,5,FALSE)*1000</f>
        <v>144000</v>
      </c>
      <c r="K3277" s="5">
        <f>D3277-I3277</f>
        <v>0</v>
      </c>
      <c r="L3277" s="5">
        <f>E3277-J3277</f>
        <v>0</v>
      </c>
      <c r="P3277" s="2"/>
      <c r="T3277" s="2"/>
      <c r="V3277" s="5">
        <v>337</v>
      </c>
      <c r="W3277" s="5">
        <v>310</v>
      </c>
    </row>
    <row r="3278" spans="1:23" x14ac:dyDescent="0.45">
      <c r="A3278">
        <f>VALUE(B3278&amp;20240614)</f>
        <v>41720240614</v>
      </c>
      <c r="B3278">
        <v>417</v>
      </c>
      <c r="C3278" t="s">
        <v>539</v>
      </c>
      <c r="D3278" s="5">
        <v>153894</v>
      </c>
      <c r="E3278" s="5">
        <v>144000</v>
      </c>
      <c r="F3278" s="2">
        <v>1.0687</v>
      </c>
      <c r="G3278">
        <v>9894</v>
      </c>
      <c r="I3278" s="5">
        <f>VLOOKUP($A3278,PowerBI売上速報!$A:$J,10,FALSE)</f>
        <v>153894</v>
      </c>
      <c r="J3278" s="5">
        <f>VLOOKUP($A3278,PowerBI売上速報!$A:$J,5,FALSE)*1000</f>
        <v>144000</v>
      </c>
      <c r="K3278" s="5">
        <f>D3278-I3278</f>
        <v>0</v>
      </c>
      <c r="L3278" s="5">
        <f>E3278-J3278</f>
        <v>0</v>
      </c>
      <c r="P3278" s="2"/>
      <c r="T3278" s="2"/>
      <c r="V3278" s="5">
        <v>328</v>
      </c>
      <c r="W3278" s="5">
        <v>310</v>
      </c>
    </row>
    <row r="3279" spans="1:23" x14ac:dyDescent="0.45">
      <c r="A3279">
        <f>VALUE(B3279&amp;20240615)</f>
        <v>41720240615</v>
      </c>
      <c r="B3279">
        <v>417</v>
      </c>
      <c r="C3279" t="s">
        <v>539</v>
      </c>
      <c r="D3279" s="5">
        <v>276493</v>
      </c>
      <c r="E3279" s="5">
        <v>273000</v>
      </c>
      <c r="F3279" s="2">
        <v>1.0127999999999999</v>
      </c>
      <c r="G3279">
        <v>3493</v>
      </c>
      <c r="I3279" s="5">
        <f>VLOOKUP($A3279,PowerBI売上速報!$A:$J,10,FALSE)</f>
        <v>276493</v>
      </c>
      <c r="J3279" s="5">
        <f>VLOOKUP($A3279,PowerBI売上速報!$A:$J,5,FALSE)*1000</f>
        <v>273000</v>
      </c>
      <c r="K3279" s="5">
        <f>D3279-I3279</f>
        <v>0</v>
      </c>
      <c r="L3279" s="5">
        <f>E3279-J3279</f>
        <v>0</v>
      </c>
      <c r="P3279" s="2"/>
      <c r="T3279" s="2"/>
      <c r="V3279" s="5">
        <v>535</v>
      </c>
      <c r="W3279" s="5">
        <v>540</v>
      </c>
    </row>
    <row r="3280" spans="1:23" x14ac:dyDescent="0.45">
      <c r="A3280">
        <f>VALUE(B3280&amp;20240616)</f>
        <v>41720240616</v>
      </c>
      <c r="B3280">
        <v>417</v>
      </c>
      <c r="C3280" t="s">
        <v>539</v>
      </c>
      <c r="D3280" s="5">
        <v>246418</v>
      </c>
      <c r="E3280" s="5">
        <v>261000</v>
      </c>
      <c r="F3280" s="2">
        <v>0.94410000000000005</v>
      </c>
      <c r="G3280">
        <v>-14582</v>
      </c>
      <c r="I3280" s="5">
        <f>VLOOKUP($A3280,PowerBI売上速報!$A:$J,10,FALSE)</f>
        <v>246418</v>
      </c>
      <c r="J3280" s="5">
        <f>VLOOKUP($A3280,PowerBI売上速報!$A:$J,5,FALSE)*1000</f>
        <v>261000</v>
      </c>
      <c r="K3280" s="5">
        <f>D3280-I3280</f>
        <v>0</v>
      </c>
      <c r="L3280" s="5">
        <f>E3280-J3280</f>
        <v>0</v>
      </c>
      <c r="P3280" s="2"/>
      <c r="T3280" s="2"/>
      <c r="V3280" s="5">
        <v>469</v>
      </c>
      <c r="W3280" s="5">
        <v>497</v>
      </c>
    </row>
    <row r="3281" spans="1:25" x14ac:dyDescent="0.45">
      <c r="A3281">
        <f>VALUE(B3281&amp;20240617)</f>
        <v>41720240617</v>
      </c>
      <c r="B3281">
        <v>417</v>
      </c>
      <c r="C3281" t="s">
        <v>539</v>
      </c>
      <c r="D3281" s="5">
        <v>125111</v>
      </c>
      <c r="E3281" s="5">
        <v>144000</v>
      </c>
      <c r="F3281" s="2">
        <v>0.86880000000000002</v>
      </c>
      <c r="G3281">
        <v>-18889</v>
      </c>
      <c r="I3281" s="5">
        <f>VLOOKUP($A3281,PowerBI売上速報!$A:$J,10,FALSE)</f>
        <v>125111</v>
      </c>
      <c r="J3281" s="5">
        <f>VLOOKUP($A3281,PowerBI売上速報!$A:$J,5,FALSE)*1000</f>
        <v>144000</v>
      </c>
      <c r="K3281" s="5">
        <f>D3281-I3281</f>
        <v>0</v>
      </c>
      <c r="L3281" s="5">
        <f>E3281-J3281</f>
        <v>0</v>
      </c>
      <c r="P3281" s="2"/>
      <c r="T3281" s="2"/>
      <c r="V3281" s="5">
        <v>260</v>
      </c>
      <c r="W3281" s="5">
        <v>310</v>
      </c>
    </row>
    <row r="3282" spans="1:25" x14ac:dyDescent="0.45">
      <c r="A3282">
        <f>VALUE(B3282&amp;20240618)</f>
        <v>41720240618</v>
      </c>
      <c r="B3282">
        <v>417</v>
      </c>
      <c r="C3282" t="s">
        <v>539</v>
      </c>
      <c r="D3282" s="5">
        <v>110215</v>
      </c>
      <c r="E3282" s="5">
        <v>144000</v>
      </c>
      <c r="F3282" s="2">
        <v>0.76539999999999997</v>
      </c>
      <c r="G3282">
        <v>-33785</v>
      </c>
      <c r="I3282" s="5">
        <f>VLOOKUP($A3282,PowerBI売上速報!$A:$J,10,FALSE)</f>
        <v>110215</v>
      </c>
      <c r="J3282" s="5">
        <f>VLOOKUP($A3282,PowerBI売上速報!$A:$J,5,FALSE)*1000</f>
        <v>144000</v>
      </c>
      <c r="K3282" s="5">
        <f>D3282-I3282</f>
        <v>0</v>
      </c>
      <c r="L3282" s="5">
        <f>E3282-J3282</f>
        <v>0</v>
      </c>
      <c r="P3282" s="2"/>
      <c r="T3282" s="2"/>
      <c r="V3282" s="5">
        <v>234</v>
      </c>
      <c r="W3282" s="5">
        <v>310</v>
      </c>
    </row>
    <row r="3283" spans="1:25" x14ac:dyDescent="0.45">
      <c r="A3283">
        <f>VALUE(B3283&amp;20240619)</f>
        <v>41720240619</v>
      </c>
      <c r="B3283">
        <v>417</v>
      </c>
      <c r="C3283" t="s">
        <v>539</v>
      </c>
      <c r="D3283" s="5">
        <v>128471</v>
      </c>
      <c r="E3283" s="5">
        <v>144000</v>
      </c>
      <c r="F3283" s="2">
        <v>0.89219999999999999</v>
      </c>
      <c r="G3283">
        <v>-15529</v>
      </c>
      <c r="I3283" s="5">
        <f>VLOOKUP($A3283,PowerBI売上速報!$A:$J,10,FALSE)</f>
        <v>128471</v>
      </c>
      <c r="J3283" s="5">
        <f>VLOOKUP($A3283,PowerBI売上速報!$A:$J,5,FALSE)*1000</f>
        <v>144000</v>
      </c>
      <c r="K3283" s="5">
        <f>D3283-I3283</f>
        <v>0</v>
      </c>
      <c r="L3283" s="5">
        <f>E3283-J3283</f>
        <v>0</v>
      </c>
      <c r="P3283" s="2"/>
      <c r="T3283" s="2"/>
      <c r="V3283" s="5">
        <v>272</v>
      </c>
      <c r="W3283" s="5">
        <v>310</v>
      </c>
    </row>
    <row r="3284" spans="1:25" x14ac:dyDescent="0.45">
      <c r="A3284">
        <f>VALUE(B3284&amp;20240620)</f>
        <v>41720240620</v>
      </c>
      <c r="B3284">
        <v>417</v>
      </c>
      <c r="C3284" t="s">
        <v>539</v>
      </c>
      <c r="D3284" s="5">
        <v>160632</v>
      </c>
      <c r="E3284" s="5">
        <v>144000</v>
      </c>
      <c r="F3284" s="2">
        <v>1.1154999999999999</v>
      </c>
      <c r="G3284">
        <v>16632</v>
      </c>
      <c r="I3284" s="5">
        <f>VLOOKUP($A3284,PowerBI売上速報!$A:$J,10,FALSE)</f>
        <v>160632</v>
      </c>
      <c r="J3284" s="5">
        <f>VLOOKUP($A3284,PowerBI売上速報!$A:$J,5,FALSE)*1000</f>
        <v>144000</v>
      </c>
      <c r="K3284" s="5">
        <f>D3284-I3284</f>
        <v>0</v>
      </c>
      <c r="L3284" s="5">
        <f>E3284-J3284</f>
        <v>0</v>
      </c>
      <c r="P3284" s="2"/>
      <c r="T3284" s="2"/>
      <c r="V3284" s="5">
        <v>339</v>
      </c>
      <c r="W3284" s="5">
        <v>310</v>
      </c>
    </row>
    <row r="3285" spans="1:25" x14ac:dyDescent="0.45">
      <c r="A3285">
        <f>VALUE(B3285&amp;20240621)</f>
        <v>41720240621</v>
      </c>
      <c r="B3285">
        <v>417</v>
      </c>
      <c r="C3285" t="s">
        <v>539</v>
      </c>
      <c r="D3285" s="5">
        <v>160319</v>
      </c>
      <c r="E3285" s="5">
        <v>144000</v>
      </c>
      <c r="F3285" s="2">
        <v>1.1133</v>
      </c>
      <c r="G3285">
        <v>16319</v>
      </c>
      <c r="I3285" s="5">
        <f>VLOOKUP($A3285,PowerBI売上速報!$A:$J,10,FALSE)</f>
        <v>160319</v>
      </c>
      <c r="J3285" s="5">
        <f>VLOOKUP($A3285,PowerBI売上速報!$A:$J,5,FALSE)*1000</f>
        <v>144000</v>
      </c>
      <c r="K3285" s="5">
        <f>D3285-I3285</f>
        <v>0</v>
      </c>
      <c r="L3285" s="5">
        <f>E3285-J3285</f>
        <v>0</v>
      </c>
      <c r="P3285" s="2"/>
      <c r="T3285" s="2"/>
      <c r="V3285" s="5">
        <v>334</v>
      </c>
      <c r="W3285" s="5">
        <v>310</v>
      </c>
      <c r="Y3285" s="2"/>
    </row>
    <row r="3286" spans="1:25" x14ac:dyDescent="0.45">
      <c r="A3286">
        <f>VALUE(B3286&amp;20240622)</f>
        <v>41720240622</v>
      </c>
      <c r="B3286">
        <v>417</v>
      </c>
      <c r="C3286" t="s">
        <v>539</v>
      </c>
      <c r="D3286" s="5">
        <v>240436</v>
      </c>
      <c r="E3286" s="5">
        <v>273000</v>
      </c>
      <c r="F3286" s="2">
        <v>0.88070000000000004</v>
      </c>
      <c r="G3286">
        <v>-32564</v>
      </c>
      <c r="I3286" s="5">
        <f>VLOOKUP($A3286,PowerBI売上速報!$A:$J,10,FALSE)</f>
        <v>240436</v>
      </c>
      <c r="J3286" s="5">
        <f>VLOOKUP($A3286,PowerBI売上速報!$A:$J,5,FALSE)*1000</f>
        <v>273000</v>
      </c>
      <c r="K3286" s="5">
        <f>D3286-I3286</f>
        <v>0</v>
      </c>
      <c r="L3286" s="5">
        <f>E3286-J3286</f>
        <v>0</v>
      </c>
      <c r="P3286" s="2"/>
      <c r="T3286" s="2"/>
      <c r="V3286" s="5">
        <v>469</v>
      </c>
      <c r="W3286" s="5">
        <v>540</v>
      </c>
      <c r="Y3286" s="2"/>
    </row>
    <row r="3287" spans="1:25" x14ac:dyDescent="0.45">
      <c r="A3287">
        <f>VALUE(B3287&amp;20240601)</f>
        <v>41820240601</v>
      </c>
      <c r="B3287">
        <v>418</v>
      </c>
      <c r="C3287" t="s">
        <v>540</v>
      </c>
      <c r="D3287" s="5">
        <v>126704</v>
      </c>
      <c r="E3287" s="5">
        <v>143000</v>
      </c>
      <c r="F3287" s="2">
        <v>0.88600000000000001</v>
      </c>
      <c r="G3287">
        <v>-16296</v>
      </c>
      <c r="I3287" s="5">
        <f>VLOOKUP($A3287,PowerBI売上速報!$A:$J,10,FALSE)</f>
        <v>126704</v>
      </c>
      <c r="J3287" s="5">
        <f>VLOOKUP($A3287,PowerBI売上速報!$A:$J,5,FALSE)*1000</f>
        <v>143000</v>
      </c>
      <c r="K3287" s="5">
        <f>D3287-I3287</f>
        <v>0</v>
      </c>
      <c r="L3287" s="5">
        <f>E3287-J3287</f>
        <v>0</v>
      </c>
      <c r="P3287" s="2"/>
      <c r="T3287" s="2"/>
      <c r="V3287" s="5">
        <v>284</v>
      </c>
      <c r="W3287" s="5">
        <v>338</v>
      </c>
    </row>
    <row r="3288" spans="1:25" x14ac:dyDescent="0.45">
      <c r="A3288">
        <f>VALUE(B3288&amp;20240602)</f>
        <v>41820240602</v>
      </c>
      <c r="B3288">
        <v>418</v>
      </c>
      <c r="C3288" t="s">
        <v>540</v>
      </c>
      <c r="D3288" s="5">
        <v>85022</v>
      </c>
      <c r="E3288" s="5">
        <v>108000</v>
      </c>
      <c r="F3288" s="2">
        <v>0.78720000000000001</v>
      </c>
      <c r="G3288">
        <v>-22978</v>
      </c>
      <c r="I3288" s="5">
        <f>VLOOKUP($A3288,PowerBI売上速報!$A:$J,10,FALSE)</f>
        <v>85022</v>
      </c>
      <c r="J3288" s="5">
        <f>VLOOKUP($A3288,PowerBI売上速報!$A:$J,5,FALSE)*1000</f>
        <v>108000</v>
      </c>
      <c r="K3288" s="5">
        <f>D3288-I3288</f>
        <v>0</v>
      </c>
      <c r="L3288" s="5">
        <f>E3288-J3288</f>
        <v>0</v>
      </c>
      <c r="P3288" s="2"/>
      <c r="T3288" s="2"/>
      <c r="V3288" s="5">
        <v>181</v>
      </c>
      <c r="W3288" s="5">
        <v>242</v>
      </c>
    </row>
    <row r="3289" spans="1:25" x14ac:dyDescent="0.45">
      <c r="A3289">
        <f>VALUE(B3289&amp;20240603)</f>
        <v>41820240603</v>
      </c>
      <c r="B3289">
        <v>418</v>
      </c>
      <c r="C3289" t="s">
        <v>540</v>
      </c>
      <c r="D3289" s="5">
        <v>345089</v>
      </c>
      <c r="E3289" s="5">
        <v>308000</v>
      </c>
      <c r="F3289" s="2">
        <v>1.1204000000000001</v>
      </c>
      <c r="G3289">
        <v>37089</v>
      </c>
      <c r="I3289" s="5">
        <f>VLOOKUP($A3289,PowerBI売上速報!$A:$J,10,FALSE)</f>
        <v>345089</v>
      </c>
      <c r="J3289" s="5">
        <f>VLOOKUP($A3289,PowerBI売上速報!$A:$J,5,FALSE)*1000</f>
        <v>308000</v>
      </c>
      <c r="K3289" s="5">
        <f>D3289-I3289</f>
        <v>0</v>
      </c>
      <c r="L3289" s="5">
        <f>E3289-J3289</f>
        <v>0</v>
      </c>
      <c r="P3289" s="2"/>
      <c r="T3289" s="2"/>
      <c r="V3289" s="5">
        <v>797</v>
      </c>
      <c r="W3289" s="5">
        <v>757</v>
      </c>
    </row>
    <row r="3290" spans="1:25" x14ac:dyDescent="0.45">
      <c r="A3290">
        <f>VALUE(B3290&amp;20240604)</f>
        <v>41820240604</v>
      </c>
      <c r="B3290">
        <v>418</v>
      </c>
      <c r="C3290" t="s">
        <v>540</v>
      </c>
      <c r="D3290" s="5">
        <v>368410</v>
      </c>
      <c r="E3290" s="5">
        <v>308000</v>
      </c>
      <c r="F3290" s="2">
        <v>1.1960999999999999</v>
      </c>
      <c r="G3290">
        <v>60410</v>
      </c>
      <c r="I3290" s="5">
        <f>VLOOKUP($A3290,PowerBI売上速報!$A:$J,10,FALSE)</f>
        <v>368410</v>
      </c>
      <c r="J3290" s="5">
        <f>VLOOKUP($A3290,PowerBI売上速報!$A:$J,5,FALSE)*1000</f>
        <v>308000</v>
      </c>
      <c r="K3290" s="5">
        <f>D3290-I3290</f>
        <v>0</v>
      </c>
      <c r="L3290" s="5">
        <f>E3290-J3290</f>
        <v>0</v>
      </c>
      <c r="P3290" s="2"/>
      <c r="T3290" s="2"/>
      <c r="V3290" s="5">
        <v>852</v>
      </c>
      <c r="W3290" s="5">
        <v>757</v>
      </c>
    </row>
    <row r="3291" spans="1:25" x14ac:dyDescent="0.45">
      <c r="A3291">
        <f>VALUE(B3291&amp;20240605)</f>
        <v>41820240605</v>
      </c>
      <c r="B3291">
        <v>418</v>
      </c>
      <c r="C3291" t="s">
        <v>540</v>
      </c>
      <c r="D3291" s="5">
        <v>347562</v>
      </c>
      <c r="E3291" s="5">
        <v>308000</v>
      </c>
      <c r="F3291" s="2">
        <v>1.1284000000000001</v>
      </c>
      <c r="G3291">
        <v>39562</v>
      </c>
      <c r="I3291" s="5">
        <f>VLOOKUP($A3291,PowerBI売上速報!$A:$J,10,FALSE)</f>
        <v>347562</v>
      </c>
      <c r="J3291" s="5">
        <f>VLOOKUP($A3291,PowerBI売上速報!$A:$J,5,FALSE)*1000</f>
        <v>308000</v>
      </c>
      <c r="K3291" s="5">
        <f>D3291-I3291</f>
        <v>0</v>
      </c>
      <c r="L3291" s="5">
        <f>E3291-J3291</f>
        <v>0</v>
      </c>
      <c r="P3291" s="2"/>
      <c r="T3291" s="2"/>
      <c r="V3291" s="5">
        <v>815</v>
      </c>
      <c r="W3291" s="5">
        <v>757</v>
      </c>
    </row>
    <row r="3292" spans="1:25" x14ac:dyDescent="0.45">
      <c r="A3292">
        <f>VALUE(B3292&amp;20240606)</f>
        <v>41820240606</v>
      </c>
      <c r="B3292">
        <v>418</v>
      </c>
      <c r="C3292" t="s">
        <v>540</v>
      </c>
      <c r="D3292" s="5">
        <v>368582</v>
      </c>
      <c r="E3292" s="5">
        <v>308000</v>
      </c>
      <c r="F3292" s="2">
        <v>1.1967000000000001</v>
      </c>
      <c r="G3292">
        <v>60582</v>
      </c>
      <c r="I3292" s="5">
        <f>VLOOKUP($A3292,PowerBI売上速報!$A:$J,10,FALSE)</f>
        <v>368582</v>
      </c>
      <c r="J3292" s="5">
        <f>VLOOKUP($A3292,PowerBI売上速報!$A:$J,5,FALSE)*1000</f>
        <v>308000</v>
      </c>
      <c r="K3292" s="5">
        <f>D3292-I3292</f>
        <v>0</v>
      </c>
      <c r="L3292" s="5">
        <f>E3292-J3292</f>
        <v>0</v>
      </c>
      <c r="P3292" s="2"/>
      <c r="T3292" s="2"/>
      <c r="V3292" s="5">
        <v>875</v>
      </c>
      <c r="W3292" s="5">
        <v>757</v>
      </c>
    </row>
    <row r="3293" spans="1:25" x14ac:dyDescent="0.45">
      <c r="A3293">
        <f>VALUE(B3293&amp;20240607)</f>
        <v>41820240607</v>
      </c>
      <c r="B3293">
        <v>418</v>
      </c>
      <c r="C3293" t="s">
        <v>540</v>
      </c>
      <c r="D3293" s="5">
        <v>367556</v>
      </c>
      <c r="E3293" s="5">
        <v>308000</v>
      </c>
      <c r="F3293" s="2">
        <v>1.1934</v>
      </c>
      <c r="G3293">
        <v>59556</v>
      </c>
      <c r="I3293" s="5">
        <f>VLOOKUP($A3293,PowerBI売上速報!$A:$J,10,FALSE)</f>
        <v>367556</v>
      </c>
      <c r="J3293" s="5">
        <f>VLOOKUP($A3293,PowerBI売上速報!$A:$J,5,FALSE)*1000</f>
        <v>308000</v>
      </c>
      <c r="K3293" s="5">
        <f>D3293-I3293</f>
        <v>0</v>
      </c>
      <c r="L3293" s="5">
        <f>E3293-J3293</f>
        <v>0</v>
      </c>
      <c r="P3293" s="2"/>
      <c r="T3293" s="2"/>
      <c r="V3293" s="5">
        <v>848</v>
      </c>
      <c r="W3293" s="5">
        <v>757</v>
      </c>
    </row>
    <row r="3294" spans="1:25" x14ac:dyDescent="0.45">
      <c r="A3294">
        <f>VALUE(B3294&amp;20240608)</f>
        <v>41820240608</v>
      </c>
      <c r="B3294">
        <v>418</v>
      </c>
      <c r="C3294" t="s">
        <v>540</v>
      </c>
      <c r="D3294" s="5">
        <v>145118</v>
      </c>
      <c r="E3294" s="5">
        <v>143000</v>
      </c>
      <c r="F3294" s="2">
        <v>1.0147999999999999</v>
      </c>
      <c r="G3294">
        <v>2118</v>
      </c>
      <c r="I3294" s="5">
        <f>VLOOKUP($A3294,PowerBI売上速報!$A:$J,10,FALSE)</f>
        <v>145118</v>
      </c>
      <c r="J3294" s="5">
        <f>VLOOKUP($A3294,PowerBI売上速報!$A:$J,5,FALSE)*1000</f>
        <v>143000</v>
      </c>
      <c r="K3294" s="5">
        <f>D3294-I3294</f>
        <v>0</v>
      </c>
      <c r="L3294" s="5">
        <f>E3294-J3294</f>
        <v>0</v>
      </c>
      <c r="P3294" s="2"/>
      <c r="T3294" s="2"/>
      <c r="V3294" s="5">
        <v>317</v>
      </c>
      <c r="W3294" s="5">
        <v>329</v>
      </c>
    </row>
    <row r="3295" spans="1:25" x14ac:dyDescent="0.45">
      <c r="A3295">
        <f>VALUE(B3295&amp;20240609)</f>
        <v>41820240609</v>
      </c>
      <c r="B3295">
        <v>418</v>
      </c>
      <c r="C3295" t="s">
        <v>540</v>
      </c>
      <c r="D3295" s="5">
        <v>125810</v>
      </c>
      <c r="E3295" s="5">
        <v>108000</v>
      </c>
      <c r="F3295" s="2">
        <v>1.1649</v>
      </c>
      <c r="G3295">
        <v>17810</v>
      </c>
      <c r="I3295" s="5">
        <f>VLOOKUP($A3295,PowerBI売上速報!$A:$J,10,FALSE)</f>
        <v>125810</v>
      </c>
      <c r="J3295" s="5">
        <f>VLOOKUP($A3295,PowerBI売上速報!$A:$J,5,FALSE)*1000</f>
        <v>108000</v>
      </c>
      <c r="K3295" s="5">
        <f>D3295-I3295</f>
        <v>0</v>
      </c>
      <c r="L3295" s="5">
        <f>E3295-J3295</f>
        <v>0</v>
      </c>
      <c r="P3295" s="2"/>
      <c r="T3295" s="2"/>
      <c r="V3295" s="5">
        <v>272</v>
      </c>
      <c r="W3295" s="5">
        <v>242</v>
      </c>
    </row>
    <row r="3296" spans="1:25" x14ac:dyDescent="0.45">
      <c r="A3296">
        <f>VALUE(B3296&amp;20240610)</f>
        <v>41820240610</v>
      </c>
      <c r="B3296">
        <v>418</v>
      </c>
      <c r="C3296" t="s">
        <v>540</v>
      </c>
      <c r="D3296" s="5">
        <v>363834</v>
      </c>
      <c r="E3296" s="5">
        <v>308000</v>
      </c>
      <c r="F3296" s="2">
        <v>1.1813</v>
      </c>
      <c r="G3296">
        <v>55834</v>
      </c>
      <c r="I3296" s="5">
        <f>VLOOKUP($A3296,PowerBI売上速報!$A:$J,10,FALSE)</f>
        <v>363834</v>
      </c>
      <c r="J3296" s="5">
        <f>VLOOKUP($A3296,PowerBI売上速報!$A:$J,5,FALSE)*1000</f>
        <v>308000</v>
      </c>
      <c r="K3296" s="5">
        <f>D3296-I3296</f>
        <v>0</v>
      </c>
      <c r="L3296" s="5">
        <f>E3296-J3296</f>
        <v>0</v>
      </c>
      <c r="P3296" s="2"/>
      <c r="T3296" s="2"/>
      <c r="V3296" s="5">
        <v>809</v>
      </c>
      <c r="W3296" s="5">
        <v>757</v>
      </c>
    </row>
    <row r="3297" spans="1:25" x14ac:dyDescent="0.45">
      <c r="A3297">
        <f>VALUE(B3297&amp;20240611)</f>
        <v>41820240611</v>
      </c>
      <c r="B3297">
        <v>418</v>
      </c>
      <c r="C3297" t="s">
        <v>540</v>
      </c>
      <c r="D3297" s="5">
        <v>383717</v>
      </c>
      <c r="E3297" s="5">
        <v>308000</v>
      </c>
      <c r="F3297" s="2">
        <v>1.2458</v>
      </c>
      <c r="G3297">
        <v>75717</v>
      </c>
      <c r="I3297" s="5">
        <f>VLOOKUP($A3297,PowerBI売上速報!$A:$J,10,FALSE)</f>
        <v>383717</v>
      </c>
      <c r="J3297" s="5">
        <f>VLOOKUP($A3297,PowerBI売上速報!$A:$J,5,FALSE)*1000</f>
        <v>308000</v>
      </c>
      <c r="K3297" s="5">
        <f>D3297-I3297</f>
        <v>0</v>
      </c>
      <c r="L3297" s="5">
        <f>E3297-J3297</f>
        <v>0</v>
      </c>
      <c r="P3297" s="2"/>
      <c r="T3297" s="2"/>
      <c r="V3297" s="5">
        <v>879</v>
      </c>
      <c r="W3297" s="5">
        <v>757</v>
      </c>
    </row>
    <row r="3298" spans="1:25" x14ac:dyDescent="0.45">
      <c r="A3298">
        <f>VALUE(B3298&amp;20240612)</f>
        <v>41820240612</v>
      </c>
      <c r="B3298">
        <v>418</v>
      </c>
      <c r="C3298" t="s">
        <v>540</v>
      </c>
      <c r="D3298" s="5">
        <v>376021</v>
      </c>
      <c r="E3298" s="5">
        <v>308000</v>
      </c>
      <c r="F3298" s="2">
        <v>1.2208000000000001</v>
      </c>
      <c r="G3298">
        <v>68021</v>
      </c>
      <c r="I3298" s="5">
        <f>VLOOKUP($A3298,PowerBI売上速報!$A:$J,10,FALSE)</f>
        <v>376021</v>
      </c>
      <c r="J3298" s="5">
        <f>VLOOKUP($A3298,PowerBI売上速報!$A:$J,5,FALSE)*1000</f>
        <v>308000</v>
      </c>
      <c r="K3298" s="5">
        <f>D3298-I3298</f>
        <v>0</v>
      </c>
      <c r="L3298" s="5">
        <f>E3298-J3298</f>
        <v>0</v>
      </c>
      <c r="P3298" s="2"/>
      <c r="T3298" s="2"/>
      <c r="V3298" s="5">
        <v>851</v>
      </c>
      <c r="W3298" s="5">
        <v>757</v>
      </c>
    </row>
    <row r="3299" spans="1:25" x14ac:dyDescent="0.45">
      <c r="A3299">
        <f>VALUE(B3299&amp;20240613)</f>
        <v>41820240613</v>
      </c>
      <c r="B3299">
        <v>418</v>
      </c>
      <c r="C3299" t="s">
        <v>540</v>
      </c>
      <c r="D3299" s="5">
        <v>355964</v>
      </c>
      <c r="E3299" s="5">
        <v>308000</v>
      </c>
      <c r="F3299" s="2">
        <v>1.1556999999999999</v>
      </c>
      <c r="G3299">
        <v>47964</v>
      </c>
      <c r="I3299" s="5">
        <f>VLOOKUP($A3299,PowerBI売上速報!$A:$J,10,FALSE)</f>
        <v>355964</v>
      </c>
      <c r="J3299" s="5">
        <f>VLOOKUP($A3299,PowerBI売上速報!$A:$J,5,FALSE)*1000</f>
        <v>308000</v>
      </c>
      <c r="K3299" s="5">
        <f>D3299-I3299</f>
        <v>0</v>
      </c>
      <c r="L3299" s="5">
        <f>E3299-J3299</f>
        <v>0</v>
      </c>
      <c r="P3299" s="2"/>
      <c r="T3299" s="2"/>
      <c r="V3299" s="5">
        <v>816</v>
      </c>
      <c r="W3299" s="5">
        <v>757</v>
      </c>
    </row>
    <row r="3300" spans="1:25" x14ac:dyDescent="0.45">
      <c r="A3300">
        <f>VALUE(B3300&amp;20240614)</f>
        <v>41820240614</v>
      </c>
      <c r="B3300">
        <v>418</v>
      </c>
      <c r="C3300" t="s">
        <v>540</v>
      </c>
      <c r="D3300" s="5">
        <v>370116</v>
      </c>
      <c r="E3300" s="5">
        <v>308000</v>
      </c>
      <c r="F3300" s="2">
        <v>1.2017</v>
      </c>
      <c r="G3300">
        <v>62116</v>
      </c>
      <c r="I3300" s="5">
        <f>VLOOKUP($A3300,PowerBI売上速報!$A:$J,10,FALSE)</f>
        <v>370116</v>
      </c>
      <c r="J3300" s="5">
        <f>VLOOKUP($A3300,PowerBI売上速報!$A:$J,5,FALSE)*1000</f>
        <v>308000</v>
      </c>
      <c r="K3300" s="5">
        <f>D3300-I3300</f>
        <v>0</v>
      </c>
      <c r="L3300" s="5">
        <f>E3300-J3300</f>
        <v>0</v>
      </c>
      <c r="P3300" s="2"/>
      <c r="T3300" s="2"/>
      <c r="V3300" s="5">
        <v>860</v>
      </c>
      <c r="W3300" s="5">
        <v>757</v>
      </c>
    </row>
    <row r="3301" spans="1:25" x14ac:dyDescent="0.45">
      <c r="A3301">
        <f>VALUE(B3301&amp;20240615)</f>
        <v>41820240615</v>
      </c>
      <c r="B3301">
        <v>418</v>
      </c>
      <c r="C3301" t="s">
        <v>540</v>
      </c>
      <c r="D3301" s="5">
        <v>127339</v>
      </c>
      <c r="E3301" s="5">
        <v>143000</v>
      </c>
      <c r="F3301" s="2">
        <v>0.89049999999999996</v>
      </c>
      <c r="G3301">
        <v>-15661</v>
      </c>
      <c r="I3301" s="5">
        <f>VLOOKUP($A3301,PowerBI売上速報!$A:$J,10,FALSE)</f>
        <v>127339</v>
      </c>
      <c r="J3301" s="5">
        <f>VLOOKUP($A3301,PowerBI売上速報!$A:$J,5,FALSE)*1000</f>
        <v>143000</v>
      </c>
      <c r="K3301" s="5">
        <f>D3301-I3301</f>
        <v>0</v>
      </c>
      <c r="L3301" s="5">
        <f>E3301-J3301</f>
        <v>0</v>
      </c>
      <c r="P3301" s="2"/>
      <c r="T3301" s="2"/>
      <c r="V3301" s="5">
        <v>281</v>
      </c>
      <c r="W3301" s="5">
        <v>329</v>
      </c>
    </row>
    <row r="3302" spans="1:25" x14ac:dyDescent="0.45">
      <c r="A3302">
        <f>VALUE(B3302&amp;20240616)</f>
        <v>41820240616</v>
      </c>
      <c r="B3302">
        <v>418</v>
      </c>
      <c r="C3302" t="s">
        <v>540</v>
      </c>
      <c r="D3302" s="5">
        <v>118739</v>
      </c>
      <c r="E3302" s="5">
        <v>108000</v>
      </c>
      <c r="F3302" s="2">
        <v>1.0993999999999999</v>
      </c>
      <c r="G3302">
        <v>10739</v>
      </c>
      <c r="I3302" s="5">
        <f>VLOOKUP($A3302,PowerBI売上速報!$A:$J,10,FALSE)</f>
        <v>118739</v>
      </c>
      <c r="J3302" s="5">
        <f>VLOOKUP($A3302,PowerBI売上速報!$A:$J,5,FALSE)*1000</f>
        <v>108000</v>
      </c>
      <c r="K3302" s="5">
        <f>D3302-I3302</f>
        <v>0</v>
      </c>
      <c r="L3302" s="5">
        <f>E3302-J3302</f>
        <v>0</v>
      </c>
      <c r="P3302" s="2"/>
      <c r="T3302" s="2"/>
      <c r="V3302" s="5">
        <v>248</v>
      </c>
      <c r="W3302" s="5">
        <v>242</v>
      </c>
    </row>
    <row r="3303" spans="1:25" x14ac:dyDescent="0.45">
      <c r="A3303">
        <f>VALUE(B3303&amp;20240617)</f>
        <v>41820240617</v>
      </c>
      <c r="B3303">
        <v>418</v>
      </c>
      <c r="C3303" t="s">
        <v>540</v>
      </c>
      <c r="D3303" s="5">
        <v>358254</v>
      </c>
      <c r="E3303" s="5">
        <v>308000</v>
      </c>
      <c r="F3303" s="2">
        <v>1.1632</v>
      </c>
      <c r="G3303">
        <v>50254</v>
      </c>
      <c r="I3303" s="5">
        <f>VLOOKUP($A3303,PowerBI売上速報!$A:$J,10,FALSE)</f>
        <v>358254</v>
      </c>
      <c r="J3303" s="5">
        <f>VLOOKUP($A3303,PowerBI売上速報!$A:$J,5,FALSE)*1000</f>
        <v>308000</v>
      </c>
      <c r="K3303" s="5">
        <f>D3303-I3303</f>
        <v>0</v>
      </c>
      <c r="L3303" s="5">
        <f>E3303-J3303</f>
        <v>0</v>
      </c>
      <c r="P3303" s="2"/>
      <c r="T3303" s="2"/>
      <c r="V3303" s="5">
        <v>819</v>
      </c>
      <c r="W3303" s="5">
        <v>757</v>
      </c>
    </row>
    <row r="3304" spans="1:25" x14ac:dyDescent="0.45">
      <c r="A3304">
        <f>VALUE(B3304&amp;20240618)</f>
        <v>41820240618</v>
      </c>
      <c r="B3304">
        <v>418</v>
      </c>
      <c r="C3304" t="s">
        <v>540</v>
      </c>
      <c r="D3304" s="5">
        <v>301046</v>
      </c>
      <c r="E3304" s="5">
        <v>308000</v>
      </c>
      <c r="F3304" s="2">
        <v>0.97740000000000005</v>
      </c>
      <c r="G3304">
        <v>-6954</v>
      </c>
      <c r="I3304" s="5">
        <f>VLOOKUP($A3304,PowerBI売上速報!$A:$J,10,FALSE)</f>
        <v>301046</v>
      </c>
      <c r="J3304" s="5">
        <f>VLOOKUP($A3304,PowerBI売上速報!$A:$J,5,FALSE)*1000</f>
        <v>308000</v>
      </c>
      <c r="K3304" s="5">
        <f>D3304-I3304</f>
        <v>0</v>
      </c>
      <c r="L3304" s="5">
        <f>E3304-J3304</f>
        <v>0</v>
      </c>
      <c r="P3304" s="2"/>
      <c r="T3304" s="2"/>
      <c r="V3304" s="5">
        <v>658</v>
      </c>
      <c r="W3304" s="5">
        <v>757</v>
      </c>
    </row>
    <row r="3305" spans="1:25" x14ac:dyDescent="0.45">
      <c r="A3305">
        <f>VALUE(B3305&amp;20240619)</f>
        <v>41820240619</v>
      </c>
      <c r="B3305">
        <v>418</v>
      </c>
      <c r="C3305" t="s">
        <v>540</v>
      </c>
      <c r="D3305" s="5">
        <v>369906</v>
      </c>
      <c r="E3305" s="5">
        <v>308000</v>
      </c>
      <c r="F3305" s="2">
        <v>1.2010000000000001</v>
      </c>
      <c r="G3305">
        <v>61906</v>
      </c>
      <c r="I3305" s="5">
        <f>VLOOKUP($A3305,PowerBI売上速報!$A:$J,10,FALSE)</f>
        <v>369906</v>
      </c>
      <c r="J3305" s="5">
        <f>VLOOKUP($A3305,PowerBI売上速報!$A:$J,5,FALSE)*1000</f>
        <v>308000</v>
      </c>
      <c r="K3305" s="5">
        <f>D3305-I3305</f>
        <v>0</v>
      </c>
      <c r="L3305" s="5">
        <f>E3305-J3305</f>
        <v>0</v>
      </c>
      <c r="P3305" s="2"/>
      <c r="T3305" s="2"/>
      <c r="V3305" s="5">
        <v>843</v>
      </c>
      <c r="W3305" s="5">
        <v>757</v>
      </c>
    </row>
    <row r="3306" spans="1:25" x14ac:dyDescent="0.45">
      <c r="A3306">
        <f>VALUE(B3306&amp;20240620)</f>
        <v>41820240620</v>
      </c>
      <c r="B3306">
        <v>418</v>
      </c>
      <c r="C3306" t="s">
        <v>540</v>
      </c>
      <c r="D3306" s="5">
        <v>379269</v>
      </c>
      <c r="E3306" s="5">
        <v>308000</v>
      </c>
      <c r="F3306" s="2">
        <v>1.2314000000000001</v>
      </c>
      <c r="G3306">
        <v>71269</v>
      </c>
      <c r="I3306" s="5">
        <f>VLOOKUP($A3306,PowerBI売上速報!$A:$J,10,FALSE)</f>
        <v>379269</v>
      </c>
      <c r="J3306" s="5">
        <f>VLOOKUP($A3306,PowerBI売上速報!$A:$J,5,FALSE)*1000</f>
        <v>308000</v>
      </c>
      <c r="K3306" s="5">
        <f>D3306-I3306</f>
        <v>0</v>
      </c>
      <c r="L3306" s="5">
        <f>E3306-J3306</f>
        <v>0</v>
      </c>
      <c r="P3306" s="2"/>
      <c r="T3306" s="2"/>
      <c r="V3306" s="5">
        <v>893</v>
      </c>
      <c r="W3306" s="5">
        <v>757</v>
      </c>
    </row>
    <row r="3307" spans="1:25" x14ac:dyDescent="0.45">
      <c r="A3307">
        <f>VALUE(B3307&amp;20240621)</f>
        <v>41820240621</v>
      </c>
      <c r="B3307">
        <v>418</v>
      </c>
      <c r="C3307" t="s">
        <v>540</v>
      </c>
      <c r="D3307" s="5">
        <v>312628</v>
      </c>
      <c r="E3307" s="5">
        <v>308000</v>
      </c>
      <c r="F3307" s="2">
        <v>1.0149999999999999</v>
      </c>
      <c r="G3307">
        <v>4628</v>
      </c>
      <c r="I3307" s="5">
        <f>VLOOKUP($A3307,PowerBI売上速報!$A:$J,10,FALSE)</f>
        <v>312628</v>
      </c>
      <c r="J3307" s="5">
        <f>VLOOKUP($A3307,PowerBI売上速報!$A:$J,5,FALSE)*1000</f>
        <v>308000</v>
      </c>
      <c r="K3307" s="5">
        <f>D3307-I3307</f>
        <v>0</v>
      </c>
      <c r="L3307" s="5">
        <f>E3307-J3307</f>
        <v>0</v>
      </c>
      <c r="P3307" s="2"/>
      <c r="T3307" s="2"/>
      <c r="V3307" s="5">
        <v>692</v>
      </c>
      <c r="W3307" s="5">
        <v>757</v>
      </c>
      <c r="Y3307" s="2"/>
    </row>
    <row r="3308" spans="1:25" x14ac:dyDescent="0.45">
      <c r="A3308">
        <f>VALUE(B3308&amp;20240622)</f>
        <v>41820240622</v>
      </c>
      <c r="B3308">
        <v>418</v>
      </c>
      <c r="C3308" t="s">
        <v>540</v>
      </c>
      <c r="D3308" s="5">
        <v>143258</v>
      </c>
      <c r="E3308" s="5">
        <v>143000</v>
      </c>
      <c r="F3308" s="2">
        <v>1.0018</v>
      </c>
      <c r="G3308">
        <v>258</v>
      </c>
      <c r="I3308" s="5">
        <f>VLOOKUP($A3308,PowerBI売上速報!$A:$J,10,FALSE)</f>
        <v>143258</v>
      </c>
      <c r="J3308" s="5">
        <f>VLOOKUP($A3308,PowerBI売上速報!$A:$J,5,FALSE)*1000</f>
        <v>143000</v>
      </c>
      <c r="K3308" s="5">
        <f>D3308-I3308</f>
        <v>0</v>
      </c>
      <c r="L3308" s="5">
        <f>E3308-J3308</f>
        <v>0</v>
      </c>
      <c r="P3308" s="2"/>
      <c r="T3308" s="2"/>
      <c r="V3308" s="5">
        <v>300</v>
      </c>
      <c r="W3308" s="5">
        <v>329</v>
      </c>
      <c r="Y3308" s="2"/>
    </row>
    <row r="3309" spans="1:25" x14ac:dyDescent="0.45">
      <c r="A3309">
        <f>VALUE(B3309&amp;20240601)</f>
        <v>41920240601</v>
      </c>
      <c r="B3309">
        <v>419</v>
      </c>
      <c r="C3309" t="s">
        <v>541</v>
      </c>
      <c r="D3309" s="5">
        <v>182289</v>
      </c>
      <c r="E3309" s="5">
        <v>222000</v>
      </c>
      <c r="F3309" s="2">
        <v>0.82110000000000005</v>
      </c>
      <c r="G3309">
        <v>-39711</v>
      </c>
      <c r="I3309" s="5">
        <f>VLOOKUP($A3309,PowerBI売上速報!$A:$J,10,FALSE)</f>
        <v>182289</v>
      </c>
      <c r="J3309" s="5">
        <f>VLOOKUP($A3309,PowerBI売上速報!$A:$J,5,FALSE)*1000</f>
        <v>222000</v>
      </c>
      <c r="K3309" s="5">
        <f>D3309-I3309</f>
        <v>0</v>
      </c>
      <c r="L3309" s="5">
        <f>E3309-J3309</f>
        <v>0</v>
      </c>
      <c r="P3309" s="2"/>
      <c r="T3309" s="2"/>
      <c r="V3309" s="5">
        <v>452</v>
      </c>
      <c r="W3309" s="5">
        <v>503</v>
      </c>
    </row>
    <row r="3310" spans="1:25" x14ac:dyDescent="0.45">
      <c r="A3310">
        <f>VALUE(B3310&amp;20240602)</f>
        <v>41920240602</v>
      </c>
      <c r="B3310">
        <v>419</v>
      </c>
      <c r="C3310" t="s">
        <v>541</v>
      </c>
      <c r="D3310" s="5">
        <v>160882</v>
      </c>
      <c r="E3310" s="5">
        <v>218000</v>
      </c>
      <c r="F3310" s="2">
        <v>0.73799999999999999</v>
      </c>
      <c r="G3310">
        <v>-57118</v>
      </c>
      <c r="I3310" s="5">
        <f>VLOOKUP($A3310,PowerBI売上速報!$A:$J,10,FALSE)</f>
        <v>160882</v>
      </c>
      <c r="J3310" s="5">
        <f>VLOOKUP($A3310,PowerBI売上速報!$A:$J,5,FALSE)*1000</f>
        <v>218000</v>
      </c>
      <c r="K3310" s="5">
        <f>D3310-I3310</f>
        <v>0</v>
      </c>
      <c r="L3310" s="5">
        <f>E3310-J3310</f>
        <v>0</v>
      </c>
      <c r="P3310" s="2"/>
      <c r="T3310" s="2"/>
      <c r="V3310" s="5">
        <v>361</v>
      </c>
      <c r="W3310" s="5">
        <v>485</v>
      </c>
    </row>
    <row r="3311" spans="1:25" x14ac:dyDescent="0.45">
      <c r="A3311">
        <f>VALUE(B3311&amp;20240603)</f>
        <v>41920240603</v>
      </c>
      <c r="B3311">
        <v>419</v>
      </c>
      <c r="C3311" t="s">
        <v>541</v>
      </c>
      <c r="D3311" s="5">
        <v>250178</v>
      </c>
      <c r="E3311" s="5">
        <v>246000</v>
      </c>
      <c r="F3311" s="2">
        <v>1.0169999999999999</v>
      </c>
      <c r="G3311">
        <v>4178</v>
      </c>
      <c r="I3311" s="5">
        <f>VLOOKUP($A3311,PowerBI売上速報!$A:$J,10,FALSE)</f>
        <v>250178</v>
      </c>
      <c r="J3311" s="5">
        <f>VLOOKUP($A3311,PowerBI売上速報!$A:$J,5,FALSE)*1000</f>
        <v>246000</v>
      </c>
      <c r="K3311" s="5">
        <f>D3311-I3311</f>
        <v>0</v>
      </c>
      <c r="L3311" s="5">
        <f>E3311-J3311</f>
        <v>0</v>
      </c>
      <c r="P3311" s="2"/>
      <c r="T3311" s="2"/>
      <c r="V3311" s="5">
        <v>556</v>
      </c>
      <c r="W3311" s="5">
        <v>582</v>
      </c>
    </row>
    <row r="3312" spans="1:25" x14ac:dyDescent="0.45">
      <c r="A3312">
        <f>VALUE(B3312&amp;20240604)</f>
        <v>41920240604</v>
      </c>
      <c r="B3312">
        <v>419</v>
      </c>
      <c r="C3312" t="s">
        <v>541</v>
      </c>
      <c r="D3312" s="5">
        <v>244797</v>
      </c>
      <c r="E3312" s="5">
        <v>246000</v>
      </c>
      <c r="F3312" s="2">
        <v>0.99509999999999998</v>
      </c>
      <c r="G3312">
        <v>-1203</v>
      </c>
      <c r="I3312" s="5">
        <f>VLOOKUP($A3312,PowerBI売上速報!$A:$J,10,FALSE)</f>
        <v>244797</v>
      </c>
      <c r="J3312" s="5">
        <f>VLOOKUP($A3312,PowerBI売上速報!$A:$J,5,FALSE)*1000</f>
        <v>246000</v>
      </c>
      <c r="K3312" s="5">
        <f>D3312-I3312</f>
        <v>0</v>
      </c>
      <c r="L3312" s="5">
        <f>E3312-J3312</f>
        <v>0</v>
      </c>
      <c r="P3312" s="2"/>
      <c r="T3312" s="2"/>
      <c r="V3312" s="5">
        <v>559</v>
      </c>
      <c r="W3312" s="5">
        <v>582</v>
      </c>
    </row>
    <row r="3313" spans="1:23" x14ac:dyDescent="0.45">
      <c r="A3313">
        <f>VALUE(B3313&amp;20240605)</f>
        <v>41920240605</v>
      </c>
      <c r="B3313">
        <v>419</v>
      </c>
      <c r="C3313" t="s">
        <v>541</v>
      </c>
      <c r="D3313" s="5">
        <v>249042</v>
      </c>
      <c r="E3313" s="5">
        <v>246000</v>
      </c>
      <c r="F3313" s="2">
        <v>1.0124</v>
      </c>
      <c r="G3313">
        <v>3042</v>
      </c>
      <c r="I3313" s="5">
        <f>VLOOKUP($A3313,PowerBI売上速報!$A:$J,10,FALSE)</f>
        <v>249042</v>
      </c>
      <c r="J3313" s="5">
        <f>VLOOKUP($A3313,PowerBI売上速報!$A:$J,5,FALSE)*1000</f>
        <v>246000</v>
      </c>
      <c r="K3313" s="5">
        <f>D3313-I3313</f>
        <v>0</v>
      </c>
      <c r="L3313" s="5">
        <f>E3313-J3313</f>
        <v>0</v>
      </c>
      <c r="P3313" s="2"/>
      <c r="T3313" s="2"/>
      <c r="V3313" s="5">
        <v>569</v>
      </c>
      <c r="W3313" s="5">
        <v>582</v>
      </c>
    </row>
    <row r="3314" spans="1:23" x14ac:dyDescent="0.45">
      <c r="A3314">
        <f>VALUE(B3314&amp;20240606)</f>
        <v>41920240606</v>
      </c>
      <c r="B3314">
        <v>419</v>
      </c>
      <c r="C3314" t="s">
        <v>541</v>
      </c>
      <c r="D3314" s="5">
        <v>245848</v>
      </c>
      <c r="E3314" s="5">
        <v>246000</v>
      </c>
      <c r="F3314" s="2">
        <v>0.99939999999999996</v>
      </c>
      <c r="G3314">
        <v>-152</v>
      </c>
      <c r="I3314" s="5">
        <f>VLOOKUP($A3314,PowerBI売上速報!$A:$J,10,FALSE)</f>
        <v>245848</v>
      </c>
      <c r="J3314" s="5">
        <f>VLOOKUP($A3314,PowerBI売上速報!$A:$J,5,FALSE)*1000</f>
        <v>246000</v>
      </c>
      <c r="K3314" s="5">
        <f>D3314-I3314</f>
        <v>0</v>
      </c>
      <c r="L3314" s="5">
        <f>E3314-J3314</f>
        <v>0</v>
      </c>
      <c r="P3314" s="2"/>
      <c r="T3314" s="2"/>
      <c r="V3314" s="5">
        <v>550</v>
      </c>
      <c r="W3314" s="5">
        <v>582</v>
      </c>
    </row>
    <row r="3315" spans="1:23" x14ac:dyDescent="0.45">
      <c r="A3315">
        <f>VALUE(B3315&amp;20240607)</f>
        <v>41920240607</v>
      </c>
      <c r="B3315">
        <v>419</v>
      </c>
      <c r="C3315" t="s">
        <v>541</v>
      </c>
      <c r="D3315" s="5">
        <v>226469</v>
      </c>
      <c r="E3315" s="5">
        <v>246000</v>
      </c>
      <c r="F3315" s="2">
        <v>0.92059999999999997</v>
      </c>
      <c r="G3315">
        <v>-19531</v>
      </c>
      <c r="I3315" s="5">
        <f>VLOOKUP($A3315,PowerBI売上速報!$A:$J,10,FALSE)</f>
        <v>226469</v>
      </c>
      <c r="J3315" s="5">
        <f>VLOOKUP($A3315,PowerBI売上速報!$A:$J,5,FALSE)*1000</f>
        <v>246000</v>
      </c>
      <c r="K3315" s="5">
        <f>D3315-I3315</f>
        <v>0</v>
      </c>
      <c r="L3315" s="5">
        <f>E3315-J3315</f>
        <v>0</v>
      </c>
      <c r="P3315" s="2"/>
      <c r="T3315" s="2"/>
      <c r="V3315" s="5">
        <v>516</v>
      </c>
      <c r="W3315" s="5">
        <v>582</v>
      </c>
    </row>
    <row r="3316" spans="1:23" x14ac:dyDescent="0.45">
      <c r="A3316">
        <f>VALUE(B3316&amp;20240608)</f>
        <v>41920240608</v>
      </c>
      <c r="B3316">
        <v>419</v>
      </c>
      <c r="C3316" t="s">
        <v>541</v>
      </c>
      <c r="D3316" s="5">
        <v>232764</v>
      </c>
      <c r="E3316" s="5">
        <v>222000</v>
      </c>
      <c r="F3316" s="2">
        <v>1.0485</v>
      </c>
      <c r="G3316">
        <v>10764</v>
      </c>
      <c r="I3316" s="5">
        <f>VLOOKUP($A3316,PowerBI売上速報!$A:$J,10,FALSE)</f>
        <v>232764</v>
      </c>
      <c r="J3316" s="5">
        <f>VLOOKUP($A3316,PowerBI売上速報!$A:$J,5,FALSE)*1000</f>
        <v>222000</v>
      </c>
      <c r="K3316" s="5">
        <f>D3316-I3316</f>
        <v>0</v>
      </c>
      <c r="L3316" s="5">
        <f>E3316-J3316</f>
        <v>0</v>
      </c>
      <c r="P3316" s="2"/>
      <c r="T3316" s="2"/>
      <c r="V3316" s="5">
        <v>517</v>
      </c>
      <c r="W3316" s="5">
        <v>513</v>
      </c>
    </row>
    <row r="3317" spans="1:23" x14ac:dyDescent="0.45">
      <c r="A3317">
        <f>VALUE(B3317&amp;20240609)</f>
        <v>41920240609</v>
      </c>
      <c r="B3317">
        <v>419</v>
      </c>
      <c r="C3317" t="s">
        <v>541</v>
      </c>
      <c r="D3317" s="5">
        <v>221850</v>
      </c>
      <c r="E3317" s="5">
        <v>218000</v>
      </c>
      <c r="F3317" s="2">
        <v>1.0177</v>
      </c>
      <c r="G3317">
        <v>3850</v>
      </c>
      <c r="I3317" s="5">
        <f>VLOOKUP($A3317,PowerBI売上速報!$A:$J,10,FALSE)</f>
        <v>221850</v>
      </c>
      <c r="J3317" s="5">
        <f>VLOOKUP($A3317,PowerBI売上速報!$A:$J,5,FALSE)*1000</f>
        <v>218000</v>
      </c>
      <c r="K3317" s="5">
        <f>D3317-I3317</f>
        <v>0</v>
      </c>
      <c r="L3317" s="5">
        <f>E3317-J3317</f>
        <v>0</v>
      </c>
      <c r="P3317" s="2"/>
      <c r="T3317" s="2"/>
      <c r="V3317" s="5">
        <v>473</v>
      </c>
      <c r="W3317" s="5">
        <v>485</v>
      </c>
    </row>
    <row r="3318" spans="1:23" x14ac:dyDescent="0.45">
      <c r="A3318">
        <f>VALUE(B3318&amp;20240610)</f>
        <v>41920240610</v>
      </c>
      <c r="B3318">
        <v>419</v>
      </c>
      <c r="C3318" t="s">
        <v>541</v>
      </c>
      <c r="D3318" s="5">
        <v>249583</v>
      </c>
      <c r="E3318" s="5">
        <v>246000</v>
      </c>
      <c r="F3318" s="2">
        <v>1.0145999999999999</v>
      </c>
      <c r="G3318">
        <v>3583</v>
      </c>
      <c r="I3318" s="5">
        <f>VLOOKUP($A3318,PowerBI売上速報!$A:$J,10,FALSE)</f>
        <v>249583</v>
      </c>
      <c r="J3318" s="5">
        <f>VLOOKUP($A3318,PowerBI売上速報!$A:$J,5,FALSE)*1000</f>
        <v>246000</v>
      </c>
      <c r="K3318" s="5">
        <f>D3318-I3318</f>
        <v>0</v>
      </c>
      <c r="L3318" s="5">
        <f>E3318-J3318</f>
        <v>0</v>
      </c>
      <c r="P3318" s="2"/>
      <c r="T3318" s="2"/>
      <c r="V3318" s="5">
        <v>565</v>
      </c>
      <c r="W3318" s="5">
        <v>582</v>
      </c>
    </row>
    <row r="3319" spans="1:23" x14ac:dyDescent="0.45">
      <c r="A3319">
        <f>VALUE(B3319&amp;20240611)</f>
        <v>41920240611</v>
      </c>
      <c r="B3319">
        <v>419</v>
      </c>
      <c r="C3319" t="s">
        <v>541</v>
      </c>
      <c r="D3319" s="5">
        <v>249449</v>
      </c>
      <c r="E3319" s="5">
        <v>246000</v>
      </c>
      <c r="F3319" s="2">
        <v>1.014</v>
      </c>
      <c r="G3319">
        <v>3449</v>
      </c>
      <c r="I3319" s="5">
        <f>VLOOKUP($A3319,PowerBI売上速報!$A:$J,10,FALSE)</f>
        <v>249449</v>
      </c>
      <c r="J3319" s="5">
        <f>VLOOKUP($A3319,PowerBI売上速報!$A:$J,5,FALSE)*1000</f>
        <v>246000</v>
      </c>
      <c r="K3319" s="5">
        <f>D3319-I3319</f>
        <v>0</v>
      </c>
      <c r="L3319" s="5">
        <f>E3319-J3319</f>
        <v>0</v>
      </c>
      <c r="P3319" s="2"/>
      <c r="T3319" s="2"/>
      <c r="V3319" s="5">
        <v>546</v>
      </c>
      <c r="W3319" s="5">
        <v>582</v>
      </c>
    </row>
    <row r="3320" spans="1:23" x14ac:dyDescent="0.45">
      <c r="A3320">
        <f>VALUE(B3320&amp;20240612)</f>
        <v>41920240612</v>
      </c>
      <c r="B3320">
        <v>419</v>
      </c>
      <c r="C3320" t="s">
        <v>541</v>
      </c>
      <c r="D3320" s="5">
        <v>256723</v>
      </c>
      <c r="E3320" s="5">
        <v>246000</v>
      </c>
      <c r="F3320" s="2">
        <v>1.0436000000000001</v>
      </c>
      <c r="G3320">
        <v>10723</v>
      </c>
      <c r="I3320" s="5">
        <f>VLOOKUP($A3320,PowerBI売上速報!$A:$J,10,FALSE)</f>
        <v>256723</v>
      </c>
      <c r="J3320" s="5">
        <f>VLOOKUP($A3320,PowerBI売上速報!$A:$J,5,FALSE)*1000</f>
        <v>246000</v>
      </c>
      <c r="K3320" s="5">
        <f>D3320-I3320</f>
        <v>0</v>
      </c>
      <c r="L3320" s="5">
        <f>E3320-J3320</f>
        <v>0</v>
      </c>
      <c r="P3320" s="2"/>
      <c r="T3320" s="2"/>
      <c r="V3320" s="5">
        <v>586</v>
      </c>
      <c r="W3320" s="5">
        <v>582</v>
      </c>
    </row>
    <row r="3321" spans="1:23" x14ac:dyDescent="0.45">
      <c r="A3321">
        <f>VALUE(B3321&amp;20240613)</f>
        <v>41920240613</v>
      </c>
      <c r="B3321">
        <v>419</v>
      </c>
      <c r="C3321" t="s">
        <v>541</v>
      </c>
      <c r="D3321" s="5">
        <v>238221</v>
      </c>
      <c r="E3321" s="5">
        <v>246000</v>
      </c>
      <c r="F3321" s="2">
        <v>0.96840000000000004</v>
      </c>
      <c r="G3321">
        <v>-7779</v>
      </c>
      <c r="I3321" s="5">
        <f>VLOOKUP($A3321,PowerBI売上速報!$A:$J,10,FALSE)</f>
        <v>238221</v>
      </c>
      <c r="J3321" s="5">
        <f>VLOOKUP($A3321,PowerBI売上速報!$A:$J,5,FALSE)*1000</f>
        <v>246000</v>
      </c>
      <c r="K3321" s="5">
        <f>D3321-I3321</f>
        <v>0</v>
      </c>
      <c r="L3321" s="5">
        <f>E3321-J3321</f>
        <v>0</v>
      </c>
      <c r="P3321" s="2"/>
      <c r="T3321" s="2"/>
      <c r="V3321" s="5">
        <v>533</v>
      </c>
      <c r="W3321" s="5">
        <v>582</v>
      </c>
    </row>
    <row r="3322" spans="1:23" x14ac:dyDescent="0.45">
      <c r="A3322">
        <f>VALUE(B3322&amp;20240614)</f>
        <v>41920240614</v>
      </c>
      <c r="B3322">
        <v>419</v>
      </c>
      <c r="C3322" t="s">
        <v>541</v>
      </c>
      <c r="D3322" s="5">
        <v>268207</v>
      </c>
      <c r="E3322" s="5">
        <v>246000</v>
      </c>
      <c r="F3322" s="2">
        <v>1.0903</v>
      </c>
      <c r="G3322">
        <v>22207</v>
      </c>
      <c r="I3322" s="5">
        <f>VLOOKUP($A3322,PowerBI売上速報!$A:$J,10,FALSE)</f>
        <v>268207</v>
      </c>
      <c r="J3322" s="5">
        <f>VLOOKUP($A3322,PowerBI売上速報!$A:$J,5,FALSE)*1000</f>
        <v>246000</v>
      </c>
      <c r="K3322" s="5">
        <f>D3322-I3322</f>
        <v>0</v>
      </c>
      <c r="L3322" s="5">
        <f>E3322-J3322</f>
        <v>0</v>
      </c>
      <c r="P3322" s="2"/>
      <c r="T3322" s="2"/>
      <c r="V3322" s="5">
        <v>582</v>
      </c>
      <c r="W3322" s="5">
        <v>582</v>
      </c>
    </row>
    <row r="3323" spans="1:23" x14ac:dyDescent="0.45">
      <c r="A3323">
        <f>VALUE(B3323&amp;20240615)</f>
        <v>41920240615</v>
      </c>
      <c r="B3323">
        <v>419</v>
      </c>
      <c r="C3323" t="s">
        <v>541</v>
      </c>
      <c r="D3323" s="5">
        <v>240458</v>
      </c>
      <c r="E3323" s="5">
        <v>222000</v>
      </c>
      <c r="F3323" s="2">
        <v>1.0831</v>
      </c>
      <c r="G3323">
        <v>18458</v>
      </c>
      <c r="I3323" s="5">
        <f>VLOOKUP($A3323,PowerBI売上速報!$A:$J,10,FALSE)</f>
        <v>240458</v>
      </c>
      <c r="J3323" s="5">
        <f>VLOOKUP($A3323,PowerBI売上速報!$A:$J,5,FALSE)*1000</f>
        <v>222000</v>
      </c>
      <c r="K3323" s="5">
        <f>D3323-I3323</f>
        <v>0</v>
      </c>
      <c r="L3323" s="5">
        <f>E3323-J3323</f>
        <v>0</v>
      </c>
      <c r="P3323" s="2"/>
      <c r="T3323" s="2"/>
      <c r="V3323" s="5">
        <v>502</v>
      </c>
      <c r="W3323" s="5">
        <v>513</v>
      </c>
    </row>
    <row r="3324" spans="1:23" x14ac:dyDescent="0.45">
      <c r="A3324">
        <f>VALUE(B3324&amp;20240616)</f>
        <v>41920240616</v>
      </c>
      <c r="B3324">
        <v>419</v>
      </c>
      <c r="C3324" t="s">
        <v>541</v>
      </c>
      <c r="D3324" s="5">
        <v>235719</v>
      </c>
      <c r="E3324" s="5">
        <v>218000</v>
      </c>
      <c r="F3324" s="2">
        <v>1.0812999999999999</v>
      </c>
      <c r="G3324">
        <v>17719</v>
      </c>
      <c r="I3324" s="5">
        <f>VLOOKUP($A3324,PowerBI売上速報!$A:$J,10,FALSE)</f>
        <v>235719</v>
      </c>
      <c r="J3324" s="5">
        <f>VLOOKUP($A3324,PowerBI売上速報!$A:$J,5,FALSE)*1000</f>
        <v>218000</v>
      </c>
      <c r="K3324" s="5">
        <f>D3324-I3324</f>
        <v>0</v>
      </c>
      <c r="L3324" s="5">
        <f>E3324-J3324</f>
        <v>0</v>
      </c>
      <c r="P3324" s="2"/>
      <c r="T3324" s="2"/>
      <c r="V3324" s="5">
        <v>500</v>
      </c>
      <c r="W3324" s="5">
        <v>485</v>
      </c>
    </row>
    <row r="3325" spans="1:23" x14ac:dyDescent="0.45">
      <c r="A3325">
        <f>VALUE(B3325&amp;20240617)</f>
        <v>41920240617</v>
      </c>
      <c r="B3325">
        <v>419</v>
      </c>
      <c r="C3325" t="s">
        <v>541</v>
      </c>
      <c r="D3325" s="5">
        <v>244843</v>
      </c>
      <c r="E3325" s="5">
        <v>246000</v>
      </c>
      <c r="F3325" s="2">
        <v>0.99529999999999996</v>
      </c>
      <c r="G3325">
        <v>-1157</v>
      </c>
      <c r="I3325" s="5">
        <f>VLOOKUP($A3325,PowerBI売上速報!$A:$J,10,FALSE)</f>
        <v>244843</v>
      </c>
      <c r="J3325" s="5">
        <f>VLOOKUP($A3325,PowerBI売上速報!$A:$J,5,FALSE)*1000</f>
        <v>246000</v>
      </c>
      <c r="K3325" s="5">
        <f>D3325-I3325</f>
        <v>0</v>
      </c>
      <c r="L3325" s="5">
        <f>E3325-J3325</f>
        <v>0</v>
      </c>
      <c r="P3325" s="2"/>
      <c r="T3325" s="2"/>
      <c r="V3325" s="5">
        <v>562</v>
      </c>
      <c r="W3325" s="5">
        <v>582</v>
      </c>
    </row>
    <row r="3326" spans="1:23" x14ac:dyDescent="0.45">
      <c r="A3326">
        <f>VALUE(B3326&amp;20240618)</f>
        <v>41920240618</v>
      </c>
      <c r="B3326">
        <v>419</v>
      </c>
      <c r="C3326" t="s">
        <v>541</v>
      </c>
      <c r="D3326" s="5">
        <v>221778</v>
      </c>
      <c r="E3326" s="5">
        <v>246000</v>
      </c>
      <c r="F3326" s="2">
        <v>0.90149999999999997</v>
      </c>
      <c r="G3326">
        <v>-24222</v>
      </c>
      <c r="I3326" s="5">
        <f>VLOOKUP($A3326,PowerBI売上速報!$A:$J,10,FALSE)</f>
        <v>221778</v>
      </c>
      <c r="J3326" s="5">
        <f>VLOOKUP($A3326,PowerBI売上速報!$A:$J,5,FALSE)*1000</f>
        <v>246000</v>
      </c>
      <c r="K3326" s="5">
        <f>D3326-I3326</f>
        <v>0</v>
      </c>
      <c r="L3326" s="5">
        <f>E3326-J3326</f>
        <v>0</v>
      </c>
      <c r="P3326" s="2"/>
      <c r="T3326" s="2"/>
      <c r="V3326" s="5">
        <v>452</v>
      </c>
      <c r="W3326" s="5">
        <v>582</v>
      </c>
    </row>
    <row r="3327" spans="1:23" x14ac:dyDescent="0.45">
      <c r="A3327">
        <f>VALUE(B3327&amp;20240619)</f>
        <v>41920240619</v>
      </c>
      <c r="B3327">
        <v>419</v>
      </c>
      <c r="C3327" t="s">
        <v>541</v>
      </c>
      <c r="D3327" s="5">
        <v>256406</v>
      </c>
      <c r="E3327" s="5">
        <v>246000</v>
      </c>
      <c r="F3327" s="2">
        <v>1.0423</v>
      </c>
      <c r="G3327">
        <v>10406</v>
      </c>
      <c r="I3327" s="5">
        <f>VLOOKUP($A3327,PowerBI売上速報!$A:$J,10,FALSE)</f>
        <v>256406</v>
      </c>
      <c r="J3327" s="5">
        <f>VLOOKUP($A3327,PowerBI売上速報!$A:$J,5,FALSE)*1000</f>
        <v>246000</v>
      </c>
      <c r="K3327" s="5">
        <f>D3327-I3327</f>
        <v>0</v>
      </c>
      <c r="L3327" s="5">
        <f>E3327-J3327</f>
        <v>0</v>
      </c>
      <c r="P3327" s="2"/>
      <c r="T3327" s="2"/>
      <c r="V3327" s="5">
        <v>561</v>
      </c>
      <c r="W3327" s="5">
        <v>582</v>
      </c>
    </row>
    <row r="3328" spans="1:23" x14ac:dyDescent="0.45">
      <c r="A3328">
        <f>VALUE(B3328&amp;20240620)</f>
        <v>41920240620</v>
      </c>
      <c r="B3328">
        <v>419</v>
      </c>
      <c r="C3328" t="s">
        <v>541</v>
      </c>
      <c r="D3328" s="5">
        <v>251513</v>
      </c>
      <c r="E3328" s="5">
        <v>246000</v>
      </c>
      <c r="F3328" s="2">
        <v>1.0224</v>
      </c>
      <c r="G3328">
        <v>5513</v>
      </c>
      <c r="I3328" s="5">
        <f>VLOOKUP($A3328,PowerBI売上速報!$A:$J,10,FALSE)</f>
        <v>251513</v>
      </c>
      <c r="J3328" s="5">
        <f>VLOOKUP($A3328,PowerBI売上速報!$A:$J,5,FALSE)*1000</f>
        <v>246000</v>
      </c>
      <c r="K3328" s="5">
        <f>D3328-I3328</f>
        <v>0</v>
      </c>
      <c r="L3328" s="5">
        <f>E3328-J3328</f>
        <v>0</v>
      </c>
      <c r="P3328" s="2"/>
      <c r="T3328" s="2"/>
      <c r="V3328" s="5">
        <v>555</v>
      </c>
      <c r="W3328" s="5">
        <v>582</v>
      </c>
    </row>
    <row r="3329" spans="1:25" x14ac:dyDescent="0.45">
      <c r="A3329">
        <f>VALUE(B3329&amp;20240621)</f>
        <v>41920240621</v>
      </c>
      <c r="B3329">
        <v>419</v>
      </c>
      <c r="C3329" t="s">
        <v>541</v>
      </c>
      <c r="D3329" s="5">
        <v>235498</v>
      </c>
      <c r="E3329" s="5">
        <v>246000</v>
      </c>
      <c r="F3329" s="2">
        <v>0.95730000000000004</v>
      </c>
      <c r="G3329">
        <v>-10502</v>
      </c>
      <c r="I3329" s="5">
        <f>VLOOKUP($A3329,PowerBI売上速報!$A:$J,10,FALSE)</f>
        <v>235498</v>
      </c>
      <c r="J3329" s="5">
        <f>VLOOKUP($A3329,PowerBI売上速報!$A:$J,5,FALSE)*1000</f>
        <v>246000</v>
      </c>
      <c r="K3329" s="5">
        <f>D3329-I3329</f>
        <v>0</v>
      </c>
      <c r="L3329" s="5">
        <f>E3329-J3329</f>
        <v>0</v>
      </c>
      <c r="P3329" s="2"/>
      <c r="T3329" s="2"/>
      <c r="V3329" s="5">
        <v>494</v>
      </c>
      <c r="W3329" s="5">
        <v>582</v>
      </c>
      <c r="Y3329" s="2"/>
    </row>
    <row r="3330" spans="1:25" x14ac:dyDescent="0.45">
      <c r="A3330">
        <f>VALUE(B3330&amp;20240622)</f>
        <v>41920240622</v>
      </c>
      <c r="B3330">
        <v>419</v>
      </c>
      <c r="C3330" t="s">
        <v>541</v>
      </c>
      <c r="D3330" s="5">
        <v>250507</v>
      </c>
      <c r="E3330" s="5">
        <v>222000</v>
      </c>
      <c r="F3330" s="2">
        <v>1.1284000000000001</v>
      </c>
      <c r="G3330">
        <v>28507</v>
      </c>
      <c r="I3330" s="5">
        <f>VLOOKUP($A3330,PowerBI売上速報!$A:$J,10,FALSE)</f>
        <v>250507</v>
      </c>
      <c r="J3330" s="5">
        <f>VLOOKUP($A3330,PowerBI売上速報!$A:$J,5,FALSE)*1000</f>
        <v>222000</v>
      </c>
      <c r="K3330" s="5">
        <f>D3330-I3330</f>
        <v>0</v>
      </c>
      <c r="L3330" s="5">
        <f>E3330-J3330</f>
        <v>0</v>
      </c>
      <c r="P3330" s="2"/>
      <c r="T3330" s="2"/>
      <c r="V3330" s="5">
        <v>525</v>
      </c>
      <c r="W3330" s="5">
        <v>513</v>
      </c>
      <c r="Y3330" s="2"/>
    </row>
    <row r="3331" spans="1:25" x14ac:dyDescent="0.45">
      <c r="A3331">
        <f>VALUE(B3331&amp;20240601)</f>
        <v>42020240601</v>
      </c>
      <c r="B3331">
        <v>420</v>
      </c>
      <c r="C3331" t="s">
        <v>542</v>
      </c>
      <c r="D3331" s="5">
        <v>233398</v>
      </c>
      <c r="E3331" s="5">
        <v>213000</v>
      </c>
      <c r="F3331" s="2">
        <v>1.0958000000000001</v>
      </c>
      <c r="G3331">
        <v>20398</v>
      </c>
      <c r="I3331" s="5">
        <f>VLOOKUP($A3331,PowerBI売上速報!$A:$J,10,FALSE)</f>
        <v>233398</v>
      </c>
      <c r="J3331" s="5">
        <f>VLOOKUP($A3331,PowerBI売上速報!$A:$J,5,FALSE)*1000</f>
        <v>213000</v>
      </c>
      <c r="K3331" s="5">
        <f>D3331-I3331</f>
        <v>0</v>
      </c>
      <c r="L3331" s="5">
        <f>E3331-J3331</f>
        <v>0</v>
      </c>
      <c r="P3331" s="2"/>
      <c r="T3331" s="2"/>
      <c r="V3331" s="5">
        <v>451</v>
      </c>
      <c r="W3331" s="5">
        <v>427</v>
      </c>
    </row>
    <row r="3332" spans="1:25" x14ac:dyDescent="0.45">
      <c r="A3332">
        <f>VALUE(B3332&amp;20240602)</f>
        <v>42020240602</v>
      </c>
      <c r="B3332">
        <v>420</v>
      </c>
      <c r="C3332" t="s">
        <v>542</v>
      </c>
      <c r="D3332" s="5">
        <v>170086</v>
      </c>
      <c r="E3332" s="5">
        <v>219000</v>
      </c>
      <c r="F3332" s="2">
        <v>0.77659999999999996</v>
      </c>
      <c r="G3332">
        <v>-48914</v>
      </c>
      <c r="I3332" s="5">
        <f>VLOOKUP($A3332,PowerBI売上速報!$A:$J,10,FALSE)</f>
        <v>170086</v>
      </c>
      <c r="J3332" s="5">
        <f>VLOOKUP($A3332,PowerBI売上速報!$A:$J,5,FALSE)*1000</f>
        <v>219000</v>
      </c>
      <c r="K3332" s="5">
        <f>D3332-I3332</f>
        <v>0</v>
      </c>
      <c r="L3332" s="5">
        <f>E3332-J3332</f>
        <v>0</v>
      </c>
      <c r="P3332" s="2"/>
      <c r="T3332" s="2"/>
      <c r="V3332" s="5">
        <v>324</v>
      </c>
      <c r="W3332" s="5">
        <v>434</v>
      </c>
    </row>
    <row r="3333" spans="1:25" x14ac:dyDescent="0.45">
      <c r="A3333">
        <f>VALUE(B3333&amp;20240603)</f>
        <v>42020240603</v>
      </c>
      <c r="B3333">
        <v>420</v>
      </c>
      <c r="C3333" t="s">
        <v>542</v>
      </c>
      <c r="D3333" s="5">
        <v>237813</v>
      </c>
      <c r="E3333" s="5">
        <v>238000</v>
      </c>
      <c r="F3333" s="2">
        <v>0.99919999999999998</v>
      </c>
      <c r="G3333">
        <v>-187</v>
      </c>
      <c r="I3333" s="5">
        <f>VLOOKUP($A3333,PowerBI売上速報!$A:$J,10,FALSE)</f>
        <v>237813</v>
      </c>
      <c r="J3333" s="5">
        <f>VLOOKUP($A3333,PowerBI売上速報!$A:$J,5,FALSE)*1000</f>
        <v>238000</v>
      </c>
      <c r="K3333" s="5">
        <f>D3333-I3333</f>
        <v>0</v>
      </c>
      <c r="L3333" s="5">
        <f>E3333-J3333</f>
        <v>0</v>
      </c>
      <c r="P3333" s="2"/>
      <c r="T3333" s="2"/>
      <c r="V3333" s="5">
        <v>519</v>
      </c>
      <c r="W3333" s="5">
        <v>554</v>
      </c>
    </row>
    <row r="3334" spans="1:25" x14ac:dyDescent="0.45">
      <c r="A3334">
        <f>VALUE(B3334&amp;20240604)</f>
        <v>42020240604</v>
      </c>
      <c r="B3334">
        <v>420</v>
      </c>
      <c r="C3334" t="s">
        <v>542</v>
      </c>
      <c r="D3334" s="5">
        <v>221513</v>
      </c>
      <c r="E3334" s="5">
        <v>238000</v>
      </c>
      <c r="F3334" s="2">
        <v>0.93069999999999997</v>
      </c>
      <c r="G3334">
        <v>-16487</v>
      </c>
      <c r="I3334" s="5">
        <f>VLOOKUP($A3334,PowerBI売上速報!$A:$J,10,FALSE)</f>
        <v>221513</v>
      </c>
      <c r="J3334" s="5">
        <f>VLOOKUP($A3334,PowerBI売上速報!$A:$J,5,FALSE)*1000</f>
        <v>238000</v>
      </c>
      <c r="K3334" s="5">
        <f>D3334-I3334</f>
        <v>0</v>
      </c>
      <c r="L3334" s="5">
        <f>E3334-J3334</f>
        <v>0</v>
      </c>
      <c r="P3334" s="2"/>
      <c r="T3334" s="2"/>
      <c r="V3334" s="5">
        <v>487</v>
      </c>
      <c r="W3334" s="5">
        <v>554</v>
      </c>
    </row>
    <row r="3335" spans="1:25" x14ac:dyDescent="0.45">
      <c r="A3335">
        <f>VALUE(B3335&amp;20240605)</f>
        <v>42020240605</v>
      </c>
      <c r="B3335">
        <v>420</v>
      </c>
      <c r="C3335" t="s">
        <v>542</v>
      </c>
      <c r="D3335" s="5">
        <v>242872</v>
      </c>
      <c r="E3335" s="5">
        <v>238000</v>
      </c>
      <c r="F3335" s="2">
        <v>1.0205</v>
      </c>
      <c r="G3335">
        <v>4872</v>
      </c>
      <c r="I3335" s="5">
        <f>VLOOKUP($A3335,PowerBI売上速報!$A:$J,10,FALSE)</f>
        <v>242872</v>
      </c>
      <c r="J3335" s="5">
        <f>VLOOKUP($A3335,PowerBI売上速報!$A:$J,5,FALSE)*1000</f>
        <v>238000</v>
      </c>
      <c r="K3335" s="5">
        <f>D3335-I3335</f>
        <v>0</v>
      </c>
      <c r="L3335" s="5">
        <f>E3335-J3335</f>
        <v>0</v>
      </c>
      <c r="P3335" s="2"/>
      <c r="T3335" s="2"/>
      <c r="V3335" s="5">
        <v>545</v>
      </c>
      <c r="W3335" s="5">
        <v>554</v>
      </c>
    </row>
    <row r="3336" spans="1:25" x14ac:dyDescent="0.45">
      <c r="A3336">
        <f>VALUE(B3336&amp;20240606)</f>
        <v>42020240606</v>
      </c>
      <c r="B3336">
        <v>420</v>
      </c>
      <c r="C3336" t="s">
        <v>542</v>
      </c>
      <c r="D3336" s="5">
        <v>236719</v>
      </c>
      <c r="E3336" s="5">
        <v>238000</v>
      </c>
      <c r="F3336" s="2">
        <v>0.99460000000000004</v>
      </c>
      <c r="G3336">
        <v>-1281</v>
      </c>
      <c r="I3336" s="5">
        <f>VLOOKUP($A3336,PowerBI売上速報!$A:$J,10,FALSE)</f>
        <v>236719</v>
      </c>
      <c r="J3336" s="5">
        <f>VLOOKUP($A3336,PowerBI売上速報!$A:$J,5,FALSE)*1000</f>
        <v>238000</v>
      </c>
      <c r="K3336" s="5">
        <f>D3336-I3336</f>
        <v>0</v>
      </c>
      <c r="L3336" s="5">
        <f>E3336-J3336</f>
        <v>0</v>
      </c>
      <c r="P3336" s="2"/>
      <c r="T3336" s="2"/>
      <c r="V3336" s="5">
        <v>498</v>
      </c>
      <c r="W3336" s="5">
        <v>554</v>
      </c>
    </row>
    <row r="3337" spans="1:25" x14ac:dyDescent="0.45">
      <c r="A3337">
        <f>VALUE(B3337&amp;20240607)</f>
        <v>42020240607</v>
      </c>
      <c r="B3337">
        <v>420</v>
      </c>
      <c r="C3337" t="s">
        <v>542</v>
      </c>
      <c r="D3337" s="5">
        <v>256334</v>
      </c>
      <c r="E3337" s="5">
        <v>238000</v>
      </c>
      <c r="F3337" s="2">
        <v>1.077</v>
      </c>
      <c r="G3337">
        <v>18334</v>
      </c>
      <c r="I3337" s="5">
        <f>VLOOKUP($A3337,PowerBI売上速報!$A:$J,10,FALSE)</f>
        <v>256334</v>
      </c>
      <c r="J3337" s="5">
        <f>VLOOKUP($A3337,PowerBI売上速報!$A:$J,5,FALSE)*1000</f>
        <v>238000</v>
      </c>
      <c r="K3337" s="5">
        <f>D3337-I3337</f>
        <v>0</v>
      </c>
      <c r="L3337" s="5">
        <f>E3337-J3337</f>
        <v>0</v>
      </c>
      <c r="P3337" s="2"/>
      <c r="T3337" s="2"/>
      <c r="V3337" s="5">
        <v>522</v>
      </c>
      <c r="W3337" s="5">
        <v>554</v>
      </c>
    </row>
    <row r="3338" spans="1:25" x14ac:dyDescent="0.45">
      <c r="A3338">
        <f>VALUE(B3338&amp;20240608)</f>
        <v>42020240608</v>
      </c>
      <c r="B3338">
        <v>420</v>
      </c>
      <c r="C3338" t="s">
        <v>542</v>
      </c>
      <c r="D3338" s="5">
        <v>234080</v>
      </c>
      <c r="E3338" s="5">
        <v>213000</v>
      </c>
      <c r="F3338" s="2">
        <v>1.099</v>
      </c>
      <c r="G3338">
        <v>21080</v>
      </c>
      <c r="I3338" s="5">
        <f>VLOOKUP($A3338,PowerBI売上速報!$A:$J,10,FALSE)</f>
        <v>234080</v>
      </c>
      <c r="J3338" s="5">
        <f>VLOOKUP($A3338,PowerBI売上速報!$A:$J,5,FALSE)*1000</f>
        <v>213000</v>
      </c>
      <c r="K3338" s="5">
        <f>D3338-I3338</f>
        <v>0</v>
      </c>
      <c r="L3338" s="5">
        <f>E3338-J3338</f>
        <v>0</v>
      </c>
      <c r="P3338" s="2"/>
      <c r="T3338" s="2"/>
      <c r="V3338" s="5">
        <v>466</v>
      </c>
      <c r="W3338" s="5">
        <v>437</v>
      </c>
    </row>
    <row r="3339" spans="1:25" x14ac:dyDescent="0.45">
      <c r="A3339">
        <f>VALUE(B3339&amp;20240609)</f>
        <v>42020240609</v>
      </c>
      <c r="B3339">
        <v>420</v>
      </c>
      <c r="C3339" t="s">
        <v>542</v>
      </c>
      <c r="D3339" s="5">
        <v>256670</v>
      </c>
      <c r="E3339" s="5">
        <v>219000</v>
      </c>
      <c r="F3339" s="2">
        <v>1.1719999999999999</v>
      </c>
      <c r="G3339">
        <v>37670</v>
      </c>
      <c r="I3339" s="5">
        <f>VLOOKUP($A3339,PowerBI売上速報!$A:$J,10,FALSE)</f>
        <v>256670</v>
      </c>
      <c r="J3339" s="5">
        <f>VLOOKUP($A3339,PowerBI売上速報!$A:$J,5,FALSE)*1000</f>
        <v>219000</v>
      </c>
      <c r="K3339" s="5">
        <f>D3339-I3339</f>
        <v>0</v>
      </c>
      <c r="L3339" s="5">
        <f>E3339-J3339</f>
        <v>0</v>
      </c>
      <c r="P3339" s="2"/>
      <c r="T3339" s="2"/>
      <c r="V3339" s="5">
        <v>439</v>
      </c>
      <c r="W3339" s="5">
        <v>434</v>
      </c>
    </row>
    <row r="3340" spans="1:25" x14ac:dyDescent="0.45">
      <c r="A3340">
        <f>VALUE(B3340&amp;20240610)</f>
        <v>42020240610</v>
      </c>
      <c r="B3340">
        <v>420</v>
      </c>
      <c r="C3340" t="s">
        <v>542</v>
      </c>
      <c r="D3340" s="5">
        <v>240479</v>
      </c>
      <c r="E3340" s="5">
        <v>238000</v>
      </c>
      <c r="F3340" s="2">
        <v>1.0104</v>
      </c>
      <c r="G3340">
        <v>2479</v>
      </c>
      <c r="I3340" s="5">
        <f>VLOOKUP($A3340,PowerBI売上速報!$A:$J,10,FALSE)</f>
        <v>240479</v>
      </c>
      <c r="J3340" s="5">
        <f>VLOOKUP($A3340,PowerBI売上速報!$A:$J,5,FALSE)*1000</f>
        <v>238000</v>
      </c>
      <c r="K3340" s="5">
        <f>D3340-I3340</f>
        <v>0</v>
      </c>
      <c r="L3340" s="5">
        <f>E3340-J3340</f>
        <v>0</v>
      </c>
      <c r="P3340" s="2"/>
      <c r="T3340" s="2"/>
      <c r="V3340" s="5">
        <v>514</v>
      </c>
      <c r="W3340" s="5">
        <v>554</v>
      </c>
    </row>
    <row r="3341" spans="1:25" x14ac:dyDescent="0.45">
      <c r="A3341">
        <f>VALUE(B3341&amp;20240611)</f>
        <v>42020240611</v>
      </c>
      <c r="B3341">
        <v>420</v>
      </c>
      <c r="C3341" t="s">
        <v>542</v>
      </c>
      <c r="D3341" s="5">
        <v>253650</v>
      </c>
      <c r="E3341" s="5">
        <v>238000</v>
      </c>
      <c r="F3341" s="2">
        <v>1.0658000000000001</v>
      </c>
      <c r="G3341">
        <v>15650</v>
      </c>
      <c r="I3341" s="5">
        <f>VLOOKUP($A3341,PowerBI売上速報!$A:$J,10,FALSE)</f>
        <v>253650</v>
      </c>
      <c r="J3341" s="5">
        <f>VLOOKUP($A3341,PowerBI売上速報!$A:$J,5,FALSE)*1000</f>
        <v>238000</v>
      </c>
      <c r="K3341" s="5">
        <f>D3341-I3341</f>
        <v>0</v>
      </c>
      <c r="L3341" s="5">
        <f>E3341-J3341</f>
        <v>0</v>
      </c>
      <c r="P3341" s="2"/>
      <c r="T3341" s="2"/>
      <c r="V3341" s="5">
        <v>551</v>
      </c>
      <c r="W3341" s="5">
        <v>554</v>
      </c>
    </row>
    <row r="3342" spans="1:25" x14ac:dyDescent="0.45">
      <c r="A3342">
        <f>VALUE(B3342&amp;20240612)</f>
        <v>42020240612</v>
      </c>
      <c r="B3342">
        <v>420</v>
      </c>
      <c r="C3342" t="s">
        <v>542</v>
      </c>
      <c r="D3342" s="5">
        <v>268745</v>
      </c>
      <c r="E3342" s="5">
        <v>238000</v>
      </c>
      <c r="F3342" s="2">
        <v>1.1292</v>
      </c>
      <c r="G3342">
        <v>30745</v>
      </c>
      <c r="I3342" s="5">
        <f>VLOOKUP($A3342,PowerBI売上速報!$A:$J,10,FALSE)</f>
        <v>268745</v>
      </c>
      <c r="J3342" s="5">
        <f>VLOOKUP($A3342,PowerBI売上速報!$A:$J,5,FALSE)*1000</f>
        <v>238000</v>
      </c>
      <c r="K3342" s="5">
        <f>D3342-I3342</f>
        <v>0</v>
      </c>
      <c r="L3342" s="5">
        <f>E3342-J3342</f>
        <v>0</v>
      </c>
      <c r="P3342" s="2"/>
      <c r="T3342" s="2"/>
      <c r="V3342" s="5">
        <v>579</v>
      </c>
      <c r="W3342" s="5">
        <v>554</v>
      </c>
    </row>
    <row r="3343" spans="1:25" x14ac:dyDescent="0.45">
      <c r="A3343">
        <f>VALUE(B3343&amp;20240613)</f>
        <v>42020240613</v>
      </c>
      <c r="B3343">
        <v>420</v>
      </c>
      <c r="C3343" t="s">
        <v>542</v>
      </c>
      <c r="D3343" s="5">
        <v>255613</v>
      </c>
      <c r="E3343" s="5">
        <v>238000</v>
      </c>
      <c r="F3343" s="2">
        <v>1.0740000000000001</v>
      </c>
      <c r="G3343">
        <v>17613</v>
      </c>
      <c r="I3343" s="5">
        <f>VLOOKUP($A3343,PowerBI売上速報!$A:$J,10,FALSE)</f>
        <v>255613</v>
      </c>
      <c r="J3343" s="5">
        <f>VLOOKUP($A3343,PowerBI売上速報!$A:$J,5,FALSE)*1000</f>
        <v>238000</v>
      </c>
      <c r="K3343" s="5">
        <f>D3343-I3343</f>
        <v>0</v>
      </c>
      <c r="L3343" s="5">
        <f>E3343-J3343</f>
        <v>0</v>
      </c>
      <c r="P3343" s="2"/>
      <c r="T3343" s="2"/>
      <c r="V3343" s="5">
        <v>547</v>
      </c>
      <c r="W3343" s="5">
        <v>554</v>
      </c>
    </row>
    <row r="3344" spans="1:25" x14ac:dyDescent="0.45">
      <c r="A3344">
        <f>VALUE(B3344&amp;20240614)</f>
        <v>42020240614</v>
      </c>
      <c r="B3344">
        <v>420</v>
      </c>
      <c r="C3344" t="s">
        <v>542</v>
      </c>
      <c r="D3344" s="5">
        <v>270275</v>
      </c>
      <c r="E3344" s="5">
        <v>238000</v>
      </c>
      <c r="F3344" s="2">
        <v>1.1355999999999999</v>
      </c>
      <c r="G3344">
        <v>32275</v>
      </c>
      <c r="I3344" s="5">
        <f>VLOOKUP($A3344,PowerBI売上速報!$A:$J,10,FALSE)</f>
        <v>270275</v>
      </c>
      <c r="J3344" s="5">
        <f>VLOOKUP($A3344,PowerBI売上速報!$A:$J,5,FALSE)*1000</f>
        <v>238000</v>
      </c>
      <c r="K3344" s="5">
        <f>D3344-I3344</f>
        <v>0</v>
      </c>
      <c r="L3344" s="5">
        <f>E3344-J3344</f>
        <v>0</v>
      </c>
      <c r="P3344" s="2"/>
      <c r="T3344" s="2"/>
      <c r="V3344" s="5">
        <v>588</v>
      </c>
      <c r="W3344" s="5">
        <v>554</v>
      </c>
    </row>
    <row r="3345" spans="1:25" x14ac:dyDescent="0.45">
      <c r="A3345">
        <f>VALUE(B3345&amp;20240615)</f>
        <v>42020240615</v>
      </c>
      <c r="B3345">
        <v>420</v>
      </c>
      <c r="C3345" t="s">
        <v>542</v>
      </c>
      <c r="D3345" s="5">
        <v>225387</v>
      </c>
      <c r="E3345" s="5">
        <v>213000</v>
      </c>
      <c r="F3345" s="2">
        <v>1.0582</v>
      </c>
      <c r="G3345">
        <v>12387</v>
      </c>
      <c r="I3345" s="5">
        <f>VLOOKUP($A3345,PowerBI売上速報!$A:$J,10,FALSE)</f>
        <v>225387</v>
      </c>
      <c r="J3345" s="5">
        <f>VLOOKUP($A3345,PowerBI売上速報!$A:$J,5,FALSE)*1000</f>
        <v>213000</v>
      </c>
      <c r="K3345" s="5">
        <f>D3345-I3345</f>
        <v>0</v>
      </c>
      <c r="L3345" s="5">
        <f>E3345-J3345</f>
        <v>0</v>
      </c>
      <c r="P3345" s="2"/>
      <c r="T3345" s="2"/>
      <c r="V3345" s="5">
        <v>440</v>
      </c>
      <c r="W3345" s="5">
        <v>437</v>
      </c>
    </row>
    <row r="3346" spans="1:25" x14ac:dyDescent="0.45">
      <c r="A3346">
        <f>VALUE(B3346&amp;20240616)</f>
        <v>42020240616</v>
      </c>
      <c r="B3346">
        <v>420</v>
      </c>
      <c r="C3346" t="s">
        <v>542</v>
      </c>
      <c r="D3346" s="5">
        <v>182336</v>
      </c>
      <c r="E3346" s="5">
        <v>219000</v>
      </c>
      <c r="F3346" s="2">
        <v>0.83260000000000001</v>
      </c>
      <c r="G3346">
        <v>-36664</v>
      </c>
      <c r="I3346" s="5">
        <f>VLOOKUP($A3346,PowerBI売上速報!$A:$J,10,FALSE)</f>
        <v>182336</v>
      </c>
      <c r="J3346" s="5">
        <f>VLOOKUP($A3346,PowerBI売上速報!$A:$J,5,FALSE)*1000</f>
        <v>219000</v>
      </c>
      <c r="K3346" s="5">
        <f>D3346-I3346</f>
        <v>0</v>
      </c>
      <c r="L3346" s="5">
        <f>E3346-J3346</f>
        <v>0</v>
      </c>
      <c r="P3346" s="2"/>
      <c r="T3346" s="2"/>
      <c r="V3346" s="5">
        <v>363</v>
      </c>
      <c r="W3346" s="5">
        <v>434</v>
      </c>
    </row>
    <row r="3347" spans="1:25" x14ac:dyDescent="0.45">
      <c r="A3347">
        <f>VALUE(B3347&amp;20240617)</f>
        <v>42020240617</v>
      </c>
      <c r="B3347">
        <v>420</v>
      </c>
      <c r="C3347" t="s">
        <v>542</v>
      </c>
      <c r="D3347" s="5">
        <v>244018</v>
      </c>
      <c r="E3347" s="5">
        <v>238000</v>
      </c>
      <c r="F3347" s="2">
        <v>1.0253000000000001</v>
      </c>
      <c r="G3347">
        <v>6018</v>
      </c>
      <c r="I3347" s="5">
        <f>VLOOKUP($A3347,PowerBI売上速報!$A:$J,10,FALSE)</f>
        <v>244018</v>
      </c>
      <c r="J3347" s="5">
        <f>VLOOKUP($A3347,PowerBI売上速報!$A:$J,5,FALSE)*1000</f>
        <v>238000</v>
      </c>
      <c r="K3347" s="5">
        <f>D3347-I3347</f>
        <v>0</v>
      </c>
      <c r="L3347" s="5">
        <f>E3347-J3347</f>
        <v>0</v>
      </c>
      <c r="P3347" s="2"/>
      <c r="T3347" s="2"/>
      <c r="V3347" s="5">
        <v>531</v>
      </c>
      <c r="W3347" s="5">
        <v>554</v>
      </c>
    </row>
    <row r="3348" spans="1:25" x14ac:dyDescent="0.45">
      <c r="A3348">
        <f>VALUE(B3348&amp;20240618)</f>
        <v>42020240618</v>
      </c>
      <c r="B3348">
        <v>420</v>
      </c>
      <c r="C3348" t="s">
        <v>542</v>
      </c>
      <c r="D3348" s="5">
        <v>220972</v>
      </c>
      <c r="E3348" s="5">
        <v>238000</v>
      </c>
      <c r="F3348" s="2">
        <v>0.92849999999999999</v>
      </c>
      <c r="G3348">
        <v>-17028</v>
      </c>
      <c r="I3348" s="5">
        <f>VLOOKUP($A3348,PowerBI売上速報!$A:$J,10,FALSE)</f>
        <v>220972</v>
      </c>
      <c r="J3348" s="5">
        <f>VLOOKUP($A3348,PowerBI売上速報!$A:$J,5,FALSE)*1000</f>
        <v>238000</v>
      </c>
      <c r="K3348" s="5">
        <f>D3348-I3348</f>
        <v>0</v>
      </c>
      <c r="L3348" s="5">
        <f>E3348-J3348</f>
        <v>0</v>
      </c>
      <c r="P3348" s="2"/>
      <c r="T3348" s="2"/>
      <c r="V3348" s="5">
        <v>458</v>
      </c>
      <c r="W3348" s="5">
        <v>554</v>
      </c>
    </row>
    <row r="3349" spans="1:25" x14ac:dyDescent="0.45">
      <c r="A3349">
        <f>VALUE(B3349&amp;20240619)</f>
        <v>42020240619</v>
      </c>
      <c r="B3349">
        <v>420</v>
      </c>
      <c r="C3349" t="s">
        <v>542</v>
      </c>
      <c r="D3349" s="5">
        <v>253496</v>
      </c>
      <c r="E3349" s="5">
        <v>238000</v>
      </c>
      <c r="F3349" s="2">
        <v>1.0650999999999999</v>
      </c>
      <c r="G3349">
        <v>15496</v>
      </c>
      <c r="I3349" s="5">
        <f>VLOOKUP($A3349,PowerBI売上速報!$A:$J,10,FALSE)</f>
        <v>253496</v>
      </c>
      <c r="J3349" s="5">
        <f>VLOOKUP($A3349,PowerBI売上速報!$A:$J,5,FALSE)*1000</f>
        <v>238000</v>
      </c>
      <c r="K3349" s="5">
        <f>D3349-I3349</f>
        <v>0</v>
      </c>
      <c r="L3349" s="5">
        <f>E3349-J3349</f>
        <v>0</v>
      </c>
      <c r="P3349" s="2"/>
      <c r="T3349" s="2"/>
      <c r="V3349" s="5">
        <v>558</v>
      </c>
      <c r="W3349" s="5">
        <v>554</v>
      </c>
    </row>
    <row r="3350" spans="1:25" x14ac:dyDescent="0.45">
      <c r="A3350">
        <f>VALUE(B3350&amp;20240620)</f>
        <v>42020240620</v>
      </c>
      <c r="B3350">
        <v>420</v>
      </c>
      <c r="C3350" t="s">
        <v>542</v>
      </c>
      <c r="D3350" s="5">
        <v>260194</v>
      </c>
      <c r="E3350" s="5">
        <v>238000</v>
      </c>
      <c r="F3350" s="2">
        <v>1.0932999999999999</v>
      </c>
      <c r="G3350">
        <v>22194</v>
      </c>
      <c r="I3350" s="5">
        <f>VLOOKUP($A3350,PowerBI売上速報!$A:$J,10,FALSE)</f>
        <v>260194</v>
      </c>
      <c r="J3350" s="5">
        <f>VLOOKUP($A3350,PowerBI売上速報!$A:$J,5,FALSE)*1000</f>
        <v>238000</v>
      </c>
      <c r="K3350" s="5">
        <f>D3350-I3350</f>
        <v>0</v>
      </c>
      <c r="L3350" s="5">
        <f>E3350-J3350</f>
        <v>0</v>
      </c>
      <c r="P3350" s="2"/>
      <c r="T3350" s="2"/>
      <c r="V3350" s="5">
        <v>544</v>
      </c>
      <c r="W3350" s="5">
        <v>554</v>
      </c>
    </row>
    <row r="3351" spans="1:25" x14ac:dyDescent="0.45">
      <c r="A3351">
        <f>VALUE(B3351&amp;20240621)</f>
        <v>42020240621</v>
      </c>
      <c r="B3351">
        <v>420</v>
      </c>
      <c r="C3351" t="s">
        <v>542</v>
      </c>
      <c r="D3351" s="5">
        <v>258006</v>
      </c>
      <c r="E3351" s="5">
        <v>238000</v>
      </c>
      <c r="F3351" s="2">
        <v>1.0841000000000001</v>
      </c>
      <c r="G3351">
        <v>20006</v>
      </c>
      <c r="I3351" s="5">
        <f>VLOOKUP($A3351,PowerBI売上速報!$A:$J,10,FALSE)</f>
        <v>258006</v>
      </c>
      <c r="J3351" s="5">
        <f>VLOOKUP($A3351,PowerBI売上速報!$A:$J,5,FALSE)*1000</f>
        <v>238000</v>
      </c>
      <c r="K3351" s="5">
        <f>D3351-I3351</f>
        <v>0</v>
      </c>
      <c r="L3351" s="5">
        <f>E3351-J3351</f>
        <v>0</v>
      </c>
      <c r="P3351" s="2"/>
      <c r="T3351" s="2"/>
      <c r="V3351" s="5">
        <v>540</v>
      </c>
      <c r="W3351" s="5">
        <v>554</v>
      </c>
      <c r="Y3351" s="2"/>
    </row>
    <row r="3352" spans="1:25" x14ac:dyDescent="0.45">
      <c r="A3352">
        <f>VALUE(B3352&amp;20240622)</f>
        <v>42020240622</v>
      </c>
      <c r="B3352">
        <v>420</v>
      </c>
      <c r="C3352" t="s">
        <v>542</v>
      </c>
      <c r="D3352" s="5">
        <v>231872</v>
      </c>
      <c r="E3352" s="5">
        <v>213000</v>
      </c>
      <c r="F3352" s="2">
        <v>1.0886</v>
      </c>
      <c r="G3352">
        <v>18872</v>
      </c>
      <c r="I3352" s="5">
        <f>VLOOKUP($A3352,PowerBI売上速報!$A:$J,10,FALSE)</f>
        <v>231872</v>
      </c>
      <c r="J3352" s="5">
        <f>VLOOKUP($A3352,PowerBI売上速報!$A:$J,5,FALSE)*1000</f>
        <v>213000</v>
      </c>
      <c r="K3352" s="5">
        <f>D3352-I3352</f>
        <v>0</v>
      </c>
      <c r="L3352" s="5">
        <f>E3352-J3352</f>
        <v>0</v>
      </c>
      <c r="P3352" s="2"/>
      <c r="T3352" s="2"/>
      <c r="V3352" s="5">
        <v>446</v>
      </c>
      <c r="W3352" s="5">
        <v>437</v>
      </c>
      <c r="Y3352" s="2"/>
    </row>
    <row r="3353" spans="1:25" x14ac:dyDescent="0.45">
      <c r="A3353">
        <f>VALUE(B3353&amp;20240601)</f>
        <v>42120240601</v>
      </c>
      <c r="B3353">
        <v>421</v>
      </c>
      <c r="C3353" t="s">
        <v>543</v>
      </c>
      <c r="D3353" s="5">
        <v>190842</v>
      </c>
      <c r="E3353" s="5">
        <v>192000</v>
      </c>
      <c r="F3353" s="2">
        <v>0.99399999999999999</v>
      </c>
      <c r="G3353">
        <v>-1158</v>
      </c>
      <c r="I3353" s="5">
        <f>VLOOKUP($A3353,PowerBI売上速報!$A:$J,10,FALSE)</f>
        <v>190842</v>
      </c>
      <c r="J3353" s="5">
        <f>VLOOKUP($A3353,PowerBI売上速報!$A:$J,5,FALSE)*1000</f>
        <v>192000</v>
      </c>
      <c r="K3353" s="5">
        <f>D3353-I3353</f>
        <v>0</v>
      </c>
      <c r="L3353" s="5">
        <f>E3353-J3353</f>
        <v>0</v>
      </c>
      <c r="P3353" s="2"/>
      <c r="T3353" s="2"/>
      <c r="V3353" s="5">
        <v>393</v>
      </c>
      <c r="W3353" s="5">
        <v>397</v>
      </c>
    </row>
    <row r="3354" spans="1:25" x14ac:dyDescent="0.45">
      <c r="A3354">
        <f>VALUE(B3354&amp;20240602)</f>
        <v>42120240602</v>
      </c>
      <c r="B3354">
        <v>421</v>
      </c>
      <c r="C3354" t="s">
        <v>543</v>
      </c>
      <c r="D3354" s="5">
        <v>164815</v>
      </c>
      <c r="E3354" s="5">
        <v>144000</v>
      </c>
      <c r="F3354" s="2">
        <v>1.1445000000000001</v>
      </c>
      <c r="G3354">
        <v>20815</v>
      </c>
      <c r="I3354" s="5">
        <f>VLOOKUP($A3354,PowerBI売上速報!$A:$J,10,FALSE)</f>
        <v>164815</v>
      </c>
      <c r="J3354" s="5">
        <f>VLOOKUP($A3354,PowerBI売上速報!$A:$J,5,FALSE)*1000</f>
        <v>144000</v>
      </c>
      <c r="K3354" s="5">
        <f>D3354-I3354</f>
        <v>0</v>
      </c>
      <c r="L3354" s="5">
        <f>E3354-J3354</f>
        <v>0</v>
      </c>
      <c r="P3354" s="2"/>
      <c r="T3354" s="2"/>
      <c r="V3354" s="5">
        <v>313</v>
      </c>
      <c r="W3354" s="5">
        <v>294</v>
      </c>
    </row>
    <row r="3355" spans="1:25" x14ac:dyDescent="0.45">
      <c r="A3355">
        <f>VALUE(B3355&amp;20240603)</f>
        <v>42120240603</v>
      </c>
      <c r="B3355">
        <v>421</v>
      </c>
      <c r="C3355" t="s">
        <v>543</v>
      </c>
      <c r="D3355" s="5">
        <v>290229</v>
      </c>
      <c r="E3355" s="5">
        <v>318000</v>
      </c>
      <c r="F3355" s="2">
        <v>0.91269999999999996</v>
      </c>
      <c r="G3355">
        <v>-27771</v>
      </c>
      <c r="I3355" s="5">
        <f>VLOOKUP($A3355,PowerBI売上速報!$A:$J,10,FALSE)</f>
        <v>290229</v>
      </c>
      <c r="J3355" s="5">
        <f>VLOOKUP($A3355,PowerBI売上速報!$A:$J,5,FALSE)*1000</f>
        <v>318000</v>
      </c>
      <c r="K3355" s="5">
        <f>D3355-I3355</f>
        <v>0</v>
      </c>
      <c r="L3355" s="5">
        <f>E3355-J3355</f>
        <v>0</v>
      </c>
      <c r="P3355" s="2"/>
      <c r="T3355" s="2"/>
      <c r="V3355" s="5">
        <v>679</v>
      </c>
      <c r="W3355" s="5">
        <v>774</v>
      </c>
    </row>
    <row r="3356" spans="1:25" x14ac:dyDescent="0.45">
      <c r="A3356">
        <f>VALUE(B3356&amp;20240604)</f>
        <v>42120240604</v>
      </c>
      <c r="B3356">
        <v>421</v>
      </c>
      <c r="C3356" t="s">
        <v>543</v>
      </c>
      <c r="D3356" s="5">
        <v>323094</v>
      </c>
      <c r="E3356" s="5">
        <v>318000</v>
      </c>
      <c r="F3356" s="2">
        <v>1.016</v>
      </c>
      <c r="G3356">
        <v>5094</v>
      </c>
      <c r="I3356" s="5">
        <f>VLOOKUP($A3356,PowerBI売上速報!$A:$J,10,FALSE)</f>
        <v>323094</v>
      </c>
      <c r="J3356" s="5">
        <f>VLOOKUP($A3356,PowerBI売上速報!$A:$J,5,FALSE)*1000</f>
        <v>318000</v>
      </c>
      <c r="K3356" s="5">
        <f>D3356-I3356</f>
        <v>0</v>
      </c>
      <c r="L3356" s="5">
        <f>E3356-J3356</f>
        <v>0</v>
      </c>
      <c r="P3356" s="2"/>
      <c r="T3356" s="2"/>
      <c r="V3356" s="5">
        <v>725</v>
      </c>
      <c r="W3356" s="5">
        <v>774</v>
      </c>
    </row>
    <row r="3357" spans="1:25" x14ac:dyDescent="0.45">
      <c r="A3357">
        <f>VALUE(B3357&amp;20240605)</f>
        <v>42120240605</v>
      </c>
      <c r="B3357">
        <v>421</v>
      </c>
      <c r="C3357" t="s">
        <v>543</v>
      </c>
      <c r="D3357" s="5">
        <v>285871</v>
      </c>
      <c r="E3357" s="5">
        <v>318000</v>
      </c>
      <c r="F3357" s="2">
        <v>0.89900000000000002</v>
      </c>
      <c r="G3357">
        <v>-32129</v>
      </c>
      <c r="I3357" s="5">
        <f>VLOOKUP($A3357,PowerBI売上速報!$A:$J,10,FALSE)</f>
        <v>285871</v>
      </c>
      <c r="J3357" s="5">
        <f>VLOOKUP($A3357,PowerBI売上速報!$A:$J,5,FALSE)*1000</f>
        <v>318000</v>
      </c>
      <c r="K3357" s="5">
        <f>D3357-I3357</f>
        <v>0</v>
      </c>
      <c r="L3357" s="5">
        <f>E3357-J3357</f>
        <v>0</v>
      </c>
      <c r="P3357" s="2"/>
      <c r="T3357" s="2"/>
      <c r="V3357" s="5">
        <v>672</v>
      </c>
      <c r="W3357" s="5">
        <v>774</v>
      </c>
    </row>
    <row r="3358" spans="1:25" x14ac:dyDescent="0.45">
      <c r="A3358">
        <f>VALUE(B3358&amp;20240606)</f>
        <v>42120240606</v>
      </c>
      <c r="B3358">
        <v>421</v>
      </c>
      <c r="C3358" t="s">
        <v>543</v>
      </c>
      <c r="D3358" s="5">
        <v>295959</v>
      </c>
      <c r="E3358" s="5">
        <v>318000</v>
      </c>
      <c r="F3358" s="2">
        <v>0.93069999999999997</v>
      </c>
      <c r="G3358">
        <v>-22041</v>
      </c>
      <c r="I3358" s="5">
        <f>VLOOKUP($A3358,PowerBI売上速報!$A:$J,10,FALSE)</f>
        <v>295959</v>
      </c>
      <c r="J3358" s="5">
        <f>VLOOKUP($A3358,PowerBI売上速報!$A:$J,5,FALSE)*1000</f>
        <v>318000</v>
      </c>
      <c r="K3358" s="5">
        <f>D3358-I3358</f>
        <v>0</v>
      </c>
      <c r="L3358" s="5">
        <f>E3358-J3358</f>
        <v>0</v>
      </c>
      <c r="P3358" s="2"/>
      <c r="T3358" s="2"/>
      <c r="V3358" s="5">
        <v>692</v>
      </c>
      <c r="W3358" s="5">
        <v>774</v>
      </c>
    </row>
    <row r="3359" spans="1:25" x14ac:dyDescent="0.45">
      <c r="A3359">
        <f>VALUE(B3359&amp;20240607)</f>
        <v>42120240607</v>
      </c>
      <c r="B3359">
        <v>421</v>
      </c>
      <c r="C3359" t="s">
        <v>543</v>
      </c>
      <c r="D3359" s="5">
        <v>290522</v>
      </c>
      <c r="E3359" s="5">
        <v>318000</v>
      </c>
      <c r="F3359" s="2">
        <v>0.91359999999999997</v>
      </c>
      <c r="G3359">
        <v>-27478</v>
      </c>
      <c r="I3359" s="5">
        <f>VLOOKUP($A3359,PowerBI売上速報!$A:$J,10,FALSE)</f>
        <v>290522</v>
      </c>
      <c r="J3359" s="5">
        <f>VLOOKUP($A3359,PowerBI売上速報!$A:$J,5,FALSE)*1000</f>
        <v>318000</v>
      </c>
      <c r="K3359" s="5">
        <f>D3359-I3359</f>
        <v>0</v>
      </c>
      <c r="L3359" s="5">
        <f>E3359-J3359</f>
        <v>0</v>
      </c>
      <c r="P3359" s="2"/>
      <c r="T3359" s="2"/>
      <c r="V3359" s="5">
        <v>667</v>
      </c>
      <c r="W3359" s="5">
        <v>774</v>
      </c>
    </row>
    <row r="3360" spans="1:25" x14ac:dyDescent="0.45">
      <c r="A3360">
        <f>VALUE(B3360&amp;20240608)</f>
        <v>42120240608</v>
      </c>
      <c r="B3360">
        <v>421</v>
      </c>
      <c r="C3360" t="s">
        <v>543</v>
      </c>
      <c r="D3360" s="5">
        <v>220142</v>
      </c>
      <c r="E3360" s="5">
        <v>192000</v>
      </c>
      <c r="F3360" s="2">
        <v>1.1466000000000001</v>
      </c>
      <c r="G3360">
        <v>28142</v>
      </c>
      <c r="I3360" s="5">
        <f>VLOOKUP($A3360,PowerBI売上速報!$A:$J,10,FALSE)</f>
        <v>220142</v>
      </c>
      <c r="J3360" s="5">
        <f>VLOOKUP($A3360,PowerBI売上速報!$A:$J,5,FALSE)*1000</f>
        <v>192000</v>
      </c>
      <c r="K3360" s="5">
        <f>D3360-I3360</f>
        <v>0</v>
      </c>
      <c r="L3360" s="5">
        <f>E3360-J3360</f>
        <v>0</v>
      </c>
      <c r="P3360" s="2"/>
      <c r="T3360" s="2"/>
      <c r="V3360" s="5">
        <v>434</v>
      </c>
      <c r="W3360" s="5">
        <v>394</v>
      </c>
    </row>
    <row r="3361" spans="1:25" x14ac:dyDescent="0.45">
      <c r="A3361">
        <f>VALUE(B3361&amp;20240609)</f>
        <v>42120240609</v>
      </c>
      <c r="B3361">
        <v>421</v>
      </c>
      <c r="C3361" t="s">
        <v>543</v>
      </c>
      <c r="D3361" s="5">
        <v>182355</v>
      </c>
      <c r="E3361" s="5">
        <v>144000</v>
      </c>
      <c r="F3361" s="2">
        <v>1.2664</v>
      </c>
      <c r="G3361">
        <v>38355</v>
      </c>
      <c r="I3361" s="5">
        <f>VLOOKUP($A3361,PowerBI売上速報!$A:$J,10,FALSE)</f>
        <v>182355</v>
      </c>
      <c r="J3361" s="5">
        <f>VLOOKUP($A3361,PowerBI売上速報!$A:$J,5,FALSE)*1000</f>
        <v>144000</v>
      </c>
      <c r="K3361" s="5">
        <f>D3361-I3361</f>
        <v>0</v>
      </c>
      <c r="L3361" s="5">
        <f>E3361-J3361</f>
        <v>0</v>
      </c>
      <c r="P3361" s="2"/>
      <c r="T3361" s="2"/>
      <c r="V3361" s="5">
        <v>328</v>
      </c>
      <c r="W3361" s="5">
        <v>294</v>
      </c>
    </row>
    <row r="3362" spans="1:25" x14ac:dyDescent="0.45">
      <c r="A3362">
        <f>VALUE(B3362&amp;20240610)</f>
        <v>42120240610</v>
      </c>
      <c r="B3362">
        <v>421</v>
      </c>
      <c r="C3362" t="s">
        <v>543</v>
      </c>
      <c r="D3362" s="5">
        <v>311698</v>
      </c>
      <c r="E3362" s="5">
        <v>318000</v>
      </c>
      <c r="F3362" s="2">
        <v>0.98019999999999996</v>
      </c>
      <c r="G3362">
        <v>-6302</v>
      </c>
      <c r="I3362" s="5">
        <f>VLOOKUP($A3362,PowerBI売上速報!$A:$J,10,FALSE)</f>
        <v>311698</v>
      </c>
      <c r="J3362" s="5">
        <f>VLOOKUP($A3362,PowerBI売上速報!$A:$J,5,FALSE)*1000</f>
        <v>318000</v>
      </c>
      <c r="K3362" s="5">
        <f>D3362-I3362</f>
        <v>0</v>
      </c>
      <c r="L3362" s="5">
        <f>E3362-J3362</f>
        <v>0</v>
      </c>
      <c r="P3362" s="2"/>
      <c r="T3362" s="2"/>
      <c r="V3362" s="5">
        <v>714</v>
      </c>
      <c r="W3362" s="5">
        <v>774</v>
      </c>
    </row>
    <row r="3363" spans="1:25" x14ac:dyDescent="0.45">
      <c r="A3363">
        <f>VALUE(B3363&amp;20240611)</f>
        <v>42120240611</v>
      </c>
      <c r="B3363">
        <v>421</v>
      </c>
      <c r="C3363" t="s">
        <v>543</v>
      </c>
      <c r="D3363" s="5">
        <v>343861</v>
      </c>
      <c r="E3363" s="5">
        <v>318000</v>
      </c>
      <c r="F3363" s="2">
        <v>1.0812999999999999</v>
      </c>
      <c r="G3363">
        <v>25861</v>
      </c>
      <c r="I3363" s="5">
        <f>VLOOKUP($A3363,PowerBI売上速報!$A:$J,10,FALSE)</f>
        <v>343861</v>
      </c>
      <c r="J3363" s="5">
        <f>VLOOKUP($A3363,PowerBI売上速報!$A:$J,5,FALSE)*1000</f>
        <v>318000</v>
      </c>
      <c r="K3363" s="5">
        <f>D3363-I3363</f>
        <v>0</v>
      </c>
      <c r="L3363" s="5">
        <f>E3363-J3363</f>
        <v>0</v>
      </c>
      <c r="P3363" s="2"/>
      <c r="T3363" s="2"/>
      <c r="V3363" s="5">
        <v>758</v>
      </c>
      <c r="W3363" s="5">
        <v>774</v>
      </c>
    </row>
    <row r="3364" spans="1:25" x14ac:dyDescent="0.45">
      <c r="A3364">
        <f>VALUE(B3364&amp;20240612)</f>
        <v>42120240612</v>
      </c>
      <c r="B3364">
        <v>421</v>
      </c>
      <c r="C3364" t="s">
        <v>543</v>
      </c>
      <c r="D3364" s="5">
        <v>329342</v>
      </c>
      <c r="E3364" s="5">
        <v>318000</v>
      </c>
      <c r="F3364" s="2">
        <v>1.0357000000000001</v>
      </c>
      <c r="G3364">
        <v>11342</v>
      </c>
      <c r="I3364" s="5">
        <f>VLOOKUP($A3364,PowerBI売上速報!$A:$J,10,FALSE)</f>
        <v>329342</v>
      </c>
      <c r="J3364" s="5">
        <f>VLOOKUP($A3364,PowerBI売上速報!$A:$J,5,FALSE)*1000</f>
        <v>318000</v>
      </c>
      <c r="K3364" s="5">
        <f>D3364-I3364</f>
        <v>0</v>
      </c>
      <c r="L3364" s="5">
        <f>E3364-J3364</f>
        <v>0</v>
      </c>
      <c r="P3364" s="2"/>
      <c r="T3364" s="2"/>
      <c r="V3364" s="5">
        <v>754</v>
      </c>
      <c r="W3364" s="5">
        <v>774</v>
      </c>
    </row>
    <row r="3365" spans="1:25" x14ac:dyDescent="0.45">
      <c r="A3365">
        <f>VALUE(B3365&amp;20240613)</f>
        <v>42120240613</v>
      </c>
      <c r="B3365">
        <v>421</v>
      </c>
      <c r="C3365" t="s">
        <v>543</v>
      </c>
      <c r="D3365" s="5">
        <v>316825</v>
      </c>
      <c r="E3365" s="5">
        <v>318000</v>
      </c>
      <c r="F3365" s="2">
        <v>0.99629999999999996</v>
      </c>
      <c r="G3365">
        <v>-1175</v>
      </c>
      <c r="I3365" s="5">
        <f>VLOOKUP($A3365,PowerBI売上速報!$A:$J,10,FALSE)</f>
        <v>316825</v>
      </c>
      <c r="J3365" s="5">
        <f>VLOOKUP($A3365,PowerBI売上速報!$A:$J,5,FALSE)*1000</f>
        <v>318000</v>
      </c>
      <c r="K3365" s="5">
        <f>D3365-I3365</f>
        <v>0</v>
      </c>
      <c r="L3365" s="5">
        <f>E3365-J3365</f>
        <v>0</v>
      </c>
      <c r="P3365" s="2"/>
      <c r="T3365" s="2"/>
      <c r="V3365" s="5">
        <v>709</v>
      </c>
      <c r="W3365" s="5">
        <v>774</v>
      </c>
    </row>
    <row r="3366" spans="1:25" x14ac:dyDescent="0.45">
      <c r="A3366">
        <f>VALUE(B3366&amp;20240614)</f>
        <v>42120240614</v>
      </c>
      <c r="B3366">
        <v>421</v>
      </c>
      <c r="C3366" t="s">
        <v>543</v>
      </c>
      <c r="D3366" s="5">
        <v>335412</v>
      </c>
      <c r="E3366" s="5">
        <v>318000</v>
      </c>
      <c r="F3366" s="2">
        <v>1.0548</v>
      </c>
      <c r="G3366">
        <v>17412</v>
      </c>
      <c r="I3366" s="5">
        <f>VLOOKUP($A3366,PowerBI売上速報!$A:$J,10,FALSE)</f>
        <v>335412</v>
      </c>
      <c r="J3366" s="5">
        <f>VLOOKUP($A3366,PowerBI売上速報!$A:$J,5,FALSE)*1000</f>
        <v>318000</v>
      </c>
      <c r="K3366" s="5">
        <f>D3366-I3366</f>
        <v>0</v>
      </c>
      <c r="L3366" s="5">
        <f>E3366-J3366</f>
        <v>0</v>
      </c>
      <c r="P3366" s="2"/>
      <c r="T3366" s="2"/>
      <c r="V3366" s="5">
        <v>752</v>
      </c>
      <c r="W3366" s="5">
        <v>774</v>
      </c>
    </row>
    <row r="3367" spans="1:25" x14ac:dyDescent="0.45">
      <c r="A3367">
        <f>VALUE(B3367&amp;20240615)</f>
        <v>42120240615</v>
      </c>
      <c r="B3367">
        <v>421</v>
      </c>
      <c r="C3367" t="s">
        <v>543</v>
      </c>
      <c r="D3367" s="5">
        <v>229234</v>
      </c>
      <c r="E3367" s="5">
        <v>192000</v>
      </c>
      <c r="F3367" s="2">
        <v>1.1939</v>
      </c>
      <c r="G3367">
        <v>37234</v>
      </c>
      <c r="I3367" s="5">
        <f>VLOOKUP($A3367,PowerBI売上速報!$A:$J,10,FALSE)</f>
        <v>229234</v>
      </c>
      <c r="J3367" s="5">
        <f>VLOOKUP($A3367,PowerBI売上速報!$A:$J,5,FALSE)*1000</f>
        <v>192000</v>
      </c>
      <c r="K3367" s="5">
        <f>D3367-I3367</f>
        <v>0</v>
      </c>
      <c r="L3367" s="5">
        <f>E3367-J3367</f>
        <v>0</v>
      </c>
      <c r="P3367" s="2"/>
      <c r="T3367" s="2"/>
      <c r="V3367" s="5">
        <v>447</v>
      </c>
      <c r="W3367" s="5">
        <v>394</v>
      </c>
    </row>
    <row r="3368" spans="1:25" x14ac:dyDescent="0.45">
      <c r="A3368">
        <f>VALUE(B3368&amp;20240616)</f>
        <v>42120240616</v>
      </c>
      <c r="B3368">
        <v>421</v>
      </c>
      <c r="C3368" t="s">
        <v>543</v>
      </c>
      <c r="D3368" s="5">
        <v>182497</v>
      </c>
      <c r="E3368" s="5">
        <v>144000</v>
      </c>
      <c r="F3368" s="2">
        <v>1.2673000000000001</v>
      </c>
      <c r="G3368">
        <v>38497</v>
      </c>
      <c r="I3368" s="5">
        <f>VLOOKUP($A3368,PowerBI売上速報!$A:$J,10,FALSE)</f>
        <v>182497</v>
      </c>
      <c r="J3368" s="5">
        <f>VLOOKUP($A3368,PowerBI売上速報!$A:$J,5,FALSE)*1000</f>
        <v>144000</v>
      </c>
      <c r="K3368" s="5">
        <f>D3368-I3368</f>
        <v>0</v>
      </c>
      <c r="L3368" s="5">
        <f>E3368-J3368</f>
        <v>0</v>
      </c>
      <c r="P3368" s="2"/>
      <c r="T3368" s="2"/>
      <c r="V3368" s="5">
        <v>345</v>
      </c>
      <c r="W3368" s="5">
        <v>294</v>
      </c>
    </row>
    <row r="3369" spans="1:25" x14ac:dyDescent="0.45">
      <c r="A3369">
        <f>VALUE(B3369&amp;20240617)</f>
        <v>42120240617</v>
      </c>
      <c r="B3369">
        <v>421</v>
      </c>
      <c r="C3369" t="s">
        <v>543</v>
      </c>
      <c r="D3369" s="5">
        <v>308907</v>
      </c>
      <c r="E3369" s="5">
        <v>318000</v>
      </c>
      <c r="F3369" s="2">
        <v>0.97140000000000004</v>
      </c>
      <c r="G3369">
        <v>-9093</v>
      </c>
      <c r="I3369" s="5">
        <f>VLOOKUP($A3369,PowerBI売上速報!$A:$J,10,FALSE)</f>
        <v>308907</v>
      </c>
      <c r="J3369" s="5">
        <f>VLOOKUP($A3369,PowerBI売上速報!$A:$J,5,FALSE)*1000</f>
        <v>318000</v>
      </c>
      <c r="K3369" s="5">
        <f>D3369-I3369</f>
        <v>0</v>
      </c>
      <c r="L3369" s="5">
        <f>E3369-J3369</f>
        <v>0</v>
      </c>
      <c r="P3369" s="2"/>
      <c r="T3369" s="2"/>
      <c r="V3369" s="5">
        <v>723</v>
      </c>
      <c r="W3369" s="5">
        <v>774</v>
      </c>
    </row>
    <row r="3370" spans="1:25" x14ac:dyDescent="0.45">
      <c r="A3370">
        <f>VALUE(B3370&amp;20240618)</f>
        <v>42120240618</v>
      </c>
      <c r="B3370">
        <v>421</v>
      </c>
      <c r="C3370" t="s">
        <v>543</v>
      </c>
      <c r="D3370" s="5">
        <v>291874</v>
      </c>
      <c r="E3370" s="5">
        <v>318000</v>
      </c>
      <c r="F3370" s="2">
        <v>0.91779999999999995</v>
      </c>
      <c r="G3370">
        <v>-26126</v>
      </c>
      <c r="I3370" s="5">
        <f>VLOOKUP($A3370,PowerBI売上速報!$A:$J,10,FALSE)</f>
        <v>291874</v>
      </c>
      <c r="J3370" s="5">
        <f>VLOOKUP($A3370,PowerBI売上速報!$A:$J,5,FALSE)*1000</f>
        <v>318000</v>
      </c>
      <c r="K3370" s="5">
        <f>D3370-I3370</f>
        <v>0</v>
      </c>
      <c r="L3370" s="5">
        <f>E3370-J3370</f>
        <v>0</v>
      </c>
      <c r="P3370" s="2"/>
      <c r="T3370" s="2"/>
      <c r="V3370" s="5">
        <v>658</v>
      </c>
      <c r="W3370" s="5">
        <v>774</v>
      </c>
    </row>
    <row r="3371" spans="1:25" x14ac:dyDescent="0.45">
      <c r="A3371">
        <f>VALUE(B3371&amp;20240619)</f>
        <v>42120240619</v>
      </c>
      <c r="B3371">
        <v>421</v>
      </c>
      <c r="C3371" t="s">
        <v>543</v>
      </c>
      <c r="D3371" s="5">
        <v>328899</v>
      </c>
      <c r="E3371" s="5">
        <v>318000</v>
      </c>
      <c r="F3371" s="2">
        <v>1.0343</v>
      </c>
      <c r="G3371">
        <v>10899</v>
      </c>
      <c r="I3371" s="5">
        <f>VLOOKUP($A3371,PowerBI売上速報!$A:$J,10,FALSE)</f>
        <v>328899</v>
      </c>
      <c r="J3371" s="5">
        <f>VLOOKUP($A3371,PowerBI売上速報!$A:$J,5,FALSE)*1000</f>
        <v>318000</v>
      </c>
      <c r="K3371" s="5">
        <f>D3371-I3371</f>
        <v>0</v>
      </c>
      <c r="L3371" s="5">
        <f>E3371-J3371</f>
        <v>0</v>
      </c>
      <c r="P3371" s="2"/>
      <c r="T3371" s="2"/>
      <c r="V3371" s="5">
        <v>740</v>
      </c>
      <c r="W3371" s="5">
        <v>774</v>
      </c>
    </row>
    <row r="3372" spans="1:25" x14ac:dyDescent="0.45">
      <c r="A3372">
        <f>VALUE(B3372&amp;20240620)</f>
        <v>42120240620</v>
      </c>
      <c r="B3372">
        <v>421</v>
      </c>
      <c r="C3372" t="s">
        <v>543</v>
      </c>
      <c r="D3372" s="5">
        <v>329852</v>
      </c>
      <c r="E3372" s="5">
        <v>318000</v>
      </c>
      <c r="F3372" s="2">
        <v>1.0373000000000001</v>
      </c>
      <c r="G3372">
        <v>11852</v>
      </c>
      <c r="I3372" s="5">
        <f>VLOOKUP($A3372,PowerBI売上速報!$A:$J,10,FALSE)</f>
        <v>329852</v>
      </c>
      <c r="J3372" s="5">
        <f>VLOOKUP($A3372,PowerBI売上速報!$A:$J,5,FALSE)*1000</f>
        <v>318000</v>
      </c>
      <c r="K3372" s="5">
        <f>D3372-I3372</f>
        <v>0</v>
      </c>
      <c r="L3372" s="5">
        <f>E3372-J3372</f>
        <v>0</v>
      </c>
      <c r="P3372" s="2"/>
      <c r="T3372" s="2"/>
      <c r="V3372" s="5">
        <v>759</v>
      </c>
      <c r="W3372" s="5">
        <v>774</v>
      </c>
    </row>
    <row r="3373" spans="1:25" x14ac:dyDescent="0.45">
      <c r="A3373">
        <f>VALUE(B3373&amp;20240621)</f>
        <v>42120240621</v>
      </c>
      <c r="B3373">
        <v>421</v>
      </c>
      <c r="C3373" t="s">
        <v>543</v>
      </c>
      <c r="D3373" s="5">
        <v>315343</v>
      </c>
      <c r="E3373" s="5">
        <v>318000</v>
      </c>
      <c r="F3373" s="2">
        <v>0.99160000000000004</v>
      </c>
      <c r="G3373">
        <v>-2657</v>
      </c>
      <c r="I3373" s="5">
        <f>VLOOKUP($A3373,PowerBI売上速報!$A:$J,10,FALSE)</f>
        <v>315343</v>
      </c>
      <c r="J3373" s="5">
        <f>VLOOKUP($A3373,PowerBI売上速報!$A:$J,5,FALSE)*1000</f>
        <v>318000</v>
      </c>
      <c r="K3373" s="5">
        <f>D3373-I3373</f>
        <v>0</v>
      </c>
      <c r="L3373" s="5">
        <f>E3373-J3373</f>
        <v>0</v>
      </c>
      <c r="P3373" s="2"/>
      <c r="T3373" s="2"/>
      <c r="V3373" s="5">
        <v>696</v>
      </c>
      <c r="W3373" s="5">
        <v>774</v>
      </c>
      <c r="Y3373" s="2"/>
    </row>
    <row r="3374" spans="1:25" x14ac:dyDescent="0.45">
      <c r="A3374">
        <f>VALUE(B3374&amp;20240622)</f>
        <v>42120240622</v>
      </c>
      <c r="B3374">
        <v>421</v>
      </c>
      <c r="C3374" t="s">
        <v>543</v>
      </c>
      <c r="D3374" s="5">
        <v>221235</v>
      </c>
      <c r="E3374" s="5">
        <v>192000</v>
      </c>
      <c r="F3374" s="2">
        <v>1.1523000000000001</v>
      </c>
      <c r="G3374">
        <v>29235</v>
      </c>
      <c r="I3374" s="5">
        <f>VLOOKUP($A3374,PowerBI売上速報!$A:$J,10,FALSE)</f>
        <v>221235</v>
      </c>
      <c r="J3374" s="5">
        <f>VLOOKUP($A3374,PowerBI売上速報!$A:$J,5,FALSE)*1000</f>
        <v>192000</v>
      </c>
      <c r="K3374" s="5">
        <f>D3374-I3374</f>
        <v>0</v>
      </c>
      <c r="L3374" s="5">
        <f>E3374-J3374</f>
        <v>0</v>
      </c>
      <c r="P3374" s="2"/>
      <c r="T3374" s="2"/>
      <c r="V3374" s="5">
        <v>427</v>
      </c>
      <c r="W3374" s="5">
        <v>394</v>
      </c>
      <c r="Y3374" s="2"/>
    </row>
    <row r="3375" spans="1:25" x14ac:dyDescent="0.45">
      <c r="A3375">
        <f>VALUE(B3375&amp;20240601)</f>
        <v>42220240601</v>
      </c>
      <c r="B3375">
        <v>422</v>
      </c>
      <c r="C3375" t="s">
        <v>544</v>
      </c>
      <c r="D3375" s="5">
        <v>352647</v>
      </c>
      <c r="E3375" s="5">
        <v>386000</v>
      </c>
      <c r="F3375" s="2">
        <v>0.91359999999999997</v>
      </c>
      <c r="G3375">
        <v>-33353</v>
      </c>
      <c r="I3375" s="5">
        <f>VLOOKUP($A3375,PowerBI売上速報!$A:$J,10,FALSE)</f>
        <v>352647</v>
      </c>
      <c r="J3375" s="5">
        <f>VLOOKUP($A3375,PowerBI売上速報!$A:$J,5,FALSE)*1000</f>
        <v>386000</v>
      </c>
      <c r="K3375" s="5">
        <f>D3375-I3375</f>
        <v>0</v>
      </c>
      <c r="L3375" s="5">
        <f>E3375-J3375</f>
        <v>0</v>
      </c>
      <c r="P3375" s="2"/>
      <c r="T3375" s="2"/>
      <c r="V3375" s="5">
        <v>782</v>
      </c>
      <c r="W3375" s="5">
        <v>848</v>
      </c>
    </row>
    <row r="3376" spans="1:25" x14ac:dyDescent="0.45">
      <c r="A3376">
        <f>VALUE(B3376&amp;20240602)</f>
        <v>42220240602</v>
      </c>
      <c r="B3376">
        <v>422</v>
      </c>
      <c r="C3376" t="s">
        <v>544</v>
      </c>
      <c r="D3376" s="5">
        <v>284613</v>
      </c>
      <c r="E3376" s="5">
        <v>340000</v>
      </c>
      <c r="F3376" s="2">
        <v>0.83709999999999996</v>
      </c>
      <c r="G3376">
        <v>-55387</v>
      </c>
      <c r="I3376" s="5">
        <f>VLOOKUP($A3376,PowerBI売上速報!$A:$J,10,FALSE)</f>
        <v>284613</v>
      </c>
      <c r="J3376" s="5">
        <f>VLOOKUP($A3376,PowerBI売上速報!$A:$J,5,FALSE)*1000</f>
        <v>340000</v>
      </c>
      <c r="K3376" s="5">
        <f>D3376-I3376</f>
        <v>0</v>
      </c>
      <c r="L3376" s="5">
        <f>E3376-J3376</f>
        <v>0</v>
      </c>
      <c r="P3376" s="2"/>
      <c r="T3376" s="2"/>
      <c r="V3376" s="5">
        <v>625</v>
      </c>
      <c r="W3376" s="5">
        <v>730</v>
      </c>
    </row>
    <row r="3377" spans="1:23" x14ac:dyDescent="0.45">
      <c r="A3377">
        <f>VALUE(B3377&amp;20240603)</f>
        <v>42220240603</v>
      </c>
      <c r="B3377">
        <v>422</v>
      </c>
      <c r="C3377" t="s">
        <v>544</v>
      </c>
      <c r="D3377" s="5">
        <v>265562</v>
      </c>
      <c r="E3377" s="5">
        <v>281000</v>
      </c>
      <c r="F3377" s="2">
        <v>0.94510000000000005</v>
      </c>
      <c r="G3377">
        <v>-15438</v>
      </c>
      <c r="I3377" s="5">
        <f>VLOOKUP($A3377,PowerBI売上速報!$A:$J,10,FALSE)</f>
        <v>265562</v>
      </c>
      <c r="J3377" s="5">
        <f>VLOOKUP($A3377,PowerBI売上速報!$A:$J,5,FALSE)*1000</f>
        <v>281000</v>
      </c>
      <c r="K3377" s="5">
        <f>D3377-I3377</f>
        <v>0</v>
      </c>
      <c r="L3377" s="5">
        <f>E3377-J3377</f>
        <v>0</v>
      </c>
      <c r="P3377" s="2"/>
      <c r="T3377" s="2"/>
      <c r="V3377" s="5">
        <v>605</v>
      </c>
      <c r="W3377" s="5">
        <v>674</v>
      </c>
    </row>
    <row r="3378" spans="1:23" x14ac:dyDescent="0.45">
      <c r="A3378">
        <f>VALUE(B3378&amp;20240604)</f>
        <v>42220240604</v>
      </c>
      <c r="B3378">
        <v>422</v>
      </c>
      <c r="C3378" t="s">
        <v>544</v>
      </c>
      <c r="D3378" s="5">
        <v>273715</v>
      </c>
      <c r="E3378" s="5">
        <v>281000</v>
      </c>
      <c r="F3378" s="2">
        <v>0.97409999999999997</v>
      </c>
      <c r="G3378">
        <v>-7285</v>
      </c>
      <c r="I3378" s="5">
        <f>VLOOKUP($A3378,PowerBI売上速報!$A:$J,10,FALSE)</f>
        <v>273715</v>
      </c>
      <c r="J3378" s="5">
        <f>VLOOKUP($A3378,PowerBI売上速報!$A:$J,5,FALSE)*1000</f>
        <v>281000</v>
      </c>
      <c r="K3378" s="5">
        <f>D3378-I3378</f>
        <v>0</v>
      </c>
      <c r="L3378" s="5">
        <f>E3378-J3378</f>
        <v>0</v>
      </c>
      <c r="P3378" s="2"/>
      <c r="T3378" s="2"/>
      <c r="V3378" s="5">
        <v>635</v>
      </c>
      <c r="W3378" s="5">
        <v>674</v>
      </c>
    </row>
    <row r="3379" spans="1:23" x14ac:dyDescent="0.45">
      <c r="A3379">
        <f>VALUE(B3379&amp;20240605)</f>
        <v>42220240605</v>
      </c>
      <c r="B3379">
        <v>422</v>
      </c>
      <c r="C3379" t="s">
        <v>544</v>
      </c>
      <c r="D3379" s="5">
        <v>284784</v>
      </c>
      <c r="E3379" s="5">
        <v>281000</v>
      </c>
      <c r="F3379" s="2">
        <v>1.0135000000000001</v>
      </c>
      <c r="G3379">
        <v>3784</v>
      </c>
      <c r="I3379" s="5">
        <f>VLOOKUP($A3379,PowerBI売上速報!$A:$J,10,FALSE)</f>
        <v>284784</v>
      </c>
      <c r="J3379" s="5">
        <f>VLOOKUP($A3379,PowerBI売上速報!$A:$J,5,FALSE)*1000</f>
        <v>281000</v>
      </c>
      <c r="K3379" s="5">
        <f>D3379-I3379</f>
        <v>0</v>
      </c>
      <c r="L3379" s="5">
        <f>E3379-J3379</f>
        <v>0</v>
      </c>
      <c r="P3379" s="2"/>
      <c r="T3379" s="2"/>
      <c r="V3379" s="5">
        <v>662</v>
      </c>
      <c r="W3379" s="5">
        <v>674</v>
      </c>
    </row>
    <row r="3380" spans="1:23" x14ac:dyDescent="0.45">
      <c r="A3380">
        <f>VALUE(B3380&amp;20240606)</f>
        <v>42220240606</v>
      </c>
      <c r="B3380">
        <v>422</v>
      </c>
      <c r="C3380" t="s">
        <v>544</v>
      </c>
      <c r="D3380" s="5">
        <v>289669</v>
      </c>
      <c r="E3380" s="5">
        <v>281000</v>
      </c>
      <c r="F3380" s="2">
        <v>1.0308999999999999</v>
      </c>
      <c r="G3380">
        <v>8669</v>
      </c>
      <c r="I3380" s="5">
        <f>VLOOKUP($A3380,PowerBI売上速報!$A:$J,10,FALSE)</f>
        <v>289669</v>
      </c>
      <c r="J3380" s="5">
        <f>VLOOKUP($A3380,PowerBI売上速報!$A:$J,5,FALSE)*1000</f>
        <v>281000</v>
      </c>
      <c r="K3380" s="5">
        <f>D3380-I3380</f>
        <v>0</v>
      </c>
      <c r="L3380" s="5">
        <f>E3380-J3380</f>
        <v>0</v>
      </c>
      <c r="P3380" s="2"/>
      <c r="T3380" s="2"/>
      <c r="V3380" s="5">
        <v>677</v>
      </c>
      <c r="W3380" s="5">
        <v>674</v>
      </c>
    </row>
    <row r="3381" spans="1:23" x14ac:dyDescent="0.45">
      <c r="A3381">
        <f>VALUE(B3381&amp;20240607)</f>
        <v>42220240607</v>
      </c>
      <c r="B3381">
        <v>422</v>
      </c>
      <c r="C3381" t="s">
        <v>544</v>
      </c>
      <c r="D3381" s="5">
        <v>317399</v>
      </c>
      <c r="E3381" s="5">
        <v>281000</v>
      </c>
      <c r="F3381" s="2">
        <v>1.1294999999999999</v>
      </c>
      <c r="G3381">
        <v>36399</v>
      </c>
      <c r="I3381" s="5">
        <f>VLOOKUP($A3381,PowerBI売上速報!$A:$J,10,FALSE)</f>
        <v>317399</v>
      </c>
      <c r="J3381" s="5">
        <f>VLOOKUP($A3381,PowerBI売上速報!$A:$J,5,FALSE)*1000</f>
        <v>281000</v>
      </c>
      <c r="K3381" s="5">
        <f>D3381-I3381</f>
        <v>0</v>
      </c>
      <c r="L3381" s="5">
        <f>E3381-J3381</f>
        <v>0</v>
      </c>
      <c r="P3381" s="2"/>
      <c r="T3381" s="2"/>
      <c r="V3381" s="5">
        <v>738</v>
      </c>
      <c r="W3381" s="5">
        <v>674</v>
      </c>
    </row>
    <row r="3382" spans="1:23" x14ac:dyDescent="0.45">
      <c r="A3382">
        <f>VALUE(B3382&amp;20240608)</f>
        <v>42220240608</v>
      </c>
      <c r="B3382">
        <v>422</v>
      </c>
      <c r="C3382" t="s">
        <v>544</v>
      </c>
      <c r="D3382" s="5">
        <v>360668</v>
      </c>
      <c r="E3382" s="5">
        <v>386000</v>
      </c>
      <c r="F3382" s="2">
        <v>0.93440000000000001</v>
      </c>
      <c r="G3382">
        <v>-25332</v>
      </c>
      <c r="I3382" s="5">
        <f>VLOOKUP($A3382,PowerBI売上速報!$A:$J,10,FALSE)</f>
        <v>360668</v>
      </c>
      <c r="J3382" s="5">
        <f>VLOOKUP($A3382,PowerBI売上速報!$A:$J,5,FALSE)*1000</f>
        <v>386000</v>
      </c>
      <c r="K3382" s="5">
        <f>D3382-I3382</f>
        <v>0</v>
      </c>
      <c r="L3382" s="5">
        <f>E3382-J3382</f>
        <v>0</v>
      </c>
      <c r="P3382" s="2"/>
      <c r="T3382" s="2"/>
      <c r="V3382" s="5">
        <v>757</v>
      </c>
      <c r="W3382" s="5">
        <v>845</v>
      </c>
    </row>
    <row r="3383" spans="1:23" x14ac:dyDescent="0.45">
      <c r="A3383">
        <f>VALUE(B3383&amp;20240609)</f>
        <v>42220240609</v>
      </c>
      <c r="B3383">
        <v>422</v>
      </c>
      <c r="C3383" t="s">
        <v>544</v>
      </c>
      <c r="D3383" s="5">
        <v>308424</v>
      </c>
      <c r="E3383" s="5">
        <v>340000</v>
      </c>
      <c r="F3383" s="2">
        <v>0.90710000000000002</v>
      </c>
      <c r="G3383">
        <v>-31576</v>
      </c>
      <c r="I3383" s="5">
        <f>VLOOKUP($A3383,PowerBI売上速報!$A:$J,10,FALSE)</f>
        <v>308424</v>
      </c>
      <c r="J3383" s="5">
        <f>VLOOKUP($A3383,PowerBI売上速報!$A:$J,5,FALSE)*1000</f>
        <v>340000</v>
      </c>
      <c r="K3383" s="5">
        <f>D3383-I3383</f>
        <v>0</v>
      </c>
      <c r="L3383" s="5">
        <f>E3383-J3383</f>
        <v>0</v>
      </c>
      <c r="P3383" s="2"/>
      <c r="T3383" s="2"/>
      <c r="V3383" s="5">
        <v>637</v>
      </c>
      <c r="W3383" s="5">
        <v>730</v>
      </c>
    </row>
    <row r="3384" spans="1:23" x14ac:dyDescent="0.45">
      <c r="A3384">
        <f>VALUE(B3384&amp;20240610)</f>
        <v>42220240610</v>
      </c>
      <c r="B3384">
        <v>422</v>
      </c>
      <c r="C3384" t="s">
        <v>544</v>
      </c>
      <c r="D3384" s="5">
        <v>274531</v>
      </c>
      <c r="E3384" s="5">
        <v>281000</v>
      </c>
      <c r="F3384" s="2">
        <v>0.97699999999999998</v>
      </c>
      <c r="G3384">
        <v>-6469</v>
      </c>
      <c r="I3384" s="5">
        <f>VLOOKUP($A3384,PowerBI売上速報!$A:$J,10,FALSE)</f>
        <v>274531</v>
      </c>
      <c r="J3384" s="5">
        <f>VLOOKUP($A3384,PowerBI売上速報!$A:$J,5,FALSE)*1000</f>
        <v>281000</v>
      </c>
      <c r="K3384" s="5">
        <f>D3384-I3384</f>
        <v>0</v>
      </c>
      <c r="L3384" s="5">
        <f>E3384-J3384</f>
        <v>0</v>
      </c>
      <c r="P3384" s="2"/>
      <c r="T3384" s="2"/>
      <c r="V3384" s="5">
        <v>640</v>
      </c>
      <c r="W3384" s="5">
        <v>674</v>
      </c>
    </row>
    <row r="3385" spans="1:23" x14ac:dyDescent="0.45">
      <c r="A3385">
        <f>VALUE(B3385&amp;20240611)</f>
        <v>42220240611</v>
      </c>
      <c r="B3385">
        <v>422</v>
      </c>
      <c r="C3385" t="s">
        <v>544</v>
      </c>
      <c r="D3385" s="5">
        <v>321350</v>
      </c>
      <c r="E3385" s="5">
        <v>281000</v>
      </c>
      <c r="F3385" s="2">
        <v>1.1435999999999999</v>
      </c>
      <c r="G3385">
        <v>40350</v>
      </c>
      <c r="I3385" s="5">
        <f>VLOOKUP($A3385,PowerBI売上速報!$A:$J,10,FALSE)</f>
        <v>321350</v>
      </c>
      <c r="J3385" s="5">
        <f>VLOOKUP($A3385,PowerBI売上速報!$A:$J,5,FALSE)*1000</f>
        <v>281000</v>
      </c>
      <c r="K3385" s="5">
        <f>D3385-I3385</f>
        <v>0</v>
      </c>
      <c r="L3385" s="5">
        <f>E3385-J3385</f>
        <v>0</v>
      </c>
      <c r="P3385" s="2"/>
      <c r="T3385" s="2"/>
      <c r="V3385" s="5">
        <v>721</v>
      </c>
      <c r="W3385" s="5">
        <v>674</v>
      </c>
    </row>
    <row r="3386" spans="1:23" x14ac:dyDescent="0.45">
      <c r="A3386">
        <f>VALUE(B3386&amp;20240612)</f>
        <v>42220240612</v>
      </c>
      <c r="B3386">
        <v>422</v>
      </c>
      <c r="C3386" t="s">
        <v>544</v>
      </c>
      <c r="D3386" s="5">
        <v>314940</v>
      </c>
      <c r="E3386" s="5">
        <v>281000</v>
      </c>
      <c r="F3386" s="2">
        <v>1.1208</v>
      </c>
      <c r="G3386">
        <v>33940</v>
      </c>
      <c r="I3386" s="5">
        <f>VLOOKUP($A3386,PowerBI売上速報!$A:$J,10,FALSE)</f>
        <v>314940</v>
      </c>
      <c r="J3386" s="5">
        <f>VLOOKUP($A3386,PowerBI売上速報!$A:$J,5,FALSE)*1000</f>
        <v>281000</v>
      </c>
      <c r="K3386" s="5">
        <f>D3386-I3386</f>
        <v>0</v>
      </c>
      <c r="L3386" s="5">
        <f>E3386-J3386</f>
        <v>0</v>
      </c>
      <c r="P3386" s="2"/>
      <c r="T3386" s="2"/>
      <c r="V3386" s="5">
        <v>710</v>
      </c>
      <c r="W3386" s="5">
        <v>674</v>
      </c>
    </row>
    <row r="3387" spans="1:23" x14ac:dyDescent="0.45">
      <c r="A3387">
        <f>VALUE(B3387&amp;20240613)</f>
        <v>42220240613</v>
      </c>
      <c r="B3387">
        <v>422</v>
      </c>
      <c r="C3387" t="s">
        <v>544</v>
      </c>
      <c r="D3387" s="5">
        <v>285617</v>
      </c>
      <c r="E3387" s="5">
        <v>281000</v>
      </c>
      <c r="F3387" s="2">
        <v>1.0164</v>
      </c>
      <c r="G3387">
        <v>4617</v>
      </c>
      <c r="I3387" s="5">
        <f>VLOOKUP($A3387,PowerBI売上速報!$A:$J,10,FALSE)</f>
        <v>285617</v>
      </c>
      <c r="J3387" s="5">
        <f>VLOOKUP($A3387,PowerBI売上速報!$A:$J,5,FALSE)*1000</f>
        <v>281000</v>
      </c>
      <c r="K3387" s="5">
        <f>D3387-I3387</f>
        <v>0</v>
      </c>
      <c r="L3387" s="5">
        <f>E3387-J3387</f>
        <v>0</v>
      </c>
      <c r="P3387" s="2"/>
      <c r="T3387" s="2"/>
      <c r="V3387" s="5">
        <v>653</v>
      </c>
      <c r="W3387" s="5">
        <v>674</v>
      </c>
    </row>
    <row r="3388" spans="1:23" x14ac:dyDescent="0.45">
      <c r="A3388">
        <f>VALUE(B3388&amp;20240614)</f>
        <v>42220240614</v>
      </c>
      <c r="B3388">
        <v>422</v>
      </c>
      <c r="C3388" t="s">
        <v>544</v>
      </c>
      <c r="D3388" s="5">
        <v>336842</v>
      </c>
      <c r="E3388" s="5">
        <v>281000</v>
      </c>
      <c r="F3388" s="2">
        <v>1.1987000000000001</v>
      </c>
      <c r="G3388">
        <v>55842</v>
      </c>
      <c r="I3388" s="5">
        <f>VLOOKUP($A3388,PowerBI売上速報!$A:$J,10,FALSE)</f>
        <v>336842</v>
      </c>
      <c r="J3388" s="5">
        <f>VLOOKUP($A3388,PowerBI売上速報!$A:$J,5,FALSE)*1000</f>
        <v>281000</v>
      </c>
      <c r="K3388" s="5">
        <f>D3388-I3388</f>
        <v>0</v>
      </c>
      <c r="L3388" s="5">
        <f>E3388-J3388</f>
        <v>0</v>
      </c>
      <c r="P3388" s="2"/>
      <c r="T3388" s="2"/>
      <c r="V3388" s="5">
        <v>796</v>
      </c>
      <c r="W3388" s="5">
        <v>674</v>
      </c>
    </row>
    <row r="3389" spans="1:23" x14ac:dyDescent="0.45">
      <c r="A3389">
        <f>VALUE(B3389&amp;20240615)</f>
        <v>42220240615</v>
      </c>
      <c r="B3389">
        <v>422</v>
      </c>
      <c r="C3389" t="s">
        <v>544</v>
      </c>
      <c r="D3389" s="5">
        <v>379855</v>
      </c>
      <c r="E3389" s="5">
        <v>386000</v>
      </c>
      <c r="F3389" s="2">
        <v>0.98409999999999997</v>
      </c>
      <c r="G3389">
        <v>-6145</v>
      </c>
      <c r="I3389" s="5">
        <f>VLOOKUP($A3389,PowerBI売上速報!$A:$J,10,FALSE)</f>
        <v>379855</v>
      </c>
      <c r="J3389" s="5">
        <f>VLOOKUP($A3389,PowerBI売上速報!$A:$J,5,FALSE)*1000</f>
        <v>386000</v>
      </c>
      <c r="K3389" s="5">
        <f>D3389-I3389</f>
        <v>0</v>
      </c>
      <c r="L3389" s="5">
        <f>E3389-J3389</f>
        <v>0</v>
      </c>
      <c r="P3389" s="2"/>
      <c r="T3389" s="2"/>
      <c r="V3389" s="5">
        <v>796</v>
      </c>
      <c r="W3389" s="5">
        <v>845</v>
      </c>
    </row>
    <row r="3390" spans="1:23" x14ac:dyDescent="0.45">
      <c r="A3390">
        <f>VALUE(B3390&amp;20240616)</f>
        <v>42220240616</v>
      </c>
      <c r="B3390">
        <v>422</v>
      </c>
      <c r="C3390" t="s">
        <v>544</v>
      </c>
      <c r="D3390" s="5">
        <v>339787</v>
      </c>
      <c r="E3390" s="5">
        <v>340000</v>
      </c>
      <c r="F3390" s="2">
        <v>0.99939999999999996</v>
      </c>
      <c r="G3390">
        <v>-213</v>
      </c>
      <c r="I3390" s="5">
        <f>VLOOKUP($A3390,PowerBI売上速報!$A:$J,10,FALSE)</f>
        <v>339787</v>
      </c>
      <c r="J3390" s="5">
        <f>VLOOKUP($A3390,PowerBI売上速報!$A:$J,5,FALSE)*1000</f>
        <v>340000</v>
      </c>
      <c r="K3390" s="5">
        <f>D3390-I3390</f>
        <v>0</v>
      </c>
      <c r="L3390" s="5">
        <f>E3390-J3390</f>
        <v>0</v>
      </c>
      <c r="P3390" s="2"/>
      <c r="T3390" s="2"/>
      <c r="V3390" s="5">
        <v>703</v>
      </c>
      <c r="W3390" s="5">
        <v>730</v>
      </c>
    </row>
    <row r="3391" spans="1:23" x14ac:dyDescent="0.45">
      <c r="A3391">
        <f>VALUE(B3391&amp;20240617)</f>
        <v>42220240617</v>
      </c>
      <c r="B3391">
        <v>422</v>
      </c>
      <c r="C3391" t="s">
        <v>544</v>
      </c>
      <c r="D3391" s="5">
        <v>307860</v>
      </c>
      <c r="E3391" s="5">
        <v>281000</v>
      </c>
      <c r="F3391" s="2">
        <v>1.0955999999999999</v>
      </c>
      <c r="G3391">
        <v>26860</v>
      </c>
      <c r="I3391" s="5">
        <f>VLOOKUP($A3391,PowerBI売上速報!$A:$J,10,FALSE)</f>
        <v>307860</v>
      </c>
      <c r="J3391" s="5">
        <f>VLOOKUP($A3391,PowerBI売上速報!$A:$J,5,FALSE)*1000</f>
        <v>281000</v>
      </c>
      <c r="K3391" s="5">
        <f>D3391-I3391</f>
        <v>0</v>
      </c>
      <c r="L3391" s="5">
        <f>E3391-J3391</f>
        <v>0</v>
      </c>
      <c r="P3391" s="2"/>
      <c r="T3391" s="2"/>
      <c r="V3391" s="5">
        <v>682</v>
      </c>
      <c r="W3391" s="5">
        <v>674</v>
      </c>
    </row>
    <row r="3392" spans="1:23" x14ac:dyDescent="0.45">
      <c r="A3392">
        <f>VALUE(B3392&amp;20240618)</f>
        <v>42220240618</v>
      </c>
      <c r="B3392">
        <v>422</v>
      </c>
      <c r="C3392" t="s">
        <v>544</v>
      </c>
      <c r="D3392" s="5">
        <v>239886</v>
      </c>
      <c r="E3392" s="5">
        <v>281000</v>
      </c>
      <c r="F3392" s="2">
        <v>0.85370000000000001</v>
      </c>
      <c r="G3392">
        <v>-41114</v>
      </c>
      <c r="I3392" s="5">
        <f>VLOOKUP($A3392,PowerBI売上速報!$A:$J,10,FALSE)</f>
        <v>239886</v>
      </c>
      <c r="J3392" s="5">
        <f>VLOOKUP($A3392,PowerBI売上速報!$A:$J,5,FALSE)*1000</f>
        <v>281000</v>
      </c>
      <c r="K3392" s="5">
        <f>D3392-I3392</f>
        <v>0</v>
      </c>
      <c r="L3392" s="5">
        <f>E3392-J3392</f>
        <v>0</v>
      </c>
      <c r="P3392" s="2"/>
      <c r="T3392" s="2"/>
      <c r="V3392" s="5">
        <v>545</v>
      </c>
      <c r="W3392" s="5">
        <v>674</v>
      </c>
    </row>
    <row r="3393" spans="1:25" x14ac:dyDescent="0.45">
      <c r="A3393">
        <f>VALUE(B3393&amp;20240619)</f>
        <v>42220240619</v>
      </c>
      <c r="B3393">
        <v>422</v>
      </c>
      <c r="C3393" t="s">
        <v>544</v>
      </c>
      <c r="D3393" s="5">
        <v>319101</v>
      </c>
      <c r="E3393" s="5">
        <v>281000</v>
      </c>
      <c r="F3393" s="2">
        <v>1.1355999999999999</v>
      </c>
      <c r="G3393">
        <v>38101</v>
      </c>
      <c r="I3393" s="5">
        <f>VLOOKUP($A3393,PowerBI売上速報!$A:$J,10,FALSE)</f>
        <v>319101</v>
      </c>
      <c r="J3393" s="5">
        <f>VLOOKUP($A3393,PowerBI売上速報!$A:$J,5,FALSE)*1000</f>
        <v>281000</v>
      </c>
      <c r="K3393" s="5">
        <f>D3393-I3393</f>
        <v>0</v>
      </c>
      <c r="L3393" s="5">
        <f>E3393-J3393</f>
        <v>0</v>
      </c>
      <c r="P3393" s="2"/>
      <c r="T3393" s="2"/>
      <c r="V3393" s="5">
        <v>721</v>
      </c>
      <c r="W3393" s="5">
        <v>674</v>
      </c>
    </row>
    <row r="3394" spans="1:25" x14ac:dyDescent="0.45">
      <c r="A3394">
        <f>VALUE(B3394&amp;20240620)</f>
        <v>42220240620</v>
      </c>
      <c r="B3394">
        <v>422</v>
      </c>
      <c r="C3394" t="s">
        <v>544</v>
      </c>
      <c r="D3394" s="5">
        <v>305482</v>
      </c>
      <c r="E3394" s="5">
        <v>281000</v>
      </c>
      <c r="F3394" s="2">
        <v>1.0871</v>
      </c>
      <c r="G3394">
        <v>24482</v>
      </c>
      <c r="I3394" s="5">
        <f>VLOOKUP($A3394,PowerBI売上速報!$A:$J,10,FALSE)</f>
        <v>305482</v>
      </c>
      <c r="J3394" s="5">
        <f>VLOOKUP($A3394,PowerBI売上速報!$A:$J,5,FALSE)*1000</f>
        <v>281000</v>
      </c>
      <c r="K3394" s="5">
        <f>D3394-I3394</f>
        <v>0</v>
      </c>
      <c r="L3394" s="5">
        <f>E3394-J3394</f>
        <v>0</v>
      </c>
      <c r="P3394" s="2"/>
      <c r="T3394" s="2"/>
      <c r="V3394" s="5">
        <v>714</v>
      </c>
      <c r="W3394" s="5">
        <v>674</v>
      </c>
    </row>
    <row r="3395" spans="1:25" x14ac:dyDescent="0.45">
      <c r="A3395">
        <f>VALUE(B3395&amp;20240621)</f>
        <v>42220240621</v>
      </c>
      <c r="B3395">
        <v>422</v>
      </c>
      <c r="C3395" t="s">
        <v>544</v>
      </c>
      <c r="D3395" s="5">
        <v>301042</v>
      </c>
      <c r="E3395" s="5">
        <v>281000</v>
      </c>
      <c r="F3395" s="2">
        <v>1.0712999999999999</v>
      </c>
      <c r="G3395">
        <v>20042</v>
      </c>
      <c r="I3395" s="5">
        <f>VLOOKUP($A3395,PowerBI売上速報!$A:$J,10,FALSE)</f>
        <v>301042</v>
      </c>
      <c r="J3395" s="5">
        <f>VLOOKUP($A3395,PowerBI売上速報!$A:$J,5,FALSE)*1000</f>
        <v>281000</v>
      </c>
      <c r="K3395" s="5">
        <f>D3395-I3395</f>
        <v>0</v>
      </c>
      <c r="L3395" s="5">
        <f>E3395-J3395</f>
        <v>0</v>
      </c>
      <c r="P3395" s="2"/>
      <c r="T3395" s="2"/>
      <c r="V3395" s="5">
        <v>685</v>
      </c>
      <c r="W3395" s="5">
        <v>674</v>
      </c>
      <c r="Y3395" s="2"/>
    </row>
    <row r="3396" spans="1:25" x14ac:dyDescent="0.45">
      <c r="A3396">
        <f>VALUE(B3396&amp;20240622)</f>
        <v>42220240622</v>
      </c>
      <c r="B3396">
        <v>422</v>
      </c>
      <c r="C3396" t="s">
        <v>544</v>
      </c>
      <c r="D3396" s="5">
        <v>393053</v>
      </c>
      <c r="E3396" s="5">
        <v>386000</v>
      </c>
      <c r="F3396" s="2">
        <v>1.0183</v>
      </c>
      <c r="G3396">
        <v>7053</v>
      </c>
      <c r="I3396" s="5">
        <f>VLOOKUP($A3396,PowerBI売上速報!$A:$J,10,FALSE)</f>
        <v>393053</v>
      </c>
      <c r="J3396" s="5">
        <f>VLOOKUP($A3396,PowerBI売上速報!$A:$J,5,FALSE)*1000</f>
        <v>386000</v>
      </c>
      <c r="K3396" s="5">
        <f>D3396-I3396</f>
        <v>0</v>
      </c>
      <c r="L3396" s="5">
        <f>E3396-J3396</f>
        <v>0</v>
      </c>
      <c r="P3396" s="2"/>
      <c r="T3396" s="2"/>
      <c r="V3396" s="5">
        <v>850</v>
      </c>
      <c r="W3396" s="5">
        <v>845</v>
      </c>
      <c r="Y3396" s="2"/>
    </row>
    <row r="3397" spans="1:25" x14ac:dyDescent="0.45">
      <c r="A3397">
        <f>VALUE(B3397&amp;20240601)</f>
        <v>42320240601</v>
      </c>
      <c r="B3397">
        <v>423</v>
      </c>
      <c r="C3397" t="s">
        <v>545</v>
      </c>
      <c r="D3397" s="5">
        <v>333011</v>
      </c>
      <c r="E3397" s="5">
        <v>328000</v>
      </c>
      <c r="F3397" s="2">
        <v>1.0153000000000001</v>
      </c>
      <c r="G3397">
        <v>5011</v>
      </c>
      <c r="I3397" s="5">
        <f>VLOOKUP($A3397,PowerBI売上速報!$A:$J,10,FALSE)</f>
        <v>333011</v>
      </c>
      <c r="J3397" s="5">
        <f>VLOOKUP($A3397,PowerBI売上速報!$A:$J,5,FALSE)*1000</f>
        <v>328000</v>
      </c>
      <c r="K3397" s="5">
        <f>D3397-I3397</f>
        <v>0</v>
      </c>
      <c r="L3397" s="5">
        <f>E3397-J3397</f>
        <v>0</v>
      </c>
      <c r="P3397" s="2"/>
      <c r="T3397" s="2"/>
      <c r="V3397" s="5">
        <v>723</v>
      </c>
      <c r="W3397" s="5">
        <v>709</v>
      </c>
    </row>
    <row r="3398" spans="1:25" x14ac:dyDescent="0.45">
      <c r="A3398">
        <f>VALUE(B3398&amp;20240602)</f>
        <v>42320240602</v>
      </c>
      <c r="B3398">
        <v>423</v>
      </c>
      <c r="C3398" t="s">
        <v>545</v>
      </c>
      <c r="D3398" s="5">
        <v>248677</v>
      </c>
      <c r="E3398" s="5">
        <v>301000</v>
      </c>
      <c r="F3398" s="2">
        <v>0.82620000000000005</v>
      </c>
      <c r="G3398">
        <v>-52323</v>
      </c>
      <c r="I3398" s="5">
        <f>VLOOKUP($A3398,PowerBI売上速報!$A:$J,10,FALSE)</f>
        <v>248677</v>
      </c>
      <c r="J3398" s="5">
        <f>VLOOKUP($A3398,PowerBI売上速報!$A:$J,5,FALSE)*1000</f>
        <v>301000</v>
      </c>
      <c r="K3398" s="5">
        <f>D3398-I3398</f>
        <v>0</v>
      </c>
      <c r="L3398" s="5">
        <f>E3398-J3398</f>
        <v>0</v>
      </c>
      <c r="P3398" s="2"/>
      <c r="T3398" s="2"/>
      <c r="V3398" s="5">
        <v>556</v>
      </c>
      <c r="W3398" s="5">
        <v>650</v>
      </c>
    </row>
    <row r="3399" spans="1:25" x14ac:dyDescent="0.45">
      <c r="A3399">
        <f>VALUE(B3399&amp;20240603)</f>
        <v>42320240603</v>
      </c>
      <c r="B3399">
        <v>423</v>
      </c>
      <c r="C3399" t="s">
        <v>545</v>
      </c>
      <c r="D3399" s="5">
        <v>235525</v>
      </c>
      <c r="E3399" s="5">
        <v>243000</v>
      </c>
      <c r="F3399" s="2">
        <v>0.96919999999999995</v>
      </c>
      <c r="G3399">
        <v>-7475</v>
      </c>
      <c r="I3399" s="5">
        <f>VLOOKUP($A3399,PowerBI売上速報!$A:$J,10,FALSE)</f>
        <v>235525</v>
      </c>
      <c r="J3399" s="5">
        <f>VLOOKUP($A3399,PowerBI売上速報!$A:$J,5,FALSE)*1000</f>
        <v>243000</v>
      </c>
      <c r="K3399" s="5">
        <f>D3399-I3399</f>
        <v>0</v>
      </c>
      <c r="L3399" s="5">
        <f>E3399-J3399</f>
        <v>0</v>
      </c>
      <c r="P3399" s="2"/>
      <c r="T3399" s="2"/>
      <c r="V3399" s="5">
        <v>535</v>
      </c>
      <c r="W3399" s="5">
        <v>574</v>
      </c>
    </row>
    <row r="3400" spans="1:25" x14ac:dyDescent="0.45">
      <c r="A3400">
        <f>VALUE(B3400&amp;20240604)</f>
        <v>42320240604</v>
      </c>
      <c r="B3400">
        <v>423</v>
      </c>
      <c r="C3400" t="s">
        <v>545</v>
      </c>
      <c r="D3400" s="5">
        <v>251102</v>
      </c>
      <c r="E3400" s="5">
        <v>243000</v>
      </c>
      <c r="F3400" s="2">
        <v>1.0333000000000001</v>
      </c>
      <c r="G3400">
        <v>8102</v>
      </c>
      <c r="I3400" s="5">
        <f>VLOOKUP($A3400,PowerBI売上速報!$A:$J,10,FALSE)</f>
        <v>251102</v>
      </c>
      <c r="J3400" s="5">
        <f>VLOOKUP($A3400,PowerBI売上速報!$A:$J,5,FALSE)*1000</f>
        <v>243000</v>
      </c>
      <c r="K3400" s="5">
        <f>D3400-I3400</f>
        <v>0</v>
      </c>
      <c r="L3400" s="5">
        <f>E3400-J3400</f>
        <v>0</v>
      </c>
      <c r="P3400" s="2"/>
      <c r="T3400" s="2"/>
      <c r="V3400" s="5">
        <v>590</v>
      </c>
      <c r="W3400" s="5">
        <v>574</v>
      </c>
    </row>
    <row r="3401" spans="1:25" x14ac:dyDescent="0.45">
      <c r="A3401">
        <f>VALUE(B3401&amp;20240605)</f>
        <v>42320240605</v>
      </c>
      <c r="B3401">
        <v>423</v>
      </c>
      <c r="C3401" t="s">
        <v>545</v>
      </c>
      <c r="D3401" s="5">
        <v>264862</v>
      </c>
      <c r="E3401" s="5">
        <v>243000</v>
      </c>
      <c r="F3401" s="2">
        <v>1.0900000000000001</v>
      </c>
      <c r="G3401">
        <v>21862</v>
      </c>
      <c r="I3401" s="5">
        <f>VLOOKUP($A3401,PowerBI売上速報!$A:$J,10,FALSE)</f>
        <v>264862</v>
      </c>
      <c r="J3401" s="5">
        <f>VLOOKUP($A3401,PowerBI売上速報!$A:$J,5,FALSE)*1000</f>
        <v>243000</v>
      </c>
      <c r="K3401" s="5">
        <f>D3401-I3401</f>
        <v>0</v>
      </c>
      <c r="L3401" s="5">
        <f>E3401-J3401</f>
        <v>0</v>
      </c>
      <c r="P3401" s="2"/>
      <c r="T3401" s="2"/>
      <c r="V3401" s="5">
        <v>613</v>
      </c>
      <c r="W3401" s="5">
        <v>574</v>
      </c>
    </row>
    <row r="3402" spans="1:25" x14ac:dyDescent="0.45">
      <c r="A3402">
        <f>VALUE(B3402&amp;20240606)</f>
        <v>42320240606</v>
      </c>
      <c r="B3402">
        <v>423</v>
      </c>
      <c r="C3402" t="s">
        <v>545</v>
      </c>
      <c r="D3402" s="5">
        <v>277131</v>
      </c>
      <c r="E3402" s="5">
        <v>243000</v>
      </c>
      <c r="F3402" s="2">
        <v>1.1405000000000001</v>
      </c>
      <c r="G3402">
        <v>34131</v>
      </c>
      <c r="I3402" s="5">
        <f>VLOOKUP($A3402,PowerBI売上速報!$A:$J,10,FALSE)</f>
        <v>277131</v>
      </c>
      <c r="J3402" s="5">
        <f>VLOOKUP($A3402,PowerBI売上速報!$A:$J,5,FALSE)*1000</f>
        <v>243000</v>
      </c>
      <c r="K3402" s="5">
        <f>D3402-I3402</f>
        <v>0</v>
      </c>
      <c r="L3402" s="5">
        <f>E3402-J3402</f>
        <v>0</v>
      </c>
      <c r="P3402" s="2"/>
      <c r="T3402" s="2"/>
      <c r="V3402" s="5">
        <v>627</v>
      </c>
      <c r="W3402" s="5">
        <v>574</v>
      </c>
    </row>
    <row r="3403" spans="1:25" x14ac:dyDescent="0.45">
      <c r="A3403">
        <f>VALUE(B3403&amp;20240607)</f>
        <v>42320240607</v>
      </c>
      <c r="B3403">
        <v>423</v>
      </c>
      <c r="C3403" t="s">
        <v>545</v>
      </c>
      <c r="D3403" s="5">
        <v>282306</v>
      </c>
      <c r="E3403" s="5">
        <v>243000</v>
      </c>
      <c r="F3403" s="2">
        <v>1.1617999999999999</v>
      </c>
      <c r="G3403">
        <v>39306</v>
      </c>
      <c r="I3403" s="5">
        <f>VLOOKUP($A3403,PowerBI売上速報!$A:$J,10,FALSE)</f>
        <v>282306</v>
      </c>
      <c r="J3403" s="5">
        <f>VLOOKUP($A3403,PowerBI売上速報!$A:$J,5,FALSE)*1000</f>
        <v>243000</v>
      </c>
      <c r="K3403" s="5">
        <f>D3403-I3403</f>
        <v>0</v>
      </c>
      <c r="L3403" s="5">
        <f>E3403-J3403</f>
        <v>0</v>
      </c>
      <c r="P3403" s="2"/>
      <c r="T3403" s="2"/>
      <c r="V3403" s="5">
        <v>629</v>
      </c>
      <c r="W3403" s="5">
        <v>574</v>
      </c>
    </row>
    <row r="3404" spans="1:25" x14ac:dyDescent="0.45">
      <c r="A3404">
        <f>VALUE(B3404&amp;20240608)</f>
        <v>42320240608</v>
      </c>
      <c r="B3404">
        <v>423</v>
      </c>
      <c r="C3404" t="s">
        <v>545</v>
      </c>
      <c r="D3404" s="5">
        <v>353753</v>
      </c>
      <c r="E3404" s="5">
        <v>328000</v>
      </c>
      <c r="F3404" s="2">
        <v>1.0785</v>
      </c>
      <c r="G3404">
        <v>25753</v>
      </c>
      <c r="I3404" s="5">
        <f>VLOOKUP($A3404,PowerBI売上速報!$A:$J,10,FALSE)</f>
        <v>353753</v>
      </c>
      <c r="J3404" s="5">
        <f>VLOOKUP($A3404,PowerBI売上速報!$A:$J,5,FALSE)*1000</f>
        <v>328000</v>
      </c>
      <c r="K3404" s="5">
        <f>D3404-I3404</f>
        <v>0</v>
      </c>
      <c r="L3404" s="5">
        <f>E3404-J3404</f>
        <v>0</v>
      </c>
      <c r="P3404" s="2"/>
      <c r="T3404" s="2"/>
      <c r="V3404" s="5">
        <v>715</v>
      </c>
      <c r="W3404" s="5">
        <v>714</v>
      </c>
    </row>
    <row r="3405" spans="1:25" x14ac:dyDescent="0.45">
      <c r="A3405">
        <f>VALUE(B3405&amp;20240609)</f>
        <v>42320240609</v>
      </c>
      <c r="B3405">
        <v>423</v>
      </c>
      <c r="C3405" t="s">
        <v>545</v>
      </c>
      <c r="D3405" s="5">
        <v>296175</v>
      </c>
      <c r="E3405" s="5">
        <v>301000</v>
      </c>
      <c r="F3405" s="2">
        <v>0.98399999999999999</v>
      </c>
      <c r="G3405">
        <v>-4825</v>
      </c>
      <c r="I3405" s="5">
        <f>VLOOKUP($A3405,PowerBI売上速報!$A:$J,10,FALSE)</f>
        <v>296175</v>
      </c>
      <c r="J3405" s="5">
        <f>VLOOKUP($A3405,PowerBI売上速報!$A:$J,5,FALSE)*1000</f>
        <v>301000</v>
      </c>
      <c r="K3405" s="5">
        <f>D3405-I3405</f>
        <v>0</v>
      </c>
      <c r="L3405" s="5">
        <f>E3405-J3405</f>
        <v>0</v>
      </c>
      <c r="P3405" s="2"/>
      <c r="T3405" s="2"/>
      <c r="V3405" s="5">
        <v>591</v>
      </c>
      <c r="W3405" s="5">
        <v>650</v>
      </c>
    </row>
    <row r="3406" spans="1:25" x14ac:dyDescent="0.45">
      <c r="A3406">
        <f>VALUE(B3406&amp;20240610)</f>
        <v>42320240610</v>
      </c>
      <c r="B3406">
        <v>423</v>
      </c>
      <c r="C3406" t="s">
        <v>545</v>
      </c>
      <c r="D3406" s="5">
        <v>262776</v>
      </c>
      <c r="E3406" s="5">
        <v>243000</v>
      </c>
      <c r="F3406" s="2">
        <v>1.0813999999999999</v>
      </c>
      <c r="G3406">
        <v>19776</v>
      </c>
      <c r="I3406" s="5">
        <f>VLOOKUP($A3406,PowerBI売上速報!$A:$J,10,FALSE)</f>
        <v>262776</v>
      </c>
      <c r="J3406" s="5">
        <f>VLOOKUP($A3406,PowerBI売上速報!$A:$J,5,FALSE)*1000</f>
        <v>243000</v>
      </c>
      <c r="K3406" s="5">
        <f>D3406-I3406</f>
        <v>0</v>
      </c>
      <c r="L3406" s="5">
        <f>E3406-J3406</f>
        <v>0</v>
      </c>
      <c r="P3406" s="2"/>
      <c r="T3406" s="2"/>
      <c r="V3406" s="5">
        <v>583</v>
      </c>
      <c r="W3406" s="5">
        <v>574</v>
      </c>
    </row>
    <row r="3407" spans="1:25" x14ac:dyDescent="0.45">
      <c r="A3407">
        <f>VALUE(B3407&amp;20240611)</f>
        <v>42320240611</v>
      </c>
      <c r="B3407">
        <v>423</v>
      </c>
      <c r="C3407" t="s">
        <v>545</v>
      </c>
      <c r="D3407" s="5">
        <v>254211</v>
      </c>
      <c r="E3407" s="5">
        <v>243000</v>
      </c>
      <c r="F3407" s="2">
        <v>1.0461</v>
      </c>
      <c r="G3407">
        <v>11211</v>
      </c>
      <c r="I3407" s="5">
        <f>VLOOKUP($A3407,PowerBI売上速報!$A:$J,10,FALSE)</f>
        <v>254211</v>
      </c>
      <c r="J3407" s="5">
        <f>VLOOKUP($A3407,PowerBI売上速報!$A:$J,5,FALSE)*1000</f>
        <v>243000</v>
      </c>
      <c r="K3407" s="5">
        <f>D3407-I3407</f>
        <v>0</v>
      </c>
      <c r="L3407" s="5">
        <f>E3407-J3407</f>
        <v>0</v>
      </c>
      <c r="P3407" s="2"/>
      <c r="T3407" s="2"/>
      <c r="V3407" s="5">
        <v>582</v>
      </c>
      <c r="W3407" s="5">
        <v>574</v>
      </c>
    </row>
    <row r="3408" spans="1:25" x14ac:dyDescent="0.45">
      <c r="A3408">
        <f>VALUE(B3408&amp;20240612)</f>
        <v>42320240612</v>
      </c>
      <c r="B3408">
        <v>423</v>
      </c>
      <c r="C3408" t="s">
        <v>545</v>
      </c>
      <c r="D3408" s="5">
        <v>281170</v>
      </c>
      <c r="E3408" s="5">
        <v>243000</v>
      </c>
      <c r="F3408" s="2">
        <v>1.1571</v>
      </c>
      <c r="G3408">
        <v>38170</v>
      </c>
      <c r="I3408" s="5">
        <f>VLOOKUP($A3408,PowerBI売上速報!$A:$J,10,FALSE)</f>
        <v>281170</v>
      </c>
      <c r="J3408" s="5">
        <f>VLOOKUP($A3408,PowerBI売上速報!$A:$J,5,FALSE)*1000</f>
        <v>243000</v>
      </c>
      <c r="K3408" s="5">
        <f>D3408-I3408</f>
        <v>0</v>
      </c>
      <c r="L3408" s="5">
        <f>E3408-J3408</f>
        <v>0</v>
      </c>
      <c r="P3408" s="2"/>
      <c r="T3408" s="2"/>
      <c r="V3408" s="5">
        <v>617</v>
      </c>
      <c r="W3408" s="5">
        <v>574</v>
      </c>
    </row>
    <row r="3409" spans="1:25" x14ac:dyDescent="0.45">
      <c r="A3409">
        <f>VALUE(B3409&amp;20240613)</f>
        <v>42320240613</v>
      </c>
      <c r="B3409">
        <v>423</v>
      </c>
      <c r="C3409" t="s">
        <v>545</v>
      </c>
      <c r="D3409" s="5">
        <v>253895</v>
      </c>
      <c r="E3409" s="5">
        <v>243000</v>
      </c>
      <c r="F3409" s="2">
        <v>1.0448</v>
      </c>
      <c r="G3409">
        <v>10895</v>
      </c>
      <c r="I3409" s="5">
        <f>VLOOKUP($A3409,PowerBI売上速報!$A:$J,10,FALSE)</f>
        <v>253895</v>
      </c>
      <c r="J3409" s="5">
        <f>VLOOKUP($A3409,PowerBI売上速報!$A:$J,5,FALSE)*1000</f>
        <v>243000</v>
      </c>
      <c r="K3409" s="5">
        <f>D3409-I3409</f>
        <v>0</v>
      </c>
      <c r="L3409" s="5">
        <f>E3409-J3409</f>
        <v>0</v>
      </c>
      <c r="P3409" s="2"/>
      <c r="T3409" s="2"/>
      <c r="V3409" s="5">
        <v>580</v>
      </c>
      <c r="W3409" s="5">
        <v>574</v>
      </c>
    </row>
    <row r="3410" spans="1:25" x14ac:dyDescent="0.45">
      <c r="A3410">
        <f>VALUE(B3410&amp;20240614)</f>
        <v>42320240614</v>
      </c>
      <c r="B3410">
        <v>423</v>
      </c>
      <c r="C3410" t="s">
        <v>545</v>
      </c>
      <c r="D3410" s="5">
        <v>308860</v>
      </c>
      <c r="E3410" s="5">
        <v>243000</v>
      </c>
      <c r="F3410" s="2">
        <v>1.2709999999999999</v>
      </c>
      <c r="G3410">
        <v>65860</v>
      </c>
      <c r="I3410" s="5">
        <f>VLOOKUP($A3410,PowerBI売上速報!$A:$J,10,FALSE)</f>
        <v>308860</v>
      </c>
      <c r="J3410" s="5">
        <f>VLOOKUP($A3410,PowerBI売上速報!$A:$J,5,FALSE)*1000</f>
        <v>243000</v>
      </c>
      <c r="K3410" s="5">
        <f>D3410-I3410</f>
        <v>0</v>
      </c>
      <c r="L3410" s="5">
        <f>E3410-J3410</f>
        <v>0</v>
      </c>
      <c r="P3410" s="2"/>
      <c r="T3410" s="2"/>
      <c r="V3410" s="5">
        <v>669</v>
      </c>
      <c r="W3410" s="5">
        <v>574</v>
      </c>
    </row>
    <row r="3411" spans="1:25" x14ac:dyDescent="0.45">
      <c r="A3411">
        <f>VALUE(B3411&amp;20240615)</f>
        <v>42320240615</v>
      </c>
      <c r="B3411">
        <v>423</v>
      </c>
      <c r="C3411" t="s">
        <v>545</v>
      </c>
      <c r="D3411" s="5">
        <v>366645</v>
      </c>
      <c r="E3411" s="5">
        <v>328000</v>
      </c>
      <c r="F3411" s="2">
        <v>1.1177999999999999</v>
      </c>
      <c r="G3411">
        <v>38645</v>
      </c>
      <c r="I3411" s="5">
        <f>VLOOKUP($A3411,PowerBI売上速報!$A:$J,10,FALSE)</f>
        <v>366645</v>
      </c>
      <c r="J3411" s="5">
        <f>VLOOKUP($A3411,PowerBI売上速報!$A:$J,5,FALSE)*1000</f>
        <v>328000</v>
      </c>
      <c r="K3411" s="5">
        <f>D3411-I3411</f>
        <v>0</v>
      </c>
      <c r="L3411" s="5">
        <f>E3411-J3411</f>
        <v>0</v>
      </c>
      <c r="P3411" s="2"/>
      <c r="T3411" s="2"/>
      <c r="V3411" s="5">
        <v>788</v>
      </c>
      <c r="W3411" s="5">
        <v>714</v>
      </c>
    </row>
    <row r="3412" spans="1:25" x14ac:dyDescent="0.45">
      <c r="A3412">
        <f>VALUE(B3412&amp;20240616)</f>
        <v>42320240616</v>
      </c>
      <c r="B3412">
        <v>423</v>
      </c>
      <c r="C3412" t="s">
        <v>545</v>
      </c>
      <c r="D3412" s="5">
        <v>298179</v>
      </c>
      <c r="E3412" s="5">
        <v>301000</v>
      </c>
      <c r="F3412" s="2">
        <v>0.99060000000000004</v>
      </c>
      <c r="G3412">
        <v>-2821</v>
      </c>
      <c r="I3412" s="5">
        <f>VLOOKUP($A3412,PowerBI売上速報!$A:$J,10,FALSE)</f>
        <v>298179</v>
      </c>
      <c r="J3412" s="5">
        <f>VLOOKUP($A3412,PowerBI売上速報!$A:$J,5,FALSE)*1000</f>
        <v>301000</v>
      </c>
      <c r="K3412" s="5">
        <f>D3412-I3412</f>
        <v>0</v>
      </c>
      <c r="L3412" s="5">
        <f>E3412-J3412</f>
        <v>0</v>
      </c>
      <c r="P3412" s="2"/>
      <c r="T3412" s="2"/>
      <c r="V3412" s="5">
        <v>600</v>
      </c>
      <c r="W3412" s="5">
        <v>650</v>
      </c>
    </row>
    <row r="3413" spans="1:25" x14ac:dyDescent="0.45">
      <c r="A3413">
        <f>VALUE(B3413&amp;20240617)</f>
        <v>42320240617</v>
      </c>
      <c r="B3413">
        <v>423</v>
      </c>
      <c r="C3413" t="s">
        <v>545</v>
      </c>
      <c r="D3413" s="5">
        <v>262409</v>
      </c>
      <c r="E3413" s="5">
        <v>243000</v>
      </c>
      <c r="F3413" s="2">
        <v>1.0799000000000001</v>
      </c>
      <c r="G3413">
        <v>19409</v>
      </c>
      <c r="I3413" s="5">
        <f>VLOOKUP($A3413,PowerBI売上速報!$A:$J,10,FALSE)</f>
        <v>262409</v>
      </c>
      <c r="J3413" s="5">
        <f>VLOOKUP($A3413,PowerBI売上速報!$A:$J,5,FALSE)*1000</f>
        <v>243000</v>
      </c>
      <c r="K3413" s="5">
        <f>D3413-I3413</f>
        <v>0</v>
      </c>
      <c r="L3413" s="5">
        <f>E3413-J3413</f>
        <v>0</v>
      </c>
      <c r="P3413" s="2"/>
      <c r="T3413" s="2"/>
      <c r="V3413" s="5">
        <v>599</v>
      </c>
      <c r="W3413" s="5">
        <v>574</v>
      </c>
    </row>
    <row r="3414" spans="1:25" x14ac:dyDescent="0.45">
      <c r="A3414">
        <f>VALUE(B3414&amp;20240618)</f>
        <v>42320240618</v>
      </c>
      <c r="B3414">
        <v>423</v>
      </c>
      <c r="C3414" t="s">
        <v>545</v>
      </c>
      <c r="D3414" s="5">
        <v>184933</v>
      </c>
      <c r="E3414" s="5">
        <v>243000</v>
      </c>
      <c r="F3414" s="2">
        <v>0.76100000000000001</v>
      </c>
      <c r="G3414">
        <v>-58067</v>
      </c>
      <c r="I3414" s="5">
        <f>VLOOKUP($A3414,PowerBI売上速報!$A:$J,10,FALSE)</f>
        <v>184933</v>
      </c>
      <c r="J3414" s="5">
        <f>VLOOKUP($A3414,PowerBI売上速報!$A:$J,5,FALSE)*1000</f>
        <v>243000</v>
      </c>
      <c r="K3414" s="5">
        <f>D3414-I3414</f>
        <v>0</v>
      </c>
      <c r="L3414" s="5">
        <f>E3414-J3414</f>
        <v>0</v>
      </c>
      <c r="P3414" s="2"/>
      <c r="T3414" s="2"/>
      <c r="V3414" s="5">
        <v>429</v>
      </c>
      <c r="W3414" s="5">
        <v>574</v>
      </c>
    </row>
    <row r="3415" spans="1:25" x14ac:dyDescent="0.45">
      <c r="A3415">
        <f>VALUE(B3415&amp;20240619)</f>
        <v>42320240619</v>
      </c>
      <c r="B3415">
        <v>423</v>
      </c>
      <c r="C3415" t="s">
        <v>545</v>
      </c>
      <c r="D3415" s="5">
        <v>282810</v>
      </c>
      <c r="E3415" s="5">
        <v>243000</v>
      </c>
      <c r="F3415" s="2">
        <v>1.1637999999999999</v>
      </c>
      <c r="G3415">
        <v>39810</v>
      </c>
      <c r="I3415" s="5">
        <f>VLOOKUP($A3415,PowerBI売上速報!$A:$J,10,FALSE)</f>
        <v>282810</v>
      </c>
      <c r="J3415" s="5">
        <f>VLOOKUP($A3415,PowerBI売上速報!$A:$J,5,FALSE)*1000</f>
        <v>243000</v>
      </c>
      <c r="K3415" s="5">
        <f>D3415-I3415</f>
        <v>0</v>
      </c>
      <c r="L3415" s="5">
        <f>E3415-J3415</f>
        <v>0</v>
      </c>
      <c r="P3415" s="2"/>
      <c r="T3415" s="2"/>
      <c r="V3415" s="5">
        <v>634</v>
      </c>
      <c r="W3415" s="5">
        <v>574</v>
      </c>
    </row>
    <row r="3416" spans="1:25" x14ac:dyDescent="0.45">
      <c r="A3416">
        <f>VALUE(B3416&amp;20240620)</f>
        <v>42320240620</v>
      </c>
      <c r="B3416">
        <v>423</v>
      </c>
      <c r="C3416" t="s">
        <v>545</v>
      </c>
      <c r="D3416" s="5">
        <v>302178</v>
      </c>
      <c r="E3416" s="5">
        <v>243000</v>
      </c>
      <c r="F3416" s="2">
        <v>1.2435</v>
      </c>
      <c r="G3416">
        <v>59178</v>
      </c>
      <c r="I3416" s="5">
        <f>VLOOKUP($A3416,PowerBI売上速報!$A:$J,10,FALSE)</f>
        <v>302178</v>
      </c>
      <c r="J3416" s="5">
        <f>VLOOKUP($A3416,PowerBI売上速報!$A:$J,5,FALSE)*1000</f>
        <v>243000</v>
      </c>
      <c r="K3416" s="5">
        <f>D3416-I3416</f>
        <v>0</v>
      </c>
      <c r="L3416" s="5">
        <f>E3416-J3416</f>
        <v>0</v>
      </c>
      <c r="P3416" s="2"/>
      <c r="T3416" s="2"/>
      <c r="V3416" s="5">
        <v>653</v>
      </c>
      <c r="W3416" s="5">
        <v>574</v>
      </c>
    </row>
    <row r="3417" spans="1:25" x14ac:dyDescent="0.45">
      <c r="A3417">
        <f>VALUE(B3417&amp;20240621)</f>
        <v>42320240621</v>
      </c>
      <c r="B3417">
        <v>423</v>
      </c>
      <c r="C3417" t="s">
        <v>545</v>
      </c>
      <c r="D3417" s="5">
        <v>237766</v>
      </c>
      <c r="E3417" s="5">
        <v>243000</v>
      </c>
      <c r="F3417" s="2">
        <v>0.97850000000000004</v>
      </c>
      <c r="G3417">
        <v>-5234</v>
      </c>
      <c r="I3417" s="5">
        <f>VLOOKUP($A3417,PowerBI売上速報!$A:$J,10,FALSE)</f>
        <v>237766</v>
      </c>
      <c r="J3417" s="5">
        <f>VLOOKUP($A3417,PowerBI売上速報!$A:$J,5,FALSE)*1000</f>
        <v>243000</v>
      </c>
      <c r="K3417" s="5">
        <f>D3417-I3417</f>
        <v>0</v>
      </c>
      <c r="L3417" s="5">
        <f>E3417-J3417</f>
        <v>0</v>
      </c>
      <c r="P3417" s="2"/>
      <c r="T3417" s="2"/>
      <c r="V3417" s="5">
        <v>542</v>
      </c>
      <c r="W3417" s="5">
        <v>574</v>
      </c>
      <c r="Y3417" s="2"/>
    </row>
    <row r="3418" spans="1:25" x14ac:dyDescent="0.45">
      <c r="A3418">
        <f>VALUE(B3418&amp;20240622)</f>
        <v>42320240622</v>
      </c>
      <c r="B3418">
        <v>423</v>
      </c>
      <c r="C3418" t="s">
        <v>545</v>
      </c>
      <c r="D3418" s="5">
        <v>366970</v>
      </c>
      <c r="E3418" s="5">
        <v>328000</v>
      </c>
      <c r="F3418" s="2">
        <v>1.1188</v>
      </c>
      <c r="G3418">
        <v>38970</v>
      </c>
      <c r="I3418" s="5">
        <f>VLOOKUP($A3418,PowerBI売上速報!$A:$J,10,FALSE)</f>
        <v>366970</v>
      </c>
      <c r="J3418" s="5">
        <f>VLOOKUP($A3418,PowerBI売上速報!$A:$J,5,FALSE)*1000</f>
        <v>328000</v>
      </c>
      <c r="K3418" s="5">
        <f>D3418-I3418</f>
        <v>0</v>
      </c>
      <c r="L3418" s="5">
        <f>E3418-J3418</f>
        <v>0</v>
      </c>
      <c r="P3418" s="2"/>
      <c r="T3418" s="2"/>
      <c r="V3418" s="5">
        <v>762</v>
      </c>
      <c r="W3418" s="5">
        <v>714</v>
      </c>
      <c r="Y3418" s="2"/>
    </row>
    <row r="3419" spans="1:25" x14ac:dyDescent="0.45">
      <c r="A3419">
        <f>VALUE(B3419&amp;20240601)</f>
        <v>42420240601</v>
      </c>
      <c r="B3419">
        <v>424</v>
      </c>
      <c r="C3419" t="s">
        <v>546</v>
      </c>
      <c r="D3419" s="5">
        <v>337949</v>
      </c>
      <c r="E3419" s="5">
        <v>340000</v>
      </c>
      <c r="F3419" s="2">
        <v>0.99399999999999999</v>
      </c>
      <c r="G3419">
        <v>-2051</v>
      </c>
      <c r="I3419" s="5">
        <f>VLOOKUP($A3419,PowerBI売上速報!$A:$J,10,FALSE)</f>
        <v>337949</v>
      </c>
      <c r="J3419" s="5">
        <f>VLOOKUP($A3419,PowerBI売上速報!$A:$J,5,FALSE)*1000</f>
        <v>340000</v>
      </c>
      <c r="K3419" s="5">
        <f>D3419-I3419</f>
        <v>0</v>
      </c>
      <c r="L3419" s="5">
        <f>E3419-J3419</f>
        <v>0</v>
      </c>
      <c r="P3419" s="2"/>
      <c r="T3419" s="2"/>
      <c r="V3419" s="5">
        <v>741</v>
      </c>
      <c r="W3419" s="5">
        <v>741</v>
      </c>
    </row>
    <row r="3420" spans="1:25" x14ac:dyDescent="0.45">
      <c r="A3420">
        <f>VALUE(B3420&amp;20240602)</f>
        <v>42420240602</v>
      </c>
      <c r="B3420">
        <v>424</v>
      </c>
      <c r="C3420" t="s">
        <v>546</v>
      </c>
      <c r="D3420" s="5">
        <v>294907</v>
      </c>
      <c r="E3420" s="5">
        <v>303000</v>
      </c>
      <c r="F3420" s="2">
        <v>0.97330000000000005</v>
      </c>
      <c r="G3420">
        <v>-8093</v>
      </c>
      <c r="I3420" s="5">
        <f>VLOOKUP($A3420,PowerBI売上速報!$A:$J,10,FALSE)</f>
        <v>294907</v>
      </c>
      <c r="J3420" s="5">
        <f>VLOOKUP($A3420,PowerBI売上速報!$A:$J,5,FALSE)*1000</f>
        <v>303000</v>
      </c>
      <c r="K3420" s="5">
        <f>D3420-I3420</f>
        <v>0</v>
      </c>
      <c r="L3420" s="5">
        <f>E3420-J3420</f>
        <v>0</v>
      </c>
      <c r="P3420" s="2"/>
      <c r="T3420" s="2"/>
      <c r="V3420" s="5">
        <v>638</v>
      </c>
      <c r="W3420" s="5">
        <v>648</v>
      </c>
    </row>
    <row r="3421" spans="1:25" x14ac:dyDescent="0.45">
      <c r="A3421">
        <f>VALUE(B3421&amp;20240603)</f>
        <v>42420240603</v>
      </c>
      <c r="B3421">
        <v>424</v>
      </c>
      <c r="C3421" t="s">
        <v>546</v>
      </c>
      <c r="D3421" s="5">
        <v>357714</v>
      </c>
      <c r="E3421" s="5">
        <v>340000</v>
      </c>
      <c r="F3421" s="2">
        <v>1.0521</v>
      </c>
      <c r="G3421">
        <v>17714</v>
      </c>
      <c r="I3421" s="5">
        <f>VLOOKUP($A3421,PowerBI売上速報!$A:$J,10,FALSE)</f>
        <v>357714</v>
      </c>
      <c r="J3421" s="5">
        <f>VLOOKUP($A3421,PowerBI売上速報!$A:$J,5,FALSE)*1000</f>
        <v>340000</v>
      </c>
      <c r="K3421" s="5">
        <f>D3421-I3421</f>
        <v>0</v>
      </c>
      <c r="L3421" s="5">
        <f>E3421-J3421</f>
        <v>0</v>
      </c>
      <c r="P3421" s="2"/>
      <c r="T3421" s="2"/>
      <c r="V3421" s="5">
        <v>829</v>
      </c>
      <c r="W3421" s="5">
        <v>799</v>
      </c>
    </row>
    <row r="3422" spans="1:25" x14ac:dyDescent="0.45">
      <c r="A3422">
        <f>VALUE(B3422&amp;20240604)</f>
        <v>42420240604</v>
      </c>
      <c r="B3422">
        <v>424</v>
      </c>
      <c r="C3422" t="s">
        <v>546</v>
      </c>
      <c r="D3422" s="5">
        <v>374213</v>
      </c>
      <c r="E3422" s="5">
        <v>340000</v>
      </c>
      <c r="F3422" s="2">
        <v>1.1006</v>
      </c>
      <c r="G3422">
        <v>34213</v>
      </c>
      <c r="I3422" s="5">
        <f>VLOOKUP($A3422,PowerBI売上速報!$A:$J,10,FALSE)</f>
        <v>374213</v>
      </c>
      <c r="J3422" s="5">
        <f>VLOOKUP($A3422,PowerBI売上速報!$A:$J,5,FALSE)*1000</f>
        <v>340000</v>
      </c>
      <c r="K3422" s="5">
        <f>D3422-I3422</f>
        <v>0</v>
      </c>
      <c r="L3422" s="5">
        <f>E3422-J3422</f>
        <v>0</v>
      </c>
      <c r="P3422" s="2"/>
      <c r="T3422" s="2"/>
      <c r="V3422" s="5">
        <v>825</v>
      </c>
      <c r="W3422" s="5">
        <v>799</v>
      </c>
    </row>
    <row r="3423" spans="1:25" x14ac:dyDescent="0.45">
      <c r="A3423">
        <f>VALUE(B3423&amp;20240605)</f>
        <v>42420240605</v>
      </c>
      <c r="B3423">
        <v>424</v>
      </c>
      <c r="C3423" t="s">
        <v>546</v>
      </c>
      <c r="D3423" s="5">
        <v>355795</v>
      </c>
      <c r="E3423" s="5">
        <v>340000</v>
      </c>
      <c r="F3423" s="2">
        <v>1.0465</v>
      </c>
      <c r="G3423">
        <v>15795</v>
      </c>
      <c r="I3423" s="5">
        <f>VLOOKUP($A3423,PowerBI売上速報!$A:$J,10,FALSE)</f>
        <v>355795</v>
      </c>
      <c r="J3423" s="5">
        <f>VLOOKUP($A3423,PowerBI売上速報!$A:$J,5,FALSE)*1000</f>
        <v>340000</v>
      </c>
      <c r="K3423" s="5">
        <f>D3423-I3423</f>
        <v>0</v>
      </c>
      <c r="L3423" s="5">
        <f>E3423-J3423</f>
        <v>0</v>
      </c>
      <c r="P3423" s="2"/>
      <c r="T3423" s="2"/>
      <c r="V3423" s="5">
        <v>802</v>
      </c>
      <c r="W3423" s="5">
        <v>799</v>
      </c>
    </row>
    <row r="3424" spans="1:25" x14ac:dyDescent="0.45">
      <c r="A3424">
        <f>VALUE(B3424&amp;20240606)</f>
        <v>42420240606</v>
      </c>
      <c r="B3424">
        <v>424</v>
      </c>
      <c r="C3424" t="s">
        <v>546</v>
      </c>
      <c r="D3424" s="5">
        <v>358923</v>
      </c>
      <c r="E3424" s="5">
        <v>340000</v>
      </c>
      <c r="F3424" s="2">
        <v>1.0557000000000001</v>
      </c>
      <c r="G3424">
        <v>18923</v>
      </c>
      <c r="I3424" s="5">
        <f>VLOOKUP($A3424,PowerBI売上速報!$A:$J,10,FALSE)</f>
        <v>358923</v>
      </c>
      <c r="J3424" s="5">
        <f>VLOOKUP($A3424,PowerBI売上速報!$A:$J,5,FALSE)*1000</f>
        <v>340000</v>
      </c>
      <c r="K3424" s="5">
        <f>D3424-I3424</f>
        <v>0</v>
      </c>
      <c r="L3424" s="5">
        <f>E3424-J3424</f>
        <v>0</v>
      </c>
      <c r="P3424" s="2"/>
      <c r="T3424" s="2"/>
      <c r="V3424" s="5">
        <v>815</v>
      </c>
      <c r="W3424" s="5">
        <v>799</v>
      </c>
    </row>
    <row r="3425" spans="1:25" x14ac:dyDescent="0.45">
      <c r="A3425">
        <f>VALUE(B3425&amp;20240607)</f>
        <v>42420240607</v>
      </c>
      <c r="B3425">
        <v>424</v>
      </c>
      <c r="C3425" t="s">
        <v>546</v>
      </c>
      <c r="D3425" s="5">
        <v>400526</v>
      </c>
      <c r="E3425" s="5">
        <v>340000</v>
      </c>
      <c r="F3425" s="2">
        <v>1.1779999999999999</v>
      </c>
      <c r="G3425">
        <v>60526</v>
      </c>
      <c r="I3425" s="5">
        <f>VLOOKUP($A3425,PowerBI売上速報!$A:$J,10,FALSE)</f>
        <v>400526</v>
      </c>
      <c r="J3425" s="5">
        <f>VLOOKUP($A3425,PowerBI売上速報!$A:$J,5,FALSE)*1000</f>
        <v>340000</v>
      </c>
      <c r="K3425" s="5">
        <f>D3425-I3425</f>
        <v>0</v>
      </c>
      <c r="L3425" s="5">
        <f>E3425-J3425</f>
        <v>0</v>
      </c>
      <c r="P3425" s="2"/>
      <c r="T3425" s="2"/>
      <c r="V3425" s="5">
        <v>887</v>
      </c>
      <c r="W3425" s="5">
        <v>799</v>
      </c>
    </row>
    <row r="3426" spans="1:25" x14ac:dyDescent="0.45">
      <c r="A3426">
        <f>VALUE(B3426&amp;20240608)</f>
        <v>42420240608</v>
      </c>
      <c r="B3426">
        <v>424</v>
      </c>
      <c r="C3426" t="s">
        <v>546</v>
      </c>
      <c r="D3426" s="5">
        <v>321824</v>
      </c>
      <c r="E3426" s="5">
        <v>340000</v>
      </c>
      <c r="F3426" s="2">
        <v>0.94650000000000001</v>
      </c>
      <c r="G3426">
        <v>-18176</v>
      </c>
      <c r="I3426" s="5">
        <f>VLOOKUP($A3426,PowerBI売上速報!$A:$J,10,FALSE)</f>
        <v>321824</v>
      </c>
      <c r="J3426" s="5">
        <f>VLOOKUP($A3426,PowerBI売上速報!$A:$J,5,FALSE)*1000</f>
        <v>340000</v>
      </c>
      <c r="K3426" s="5">
        <f>D3426-I3426</f>
        <v>0</v>
      </c>
      <c r="L3426" s="5">
        <f>E3426-J3426</f>
        <v>0</v>
      </c>
      <c r="P3426" s="2"/>
      <c r="T3426" s="2"/>
      <c r="V3426" s="5">
        <v>694</v>
      </c>
      <c r="W3426" s="5">
        <v>743</v>
      </c>
    </row>
    <row r="3427" spans="1:25" x14ac:dyDescent="0.45">
      <c r="A3427">
        <f>VALUE(B3427&amp;20240609)</f>
        <v>42420240609</v>
      </c>
      <c r="B3427">
        <v>424</v>
      </c>
      <c r="C3427" t="s">
        <v>546</v>
      </c>
      <c r="D3427" s="5">
        <v>282379</v>
      </c>
      <c r="E3427" s="5">
        <v>303000</v>
      </c>
      <c r="F3427" s="2">
        <v>0.93189999999999995</v>
      </c>
      <c r="G3427">
        <v>-20621</v>
      </c>
      <c r="I3427" s="5">
        <f>VLOOKUP($A3427,PowerBI売上速報!$A:$J,10,FALSE)</f>
        <v>282379</v>
      </c>
      <c r="J3427" s="5">
        <f>VLOOKUP($A3427,PowerBI売上速報!$A:$J,5,FALSE)*1000</f>
        <v>303000</v>
      </c>
      <c r="K3427" s="5">
        <f>D3427-I3427</f>
        <v>0</v>
      </c>
      <c r="L3427" s="5">
        <f>E3427-J3427</f>
        <v>0</v>
      </c>
      <c r="P3427" s="2"/>
      <c r="T3427" s="2"/>
      <c r="V3427" s="5">
        <v>594</v>
      </c>
      <c r="W3427" s="5">
        <v>648</v>
      </c>
    </row>
    <row r="3428" spans="1:25" x14ac:dyDescent="0.45">
      <c r="A3428">
        <f>VALUE(B3428&amp;20240610)</f>
        <v>42420240610</v>
      </c>
      <c r="B3428">
        <v>424</v>
      </c>
      <c r="C3428" t="s">
        <v>546</v>
      </c>
      <c r="D3428" s="5">
        <v>386267</v>
      </c>
      <c r="E3428" s="5">
        <v>340000</v>
      </c>
      <c r="F3428" s="2">
        <v>1.1361000000000001</v>
      </c>
      <c r="G3428">
        <v>46267</v>
      </c>
      <c r="I3428" s="5">
        <f>VLOOKUP($A3428,PowerBI売上速報!$A:$J,10,FALSE)</f>
        <v>386267</v>
      </c>
      <c r="J3428" s="5">
        <f>VLOOKUP($A3428,PowerBI売上速報!$A:$J,5,FALSE)*1000</f>
        <v>340000</v>
      </c>
      <c r="K3428" s="5">
        <f>D3428-I3428</f>
        <v>0</v>
      </c>
      <c r="L3428" s="5">
        <f>E3428-J3428</f>
        <v>0</v>
      </c>
      <c r="P3428" s="2"/>
      <c r="T3428" s="2"/>
      <c r="V3428" s="5">
        <v>868</v>
      </c>
      <c r="W3428" s="5">
        <v>799</v>
      </c>
    </row>
    <row r="3429" spans="1:25" x14ac:dyDescent="0.45">
      <c r="A3429">
        <f>VALUE(B3429&amp;20240611)</f>
        <v>42420240611</v>
      </c>
      <c r="B3429">
        <v>424</v>
      </c>
      <c r="C3429" t="s">
        <v>546</v>
      </c>
      <c r="D3429" s="5">
        <v>365306</v>
      </c>
      <c r="E3429" s="5">
        <v>340000</v>
      </c>
      <c r="F3429" s="2">
        <v>1.0744</v>
      </c>
      <c r="G3429">
        <v>25306</v>
      </c>
      <c r="I3429" s="5">
        <f>VLOOKUP($A3429,PowerBI売上速報!$A:$J,10,FALSE)</f>
        <v>365306</v>
      </c>
      <c r="J3429" s="5">
        <f>VLOOKUP($A3429,PowerBI売上速報!$A:$J,5,FALSE)*1000</f>
        <v>340000</v>
      </c>
      <c r="K3429" s="5">
        <f>D3429-I3429</f>
        <v>0</v>
      </c>
      <c r="L3429" s="5">
        <f>E3429-J3429</f>
        <v>0</v>
      </c>
      <c r="P3429" s="2"/>
      <c r="T3429" s="2"/>
      <c r="V3429" s="5">
        <v>814</v>
      </c>
      <c r="W3429" s="5">
        <v>799</v>
      </c>
    </row>
    <row r="3430" spans="1:25" x14ac:dyDescent="0.45">
      <c r="A3430">
        <f>VALUE(B3430&amp;20240612)</f>
        <v>42420240612</v>
      </c>
      <c r="B3430">
        <v>424</v>
      </c>
      <c r="C3430" t="s">
        <v>546</v>
      </c>
      <c r="D3430" s="5">
        <v>401888</v>
      </c>
      <c r="E3430" s="5">
        <v>340000</v>
      </c>
      <c r="F3430" s="2">
        <v>1.1819999999999999</v>
      </c>
      <c r="G3430">
        <v>61888</v>
      </c>
      <c r="I3430" s="5">
        <f>VLOOKUP($A3430,PowerBI売上速報!$A:$J,10,FALSE)</f>
        <v>401888</v>
      </c>
      <c r="J3430" s="5">
        <f>VLOOKUP($A3430,PowerBI売上速報!$A:$J,5,FALSE)*1000</f>
        <v>340000</v>
      </c>
      <c r="K3430" s="5">
        <f>D3430-I3430</f>
        <v>0</v>
      </c>
      <c r="L3430" s="5">
        <f>E3430-J3430</f>
        <v>0</v>
      </c>
      <c r="P3430" s="2"/>
      <c r="T3430" s="2"/>
      <c r="V3430" s="5">
        <v>908</v>
      </c>
      <c r="W3430" s="5">
        <v>799</v>
      </c>
    </row>
    <row r="3431" spans="1:25" x14ac:dyDescent="0.45">
      <c r="A3431">
        <f>VALUE(B3431&amp;20240613)</f>
        <v>42420240613</v>
      </c>
      <c r="B3431">
        <v>424</v>
      </c>
      <c r="C3431" t="s">
        <v>546</v>
      </c>
      <c r="D3431" s="5">
        <v>398698</v>
      </c>
      <c r="E3431" s="5">
        <v>340000</v>
      </c>
      <c r="F3431" s="2">
        <v>1.1726000000000001</v>
      </c>
      <c r="G3431">
        <v>58698</v>
      </c>
      <c r="I3431" s="5">
        <f>VLOOKUP($A3431,PowerBI売上速報!$A:$J,10,FALSE)</f>
        <v>398698</v>
      </c>
      <c r="J3431" s="5">
        <f>VLOOKUP($A3431,PowerBI売上速報!$A:$J,5,FALSE)*1000</f>
        <v>340000</v>
      </c>
      <c r="K3431" s="5">
        <f>D3431-I3431</f>
        <v>0</v>
      </c>
      <c r="L3431" s="5">
        <f>E3431-J3431</f>
        <v>0</v>
      </c>
      <c r="P3431" s="2"/>
      <c r="T3431" s="2"/>
      <c r="V3431" s="5">
        <v>870</v>
      </c>
      <c r="W3431" s="5">
        <v>799</v>
      </c>
    </row>
    <row r="3432" spans="1:25" x14ac:dyDescent="0.45">
      <c r="A3432">
        <f>VALUE(B3432&amp;20240614)</f>
        <v>42420240614</v>
      </c>
      <c r="B3432">
        <v>424</v>
      </c>
      <c r="C3432" t="s">
        <v>546</v>
      </c>
      <c r="D3432" s="5">
        <v>418183</v>
      </c>
      <c r="E3432" s="5">
        <v>340000</v>
      </c>
      <c r="F3432" s="2">
        <v>1.23</v>
      </c>
      <c r="G3432">
        <v>78183</v>
      </c>
      <c r="I3432" s="5">
        <f>VLOOKUP($A3432,PowerBI売上速報!$A:$J,10,FALSE)</f>
        <v>418183</v>
      </c>
      <c r="J3432" s="5">
        <f>VLOOKUP($A3432,PowerBI売上速報!$A:$J,5,FALSE)*1000</f>
        <v>340000</v>
      </c>
      <c r="K3432" s="5">
        <f>D3432-I3432</f>
        <v>0</v>
      </c>
      <c r="L3432" s="5">
        <f>E3432-J3432</f>
        <v>0</v>
      </c>
      <c r="P3432" s="2"/>
      <c r="T3432" s="2"/>
      <c r="V3432" s="5">
        <v>922</v>
      </c>
      <c r="W3432" s="5">
        <v>799</v>
      </c>
    </row>
    <row r="3433" spans="1:25" x14ac:dyDescent="0.45">
      <c r="A3433">
        <f>VALUE(B3433&amp;20240615)</f>
        <v>42420240615</v>
      </c>
      <c r="B3433">
        <v>424</v>
      </c>
      <c r="C3433" t="s">
        <v>546</v>
      </c>
      <c r="D3433" s="5">
        <v>401603</v>
      </c>
      <c r="E3433" s="5">
        <v>340000</v>
      </c>
      <c r="F3433" s="2">
        <v>1.1812</v>
      </c>
      <c r="G3433">
        <v>61603</v>
      </c>
      <c r="I3433" s="5">
        <f>VLOOKUP($A3433,PowerBI売上速報!$A:$J,10,FALSE)</f>
        <v>401603</v>
      </c>
      <c r="J3433" s="5">
        <f>VLOOKUP($A3433,PowerBI売上速報!$A:$J,5,FALSE)*1000</f>
        <v>340000</v>
      </c>
      <c r="K3433" s="5">
        <f>D3433-I3433</f>
        <v>0</v>
      </c>
      <c r="L3433" s="5">
        <f>E3433-J3433</f>
        <v>0</v>
      </c>
      <c r="P3433" s="2"/>
      <c r="T3433" s="2"/>
      <c r="V3433" s="5">
        <v>816</v>
      </c>
      <c r="W3433" s="5">
        <v>743</v>
      </c>
    </row>
    <row r="3434" spans="1:25" x14ac:dyDescent="0.45">
      <c r="A3434">
        <f>VALUE(B3434&amp;20240616)</f>
        <v>42420240616</v>
      </c>
      <c r="B3434">
        <v>424</v>
      </c>
      <c r="C3434" t="s">
        <v>546</v>
      </c>
      <c r="D3434" s="5">
        <v>305694</v>
      </c>
      <c r="E3434" s="5">
        <v>303000</v>
      </c>
      <c r="F3434" s="2">
        <v>1.0088999999999999</v>
      </c>
      <c r="G3434">
        <v>2694</v>
      </c>
      <c r="I3434" s="5">
        <f>VLOOKUP($A3434,PowerBI売上速報!$A:$J,10,FALSE)</f>
        <v>305694</v>
      </c>
      <c r="J3434" s="5">
        <f>VLOOKUP($A3434,PowerBI売上速報!$A:$J,5,FALSE)*1000</f>
        <v>303000</v>
      </c>
      <c r="K3434" s="5">
        <f>D3434-I3434</f>
        <v>0</v>
      </c>
      <c r="L3434" s="5">
        <f>E3434-J3434</f>
        <v>0</v>
      </c>
      <c r="P3434" s="2"/>
      <c r="T3434" s="2"/>
      <c r="V3434" s="5">
        <v>659</v>
      </c>
      <c r="W3434" s="5">
        <v>648</v>
      </c>
    </row>
    <row r="3435" spans="1:25" x14ac:dyDescent="0.45">
      <c r="A3435">
        <f>VALUE(B3435&amp;20240617)</f>
        <v>42420240617</v>
      </c>
      <c r="B3435">
        <v>424</v>
      </c>
      <c r="C3435" t="s">
        <v>546</v>
      </c>
      <c r="D3435" s="5">
        <v>352737</v>
      </c>
      <c r="E3435" s="5">
        <v>340000</v>
      </c>
      <c r="F3435" s="2">
        <v>1.0375000000000001</v>
      </c>
      <c r="G3435">
        <v>12737</v>
      </c>
      <c r="I3435" s="5">
        <f>VLOOKUP($A3435,PowerBI売上速報!$A:$J,10,FALSE)</f>
        <v>352737</v>
      </c>
      <c r="J3435" s="5">
        <f>VLOOKUP($A3435,PowerBI売上速報!$A:$J,5,FALSE)*1000</f>
        <v>340000</v>
      </c>
      <c r="K3435" s="5">
        <f>D3435-I3435</f>
        <v>0</v>
      </c>
      <c r="L3435" s="5">
        <f>E3435-J3435</f>
        <v>0</v>
      </c>
      <c r="P3435" s="2"/>
      <c r="T3435" s="2"/>
      <c r="V3435" s="5">
        <v>775</v>
      </c>
      <c r="W3435" s="5">
        <v>799</v>
      </c>
    </row>
    <row r="3436" spans="1:25" x14ac:dyDescent="0.45">
      <c r="A3436">
        <f>VALUE(B3436&amp;20240618)</f>
        <v>42420240618</v>
      </c>
      <c r="B3436">
        <v>424</v>
      </c>
      <c r="C3436" t="s">
        <v>546</v>
      </c>
      <c r="D3436" s="5">
        <v>390397</v>
      </c>
      <c r="E3436" s="5">
        <v>340000</v>
      </c>
      <c r="F3436" s="2">
        <v>1.1482000000000001</v>
      </c>
      <c r="G3436">
        <v>50397</v>
      </c>
      <c r="I3436" s="5">
        <f>VLOOKUP($A3436,PowerBI売上速報!$A:$J,10,FALSE)</f>
        <v>390397</v>
      </c>
      <c r="J3436" s="5">
        <f>VLOOKUP($A3436,PowerBI売上速報!$A:$J,5,FALSE)*1000</f>
        <v>340000</v>
      </c>
      <c r="K3436" s="5">
        <f>D3436-I3436</f>
        <v>0</v>
      </c>
      <c r="L3436" s="5">
        <f>E3436-J3436</f>
        <v>0</v>
      </c>
      <c r="P3436" s="2"/>
      <c r="T3436" s="2"/>
      <c r="V3436" s="5">
        <v>877</v>
      </c>
      <c r="W3436" s="5">
        <v>799</v>
      </c>
    </row>
    <row r="3437" spans="1:25" x14ac:dyDescent="0.45">
      <c r="A3437">
        <f>VALUE(B3437&amp;20240619)</f>
        <v>42420240619</v>
      </c>
      <c r="B3437">
        <v>424</v>
      </c>
      <c r="C3437" t="s">
        <v>546</v>
      </c>
      <c r="D3437" s="5">
        <v>391982</v>
      </c>
      <c r="E3437" s="5">
        <v>340000</v>
      </c>
      <c r="F3437" s="2">
        <v>1.1529</v>
      </c>
      <c r="G3437">
        <v>51982</v>
      </c>
      <c r="I3437" s="5">
        <f>VLOOKUP($A3437,PowerBI売上速報!$A:$J,10,FALSE)</f>
        <v>391982</v>
      </c>
      <c r="J3437" s="5">
        <f>VLOOKUP($A3437,PowerBI売上速報!$A:$J,5,FALSE)*1000</f>
        <v>340000</v>
      </c>
      <c r="K3437" s="5">
        <f>D3437-I3437</f>
        <v>0</v>
      </c>
      <c r="L3437" s="5">
        <f>E3437-J3437</f>
        <v>0</v>
      </c>
      <c r="P3437" s="2"/>
      <c r="T3437" s="2"/>
      <c r="V3437" s="5">
        <v>885</v>
      </c>
      <c r="W3437" s="5">
        <v>799</v>
      </c>
    </row>
    <row r="3438" spans="1:25" x14ac:dyDescent="0.45">
      <c r="A3438">
        <f>VALUE(B3438&amp;20240620)</f>
        <v>42420240620</v>
      </c>
      <c r="B3438">
        <v>424</v>
      </c>
      <c r="C3438" t="s">
        <v>546</v>
      </c>
      <c r="D3438" s="5">
        <v>346262</v>
      </c>
      <c r="E3438" s="5">
        <v>340000</v>
      </c>
      <c r="F3438" s="2">
        <v>1.0184</v>
      </c>
      <c r="G3438">
        <v>6262</v>
      </c>
      <c r="I3438" s="5">
        <f>VLOOKUP($A3438,PowerBI売上速報!$A:$J,10,FALSE)</f>
        <v>346262</v>
      </c>
      <c r="J3438" s="5">
        <f>VLOOKUP($A3438,PowerBI売上速報!$A:$J,5,FALSE)*1000</f>
        <v>340000</v>
      </c>
      <c r="K3438" s="5">
        <f>D3438-I3438</f>
        <v>0</v>
      </c>
      <c r="L3438" s="5">
        <f>E3438-J3438</f>
        <v>0</v>
      </c>
      <c r="P3438" s="2"/>
      <c r="T3438" s="2"/>
      <c r="V3438" s="5">
        <v>787</v>
      </c>
      <c r="W3438" s="5">
        <v>799</v>
      </c>
    </row>
    <row r="3439" spans="1:25" x14ac:dyDescent="0.45">
      <c r="A3439">
        <f>VALUE(B3439&amp;20240621)</f>
        <v>42420240621</v>
      </c>
      <c r="B3439">
        <v>424</v>
      </c>
      <c r="C3439" t="s">
        <v>546</v>
      </c>
      <c r="D3439" s="5">
        <v>404998</v>
      </c>
      <c r="E3439" s="5">
        <v>340000</v>
      </c>
      <c r="F3439" s="2">
        <v>1.1912</v>
      </c>
      <c r="G3439">
        <v>64998</v>
      </c>
      <c r="I3439" s="5">
        <f>VLOOKUP($A3439,PowerBI売上速報!$A:$J,10,FALSE)</f>
        <v>404998</v>
      </c>
      <c r="J3439" s="5">
        <f>VLOOKUP($A3439,PowerBI売上速報!$A:$J,5,FALSE)*1000</f>
        <v>340000</v>
      </c>
      <c r="K3439" s="5">
        <f>D3439-I3439</f>
        <v>0</v>
      </c>
      <c r="L3439" s="5">
        <f>E3439-J3439</f>
        <v>0</v>
      </c>
      <c r="P3439" s="2"/>
      <c r="T3439" s="2"/>
      <c r="V3439" s="5">
        <v>917</v>
      </c>
      <c r="W3439" s="5">
        <v>799</v>
      </c>
      <c r="Y3439" s="2"/>
    </row>
    <row r="3440" spans="1:25" x14ac:dyDescent="0.45">
      <c r="A3440">
        <f>VALUE(B3440&amp;20240622)</f>
        <v>42420240622</v>
      </c>
      <c r="B3440">
        <v>424</v>
      </c>
      <c r="C3440" t="s">
        <v>546</v>
      </c>
      <c r="D3440" s="5">
        <v>353054</v>
      </c>
      <c r="E3440" s="5">
        <v>340000</v>
      </c>
      <c r="F3440" s="2">
        <v>1.0384</v>
      </c>
      <c r="G3440">
        <v>13054</v>
      </c>
      <c r="I3440" s="5">
        <f>VLOOKUP($A3440,PowerBI売上速報!$A:$J,10,FALSE)</f>
        <v>353054</v>
      </c>
      <c r="J3440" s="5">
        <f>VLOOKUP($A3440,PowerBI売上速報!$A:$J,5,FALSE)*1000</f>
        <v>340000</v>
      </c>
      <c r="K3440" s="5">
        <f>D3440-I3440</f>
        <v>0</v>
      </c>
      <c r="L3440" s="5">
        <f>E3440-J3440</f>
        <v>0</v>
      </c>
      <c r="P3440" s="2"/>
      <c r="T3440" s="2"/>
      <c r="V3440" s="5">
        <v>731</v>
      </c>
      <c r="W3440" s="5">
        <v>743</v>
      </c>
      <c r="Y3440" s="2"/>
    </row>
    <row r="3441" spans="1:23" x14ac:dyDescent="0.45">
      <c r="A3441">
        <f>VALUE(B3441&amp;20240601)</f>
        <v>42520240601</v>
      </c>
      <c r="B3441">
        <v>425</v>
      </c>
      <c r="C3441" t="s">
        <v>547</v>
      </c>
      <c r="D3441" s="5">
        <v>176477</v>
      </c>
      <c r="E3441" s="5">
        <v>154000</v>
      </c>
      <c r="F3441" s="2">
        <v>1.1459999999999999</v>
      </c>
      <c r="G3441">
        <v>22477</v>
      </c>
      <c r="I3441" s="5">
        <f>VLOOKUP($A3441,PowerBI売上速報!$A:$J,10,FALSE)</f>
        <v>176477</v>
      </c>
      <c r="J3441" s="5">
        <f>VLOOKUP($A3441,PowerBI売上速報!$A:$J,5,FALSE)*1000</f>
        <v>154000</v>
      </c>
      <c r="K3441" s="5">
        <f>D3441-I3441</f>
        <v>0</v>
      </c>
      <c r="L3441" s="5">
        <f>E3441-J3441</f>
        <v>0</v>
      </c>
      <c r="P3441" s="2"/>
      <c r="T3441" s="2"/>
      <c r="V3441" s="5">
        <v>317</v>
      </c>
      <c r="W3441" s="5">
        <v>259</v>
      </c>
    </row>
    <row r="3442" spans="1:23" x14ac:dyDescent="0.45">
      <c r="A3442">
        <f>VALUE(B3442&amp;20240602)</f>
        <v>42520240602</v>
      </c>
      <c r="B3442">
        <v>425</v>
      </c>
      <c r="C3442" t="s">
        <v>547</v>
      </c>
      <c r="D3442" s="5">
        <v>159644</v>
      </c>
      <c r="E3442" s="5">
        <v>144000</v>
      </c>
      <c r="F3442" s="2">
        <v>1.1086</v>
      </c>
      <c r="G3442">
        <v>15644</v>
      </c>
      <c r="I3442" s="5">
        <f>VLOOKUP($A3442,PowerBI売上速報!$A:$J,10,FALSE)</f>
        <v>159644</v>
      </c>
      <c r="J3442" s="5">
        <f>VLOOKUP($A3442,PowerBI売上速報!$A:$J,5,FALSE)*1000</f>
        <v>144000</v>
      </c>
      <c r="K3442" s="5">
        <f>D3442-I3442</f>
        <v>0</v>
      </c>
      <c r="L3442" s="5">
        <f>E3442-J3442</f>
        <v>0</v>
      </c>
      <c r="P3442" s="2"/>
      <c r="T3442" s="2"/>
      <c r="V3442" s="5">
        <v>300</v>
      </c>
      <c r="W3442" s="5">
        <v>233</v>
      </c>
    </row>
    <row r="3443" spans="1:23" x14ac:dyDescent="0.45">
      <c r="A3443">
        <f>VALUE(B3443&amp;20240603)</f>
        <v>42520240603</v>
      </c>
      <c r="B3443">
        <v>425</v>
      </c>
      <c r="C3443" t="s">
        <v>547</v>
      </c>
      <c r="D3443" s="5">
        <v>168961</v>
      </c>
      <c r="E3443" s="5">
        <v>212000</v>
      </c>
      <c r="F3443" s="2">
        <v>0.79700000000000004</v>
      </c>
      <c r="G3443">
        <v>-43039</v>
      </c>
      <c r="I3443" s="5">
        <f>VLOOKUP($A3443,PowerBI売上速報!$A:$J,10,FALSE)</f>
        <v>168961</v>
      </c>
      <c r="J3443" s="5">
        <f>VLOOKUP($A3443,PowerBI売上速報!$A:$J,5,FALSE)*1000</f>
        <v>212000</v>
      </c>
      <c r="K3443" s="5">
        <f>D3443-I3443</f>
        <v>0</v>
      </c>
      <c r="L3443" s="5">
        <f>E3443-J3443</f>
        <v>0</v>
      </c>
      <c r="P3443" s="2"/>
      <c r="T3443" s="2"/>
      <c r="V3443" s="5">
        <v>336</v>
      </c>
      <c r="W3443" s="5">
        <v>411</v>
      </c>
    </row>
    <row r="3444" spans="1:23" x14ac:dyDescent="0.45">
      <c r="A3444">
        <f>VALUE(B3444&amp;20240604)</f>
        <v>42520240604</v>
      </c>
      <c r="B3444">
        <v>425</v>
      </c>
      <c r="C3444" t="s">
        <v>547</v>
      </c>
      <c r="D3444" s="5">
        <v>161072</v>
      </c>
      <c r="E3444" s="5">
        <v>212000</v>
      </c>
      <c r="F3444" s="2">
        <v>0.75980000000000003</v>
      </c>
      <c r="G3444">
        <v>-50928</v>
      </c>
      <c r="I3444" s="5">
        <f>VLOOKUP($A3444,PowerBI売上速報!$A:$J,10,FALSE)</f>
        <v>161072</v>
      </c>
      <c r="J3444" s="5">
        <f>VLOOKUP($A3444,PowerBI売上速報!$A:$J,5,FALSE)*1000</f>
        <v>212000</v>
      </c>
      <c r="K3444" s="5">
        <f>D3444-I3444</f>
        <v>0</v>
      </c>
      <c r="L3444" s="5">
        <f>E3444-J3444</f>
        <v>0</v>
      </c>
      <c r="P3444" s="2"/>
      <c r="T3444" s="2"/>
      <c r="V3444" s="5">
        <v>312</v>
      </c>
      <c r="W3444" s="5">
        <v>411</v>
      </c>
    </row>
    <row r="3445" spans="1:23" x14ac:dyDescent="0.45">
      <c r="A3445">
        <f>VALUE(B3445&amp;20240605)</f>
        <v>42520240605</v>
      </c>
      <c r="B3445">
        <v>425</v>
      </c>
      <c r="C3445" t="s">
        <v>547</v>
      </c>
      <c r="D3445" s="5">
        <v>192147</v>
      </c>
      <c r="E3445" s="5">
        <v>212000</v>
      </c>
      <c r="F3445" s="2">
        <v>0.90639999999999998</v>
      </c>
      <c r="G3445">
        <v>-19853</v>
      </c>
      <c r="I3445" s="5">
        <f>VLOOKUP($A3445,PowerBI売上速報!$A:$J,10,FALSE)</f>
        <v>192147</v>
      </c>
      <c r="J3445" s="5">
        <f>VLOOKUP($A3445,PowerBI売上速報!$A:$J,5,FALSE)*1000</f>
        <v>212000</v>
      </c>
      <c r="K3445" s="5">
        <f>D3445-I3445</f>
        <v>0</v>
      </c>
      <c r="L3445" s="5">
        <f>E3445-J3445</f>
        <v>0</v>
      </c>
      <c r="P3445" s="2"/>
      <c r="T3445" s="2"/>
      <c r="V3445" s="5">
        <v>367</v>
      </c>
      <c r="W3445" s="5">
        <v>411</v>
      </c>
    </row>
    <row r="3446" spans="1:23" x14ac:dyDescent="0.45">
      <c r="A3446">
        <f>VALUE(B3446&amp;20240606)</f>
        <v>42520240606</v>
      </c>
      <c r="B3446">
        <v>425</v>
      </c>
      <c r="C3446" t="s">
        <v>547</v>
      </c>
      <c r="D3446" s="5">
        <v>181224</v>
      </c>
      <c r="E3446" s="5">
        <v>212000</v>
      </c>
      <c r="F3446" s="2">
        <v>0.8548</v>
      </c>
      <c r="G3446">
        <v>-30776</v>
      </c>
      <c r="I3446" s="5">
        <f>VLOOKUP($A3446,PowerBI売上速報!$A:$J,10,FALSE)</f>
        <v>181224</v>
      </c>
      <c r="J3446" s="5">
        <f>VLOOKUP($A3446,PowerBI売上速報!$A:$J,5,FALSE)*1000</f>
        <v>212000</v>
      </c>
      <c r="K3446" s="5">
        <f>D3446-I3446</f>
        <v>0</v>
      </c>
      <c r="L3446" s="5">
        <f>E3446-J3446</f>
        <v>0</v>
      </c>
      <c r="P3446" s="2"/>
      <c r="T3446" s="2"/>
      <c r="V3446" s="5">
        <v>338</v>
      </c>
      <c r="W3446" s="5">
        <v>411</v>
      </c>
    </row>
    <row r="3447" spans="1:23" x14ac:dyDescent="0.45">
      <c r="A3447">
        <f>VALUE(B3447&amp;20240607)</f>
        <v>42520240607</v>
      </c>
      <c r="B3447">
        <v>425</v>
      </c>
      <c r="C3447" t="s">
        <v>547</v>
      </c>
      <c r="D3447" s="5">
        <v>218616</v>
      </c>
      <c r="E3447" s="5">
        <v>212000</v>
      </c>
      <c r="F3447" s="2">
        <v>1.0311999999999999</v>
      </c>
      <c r="G3447">
        <v>6616</v>
      </c>
      <c r="I3447" s="5">
        <f>VLOOKUP($A3447,PowerBI売上速報!$A:$J,10,FALSE)</f>
        <v>218616</v>
      </c>
      <c r="J3447" s="5">
        <f>VLOOKUP($A3447,PowerBI売上速報!$A:$J,5,FALSE)*1000</f>
        <v>212000</v>
      </c>
      <c r="K3447" s="5">
        <f>D3447-I3447</f>
        <v>0</v>
      </c>
      <c r="L3447" s="5">
        <f>E3447-J3447</f>
        <v>0</v>
      </c>
      <c r="P3447" s="2"/>
      <c r="T3447" s="2"/>
      <c r="V3447" s="5">
        <v>390</v>
      </c>
      <c r="W3447" s="5">
        <v>411</v>
      </c>
    </row>
    <row r="3448" spans="1:23" x14ac:dyDescent="0.45">
      <c r="A3448">
        <f>VALUE(B3448&amp;20240608)</f>
        <v>42520240608</v>
      </c>
      <c r="B3448">
        <v>425</v>
      </c>
      <c r="C3448" t="s">
        <v>547</v>
      </c>
      <c r="D3448" s="5">
        <v>188468</v>
      </c>
      <c r="E3448" s="5">
        <v>154000</v>
      </c>
      <c r="F3448" s="2">
        <v>1.2238</v>
      </c>
      <c r="G3448">
        <v>34468</v>
      </c>
      <c r="I3448" s="5">
        <f>VLOOKUP($A3448,PowerBI売上速報!$A:$J,10,FALSE)</f>
        <v>188468</v>
      </c>
      <c r="J3448" s="5">
        <f>VLOOKUP($A3448,PowerBI売上速報!$A:$J,5,FALSE)*1000</f>
        <v>154000</v>
      </c>
      <c r="K3448" s="5">
        <f>D3448-I3448</f>
        <v>0</v>
      </c>
      <c r="L3448" s="5">
        <f>E3448-J3448</f>
        <v>0</v>
      </c>
      <c r="P3448" s="2"/>
      <c r="T3448" s="2"/>
      <c r="V3448" s="5">
        <v>315</v>
      </c>
      <c r="W3448" s="5">
        <v>250</v>
      </c>
    </row>
    <row r="3449" spans="1:23" x14ac:dyDescent="0.45">
      <c r="A3449">
        <f>VALUE(B3449&amp;20240609)</f>
        <v>42520240609</v>
      </c>
      <c r="B3449">
        <v>425</v>
      </c>
      <c r="C3449" t="s">
        <v>547</v>
      </c>
      <c r="D3449" s="5">
        <v>154254</v>
      </c>
      <c r="E3449" s="5">
        <v>144000</v>
      </c>
      <c r="F3449" s="2">
        <v>1.0711999999999999</v>
      </c>
      <c r="G3449">
        <v>10254</v>
      </c>
      <c r="I3449" s="5">
        <f>VLOOKUP($A3449,PowerBI売上速報!$A:$J,10,FALSE)</f>
        <v>154254</v>
      </c>
      <c r="J3449" s="5">
        <f>VLOOKUP($A3449,PowerBI売上速報!$A:$J,5,FALSE)*1000</f>
        <v>144000</v>
      </c>
      <c r="K3449" s="5">
        <f>D3449-I3449</f>
        <v>0</v>
      </c>
      <c r="L3449" s="5">
        <f>E3449-J3449</f>
        <v>0</v>
      </c>
      <c r="P3449" s="2"/>
      <c r="T3449" s="2"/>
      <c r="V3449" s="5">
        <v>270</v>
      </c>
      <c r="W3449" s="5">
        <v>233</v>
      </c>
    </row>
    <row r="3450" spans="1:23" x14ac:dyDescent="0.45">
      <c r="A3450">
        <f>VALUE(B3450&amp;20240610)</f>
        <v>42520240610</v>
      </c>
      <c r="B3450">
        <v>425</v>
      </c>
      <c r="C3450" t="s">
        <v>547</v>
      </c>
      <c r="D3450" s="5">
        <v>204232</v>
      </c>
      <c r="E3450" s="5">
        <v>212000</v>
      </c>
      <c r="F3450" s="2">
        <v>0.96340000000000003</v>
      </c>
      <c r="G3450">
        <v>-7768</v>
      </c>
      <c r="I3450" s="5">
        <f>VLOOKUP($A3450,PowerBI売上速報!$A:$J,10,FALSE)</f>
        <v>204232</v>
      </c>
      <c r="J3450" s="5">
        <f>VLOOKUP($A3450,PowerBI売上速報!$A:$J,5,FALSE)*1000</f>
        <v>212000</v>
      </c>
      <c r="K3450" s="5">
        <f>D3450-I3450</f>
        <v>0</v>
      </c>
      <c r="L3450" s="5">
        <f>E3450-J3450</f>
        <v>0</v>
      </c>
      <c r="P3450" s="2"/>
      <c r="T3450" s="2"/>
      <c r="V3450" s="5">
        <v>381</v>
      </c>
      <c r="W3450" s="5">
        <v>411</v>
      </c>
    </row>
    <row r="3451" spans="1:23" x14ac:dyDescent="0.45">
      <c r="A3451">
        <f>VALUE(B3451&amp;20240611)</f>
        <v>42520240611</v>
      </c>
      <c r="B3451">
        <v>425</v>
      </c>
      <c r="C3451" t="s">
        <v>547</v>
      </c>
      <c r="D3451" s="5">
        <v>198646</v>
      </c>
      <c r="E3451" s="5">
        <v>212000</v>
      </c>
      <c r="F3451" s="2">
        <v>0.93700000000000006</v>
      </c>
      <c r="G3451">
        <v>-13354</v>
      </c>
      <c r="I3451" s="5">
        <f>VLOOKUP($A3451,PowerBI売上速報!$A:$J,10,FALSE)</f>
        <v>198646</v>
      </c>
      <c r="J3451" s="5">
        <f>VLOOKUP($A3451,PowerBI売上速報!$A:$J,5,FALSE)*1000</f>
        <v>212000</v>
      </c>
      <c r="K3451" s="5">
        <f>D3451-I3451</f>
        <v>0</v>
      </c>
      <c r="L3451" s="5">
        <f>E3451-J3451</f>
        <v>0</v>
      </c>
      <c r="P3451" s="2"/>
      <c r="T3451" s="2"/>
      <c r="V3451" s="5">
        <v>367</v>
      </c>
      <c r="W3451" s="5">
        <v>411</v>
      </c>
    </row>
    <row r="3452" spans="1:23" x14ac:dyDescent="0.45">
      <c r="A3452">
        <f>VALUE(B3452&amp;20240612)</f>
        <v>42520240612</v>
      </c>
      <c r="B3452">
        <v>425</v>
      </c>
      <c r="C3452" t="s">
        <v>547</v>
      </c>
      <c r="D3452" s="5">
        <v>261068</v>
      </c>
      <c r="E3452" s="5">
        <v>212000</v>
      </c>
      <c r="F3452" s="2">
        <v>1.2315</v>
      </c>
      <c r="G3452">
        <v>49068</v>
      </c>
      <c r="I3452" s="5">
        <f>VLOOKUP($A3452,PowerBI売上速報!$A:$J,10,FALSE)</f>
        <v>261068</v>
      </c>
      <c r="J3452" s="5">
        <f>VLOOKUP($A3452,PowerBI売上速報!$A:$J,5,FALSE)*1000</f>
        <v>212000</v>
      </c>
      <c r="K3452" s="5">
        <f>D3452-I3452</f>
        <v>0</v>
      </c>
      <c r="L3452" s="5">
        <f>E3452-J3452</f>
        <v>0</v>
      </c>
      <c r="P3452" s="2"/>
      <c r="T3452" s="2"/>
      <c r="V3452" s="5">
        <v>457</v>
      </c>
      <c r="W3452" s="5">
        <v>411</v>
      </c>
    </row>
    <row r="3453" spans="1:23" x14ac:dyDescent="0.45">
      <c r="A3453">
        <f>VALUE(B3453&amp;20240613)</f>
        <v>42520240613</v>
      </c>
      <c r="B3453">
        <v>425</v>
      </c>
      <c r="C3453" t="s">
        <v>547</v>
      </c>
      <c r="D3453" s="5">
        <v>271165</v>
      </c>
      <c r="E3453" s="5">
        <v>212000</v>
      </c>
      <c r="F3453" s="2">
        <v>1.2790999999999999</v>
      </c>
      <c r="G3453">
        <v>59165</v>
      </c>
      <c r="I3453" s="5">
        <f>VLOOKUP($A3453,PowerBI売上速報!$A:$J,10,FALSE)</f>
        <v>271165</v>
      </c>
      <c r="J3453" s="5">
        <f>VLOOKUP($A3453,PowerBI売上速報!$A:$J,5,FALSE)*1000</f>
        <v>212000</v>
      </c>
      <c r="K3453" s="5">
        <f>D3453-I3453</f>
        <v>0</v>
      </c>
      <c r="L3453" s="5">
        <f>E3453-J3453</f>
        <v>0</v>
      </c>
      <c r="P3453" s="2"/>
      <c r="T3453" s="2"/>
      <c r="V3453" s="5">
        <v>486</v>
      </c>
      <c r="W3453" s="5">
        <v>411</v>
      </c>
    </row>
    <row r="3454" spans="1:23" x14ac:dyDescent="0.45">
      <c r="A3454">
        <f>VALUE(B3454&amp;20240614)</f>
        <v>42520240614</v>
      </c>
      <c r="B3454">
        <v>425</v>
      </c>
      <c r="C3454" t="s">
        <v>547</v>
      </c>
      <c r="D3454" s="5">
        <v>244597</v>
      </c>
      <c r="E3454" s="5">
        <v>212000</v>
      </c>
      <c r="F3454" s="2">
        <v>1.1537999999999999</v>
      </c>
      <c r="G3454">
        <v>32597</v>
      </c>
      <c r="I3454" s="5">
        <f>VLOOKUP($A3454,PowerBI売上速報!$A:$J,10,FALSE)</f>
        <v>244597</v>
      </c>
      <c r="J3454" s="5">
        <f>VLOOKUP($A3454,PowerBI売上速報!$A:$J,5,FALSE)*1000</f>
        <v>212000</v>
      </c>
      <c r="K3454" s="5">
        <f>D3454-I3454</f>
        <v>0</v>
      </c>
      <c r="L3454" s="5">
        <f>E3454-J3454</f>
        <v>0</v>
      </c>
      <c r="P3454" s="2"/>
      <c r="T3454" s="2"/>
      <c r="V3454" s="5">
        <v>432</v>
      </c>
      <c r="W3454" s="5">
        <v>411</v>
      </c>
    </row>
    <row r="3455" spans="1:23" x14ac:dyDescent="0.45">
      <c r="A3455">
        <f>VALUE(B3455&amp;20240615)</f>
        <v>42520240615</v>
      </c>
      <c r="B3455">
        <v>425</v>
      </c>
      <c r="C3455" t="s">
        <v>547</v>
      </c>
      <c r="D3455" s="5">
        <v>207113</v>
      </c>
      <c r="E3455" s="5">
        <v>154000</v>
      </c>
      <c r="F3455" s="2">
        <v>1.3449</v>
      </c>
      <c r="G3455">
        <v>53113</v>
      </c>
      <c r="I3455" s="5">
        <f>VLOOKUP($A3455,PowerBI売上速報!$A:$J,10,FALSE)</f>
        <v>207113</v>
      </c>
      <c r="J3455" s="5">
        <f>VLOOKUP($A3455,PowerBI売上速報!$A:$J,5,FALSE)*1000</f>
        <v>154000</v>
      </c>
      <c r="K3455" s="5">
        <f>D3455-I3455</f>
        <v>0</v>
      </c>
      <c r="L3455" s="5">
        <f>E3455-J3455</f>
        <v>0</v>
      </c>
      <c r="P3455" s="2"/>
      <c r="T3455" s="2"/>
      <c r="V3455" s="5">
        <v>352</v>
      </c>
      <c r="W3455" s="5">
        <v>250</v>
      </c>
    </row>
    <row r="3456" spans="1:23" x14ac:dyDescent="0.45">
      <c r="A3456">
        <f>VALUE(B3456&amp;20240616)</f>
        <v>42520240616</v>
      </c>
      <c r="B3456">
        <v>425</v>
      </c>
      <c r="C3456" t="s">
        <v>547</v>
      </c>
      <c r="D3456" s="5">
        <v>260734</v>
      </c>
      <c r="E3456" s="5">
        <v>144000</v>
      </c>
      <c r="F3456" s="2">
        <v>1.8107</v>
      </c>
      <c r="G3456">
        <v>116734</v>
      </c>
      <c r="I3456" s="5">
        <f>VLOOKUP($A3456,PowerBI売上速報!$A:$J,10,FALSE)</f>
        <v>260734</v>
      </c>
      <c r="J3456" s="5">
        <f>VLOOKUP($A3456,PowerBI売上速報!$A:$J,5,FALSE)*1000</f>
        <v>144000</v>
      </c>
      <c r="K3456" s="5">
        <f>D3456-I3456</f>
        <v>0</v>
      </c>
      <c r="L3456" s="5">
        <f>E3456-J3456</f>
        <v>0</v>
      </c>
      <c r="P3456" s="2"/>
      <c r="T3456" s="2"/>
      <c r="V3456" s="5">
        <v>407</v>
      </c>
      <c r="W3456" s="5">
        <v>233</v>
      </c>
    </row>
    <row r="3457" spans="1:25" x14ac:dyDescent="0.45">
      <c r="A3457">
        <f>VALUE(B3457&amp;20240617)</f>
        <v>42520240617</v>
      </c>
      <c r="B3457">
        <v>425</v>
      </c>
      <c r="C3457" t="s">
        <v>547</v>
      </c>
      <c r="D3457" s="5">
        <v>205937</v>
      </c>
      <c r="E3457" s="5">
        <v>212000</v>
      </c>
      <c r="F3457" s="2">
        <v>0.97140000000000004</v>
      </c>
      <c r="G3457">
        <v>-6063</v>
      </c>
      <c r="I3457" s="5">
        <f>VLOOKUP($A3457,PowerBI売上速報!$A:$J,10,FALSE)</f>
        <v>205937</v>
      </c>
      <c r="J3457" s="5">
        <f>VLOOKUP($A3457,PowerBI売上速報!$A:$J,5,FALSE)*1000</f>
        <v>212000</v>
      </c>
      <c r="K3457" s="5">
        <f>D3457-I3457</f>
        <v>0</v>
      </c>
      <c r="L3457" s="5">
        <f>E3457-J3457</f>
        <v>0</v>
      </c>
      <c r="P3457" s="2"/>
      <c r="T3457" s="2"/>
      <c r="V3457" s="5">
        <v>382</v>
      </c>
      <c r="W3457" s="5">
        <v>411</v>
      </c>
    </row>
    <row r="3458" spans="1:25" x14ac:dyDescent="0.45">
      <c r="A3458">
        <f>VALUE(B3458&amp;20240618)</f>
        <v>42520240618</v>
      </c>
      <c r="B3458">
        <v>425</v>
      </c>
      <c r="C3458" t="s">
        <v>547</v>
      </c>
      <c r="D3458" s="5">
        <v>194188</v>
      </c>
      <c r="E3458" s="5">
        <v>212000</v>
      </c>
      <c r="F3458" s="2">
        <v>0.91600000000000004</v>
      </c>
      <c r="G3458">
        <v>-17812</v>
      </c>
      <c r="I3458" s="5">
        <f>VLOOKUP($A3458,PowerBI売上速報!$A:$J,10,FALSE)</f>
        <v>194188</v>
      </c>
      <c r="J3458" s="5">
        <f>VLOOKUP($A3458,PowerBI売上速報!$A:$J,5,FALSE)*1000</f>
        <v>212000</v>
      </c>
      <c r="K3458" s="5">
        <f>D3458-I3458</f>
        <v>0</v>
      </c>
      <c r="L3458" s="5">
        <f>E3458-J3458</f>
        <v>0</v>
      </c>
      <c r="P3458" s="2"/>
      <c r="T3458" s="2"/>
      <c r="V3458" s="5">
        <v>365</v>
      </c>
      <c r="W3458" s="5">
        <v>411</v>
      </c>
    </row>
    <row r="3459" spans="1:25" x14ac:dyDescent="0.45">
      <c r="A3459">
        <f>VALUE(B3459&amp;20240619)</f>
        <v>42520240619</v>
      </c>
      <c r="B3459">
        <v>425</v>
      </c>
      <c r="C3459" t="s">
        <v>547</v>
      </c>
      <c r="D3459" s="5">
        <v>245184</v>
      </c>
      <c r="E3459" s="5">
        <v>212000</v>
      </c>
      <c r="F3459" s="2">
        <v>1.1565000000000001</v>
      </c>
      <c r="G3459">
        <v>33184</v>
      </c>
      <c r="I3459" s="5">
        <f>VLOOKUP($A3459,PowerBI売上速報!$A:$J,10,FALSE)</f>
        <v>245184</v>
      </c>
      <c r="J3459" s="5">
        <f>VLOOKUP($A3459,PowerBI売上速報!$A:$J,5,FALSE)*1000</f>
        <v>212000</v>
      </c>
      <c r="K3459" s="5">
        <f>D3459-I3459</f>
        <v>0</v>
      </c>
      <c r="L3459" s="5">
        <f>E3459-J3459</f>
        <v>0</v>
      </c>
      <c r="P3459" s="2"/>
      <c r="T3459" s="2"/>
      <c r="V3459" s="5">
        <v>445</v>
      </c>
      <c r="W3459" s="5">
        <v>411</v>
      </c>
    </row>
    <row r="3460" spans="1:25" x14ac:dyDescent="0.45">
      <c r="A3460">
        <f>VALUE(B3460&amp;20240620)</f>
        <v>42520240620</v>
      </c>
      <c r="B3460">
        <v>425</v>
      </c>
      <c r="C3460" t="s">
        <v>547</v>
      </c>
      <c r="D3460" s="5">
        <v>210543</v>
      </c>
      <c r="E3460" s="5">
        <v>212000</v>
      </c>
      <c r="F3460" s="2">
        <v>0.99309999999999998</v>
      </c>
      <c r="G3460">
        <v>-1457</v>
      </c>
      <c r="I3460" s="5">
        <f>VLOOKUP($A3460,PowerBI売上速報!$A:$J,10,FALSE)</f>
        <v>210543</v>
      </c>
      <c r="J3460" s="5">
        <f>VLOOKUP($A3460,PowerBI売上速報!$A:$J,5,FALSE)*1000</f>
        <v>212000</v>
      </c>
      <c r="K3460" s="5">
        <f>D3460-I3460</f>
        <v>0</v>
      </c>
      <c r="L3460" s="5">
        <f>E3460-J3460</f>
        <v>0</v>
      </c>
      <c r="P3460" s="2"/>
      <c r="T3460" s="2"/>
      <c r="V3460" s="5">
        <v>393</v>
      </c>
      <c r="W3460" s="5">
        <v>411</v>
      </c>
    </row>
    <row r="3461" spans="1:25" x14ac:dyDescent="0.45">
      <c r="A3461">
        <f>VALUE(B3461&amp;20240621)</f>
        <v>42520240621</v>
      </c>
      <c r="B3461">
        <v>425</v>
      </c>
      <c r="C3461" t="s">
        <v>547</v>
      </c>
      <c r="D3461" s="5">
        <v>200967</v>
      </c>
      <c r="E3461" s="5">
        <v>212000</v>
      </c>
      <c r="F3461" s="2">
        <v>0.94799999999999995</v>
      </c>
      <c r="G3461">
        <v>-11033</v>
      </c>
      <c r="I3461" s="5">
        <f>VLOOKUP($A3461,PowerBI売上速報!$A:$J,10,FALSE)</f>
        <v>200967</v>
      </c>
      <c r="J3461" s="5">
        <f>VLOOKUP($A3461,PowerBI売上速報!$A:$J,5,FALSE)*1000</f>
        <v>212000</v>
      </c>
      <c r="K3461" s="5">
        <f>D3461-I3461</f>
        <v>0</v>
      </c>
      <c r="L3461" s="5">
        <f>E3461-J3461</f>
        <v>0</v>
      </c>
      <c r="P3461" s="2"/>
      <c r="T3461" s="2"/>
      <c r="V3461" s="5">
        <v>378</v>
      </c>
      <c r="W3461" s="5">
        <v>411</v>
      </c>
      <c r="Y3461" s="2"/>
    </row>
    <row r="3462" spans="1:25" x14ac:dyDescent="0.45">
      <c r="A3462">
        <f>VALUE(B3462&amp;20240622)</f>
        <v>42520240622</v>
      </c>
      <c r="B3462">
        <v>425</v>
      </c>
      <c r="C3462" t="s">
        <v>547</v>
      </c>
      <c r="D3462" s="5">
        <v>168071</v>
      </c>
      <c r="E3462" s="5">
        <v>154000</v>
      </c>
      <c r="F3462" s="2">
        <v>1.0913999999999999</v>
      </c>
      <c r="G3462">
        <v>14071</v>
      </c>
      <c r="I3462" s="5">
        <f>VLOOKUP($A3462,PowerBI売上速報!$A:$J,10,FALSE)</f>
        <v>168071</v>
      </c>
      <c r="J3462" s="5">
        <f>VLOOKUP($A3462,PowerBI売上速報!$A:$J,5,FALSE)*1000</f>
        <v>154000</v>
      </c>
      <c r="K3462" s="5">
        <f>D3462-I3462</f>
        <v>0</v>
      </c>
      <c r="L3462" s="5">
        <f>E3462-J3462</f>
        <v>0</v>
      </c>
      <c r="P3462" s="2"/>
      <c r="T3462" s="2"/>
      <c r="V3462" s="5">
        <v>281</v>
      </c>
      <c r="W3462" s="5">
        <v>250</v>
      </c>
      <c r="Y3462" s="2"/>
    </row>
    <row r="3463" spans="1:25" x14ac:dyDescent="0.45">
      <c r="A3463">
        <f>VALUE(B3463&amp;20240601)</f>
        <v>42720240601</v>
      </c>
      <c r="B3463">
        <v>427</v>
      </c>
      <c r="C3463" t="s">
        <v>548</v>
      </c>
      <c r="D3463" s="5">
        <v>271197</v>
      </c>
      <c r="E3463" s="5">
        <v>268000</v>
      </c>
      <c r="F3463" s="2">
        <v>1.0119</v>
      </c>
      <c r="G3463">
        <v>3197</v>
      </c>
      <c r="I3463" s="5">
        <f>VLOOKUP($A3463,PowerBI売上速報!$A:$J,10,FALSE)</f>
        <v>271197</v>
      </c>
      <c r="J3463" s="5">
        <f>VLOOKUP($A3463,PowerBI売上速報!$A:$J,5,FALSE)*1000</f>
        <v>268000</v>
      </c>
      <c r="K3463" s="5">
        <f>D3463-I3463</f>
        <v>0</v>
      </c>
      <c r="L3463" s="5">
        <f>E3463-J3463</f>
        <v>0</v>
      </c>
      <c r="P3463" s="2"/>
      <c r="T3463" s="2"/>
      <c r="V3463" s="5">
        <v>620</v>
      </c>
      <c r="W3463" s="5">
        <v>622</v>
      </c>
    </row>
    <row r="3464" spans="1:25" x14ac:dyDescent="0.45">
      <c r="A3464">
        <f>VALUE(B3464&amp;20240602)</f>
        <v>42720240602</v>
      </c>
      <c r="B3464">
        <v>427</v>
      </c>
      <c r="C3464" t="s">
        <v>548</v>
      </c>
      <c r="D3464" s="5">
        <v>208495</v>
      </c>
      <c r="E3464" s="5">
        <v>250000</v>
      </c>
      <c r="F3464" s="2">
        <v>0.83399999999999996</v>
      </c>
      <c r="G3464">
        <v>-41505</v>
      </c>
      <c r="I3464" s="5">
        <f>VLOOKUP($A3464,PowerBI売上速報!$A:$J,10,FALSE)</f>
        <v>208495</v>
      </c>
      <c r="J3464" s="5">
        <f>VLOOKUP($A3464,PowerBI売上速報!$A:$J,5,FALSE)*1000</f>
        <v>250000</v>
      </c>
      <c r="K3464" s="5">
        <f>D3464-I3464</f>
        <v>0</v>
      </c>
      <c r="L3464" s="5">
        <f>E3464-J3464</f>
        <v>0</v>
      </c>
      <c r="P3464" s="2"/>
      <c r="T3464" s="2"/>
      <c r="V3464" s="5">
        <v>479</v>
      </c>
      <c r="W3464" s="5">
        <v>586</v>
      </c>
    </row>
    <row r="3465" spans="1:25" x14ac:dyDescent="0.45">
      <c r="A3465">
        <f>VALUE(B3465&amp;20240603)</f>
        <v>42720240603</v>
      </c>
      <c r="B3465">
        <v>427</v>
      </c>
      <c r="C3465" t="s">
        <v>548</v>
      </c>
      <c r="D3465" s="5">
        <v>215338</v>
      </c>
      <c r="E3465" s="5">
        <v>213000</v>
      </c>
      <c r="F3465" s="2">
        <v>1.0109999999999999</v>
      </c>
      <c r="G3465">
        <v>2338</v>
      </c>
      <c r="I3465" s="5">
        <f>VLOOKUP($A3465,PowerBI売上速報!$A:$J,10,FALSE)</f>
        <v>215338</v>
      </c>
      <c r="J3465" s="5">
        <f>VLOOKUP($A3465,PowerBI売上速報!$A:$J,5,FALSE)*1000</f>
        <v>213000</v>
      </c>
      <c r="K3465" s="5">
        <f>D3465-I3465</f>
        <v>0</v>
      </c>
      <c r="L3465" s="5">
        <f>E3465-J3465</f>
        <v>0</v>
      </c>
      <c r="P3465" s="2"/>
      <c r="T3465" s="2"/>
      <c r="V3465" s="5">
        <v>502</v>
      </c>
      <c r="W3465" s="5">
        <v>536</v>
      </c>
    </row>
    <row r="3466" spans="1:25" x14ac:dyDescent="0.45">
      <c r="A3466">
        <f>VALUE(B3466&amp;20240604)</f>
        <v>42720240604</v>
      </c>
      <c r="B3466">
        <v>427</v>
      </c>
      <c r="C3466" t="s">
        <v>548</v>
      </c>
      <c r="D3466" s="5">
        <v>229241</v>
      </c>
      <c r="E3466" s="5">
        <v>213000</v>
      </c>
      <c r="F3466" s="2">
        <v>1.0762</v>
      </c>
      <c r="G3466">
        <v>16241</v>
      </c>
      <c r="I3466" s="5">
        <f>VLOOKUP($A3466,PowerBI売上速報!$A:$J,10,FALSE)</f>
        <v>229241</v>
      </c>
      <c r="J3466" s="5">
        <f>VLOOKUP($A3466,PowerBI売上速報!$A:$J,5,FALSE)*1000</f>
        <v>213000</v>
      </c>
      <c r="K3466" s="5">
        <f>D3466-I3466</f>
        <v>0</v>
      </c>
      <c r="L3466" s="5">
        <f>E3466-J3466</f>
        <v>0</v>
      </c>
      <c r="P3466" s="2"/>
      <c r="T3466" s="2"/>
      <c r="V3466" s="5">
        <v>533</v>
      </c>
      <c r="W3466" s="5">
        <v>536</v>
      </c>
    </row>
    <row r="3467" spans="1:25" x14ac:dyDescent="0.45">
      <c r="A3467">
        <f>VALUE(B3467&amp;20240605)</f>
        <v>42720240605</v>
      </c>
      <c r="B3467">
        <v>427</v>
      </c>
      <c r="C3467" t="s">
        <v>548</v>
      </c>
      <c r="D3467" s="5">
        <v>223894</v>
      </c>
      <c r="E3467" s="5">
        <v>213000</v>
      </c>
      <c r="F3467" s="2">
        <v>1.0510999999999999</v>
      </c>
      <c r="G3467">
        <v>10894</v>
      </c>
      <c r="I3467" s="5">
        <f>VLOOKUP($A3467,PowerBI売上速報!$A:$J,10,FALSE)</f>
        <v>223894</v>
      </c>
      <c r="J3467" s="5">
        <f>VLOOKUP($A3467,PowerBI売上速報!$A:$J,5,FALSE)*1000</f>
        <v>213000</v>
      </c>
      <c r="K3467" s="5">
        <f>D3467-I3467</f>
        <v>0</v>
      </c>
      <c r="L3467" s="5">
        <f>E3467-J3467</f>
        <v>0</v>
      </c>
      <c r="P3467" s="2"/>
      <c r="T3467" s="2"/>
      <c r="V3467" s="5">
        <v>536</v>
      </c>
      <c r="W3467" s="5">
        <v>536</v>
      </c>
    </row>
    <row r="3468" spans="1:25" x14ac:dyDescent="0.45">
      <c r="A3468">
        <f>VALUE(B3468&amp;20240606)</f>
        <v>42720240606</v>
      </c>
      <c r="B3468">
        <v>427</v>
      </c>
      <c r="C3468" t="s">
        <v>548</v>
      </c>
      <c r="D3468" s="5">
        <v>224926</v>
      </c>
      <c r="E3468" s="5">
        <v>213000</v>
      </c>
      <c r="F3468" s="2">
        <v>1.056</v>
      </c>
      <c r="G3468">
        <v>11926</v>
      </c>
      <c r="I3468" s="5">
        <f>VLOOKUP($A3468,PowerBI売上速報!$A:$J,10,FALSE)</f>
        <v>224926</v>
      </c>
      <c r="J3468" s="5">
        <f>VLOOKUP($A3468,PowerBI売上速報!$A:$J,5,FALSE)*1000</f>
        <v>213000</v>
      </c>
      <c r="K3468" s="5">
        <f>D3468-I3468</f>
        <v>0</v>
      </c>
      <c r="L3468" s="5">
        <f>E3468-J3468</f>
        <v>0</v>
      </c>
      <c r="P3468" s="2"/>
      <c r="T3468" s="2"/>
      <c r="V3468" s="5">
        <v>537</v>
      </c>
      <c r="W3468" s="5">
        <v>536</v>
      </c>
    </row>
    <row r="3469" spans="1:25" x14ac:dyDescent="0.45">
      <c r="A3469">
        <f>VALUE(B3469&amp;20240607)</f>
        <v>42720240607</v>
      </c>
      <c r="B3469">
        <v>427</v>
      </c>
      <c r="C3469" t="s">
        <v>548</v>
      </c>
      <c r="D3469" s="5">
        <v>239090</v>
      </c>
      <c r="E3469" s="5">
        <v>213000</v>
      </c>
      <c r="F3469" s="2">
        <v>1.1225000000000001</v>
      </c>
      <c r="G3469">
        <v>26090</v>
      </c>
      <c r="I3469" s="5">
        <f>VLOOKUP($A3469,PowerBI売上速報!$A:$J,10,FALSE)</f>
        <v>239090</v>
      </c>
      <c r="J3469" s="5">
        <f>VLOOKUP($A3469,PowerBI売上速報!$A:$J,5,FALSE)*1000</f>
        <v>213000</v>
      </c>
      <c r="K3469" s="5">
        <f>D3469-I3469</f>
        <v>0</v>
      </c>
      <c r="L3469" s="5">
        <f>E3469-J3469</f>
        <v>0</v>
      </c>
      <c r="P3469" s="2"/>
      <c r="T3469" s="2"/>
      <c r="V3469" s="5">
        <v>564</v>
      </c>
      <c r="W3469" s="5">
        <v>536</v>
      </c>
    </row>
    <row r="3470" spans="1:25" x14ac:dyDescent="0.45">
      <c r="A3470">
        <f>VALUE(B3470&amp;20240608)</f>
        <v>42720240608</v>
      </c>
      <c r="B3470">
        <v>427</v>
      </c>
      <c r="C3470" t="s">
        <v>548</v>
      </c>
      <c r="D3470" s="5">
        <v>269532</v>
      </c>
      <c r="E3470" s="5">
        <v>268000</v>
      </c>
      <c r="F3470" s="2">
        <v>1.0057</v>
      </c>
      <c r="G3470">
        <v>1532</v>
      </c>
      <c r="I3470" s="5">
        <f>VLOOKUP($A3470,PowerBI売上速報!$A:$J,10,FALSE)</f>
        <v>269532</v>
      </c>
      <c r="J3470" s="5">
        <f>VLOOKUP($A3470,PowerBI売上速報!$A:$J,5,FALSE)*1000</f>
        <v>268000</v>
      </c>
      <c r="K3470" s="5">
        <f>D3470-I3470</f>
        <v>0</v>
      </c>
      <c r="L3470" s="5">
        <f>E3470-J3470</f>
        <v>0</v>
      </c>
      <c r="P3470" s="2"/>
      <c r="T3470" s="2"/>
      <c r="V3470" s="5">
        <v>614</v>
      </c>
      <c r="W3470" s="5">
        <v>627</v>
      </c>
    </row>
    <row r="3471" spans="1:25" x14ac:dyDescent="0.45">
      <c r="A3471">
        <f>VALUE(B3471&amp;20240609)</f>
        <v>42720240609</v>
      </c>
      <c r="B3471">
        <v>427</v>
      </c>
      <c r="C3471" t="s">
        <v>548</v>
      </c>
      <c r="D3471" s="5">
        <v>240659</v>
      </c>
      <c r="E3471" s="5">
        <v>250000</v>
      </c>
      <c r="F3471" s="2">
        <v>0.96260000000000001</v>
      </c>
      <c r="G3471">
        <v>-9341</v>
      </c>
      <c r="I3471" s="5">
        <f>VLOOKUP($A3471,PowerBI売上速報!$A:$J,10,FALSE)</f>
        <v>240659</v>
      </c>
      <c r="J3471" s="5">
        <f>VLOOKUP($A3471,PowerBI売上速報!$A:$J,5,FALSE)*1000</f>
        <v>250000</v>
      </c>
      <c r="K3471" s="5">
        <f>D3471-I3471</f>
        <v>0</v>
      </c>
      <c r="L3471" s="5">
        <f>E3471-J3471</f>
        <v>0</v>
      </c>
      <c r="P3471" s="2"/>
      <c r="T3471" s="2"/>
      <c r="V3471" s="5">
        <v>525</v>
      </c>
      <c r="W3471" s="5">
        <v>586</v>
      </c>
    </row>
    <row r="3472" spans="1:25" x14ac:dyDescent="0.45">
      <c r="A3472">
        <f>VALUE(B3472&amp;20240610)</f>
        <v>42720240610</v>
      </c>
      <c r="B3472">
        <v>427</v>
      </c>
      <c r="C3472" t="s">
        <v>548</v>
      </c>
      <c r="D3472" s="5">
        <v>244399</v>
      </c>
      <c r="E3472" s="5">
        <v>213000</v>
      </c>
      <c r="F3472" s="2">
        <v>1.1474</v>
      </c>
      <c r="G3472">
        <v>31399</v>
      </c>
      <c r="I3472" s="5">
        <f>VLOOKUP($A3472,PowerBI売上速報!$A:$J,10,FALSE)</f>
        <v>244399</v>
      </c>
      <c r="J3472" s="5">
        <f>VLOOKUP($A3472,PowerBI売上速報!$A:$J,5,FALSE)*1000</f>
        <v>213000</v>
      </c>
      <c r="K3472" s="5">
        <f>D3472-I3472</f>
        <v>0</v>
      </c>
      <c r="L3472" s="5">
        <f>E3472-J3472</f>
        <v>0</v>
      </c>
      <c r="P3472" s="2"/>
      <c r="T3472" s="2"/>
      <c r="V3472" s="5">
        <v>546</v>
      </c>
      <c r="W3472" s="5">
        <v>536</v>
      </c>
    </row>
    <row r="3473" spans="1:25" x14ac:dyDescent="0.45">
      <c r="A3473">
        <f>VALUE(B3473&amp;20240611)</f>
        <v>42720240611</v>
      </c>
      <c r="B3473">
        <v>427</v>
      </c>
      <c r="C3473" t="s">
        <v>548</v>
      </c>
      <c r="D3473" s="5">
        <v>239134</v>
      </c>
      <c r="E3473" s="5">
        <v>213000</v>
      </c>
      <c r="F3473" s="2">
        <v>1.1227</v>
      </c>
      <c r="G3473">
        <v>26134</v>
      </c>
      <c r="I3473" s="5">
        <f>VLOOKUP($A3473,PowerBI売上速報!$A:$J,10,FALSE)</f>
        <v>239134</v>
      </c>
      <c r="J3473" s="5">
        <f>VLOOKUP($A3473,PowerBI売上速報!$A:$J,5,FALSE)*1000</f>
        <v>213000</v>
      </c>
      <c r="K3473" s="5">
        <f>D3473-I3473</f>
        <v>0</v>
      </c>
      <c r="L3473" s="5">
        <f>E3473-J3473</f>
        <v>0</v>
      </c>
      <c r="P3473" s="2"/>
      <c r="T3473" s="2"/>
      <c r="V3473" s="5">
        <v>572</v>
      </c>
      <c r="W3473" s="5">
        <v>536</v>
      </c>
    </row>
    <row r="3474" spans="1:25" x14ac:dyDescent="0.45">
      <c r="A3474">
        <f>VALUE(B3474&amp;20240612)</f>
        <v>42720240612</v>
      </c>
      <c r="B3474">
        <v>427</v>
      </c>
      <c r="C3474" t="s">
        <v>548</v>
      </c>
      <c r="D3474" s="5">
        <v>246982</v>
      </c>
      <c r="E3474" s="5">
        <v>213000</v>
      </c>
      <c r="F3474" s="2">
        <v>1.1595</v>
      </c>
      <c r="G3474">
        <v>33982</v>
      </c>
      <c r="I3474" s="5">
        <f>VLOOKUP($A3474,PowerBI売上速報!$A:$J,10,FALSE)</f>
        <v>246982</v>
      </c>
      <c r="J3474" s="5">
        <f>VLOOKUP($A3474,PowerBI売上速報!$A:$J,5,FALSE)*1000</f>
        <v>213000</v>
      </c>
      <c r="K3474" s="5">
        <f>D3474-I3474</f>
        <v>0</v>
      </c>
      <c r="L3474" s="5">
        <f>E3474-J3474</f>
        <v>0</v>
      </c>
      <c r="P3474" s="2"/>
      <c r="T3474" s="2"/>
      <c r="V3474" s="5">
        <v>583</v>
      </c>
      <c r="W3474" s="5">
        <v>536</v>
      </c>
    </row>
    <row r="3475" spans="1:25" x14ac:dyDescent="0.45">
      <c r="A3475">
        <f>VALUE(B3475&amp;20240613)</f>
        <v>42720240613</v>
      </c>
      <c r="B3475">
        <v>427</v>
      </c>
      <c r="C3475" t="s">
        <v>548</v>
      </c>
      <c r="D3475" s="5">
        <v>252888</v>
      </c>
      <c r="E3475" s="5">
        <v>213000</v>
      </c>
      <c r="F3475" s="2">
        <v>1.1873</v>
      </c>
      <c r="G3475">
        <v>39888</v>
      </c>
      <c r="I3475" s="5">
        <f>VLOOKUP($A3475,PowerBI売上速報!$A:$J,10,FALSE)</f>
        <v>252888</v>
      </c>
      <c r="J3475" s="5">
        <f>VLOOKUP($A3475,PowerBI売上速報!$A:$J,5,FALSE)*1000</f>
        <v>213000</v>
      </c>
      <c r="K3475" s="5">
        <f>D3475-I3475</f>
        <v>0</v>
      </c>
      <c r="L3475" s="5">
        <f>E3475-J3475</f>
        <v>0</v>
      </c>
      <c r="P3475" s="2"/>
      <c r="T3475" s="2"/>
      <c r="V3475" s="5">
        <v>573</v>
      </c>
      <c r="W3475" s="5">
        <v>536</v>
      </c>
    </row>
    <row r="3476" spans="1:25" x14ac:dyDescent="0.45">
      <c r="A3476">
        <f>VALUE(B3476&amp;20240614)</f>
        <v>42720240614</v>
      </c>
      <c r="B3476">
        <v>427</v>
      </c>
      <c r="C3476" t="s">
        <v>548</v>
      </c>
      <c r="D3476" s="5">
        <v>280840</v>
      </c>
      <c r="E3476" s="5">
        <v>213000</v>
      </c>
      <c r="F3476" s="2">
        <v>1.3185</v>
      </c>
      <c r="G3476">
        <v>67840</v>
      </c>
      <c r="I3476" s="5">
        <f>VLOOKUP($A3476,PowerBI売上速報!$A:$J,10,FALSE)</f>
        <v>280840</v>
      </c>
      <c r="J3476" s="5">
        <f>VLOOKUP($A3476,PowerBI売上速報!$A:$J,5,FALSE)*1000</f>
        <v>213000</v>
      </c>
      <c r="K3476" s="5">
        <f>D3476-I3476</f>
        <v>0</v>
      </c>
      <c r="L3476" s="5">
        <f>E3476-J3476</f>
        <v>0</v>
      </c>
      <c r="P3476" s="2"/>
      <c r="T3476" s="2"/>
      <c r="V3476" s="5">
        <v>652</v>
      </c>
      <c r="W3476" s="5">
        <v>536</v>
      </c>
    </row>
    <row r="3477" spans="1:25" x14ac:dyDescent="0.45">
      <c r="A3477">
        <f>VALUE(B3477&amp;20240615)</f>
        <v>42720240615</v>
      </c>
      <c r="B3477">
        <v>427</v>
      </c>
      <c r="C3477" t="s">
        <v>548</v>
      </c>
      <c r="D3477" s="5">
        <v>303592</v>
      </c>
      <c r="E3477" s="5">
        <v>268000</v>
      </c>
      <c r="F3477" s="2">
        <v>1.1328</v>
      </c>
      <c r="G3477">
        <v>35592</v>
      </c>
      <c r="I3477" s="5">
        <f>VLOOKUP($A3477,PowerBI売上速報!$A:$J,10,FALSE)</f>
        <v>303592</v>
      </c>
      <c r="J3477" s="5">
        <f>VLOOKUP($A3477,PowerBI売上速報!$A:$J,5,FALSE)*1000</f>
        <v>268000</v>
      </c>
      <c r="K3477" s="5">
        <f>D3477-I3477</f>
        <v>0</v>
      </c>
      <c r="L3477" s="5">
        <f>E3477-J3477</f>
        <v>0</v>
      </c>
      <c r="P3477" s="2"/>
      <c r="T3477" s="2"/>
      <c r="V3477" s="5">
        <v>668</v>
      </c>
      <c r="W3477" s="5">
        <v>627</v>
      </c>
    </row>
    <row r="3478" spans="1:25" x14ac:dyDescent="0.45">
      <c r="A3478">
        <f>VALUE(B3478&amp;20240616)</f>
        <v>42720240616</v>
      </c>
      <c r="B3478">
        <v>427</v>
      </c>
      <c r="C3478" t="s">
        <v>548</v>
      </c>
      <c r="D3478" s="5">
        <v>251776</v>
      </c>
      <c r="E3478" s="5">
        <v>250000</v>
      </c>
      <c r="F3478" s="2">
        <v>1.0071000000000001</v>
      </c>
      <c r="G3478">
        <v>1776</v>
      </c>
      <c r="I3478" s="5">
        <f>VLOOKUP($A3478,PowerBI売上速報!$A:$J,10,FALSE)</f>
        <v>251776</v>
      </c>
      <c r="J3478" s="5">
        <f>VLOOKUP($A3478,PowerBI売上速報!$A:$J,5,FALSE)*1000</f>
        <v>250000</v>
      </c>
      <c r="K3478" s="5">
        <f>D3478-I3478</f>
        <v>0</v>
      </c>
      <c r="L3478" s="5">
        <f>E3478-J3478</f>
        <v>0</v>
      </c>
      <c r="P3478" s="2"/>
      <c r="T3478" s="2"/>
      <c r="V3478" s="5">
        <v>563</v>
      </c>
      <c r="W3478" s="5">
        <v>586</v>
      </c>
    </row>
    <row r="3479" spans="1:25" x14ac:dyDescent="0.45">
      <c r="A3479">
        <f>VALUE(B3479&amp;20240617)</f>
        <v>42720240617</v>
      </c>
      <c r="B3479">
        <v>427</v>
      </c>
      <c r="C3479" t="s">
        <v>548</v>
      </c>
      <c r="D3479" s="5">
        <v>237273</v>
      </c>
      <c r="E3479" s="5">
        <v>213000</v>
      </c>
      <c r="F3479" s="2">
        <v>1.1140000000000001</v>
      </c>
      <c r="G3479">
        <v>24273</v>
      </c>
      <c r="I3479" s="5">
        <f>VLOOKUP($A3479,PowerBI売上速報!$A:$J,10,FALSE)</f>
        <v>237273</v>
      </c>
      <c r="J3479" s="5">
        <f>VLOOKUP($A3479,PowerBI売上速報!$A:$J,5,FALSE)*1000</f>
        <v>213000</v>
      </c>
      <c r="K3479" s="5">
        <f>D3479-I3479</f>
        <v>0</v>
      </c>
      <c r="L3479" s="5">
        <f>E3479-J3479</f>
        <v>0</v>
      </c>
      <c r="P3479" s="2"/>
      <c r="T3479" s="2"/>
      <c r="V3479" s="5">
        <v>562</v>
      </c>
      <c r="W3479" s="5">
        <v>536</v>
      </c>
    </row>
    <row r="3480" spans="1:25" x14ac:dyDescent="0.45">
      <c r="A3480">
        <f>VALUE(B3480&amp;20240618)</f>
        <v>42720240618</v>
      </c>
      <c r="B3480">
        <v>427</v>
      </c>
      <c r="C3480" t="s">
        <v>548</v>
      </c>
      <c r="D3480" s="5">
        <v>157473</v>
      </c>
      <c r="E3480" s="5">
        <v>213000</v>
      </c>
      <c r="F3480" s="2">
        <v>0.73929999999999996</v>
      </c>
      <c r="G3480">
        <v>-55527</v>
      </c>
      <c r="I3480" s="5">
        <f>VLOOKUP($A3480,PowerBI売上速報!$A:$J,10,FALSE)</f>
        <v>157473</v>
      </c>
      <c r="J3480" s="5">
        <f>VLOOKUP($A3480,PowerBI売上速報!$A:$J,5,FALSE)*1000</f>
        <v>213000</v>
      </c>
      <c r="K3480" s="5">
        <f>D3480-I3480</f>
        <v>0</v>
      </c>
      <c r="L3480" s="5">
        <f>E3480-J3480</f>
        <v>0</v>
      </c>
      <c r="P3480" s="2"/>
      <c r="T3480" s="2"/>
      <c r="V3480" s="5">
        <v>359</v>
      </c>
      <c r="W3480" s="5">
        <v>536</v>
      </c>
    </row>
    <row r="3481" spans="1:25" x14ac:dyDescent="0.45">
      <c r="A3481">
        <f>VALUE(B3481&amp;20240619)</f>
        <v>42720240619</v>
      </c>
      <c r="B3481">
        <v>427</v>
      </c>
      <c r="C3481" t="s">
        <v>548</v>
      </c>
      <c r="D3481" s="5">
        <v>262596</v>
      </c>
      <c r="E3481" s="5">
        <v>213000</v>
      </c>
      <c r="F3481" s="2">
        <v>1.2327999999999999</v>
      </c>
      <c r="G3481">
        <v>49596</v>
      </c>
      <c r="I3481" s="5">
        <f>VLOOKUP($A3481,PowerBI売上速報!$A:$J,10,FALSE)</f>
        <v>262596</v>
      </c>
      <c r="J3481" s="5">
        <f>VLOOKUP($A3481,PowerBI売上速報!$A:$J,5,FALSE)*1000</f>
        <v>213000</v>
      </c>
      <c r="K3481" s="5">
        <f>D3481-I3481</f>
        <v>0</v>
      </c>
      <c r="L3481" s="5">
        <f>E3481-J3481</f>
        <v>0</v>
      </c>
      <c r="P3481" s="2"/>
      <c r="T3481" s="2"/>
      <c r="V3481" s="5">
        <v>592</v>
      </c>
      <c r="W3481" s="5">
        <v>536</v>
      </c>
    </row>
    <row r="3482" spans="1:25" x14ac:dyDescent="0.45">
      <c r="A3482">
        <f>VALUE(B3482&amp;20240620)</f>
        <v>42720240620</v>
      </c>
      <c r="B3482">
        <v>427</v>
      </c>
      <c r="C3482" t="s">
        <v>548</v>
      </c>
      <c r="D3482" s="5">
        <v>250916</v>
      </c>
      <c r="E3482" s="5">
        <v>213000</v>
      </c>
      <c r="F3482" s="2">
        <v>1.1779999999999999</v>
      </c>
      <c r="G3482">
        <v>37916</v>
      </c>
      <c r="I3482" s="5">
        <f>VLOOKUP($A3482,PowerBI売上速報!$A:$J,10,FALSE)</f>
        <v>250916</v>
      </c>
      <c r="J3482" s="5">
        <f>VLOOKUP($A3482,PowerBI売上速報!$A:$J,5,FALSE)*1000</f>
        <v>213000</v>
      </c>
      <c r="K3482" s="5">
        <f>D3482-I3482</f>
        <v>0</v>
      </c>
      <c r="L3482" s="5">
        <f>E3482-J3482</f>
        <v>0</v>
      </c>
      <c r="P3482" s="2"/>
      <c r="T3482" s="2"/>
      <c r="V3482" s="5">
        <v>575</v>
      </c>
      <c r="W3482" s="5">
        <v>536</v>
      </c>
    </row>
    <row r="3483" spans="1:25" x14ac:dyDescent="0.45">
      <c r="A3483">
        <f>VALUE(B3483&amp;20240621)</f>
        <v>42720240621</v>
      </c>
      <c r="B3483">
        <v>427</v>
      </c>
      <c r="C3483" t="s">
        <v>548</v>
      </c>
      <c r="D3483" s="5">
        <v>207104</v>
      </c>
      <c r="E3483" s="5">
        <v>213000</v>
      </c>
      <c r="F3483" s="2">
        <v>0.97230000000000005</v>
      </c>
      <c r="G3483">
        <v>-5896</v>
      </c>
      <c r="I3483" s="5">
        <f>VLOOKUP($A3483,PowerBI売上速報!$A:$J,10,FALSE)</f>
        <v>207104</v>
      </c>
      <c r="J3483" s="5">
        <f>VLOOKUP($A3483,PowerBI売上速報!$A:$J,5,FALSE)*1000</f>
        <v>213000</v>
      </c>
      <c r="K3483" s="5">
        <f>D3483-I3483</f>
        <v>0</v>
      </c>
      <c r="L3483" s="5">
        <f>E3483-J3483</f>
        <v>0</v>
      </c>
      <c r="P3483" s="2"/>
      <c r="T3483" s="2"/>
      <c r="V3483" s="5">
        <v>474</v>
      </c>
      <c r="W3483" s="5">
        <v>536</v>
      </c>
      <c r="Y3483" s="2"/>
    </row>
    <row r="3484" spans="1:25" x14ac:dyDescent="0.45">
      <c r="A3484">
        <f>VALUE(B3484&amp;20240622)</f>
        <v>42720240622</v>
      </c>
      <c r="B3484">
        <v>427</v>
      </c>
      <c r="C3484" t="s">
        <v>548</v>
      </c>
      <c r="D3484" s="5">
        <v>317444</v>
      </c>
      <c r="E3484" s="5">
        <v>268000</v>
      </c>
      <c r="F3484" s="2">
        <v>1.1845000000000001</v>
      </c>
      <c r="G3484">
        <v>49444</v>
      </c>
      <c r="I3484" s="5">
        <f>VLOOKUP($A3484,PowerBI売上速報!$A:$J,10,FALSE)</f>
        <v>317444</v>
      </c>
      <c r="J3484" s="5">
        <f>VLOOKUP($A3484,PowerBI売上速報!$A:$J,5,FALSE)*1000</f>
        <v>268000</v>
      </c>
      <c r="K3484" s="5">
        <f>D3484-I3484</f>
        <v>0</v>
      </c>
      <c r="L3484" s="5">
        <f>E3484-J3484</f>
        <v>0</v>
      </c>
      <c r="P3484" s="2"/>
      <c r="T3484" s="2"/>
      <c r="V3484" s="5">
        <v>684</v>
      </c>
      <c r="W3484" s="5">
        <v>627</v>
      </c>
      <c r="Y3484" s="2"/>
    </row>
    <row r="3485" spans="1:25" x14ac:dyDescent="0.45">
      <c r="A3485">
        <f>VALUE(B3485&amp;20240601)</f>
        <v>42920240601</v>
      </c>
      <c r="B3485">
        <v>429</v>
      </c>
      <c r="C3485" t="s">
        <v>549</v>
      </c>
      <c r="D3485" s="5">
        <v>226555</v>
      </c>
      <c r="E3485" s="5">
        <v>238000</v>
      </c>
      <c r="F3485" s="2">
        <v>0.95189999999999997</v>
      </c>
      <c r="G3485">
        <v>-11445</v>
      </c>
      <c r="I3485" s="5">
        <f>VLOOKUP($A3485,PowerBI売上速報!$A:$J,10,FALSE)</f>
        <v>226555</v>
      </c>
      <c r="J3485" s="5">
        <f>VLOOKUP($A3485,PowerBI売上速報!$A:$J,5,FALSE)*1000</f>
        <v>238000</v>
      </c>
      <c r="K3485" s="5">
        <f>D3485-I3485</f>
        <v>0</v>
      </c>
      <c r="L3485" s="5">
        <f>E3485-J3485</f>
        <v>0</v>
      </c>
      <c r="P3485" s="2"/>
      <c r="T3485" s="2"/>
      <c r="V3485" s="5">
        <v>517</v>
      </c>
      <c r="W3485" s="5">
        <v>539</v>
      </c>
    </row>
    <row r="3486" spans="1:25" x14ac:dyDescent="0.45">
      <c r="A3486">
        <f>VALUE(B3486&amp;20240602)</f>
        <v>42920240602</v>
      </c>
      <c r="B3486">
        <v>429</v>
      </c>
      <c r="C3486" t="s">
        <v>549</v>
      </c>
      <c r="D3486" s="5">
        <v>206109</v>
      </c>
      <c r="E3486" s="5">
        <v>206000</v>
      </c>
      <c r="F3486" s="2">
        <v>1.0004999999999999</v>
      </c>
      <c r="G3486">
        <v>109</v>
      </c>
      <c r="I3486" s="5">
        <f>VLOOKUP($A3486,PowerBI売上速報!$A:$J,10,FALSE)</f>
        <v>206109</v>
      </c>
      <c r="J3486" s="5">
        <f>VLOOKUP($A3486,PowerBI売上速報!$A:$J,5,FALSE)*1000</f>
        <v>206000</v>
      </c>
      <c r="K3486" s="5">
        <f>D3486-I3486</f>
        <v>0</v>
      </c>
      <c r="L3486" s="5">
        <f>E3486-J3486</f>
        <v>0</v>
      </c>
      <c r="P3486" s="2"/>
      <c r="T3486" s="2"/>
      <c r="V3486" s="5">
        <v>446</v>
      </c>
      <c r="W3486" s="5">
        <v>470</v>
      </c>
    </row>
    <row r="3487" spans="1:25" x14ac:dyDescent="0.45">
      <c r="A3487">
        <f>VALUE(B3487&amp;20240603)</f>
        <v>42920240603</v>
      </c>
      <c r="B3487">
        <v>429</v>
      </c>
      <c r="C3487" t="s">
        <v>549</v>
      </c>
      <c r="D3487" s="5">
        <v>214556</v>
      </c>
      <c r="E3487" s="5">
        <v>227000</v>
      </c>
      <c r="F3487" s="2">
        <v>0.94520000000000004</v>
      </c>
      <c r="G3487">
        <v>-12444</v>
      </c>
      <c r="I3487" s="5">
        <f>VLOOKUP($A3487,PowerBI売上速報!$A:$J,10,FALSE)</f>
        <v>214556</v>
      </c>
      <c r="J3487" s="5">
        <f>VLOOKUP($A3487,PowerBI売上速報!$A:$J,5,FALSE)*1000</f>
        <v>227000</v>
      </c>
      <c r="K3487" s="5">
        <f>D3487-I3487</f>
        <v>0</v>
      </c>
      <c r="L3487" s="5">
        <f>E3487-J3487</f>
        <v>0</v>
      </c>
      <c r="P3487" s="2"/>
      <c r="T3487" s="2"/>
      <c r="V3487" s="5">
        <v>476</v>
      </c>
      <c r="W3487" s="5">
        <v>557</v>
      </c>
    </row>
    <row r="3488" spans="1:25" x14ac:dyDescent="0.45">
      <c r="A3488">
        <f>VALUE(B3488&amp;20240604)</f>
        <v>42920240604</v>
      </c>
      <c r="B3488">
        <v>429</v>
      </c>
      <c r="C3488" t="s">
        <v>549</v>
      </c>
      <c r="D3488" s="5">
        <v>234799</v>
      </c>
      <c r="E3488" s="5">
        <v>227000</v>
      </c>
      <c r="F3488" s="2">
        <v>1.0344</v>
      </c>
      <c r="G3488">
        <v>7799</v>
      </c>
      <c r="I3488" s="5">
        <f>VLOOKUP($A3488,PowerBI売上速報!$A:$J,10,FALSE)</f>
        <v>234799</v>
      </c>
      <c r="J3488" s="5">
        <f>VLOOKUP($A3488,PowerBI売上速報!$A:$J,5,FALSE)*1000</f>
        <v>227000</v>
      </c>
      <c r="K3488" s="5">
        <f>D3488-I3488</f>
        <v>0</v>
      </c>
      <c r="L3488" s="5">
        <f>E3488-J3488</f>
        <v>0</v>
      </c>
      <c r="P3488" s="2"/>
      <c r="T3488" s="2"/>
      <c r="V3488" s="5">
        <v>553</v>
      </c>
      <c r="W3488" s="5">
        <v>557</v>
      </c>
    </row>
    <row r="3489" spans="1:23" x14ac:dyDescent="0.45">
      <c r="A3489">
        <f>VALUE(B3489&amp;20240605)</f>
        <v>42920240605</v>
      </c>
      <c r="B3489">
        <v>429</v>
      </c>
      <c r="C3489" t="s">
        <v>549</v>
      </c>
      <c r="D3489" s="5">
        <v>231665</v>
      </c>
      <c r="E3489" s="5">
        <v>227000</v>
      </c>
      <c r="F3489" s="2">
        <v>1.0206</v>
      </c>
      <c r="G3489">
        <v>4665</v>
      </c>
      <c r="I3489" s="5">
        <f>VLOOKUP($A3489,PowerBI売上速報!$A:$J,10,FALSE)</f>
        <v>231665</v>
      </c>
      <c r="J3489" s="5">
        <f>VLOOKUP($A3489,PowerBI売上速報!$A:$J,5,FALSE)*1000</f>
        <v>227000</v>
      </c>
      <c r="K3489" s="5">
        <f>D3489-I3489</f>
        <v>0</v>
      </c>
      <c r="L3489" s="5">
        <f>E3489-J3489</f>
        <v>0</v>
      </c>
      <c r="P3489" s="2"/>
      <c r="T3489" s="2"/>
      <c r="V3489" s="5">
        <v>545</v>
      </c>
      <c r="W3489" s="5">
        <v>557</v>
      </c>
    </row>
    <row r="3490" spans="1:23" x14ac:dyDescent="0.45">
      <c r="A3490">
        <f>VALUE(B3490&amp;20240606)</f>
        <v>42920240606</v>
      </c>
      <c r="B3490">
        <v>429</v>
      </c>
      <c r="C3490" t="s">
        <v>549</v>
      </c>
      <c r="D3490" s="5">
        <v>229400</v>
      </c>
      <c r="E3490" s="5">
        <v>227000</v>
      </c>
      <c r="F3490" s="2">
        <v>1.0105999999999999</v>
      </c>
      <c r="G3490">
        <v>2400</v>
      </c>
      <c r="I3490" s="5">
        <f>VLOOKUP($A3490,PowerBI売上速報!$A:$J,10,FALSE)</f>
        <v>229400</v>
      </c>
      <c r="J3490" s="5">
        <f>VLOOKUP($A3490,PowerBI売上速報!$A:$J,5,FALSE)*1000</f>
        <v>227000</v>
      </c>
      <c r="K3490" s="5">
        <f>D3490-I3490</f>
        <v>0</v>
      </c>
      <c r="L3490" s="5">
        <f>E3490-J3490</f>
        <v>0</v>
      </c>
      <c r="P3490" s="2"/>
      <c r="T3490" s="2"/>
      <c r="V3490" s="5">
        <v>552</v>
      </c>
      <c r="W3490" s="5">
        <v>557</v>
      </c>
    </row>
    <row r="3491" spans="1:23" x14ac:dyDescent="0.45">
      <c r="A3491">
        <f>VALUE(B3491&amp;20240607)</f>
        <v>42920240607</v>
      </c>
      <c r="B3491">
        <v>429</v>
      </c>
      <c r="C3491" t="s">
        <v>549</v>
      </c>
      <c r="D3491" s="5">
        <v>248454</v>
      </c>
      <c r="E3491" s="5">
        <v>227000</v>
      </c>
      <c r="F3491" s="2">
        <v>1.0945</v>
      </c>
      <c r="G3491">
        <v>21454</v>
      </c>
      <c r="I3491" s="5">
        <f>VLOOKUP($A3491,PowerBI売上速報!$A:$J,10,FALSE)</f>
        <v>248454</v>
      </c>
      <c r="J3491" s="5">
        <f>VLOOKUP($A3491,PowerBI売上速報!$A:$J,5,FALSE)*1000</f>
        <v>227000</v>
      </c>
      <c r="K3491" s="5">
        <f>D3491-I3491</f>
        <v>0</v>
      </c>
      <c r="L3491" s="5">
        <f>E3491-J3491</f>
        <v>0</v>
      </c>
      <c r="P3491" s="2"/>
      <c r="T3491" s="2"/>
      <c r="V3491" s="5">
        <v>574</v>
      </c>
      <c r="W3491" s="5">
        <v>557</v>
      </c>
    </row>
    <row r="3492" spans="1:23" x14ac:dyDescent="0.45">
      <c r="A3492">
        <f>VALUE(B3492&amp;20240608)</f>
        <v>42920240608</v>
      </c>
      <c r="B3492">
        <v>429</v>
      </c>
      <c r="C3492" t="s">
        <v>549</v>
      </c>
      <c r="D3492" s="5">
        <v>249989</v>
      </c>
      <c r="E3492" s="5">
        <v>238000</v>
      </c>
      <c r="F3492" s="2">
        <v>1.0504</v>
      </c>
      <c r="G3492">
        <v>11989</v>
      </c>
      <c r="I3492" s="5">
        <f>VLOOKUP($A3492,PowerBI売上速報!$A:$J,10,FALSE)</f>
        <v>249989</v>
      </c>
      <c r="J3492" s="5">
        <f>VLOOKUP($A3492,PowerBI売上速報!$A:$J,5,FALSE)*1000</f>
        <v>238000</v>
      </c>
      <c r="K3492" s="5">
        <f>D3492-I3492</f>
        <v>0</v>
      </c>
      <c r="L3492" s="5">
        <f>E3492-J3492</f>
        <v>0</v>
      </c>
      <c r="P3492" s="2"/>
      <c r="T3492" s="2"/>
      <c r="V3492" s="5">
        <v>559</v>
      </c>
      <c r="W3492" s="5">
        <v>546</v>
      </c>
    </row>
    <row r="3493" spans="1:23" x14ac:dyDescent="0.45">
      <c r="A3493">
        <f>VALUE(B3493&amp;20240609)</f>
        <v>42920240609</v>
      </c>
      <c r="B3493">
        <v>429</v>
      </c>
      <c r="C3493" t="s">
        <v>549</v>
      </c>
      <c r="D3493" s="5">
        <v>208861</v>
      </c>
      <c r="E3493" s="5">
        <v>206000</v>
      </c>
      <c r="F3493" s="2">
        <v>1.0139</v>
      </c>
      <c r="G3493">
        <v>2861</v>
      </c>
      <c r="I3493" s="5">
        <f>VLOOKUP($A3493,PowerBI売上速報!$A:$J,10,FALSE)</f>
        <v>208861</v>
      </c>
      <c r="J3493" s="5">
        <f>VLOOKUP($A3493,PowerBI売上速報!$A:$J,5,FALSE)*1000</f>
        <v>206000</v>
      </c>
      <c r="K3493" s="5">
        <f>D3493-I3493</f>
        <v>0</v>
      </c>
      <c r="L3493" s="5">
        <f>E3493-J3493</f>
        <v>0</v>
      </c>
      <c r="P3493" s="2"/>
      <c r="T3493" s="2"/>
      <c r="V3493" s="5">
        <v>462</v>
      </c>
      <c r="W3493" s="5">
        <v>470</v>
      </c>
    </row>
    <row r="3494" spans="1:23" x14ac:dyDescent="0.45">
      <c r="A3494">
        <f>VALUE(B3494&amp;20240610)</f>
        <v>42920240610</v>
      </c>
      <c r="B3494">
        <v>429</v>
      </c>
      <c r="C3494" t="s">
        <v>549</v>
      </c>
      <c r="D3494" s="5">
        <v>247522</v>
      </c>
      <c r="E3494" s="5">
        <v>227000</v>
      </c>
      <c r="F3494" s="2">
        <v>1.0904</v>
      </c>
      <c r="G3494">
        <v>20522</v>
      </c>
      <c r="I3494" s="5">
        <f>VLOOKUP($A3494,PowerBI売上速報!$A:$J,10,FALSE)</f>
        <v>247522</v>
      </c>
      <c r="J3494" s="5">
        <f>VLOOKUP($A3494,PowerBI売上速報!$A:$J,5,FALSE)*1000</f>
        <v>227000</v>
      </c>
      <c r="K3494" s="5">
        <f>D3494-I3494</f>
        <v>0</v>
      </c>
      <c r="L3494" s="5">
        <f>E3494-J3494</f>
        <v>0</v>
      </c>
      <c r="P3494" s="2"/>
      <c r="T3494" s="2"/>
      <c r="V3494" s="5">
        <v>559</v>
      </c>
      <c r="W3494" s="5">
        <v>557</v>
      </c>
    </row>
    <row r="3495" spans="1:23" x14ac:dyDescent="0.45">
      <c r="A3495">
        <f>VALUE(B3495&amp;20240611)</f>
        <v>42920240611</v>
      </c>
      <c r="B3495">
        <v>429</v>
      </c>
      <c r="C3495" t="s">
        <v>549</v>
      </c>
      <c r="D3495" s="5">
        <v>258064</v>
      </c>
      <c r="E3495" s="5">
        <v>227000</v>
      </c>
      <c r="F3495" s="2">
        <v>1.1368</v>
      </c>
      <c r="G3495">
        <v>31064</v>
      </c>
      <c r="I3495" s="5">
        <f>VLOOKUP($A3495,PowerBI売上速報!$A:$J,10,FALSE)</f>
        <v>258064</v>
      </c>
      <c r="J3495" s="5">
        <f>VLOOKUP($A3495,PowerBI売上速報!$A:$J,5,FALSE)*1000</f>
        <v>227000</v>
      </c>
      <c r="K3495" s="5">
        <f>D3495-I3495</f>
        <v>0</v>
      </c>
      <c r="L3495" s="5">
        <f>E3495-J3495</f>
        <v>0</v>
      </c>
      <c r="P3495" s="2"/>
      <c r="T3495" s="2"/>
      <c r="V3495" s="5">
        <v>606</v>
      </c>
      <c r="W3495" s="5">
        <v>557</v>
      </c>
    </row>
    <row r="3496" spans="1:23" x14ac:dyDescent="0.45">
      <c r="A3496">
        <f>VALUE(B3496&amp;20240612)</f>
        <v>42920240612</v>
      </c>
      <c r="B3496">
        <v>429</v>
      </c>
      <c r="C3496" t="s">
        <v>549</v>
      </c>
      <c r="D3496" s="5">
        <v>231550</v>
      </c>
      <c r="E3496" s="5">
        <v>227000</v>
      </c>
      <c r="F3496" s="2">
        <v>1.02</v>
      </c>
      <c r="G3496">
        <v>4550</v>
      </c>
      <c r="I3496" s="5">
        <f>VLOOKUP($A3496,PowerBI売上速報!$A:$J,10,FALSE)</f>
        <v>231550</v>
      </c>
      <c r="J3496" s="5">
        <f>VLOOKUP($A3496,PowerBI売上速報!$A:$J,5,FALSE)*1000</f>
        <v>227000</v>
      </c>
      <c r="K3496" s="5">
        <f>D3496-I3496</f>
        <v>0</v>
      </c>
      <c r="L3496" s="5">
        <f>E3496-J3496</f>
        <v>0</v>
      </c>
      <c r="P3496" s="2"/>
      <c r="T3496" s="2"/>
      <c r="V3496" s="5">
        <v>516</v>
      </c>
      <c r="W3496" s="5">
        <v>557</v>
      </c>
    </row>
    <row r="3497" spans="1:23" x14ac:dyDescent="0.45">
      <c r="A3497">
        <f>VALUE(B3497&amp;20240613)</f>
        <v>42920240613</v>
      </c>
      <c r="B3497">
        <v>429</v>
      </c>
      <c r="C3497" t="s">
        <v>549</v>
      </c>
      <c r="D3497" s="5">
        <v>217350</v>
      </c>
      <c r="E3497" s="5">
        <v>227000</v>
      </c>
      <c r="F3497" s="2">
        <v>0.95750000000000002</v>
      </c>
      <c r="G3497">
        <v>-9650</v>
      </c>
      <c r="I3497" s="5">
        <f>VLOOKUP($A3497,PowerBI売上速報!$A:$J,10,FALSE)</f>
        <v>217350</v>
      </c>
      <c r="J3497" s="5">
        <f>VLOOKUP($A3497,PowerBI売上速報!$A:$J,5,FALSE)*1000</f>
        <v>227000</v>
      </c>
      <c r="K3497" s="5">
        <f>D3497-I3497</f>
        <v>0</v>
      </c>
      <c r="L3497" s="5">
        <f>E3497-J3497</f>
        <v>0</v>
      </c>
      <c r="P3497" s="2"/>
      <c r="T3497" s="2"/>
      <c r="V3497" s="5">
        <v>498</v>
      </c>
      <c r="W3497" s="5">
        <v>557</v>
      </c>
    </row>
    <row r="3498" spans="1:23" x14ac:dyDescent="0.45">
      <c r="A3498">
        <f>VALUE(B3498&amp;20240614)</f>
        <v>42920240614</v>
      </c>
      <c r="B3498">
        <v>429</v>
      </c>
      <c r="C3498" t="s">
        <v>549</v>
      </c>
      <c r="D3498" s="5">
        <v>259120</v>
      </c>
      <c r="E3498" s="5">
        <v>227000</v>
      </c>
      <c r="F3498" s="2">
        <v>1.1415</v>
      </c>
      <c r="G3498">
        <v>32120</v>
      </c>
      <c r="I3498" s="5">
        <f>VLOOKUP($A3498,PowerBI売上速報!$A:$J,10,FALSE)</f>
        <v>259120</v>
      </c>
      <c r="J3498" s="5">
        <f>VLOOKUP($A3498,PowerBI売上速報!$A:$J,5,FALSE)*1000</f>
        <v>227000</v>
      </c>
      <c r="K3498" s="5">
        <f>D3498-I3498</f>
        <v>0</v>
      </c>
      <c r="L3498" s="5">
        <f>E3498-J3498</f>
        <v>0</v>
      </c>
      <c r="P3498" s="2"/>
      <c r="T3498" s="2"/>
      <c r="V3498" s="5">
        <v>593</v>
      </c>
      <c r="W3498" s="5">
        <v>557</v>
      </c>
    </row>
    <row r="3499" spans="1:23" x14ac:dyDescent="0.45">
      <c r="A3499">
        <f>VALUE(B3499&amp;20240615)</f>
        <v>42920240615</v>
      </c>
      <c r="B3499">
        <v>429</v>
      </c>
      <c r="C3499" t="s">
        <v>549</v>
      </c>
      <c r="D3499" s="5">
        <v>241860</v>
      </c>
      <c r="E3499" s="5">
        <v>238000</v>
      </c>
      <c r="F3499" s="2">
        <v>1.0162</v>
      </c>
      <c r="G3499">
        <v>3860</v>
      </c>
      <c r="I3499" s="5">
        <f>VLOOKUP($A3499,PowerBI売上速報!$A:$J,10,FALSE)</f>
        <v>241860</v>
      </c>
      <c r="J3499" s="5">
        <f>VLOOKUP($A3499,PowerBI売上速報!$A:$J,5,FALSE)*1000</f>
        <v>238000</v>
      </c>
      <c r="K3499" s="5">
        <f>D3499-I3499</f>
        <v>0</v>
      </c>
      <c r="L3499" s="5">
        <f>E3499-J3499</f>
        <v>0</v>
      </c>
      <c r="P3499" s="2"/>
      <c r="T3499" s="2"/>
      <c r="V3499" s="5">
        <v>516</v>
      </c>
      <c r="W3499" s="5">
        <v>546</v>
      </c>
    </row>
    <row r="3500" spans="1:23" x14ac:dyDescent="0.45">
      <c r="A3500">
        <f>VALUE(B3500&amp;20240616)</f>
        <v>42920240616</v>
      </c>
      <c r="B3500">
        <v>429</v>
      </c>
      <c r="C3500" t="s">
        <v>549</v>
      </c>
      <c r="D3500" s="5">
        <v>253615</v>
      </c>
      <c r="E3500" s="5">
        <v>206000</v>
      </c>
      <c r="F3500" s="2">
        <v>1.2311000000000001</v>
      </c>
      <c r="G3500">
        <v>47615</v>
      </c>
      <c r="I3500" s="5">
        <f>VLOOKUP($A3500,PowerBI売上速報!$A:$J,10,FALSE)</f>
        <v>253615</v>
      </c>
      <c r="J3500" s="5">
        <f>VLOOKUP($A3500,PowerBI売上速報!$A:$J,5,FALSE)*1000</f>
        <v>206000</v>
      </c>
      <c r="K3500" s="5">
        <f>D3500-I3500</f>
        <v>0</v>
      </c>
      <c r="L3500" s="5">
        <f>E3500-J3500</f>
        <v>0</v>
      </c>
      <c r="P3500" s="2"/>
      <c r="T3500" s="2"/>
      <c r="V3500" s="5">
        <v>513</v>
      </c>
      <c r="W3500" s="5">
        <v>470</v>
      </c>
    </row>
    <row r="3501" spans="1:23" x14ac:dyDescent="0.45">
      <c r="A3501">
        <f>VALUE(B3501&amp;20240617)</f>
        <v>42920240617</v>
      </c>
      <c r="B3501">
        <v>429</v>
      </c>
      <c r="C3501" t="s">
        <v>549</v>
      </c>
      <c r="D3501" s="5">
        <v>223872</v>
      </c>
      <c r="E3501" s="5">
        <v>227000</v>
      </c>
      <c r="F3501" s="2">
        <v>0.98619999999999997</v>
      </c>
      <c r="G3501">
        <v>-3128</v>
      </c>
      <c r="I3501" s="5">
        <f>VLOOKUP($A3501,PowerBI売上速報!$A:$J,10,FALSE)</f>
        <v>223872</v>
      </c>
      <c r="J3501" s="5">
        <f>VLOOKUP($A3501,PowerBI売上速報!$A:$J,5,FALSE)*1000</f>
        <v>227000</v>
      </c>
      <c r="K3501" s="5">
        <f>D3501-I3501</f>
        <v>0</v>
      </c>
      <c r="L3501" s="5">
        <f>E3501-J3501</f>
        <v>0</v>
      </c>
      <c r="P3501" s="2"/>
      <c r="T3501" s="2"/>
      <c r="V3501" s="5">
        <v>503</v>
      </c>
      <c r="W3501" s="5">
        <v>557</v>
      </c>
    </row>
    <row r="3502" spans="1:23" x14ac:dyDescent="0.45">
      <c r="A3502">
        <f>VALUE(B3502&amp;20240618)</f>
        <v>42920240618</v>
      </c>
      <c r="B3502">
        <v>429</v>
      </c>
      <c r="C3502" t="s">
        <v>549</v>
      </c>
      <c r="D3502" s="5">
        <v>177482</v>
      </c>
      <c r="E3502" s="5">
        <v>227000</v>
      </c>
      <c r="F3502" s="2">
        <v>0.78190000000000004</v>
      </c>
      <c r="G3502">
        <v>-49518</v>
      </c>
      <c r="I3502" s="5">
        <f>VLOOKUP($A3502,PowerBI売上速報!$A:$J,10,FALSE)</f>
        <v>177482</v>
      </c>
      <c r="J3502" s="5">
        <f>VLOOKUP($A3502,PowerBI売上速報!$A:$J,5,FALSE)*1000</f>
        <v>227000</v>
      </c>
      <c r="K3502" s="5">
        <f>D3502-I3502</f>
        <v>0</v>
      </c>
      <c r="L3502" s="5">
        <f>E3502-J3502</f>
        <v>0</v>
      </c>
      <c r="P3502" s="2"/>
      <c r="T3502" s="2"/>
      <c r="V3502" s="5">
        <v>400</v>
      </c>
      <c r="W3502" s="5">
        <v>557</v>
      </c>
    </row>
    <row r="3503" spans="1:23" x14ac:dyDescent="0.45">
      <c r="A3503">
        <f>VALUE(B3503&amp;20240619)</f>
        <v>42920240619</v>
      </c>
      <c r="B3503">
        <v>429</v>
      </c>
      <c r="C3503" t="s">
        <v>549</v>
      </c>
      <c r="D3503" s="5">
        <v>215833</v>
      </c>
      <c r="E3503" s="5">
        <v>227000</v>
      </c>
      <c r="F3503" s="2">
        <v>0.95079999999999998</v>
      </c>
      <c r="G3503">
        <v>-11167</v>
      </c>
      <c r="I3503" s="5">
        <f>VLOOKUP($A3503,PowerBI売上速報!$A:$J,10,FALSE)</f>
        <v>215833</v>
      </c>
      <c r="J3503" s="5">
        <f>VLOOKUP($A3503,PowerBI売上速報!$A:$J,5,FALSE)*1000</f>
        <v>227000</v>
      </c>
      <c r="K3503" s="5">
        <f>D3503-I3503</f>
        <v>0</v>
      </c>
      <c r="L3503" s="5">
        <f>E3503-J3503</f>
        <v>0</v>
      </c>
      <c r="P3503" s="2"/>
      <c r="T3503" s="2"/>
      <c r="V3503" s="5">
        <v>513</v>
      </c>
      <c r="W3503" s="5">
        <v>557</v>
      </c>
    </row>
    <row r="3504" spans="1:23" x14ac:dyDescent="0.45">
      <c r="A3504">
        <f>VALUE(B3504&amp;20240620)</f>
        <v>42920240620</v>
      </c>
      <c r="B3504">
        <v>429</v>
      </c>
      <c r="C3504" t="s">
        <v>549</v>
      </c>
      <c r="D3504" s="5">
        <v>268806</v>
      </c>
      <c r="E3504" s="5">
        <v>227000</v>
      </c>
      <c r="F3504" s="2">
        <v>1.1841999999999999</v>
      </c>
      <c r="G3504">
        <v>41806</v>
      </c>
      <c r="I3504" s="5">
        <f>VLOOKUP($A3504,PowerBI売上速報!$A:$J,10,FALSE)</f>
        <v>268806</v>
      </c>
      <c r="J3504" s="5">
        <f>VLOOKUP($A3504,PowerBI売上速報!$A:$J,5,FALSE)*1000</f>
        <v>227000</v>
      </c>
      <c r="K3504" s="5">
        <f>D3504-I3504</f>
        <v>0</v>
      </c>
      <c r="L3504" s="5">
        <f>E3504-J3504</f>
        <v>0</v>
      </c>
      <c r="P3504" s="2"/>
      <c r="T3504" s="2"/>
      <c r="V3504" s="5">
        <v>574</v>
      </c>
      <c r="W3504" s="5">
        <v>557</v>
      </c>
    </row>
    <row r="3505" spans="1:25" x14ac:dyDescent="0.45">
      <c r="A3505">
        <f>VALUE(B3505&amp;20240621)</f>
        <v>42920240621</v>
      </c>
      <c r="B3505">
        <v>429</v>
      </c>
      <c r="C3505" t="s">
        <v>549</v>
      </c>
      <c r="D3505" s="5">
        <v>217827</v>
      </c>
      <c r="E3505" s="5">
        <v>227000</v>
      </c>
      <c r="F3505" s="2">
        <v>0.95960000000000001</v>
      </c>
      <c r="G3505">
        <v>-9173</v>
      </c>
      <c r="I3505" s="5">
        <f>VLOOKUP($A3505,PowerBI売上速報!$A:$J,10,FALSE)</f>
        <v>217827</v>
      </c>
      <c r="J3505" s="5">
        <f>VLOOKUP($A3505,PowerBI売上速報!$A:$J,5,FALSE)*1000</f>
        <v>227000</v>
      </c>
      <c r="K3505" s="5">
        <f>D3505-I3505</f>
        <v>0</v>
      </c>
      <c r="L3505" s="5">
        <f>E3505-J3505</f>
        <v>0</v>
      </c>
      <c r="P3505" s="2"/>
      <c r="T3505" s="2"/>
      <c r="V3505" s="5">
        <v>471</v>
      </c>
      <c r="W3505" s="5">
        <v>557</v>
      </c>
      <c r="Y3505" s="2"/>
    </row>
    <row r="3506" spans="1:25" x14ac:dyDescent="0.45">
      <c r="A3506">
        <f>VALUE(B3506&amp;20240622)</f>
        <v>42920240622</v>
      </c>
      <c r="B3506">
        <v>429</v>
      </c>
      <c r="C3506" t="s">
        <v>549</v>
      </c>
      <c r="D3506" s="5">
        <v>261294</v>
      </c>
      <c r="E3506" s="5">
        <v>238000</v>
      </c>
      <c r="F3506" s="2">
        <v>1.0979000000000001</v>
      </c>
      <c r="G3506">
        <v>23294</v>
      </c>
      <c r="I3506" s="5">
        <f>VLOOKUP($A3506,PowerBI売上速報!$A:$J,10,FALSE)</f>
        <v>261294</v>
      </c>
      <c r="J3506" s="5">
        <f>VLOOKUP($A3506,PowerBI売上速報!$A:$J,5,FALSE)*1000</f>
        <v>238000</v>
      </c>
      <c r="K3506" s="5">
        <f>D3506-I3506</f>
        <v>0</v>
      </c>
      <c r="L3506" s="5">
        <f>E3506-J3506</f>
        <v>0</v>
      </c>
      <c r="P3506" s="2"/>
      <c r="T3506" s="2"/>
      <c r="V3506" s="5">
        <v>547</v>
      </c>
      <c r="W3506" s="5">
        <v>546</v>
      </c>
      <c r="Y3506" s="2"/>
    </row>
    <row r="3507" spans="1:25" x14ac:dyDescent="0.45">
      <c r="A3507">
        <f>VALUE(B3507&amp;20240601)</f>
        <v>43020240601</v>
      </c>
      <c r="B3507">
        <v>430</v>
      </c>
      <c r="C3507" t="s">
        <v>550</v>
      </c>
      <c r="D3507" s="5">
        <v>166286</v>
      </c>
      <c r="E3507" s="5">
        <v>178000</v>
      </c>
      <c r="F3507" s="2">
        <v>0.93420000000000003</v>
      </c>
      <c r="G3507">
        <v>-11714</v>
      </c>
      <c r="I3507" s="5">
        <f>VLOOKUP($A3507,PowerBI売上速報!$A:$J,10,FALSE)</f>
        <v>166286</v>
      </c>
      <c r="J3507" s="5">
        <f>VLOOKUP($A3507,PowerBI売上速報!$A:$J,5,FALSE)*1000</f>
        <v>178000</v>
      </c>
      <c r="K3507" s="5">
        <f>D3507-I3507</f>
        <v>0</v>
      </c>
      <c r="L3507" s="5">
        <f>E3507-J3507</f>
        <v>0</v>
      </c>
      <c r="P3507" s="2"/>
      <c r="T3507" s="2"/>
      <c r="V3507" s="5">
        <v>336</v>
      </c>
      <c r="W3507" s="5">
        <v>359</v>
      </c>
    </row>
    <row r="3508" spans="1:25" x14ac:dyDescent="0.45">
      <c r="A3508">
        <f>VALUE(B3508&amp;20240602)</f>
        <v>43020240602</v>
      </c>
      <c r="B3508">
        <v>430</v>
      </c>
      <c r="C3508" t="s">
        <v>550</v>
      </c>
      <c r="D3508" s="5">
        <v>160531</v>
      </c>
      <c r="E3508" s="5">
        <v>186000</v>
      </c>
      <c r="F3508" s="2">
        <v>0.86309999999999998</v>
      </c>
      <c r="G3508">
        <v>-25469</v>
      </c>
      <c r="I3508" s="5">
        <f>VLOOKUP($A3508,PowerBI売上速報!$A:$J,10,FALSE)</f>
        <v>160531</v>
      </c>
      <c r="J3508" s="5">
        <f>VLOOKUP($A3508,PowerBI売上速報!$A:$J,5,FALSE)*1000</f>
        <v>186000</v>
      </c>
      <c r="K3508" s="5">
        <f>D3508-I3508</f>
        <v>0</v>
      </c>
      <c r="L3508" s="5">
        <f>E3508-J3508</f>
        <v>0</v>
      </c>
      <c r="P3508" s="2"/>
      <c r="T3508" s="2"/>
      <c r="V3508" s="5">
        <v>314</v>
      </c>
      <c r="W3508" s="5">
        <v>364</v>
      </c>
    </row>
    <row r="3509" spans="1:25" x14ac:dyDescent="0.45">
      <c r="A3509">
        <f>VALUE(B3509&amp;20240603)</f>
        <v>43020240603</v>
      </c>
      <c r="B3509">
        <v>430</v>
      </c>
      <c r="C3509" t="s">
        <v>550</v>
      </c>
      <c r="D3509" s="5">
        <v>183325</v>
      </c>
      <c r="E3509" s="5">
        <v>179000</v>
      </c>
      <c r="F3509" s="2">
        <v>1.0242</v>
      </c>
      <c r="G3509">
        <v>4325</v>
      </c>
      <c r="I3509" s="5">
        <f>VLOOKUP($A3509,PowerBI売上速報!$A:$J,10,FALSE)</f>
        <v>183325</v>
      </c>
      <c r="J3509" s="5">
        <f>VLOOKUP($A3509,PowerBI売上速報!$A:$J,5,FALSE)*1000</f>
        <v>179000</v>
      </c>
      <c r="K3509" s="5">
        <f>D3509-I3509</f>
        <v>0</v>
      </c>
      <c r="L3509" s="5">
        <f>E3509-J3509</f>
        <v>0</v>
      </c>
      <c r="P3509" s="2"/>
      <c r="T3509" s="2"/>
      <c r="V3509" s="5">
        <v>386</v>
      </c>
      <c r="W3509" s="5">
        <v>402</v>
      </c>
    </row>
    <row r="3510" spans="1:25" x14ac:dyDescent="0.45">
      <c r="A3510">
        <f>VALUE(B3510&amp;20240604)</f>
        <v>43020240604</v>
      </c>
      <c r="B3510">
        <v>430</v>
      </c>
      <c r="C3510" t="s">
        <v>550</v>
      </c>
      <c r="D3510" s="5">
        <v>184971</v>
      </c>
      <c r="E3510" s="5">
        <v>179000</v>
      </c>
      <c r="F3510" s="2">
        <v>1.0334000000000001</v>
      </c>
      <c r="G3510">
        <v>5971</v>
      </c>
      <c r="I3510" s="5">
        <f>VLOOKUP($A3510,PowerBI売上速報!$A:$J,10,FALSE)</f>
        <v>184971</v>
      </c>
      <c r="J3510" s="5">
        <f>VLOOKUP($A3510,PowerBI売上速報!$A:$J,5,FALSE)*1000</f>
        <v>179000</v>
      </c>
      <c r="K3510" s="5">
        <f>D3510-I3510</f>
        <v>0</v>
      </c>
      <c r="L3510" s="5">
        <f>E3510-J3510</f>
        <v>0</v>
      </c>
      <c r="P3510" s="2"/>
      <c r="T3510" s="2"/>
      <c r="V3510" s="5">
        <v>395</v>
      </c>
      <c r="W3510" s="5">
        <v>402</v>
      </c>
    </row>
    <row r="3511" spans="1:25" x14ac:dyDescent="0.45">
      <c r="A3511">
        <f>VALUE(B3511&amp;20240605)</f>
        <v>43020240605</v>
      </c>
      <c r="B3511">
        <v>430</v>
      </c>
      <c r="C3511" t="s">
        <v>550</v>
      </c>
      <c r="D3511" s="5">
        <v>166418</v>
      </c>
      <c r="E3511" s="5">
        <v>179000</v>
      </c>
      <c r="F3511" s="2">
        <v>0.92969999999999997</v>
      </c>
      <c r="G3511">
        <v>-12582</v>
      </c>
      <c r="I3511" s="5">
        <f>VLOOKUP($A3511,PowerBI売上速報!$A:$J,10,FALSE)</f>
        <v>166418</v>
      </c>
      <c r="J3511" s="5">
        <f>VLOOKUP($A3511,PowerBI売上速報!$A:$J,5,FALSE)*1000</f>
        <v>179000</v>
      </c>
      <c r="K3511" s="5">
        <f>D3511-I3511</f>
        <v>0</v>
      </c>
      <c r="L3511" s="5">
        <f>E3511-J3511</f>
        <v>0</v>
      </c>
      <c r="P3511" s="2"/>
      <c r="T3511" s="2"/>
      <c r="V3511" s="5">
        <v>351</v>
      </c>
      <c r="W3511" s="5">
        <v>402</v>
      </c>
    </row>
    <row r="3512" spans="1:25" x14ac:dyDescent="0.45">
      <c r="A3512">
        <f>VALUE(B3512&amp;20240606)</f>
        <v>43020240606</v>
      </c>
      <c r="B3512">
        <v>430</v>
      </c>
      <c r="C3512" t="s">
        <v>550</v>
      </c>
      <c r="D3512" s="5">
        <v>176914</v>
      </c>
      <c r="E3512" s="5">
        <v>179000</v>
      </c>
      <c r="F3512" s="2">
        <v>0.98829999999999996</v>
      </c>
      <c r="G3512">
        <v>-2086</v>
      </c>
      <c r="I3512" s="5">
        <f>VLOOKUP($A3512,PowerBI売上速報!$A:$J,10,FALSE)</f>
        <v>176914</v>
      </c>
      <c r="J3512" s="5">
        <f>VLOOKUP($A3512,PowerBI売上速報!$A:$J,5,FALSE)*1000</f>
        <v>179000</v>
      </c>
      <c r="K3512" s="5">
        <f>D3512-I3512</f>
        <v>0</v>
      </c>
      <c r="L3512" s="5">
        <f>E3512-J3512</f>
        <v>0</v>
      </c>
      <c r="P3512" s="2"/>
      <c r="T3512" s="2"/>
      <c r="V3512" s="5">
        <v>389</v>
      </c>
      <c r="W3512" s="5">
        <v>402</v>
      </c>
    </row>
    <row r="3513" spans="1:25" x14ac:dyDescent="0.45">
      <c r="A3513">
        <f>VALUE(B3513&amp;20240607)</f>
        <v>43020240607</v>
      </c>
      <c r="B3513">
        <v>430</v>
      </c>
      <c r="C3513" t="s">
        <v>550</v>
      </c>
      <c r="D3513" s="5">
        <v>176894</v>
      </c>
      <c r="E3513" s="5">
        <v>179000</v>
      </c>
      <c r="F3513" s="2">
        <v>0.98819999999999997</v>
      </c>
      <c r="G3513">
        <v>-2106</v>
      </c>
      <c r="I3513" s="5">
        <f>VLOOKUP($A3513,PowerBI売上速報!$A:$J,10,FALSE)</f>
        <v>176894</v>
      </c>
      <c r="J3513" s="5">
        <f>VLOOKUP($A3513,PowerBI売上速報!$A:$J,5,FALSE)*1000</f>
        <v>179000</v>
      </c>
      <c r="K3513" s="5">
        <f>D3513-I3513</f>
        <v>0</v>
      </c>
      <c r="L3513" s="5">
        <f>E3513-J3513</f>
        <v>0</v>
      </c>
      <c r="P3513" s="2"/>
      <c r="T3513" s="2"/>
      <c r="V3513" s="5">
        <v>402</v>
      </c>
      <c r="W3513" s="5">
        <v>402</v>
      </c>
    </row>
    <row r="3514" spans="1:25" x14ac:dyDescent="0.45">
      <c r="A3514">
        <f>VALUE(B3514&amp;20240608)</f>
        <v>43020240608</v>
      </c>
      <c r="B3514">
        <v>430</v>
      </c>
      <c r="C3514" t="s">
        <v>550</v>
      </c>
      <c r="D3514" s="5">
        <v>144960</v>
      </c>
      <c r="E3514" s="5">
        <v>178000</v>
      </c>
      <c r="F3514" s="2">
        <v>0.81440000000000001</v>
      </c>
      <c r="G3514">
        <v>-33040</v>
      </c>
      <c r="I3514" s="5">
        <f>VLOOKUP($A3514,PowerBI売上速報!$A:$J,10,FALSE)</f>
        <v>144960</v>
      </c>
      <c r="J3514" s="5">
        <f>VLOOKUP($A3514,PowerBI売上速報!$A:$J,5,FALSE)*1000</f>
        <v>178000</v>
      </c>
      <c r="K3514" s="5">
        <f>D3514-I3514</f>
        <v>0</v>
      </c>
      <c r="L3514" s="5">
        <f>E3514-J3514</f>
        <v>0</v>
      </c>
      <c r="P3514" s="2"/>
      <c r="T3514" s="2"/>
      <c r="V3514" s="5">
        <v>289</v>
      </c>
      <c r="W3514" s="5">
        <v>350</v>
      </c>
    </row>
    <row r="3515" spans="1:25" x14ac:dyDescent="0.45">
      <c r="A3515">
        <f>VALUE(B3515&amp;20240609)</f>
        <v>43020240609</v>
      </c>
      <c r="B3515">
        <v>430</v>
      </c>
      <c r="C3515" t="s">
        <v>550</v>
      </c>
      <c r="D3515" s="5">
        <v>175448</v>
      </c>
      <c r="E3515" s="5">
        <v>186000</v>
      </c>
      <c r="F3515" s="2">
        <v>0.94330000000000003</v>
      </c>
      <c r="G3515">
        <v>-10552</v>
      </c>
      <c r="I3515" s="5">
        <f>VLOOKUP($A3515,PowerBI売上速報!$A:$J,10,FALSE)</f>
        <v>175448</v>
      </c>
      <c r="J3515" s="5">
        <f>VLOOKUP($A3515,PowerBI売上速報!$A:$J,5,FALSE)*1000</f>
        <v>186000</v>
      </c>
      <c r="K3515" s="5">
        <f>D3515-I3515</f>
        <v>0</v>
      </c>
      <c r="L3515" s="5">
        <f>E3515-J3515</f>
        <v>0</v>
      </c>
      <c r="P3515" s="2"/>
      <c r="T3515" s="2"/>
      <c r="V3515" s="5">
        <v>304</v>
      </c>
      <c r="W3515" s="5">
        <v>364</v>
      </c>
    </row>
    <row r="3516" spans="1:25" x14ac:dyDescent="0.45">
      <c r="A3516">
        <f>VALUE(B3516&amp;20240610)</f>
        <v>43020240610</v>
      </c>
      <c r="B3516">
        <v>430</v>
      </c>
      <c r="C3516" t="s">
        <v>550</v>
      </c>
      <c r="D3516" s="5">
        <v>187497</v>
      </c>
      <c r="E3516" s="5">
        <v>179000</v>
      </c>
      <c r="F3516" s="2">
        <v>1.0475000000000001</v>
      </c>
      <c r="G3516">
        <v>8497</v>
      </c>
      <c r="I3516" s="5">
        <f>VLOOKUP($A3516,PowerBI売上速報!$A:$J,10,FALSE)</f>
        <v>187497</v>
      </c>
      <c r="J3516" s="5">
        <f>VLOOKUP($A3516,PowerBI売上速報!$A:$J,5,FALSE)*1000</f>
        <v>179000</v>
      </c>
      <c r="K3516" s="5">
        <f>D3516-I3516</f>
        <v>0</v>
      </c>
      <c r="L3516" s="5">
        <f>E3516-J3516</f>
        <v>0</v>
      </c>
      <c r="P3516" s="2"/>
      <c r="T3516" s="2"/>
      <c r="V3516" s="5">
        <v>388</v>
      </c>
      <c r="W3516" s="5">
        <v>402</v>
      </c>
    </row>
    <row r="3517" spans="1:25" x14ac:dyDescent="0.45">
      <c r="A3517">
        <f>VALUE(B3517&amp;20240611)</f>
        <v>43020240611</v>
      </c>
      <c r="B3517">
        <v>430</v>
      </c>
      <c r="C3517" t="s">
        <v>550</v>
      </c>
      <c r="D3517" s="5">
        <v>194142</v>
      </c>
      <c r="E3517" s="5">
        <v>179000</v>
      </c>
      <c r="F3517" s="2">
        <v>1.0846</v>
      </c>
      <c r="G3517">
        <v>15142</v>
      </c>
      <c r="I3517" s="5">
        <f>VLOOKUP($A3517,PowerBI売上速報!$A:$J,10,FALSE)</f>
        <v>194142</v>
      </c>
      <c r="J3517" s="5">
        <f>VLOOKUP($A3517,PowerBI売上速報!$A:$J,5,FALSE)*1000</f>
        <v>179000</v>
      </c>
      <c r="K3517" s="5">
        <f>D3517-I3517</f>
        <v>0</v>
      </c>
      <c r="L3517" s="5">
        <f>E3517-J3517</f>
        <v>0</v>
      </c>
      <c r="P3517" s="2"/>
      <c r="T3517" s="2"/>
      <c r="V3517" s="5">
        <v>410</v>
      </c>
      <c r="W3517" s="5">
        <v>402</v>
      </c>
    </row>
    <row r="3518" spans="1:25" x14ac:dyDescent="0.45">
      <c r="A3518">
        <f>VALUE(B3518&amp;20240612)</f>
        <v>43020240612</v>
      </c>
      <c r="B3518">
        <v>430</v>
      </c>
      <c r="C3518" t="s">
        <v>550</v>
      </c>
      <c r="D3518" s="5">
        <v>222162</v>
      </c>
      <c r="E3518" s="5">
        <v>179000</v>
      </c>
      <c r="F3518" s="2">
        <v>1.2411000000000001</v>
      </c>
      <c r="G3518">
        <v>43162</v>
      </c>
      <c r="I3518" s="5">
        <f>VLOOKUP($A3518,PowerBI売上速報!$A:$J,10,FALSE)</f>
        <v>222162</v>
      </c>
      <c r="J3518" s="5">
        <f>VLOOKUP($A3518,PowerBI売上速報!$A:$J,5,FALSE)*1000</f>
        <v>179000</v>
      </c>
      <c r="K3518" s="5">
        <f>D3518-I3518</f>
        <v>0</v>
      </c>
      <c r="L3518" s="5">
        <f>E3518-J3518</f>
        <v>0</v>
      </c>
      <c r="P3518" s="2"/>
      <c r="T3518" s="2"/>
      <c r="V3518" s="5">
        <v>459</v>
      </c>
      <c r="W3518" s="5">
        <v>402</v>
      </c>
    </row>
    <row r="3519" spans="1:25" x14ac:dyDescent="0.45">
      <c r="A3519">
        <f>VALUE(B3519&amp;20240613)</f>
        <v>43020240613</v>
      </c>
      <c r="B3519">
        <v>430</v>
      </c>
      <c r="C3519" t="s">
        <v>550</v>
      </c>
      <c r="D3519" s="5">
        <v>199130</v>
      </c>
      <c r="E3519" s="5">
        <v>179000</v>
      </c>
      <c r="F3519" s="2">
        <v>1.1125</v>
      </c>
      <c r="G3519">
        <v>20130</v>
      </c>
      <c r="I3519" s="5">
        <f>VLOOKUP($A3519,PowerBI売上速報!$A:$J,10,FALSE)</f>
        <v>199130</v>
      </c>
      <c r="J3519" s="5">
        <f>VLOOKUP($A3519,PowerBI売上速報!$A:$J,5,FALSE)*1000</f>
        <v>179000</v>
      </c>
      <c r="K3519" s="5">
        <f>D3519-I3519</f>
        <v>0</v>
      </c>
      <c r="L3519" s="5">
        <f>E3519-J3519</f>
        <v>0</v>
      </c>
      <c r="P3519" s="2"/>
      <c r="T3519" s="2"/>
      <c r="V3519" s="5">
        <v>430</v>
      </c>
      <c r="W3519" s="5">
        <v>402</v>
      </c>
    </row>
    <row r="3520" spans="1:25" x14ac:dyDescent="0.45">
      <c r="A3520">
        <f>VALUE(B3520&amp;20240614)</f>
        <v>43020240614</v>
      </c>
      <c r="B3520">
        <v>430</v>
      </c>
      <c r="C3520" t="s">
        <v>550</v>
      </c>
      <c r="D3520" s="5">
        <v>209219</v>
      </c>
      <c r="E3520" s="5">
        <v>179000</v>
      </c>
      <c r="F3520" s="2">
        <v>1.1688000000000001</v>
      </c>
      <c r="G3520">
        <v>30219</v>
      </c>
      <c r="I3520" s="5">
        <f>VLOOKUP($A3520,PowerBI売上速報!$A:$J,10,FALSE)</f>
        <v>209219</v>
      </c>
      <c r="J3520" s="5">
        <f>VLOOKUP($A3520,PowerBI売上速報!$A:$J,5,FALSE)*1000</f>
        <v>179000</v>
      </c>
      <c r="K3520" s="5">
        <f>D3520-I3520</f>
        <v>0</v>
      </c>
      <c r="L3520" s="5">
        <f>E3520-J3520</f>
        <v>0</v>
      </c>
      <c r="P3520" s="2"/>
      <c r="T3520" s="2"/>
      <c r="V3520" s="5">
        <v>446</v>
      </c>
      <c r="W3520" s="5">
        <v>402</v>
      </c>
    </row>
    <row r="3521" spans="1:25" x14ac:dyDescent="0.45">
      <c r="A3521">
        <f>VALUE(B3521&amp;20240615)</f>
        <v>43020240615</v>
      </c>
      <c r="B3521">
        <v>430</v>
      </c>
      <c r="C3521" t="s">
        <v>550</v>
      </c>
      <c r="D3521" s="5">
        <v>198959</v>
      </c>
      <c r="E3521" s="5">
        <v>178000</v>
      </c>
      <c r="F3521" s="2">
        <v>1.1176999999999999</v>
      </c>
      <c r="G3521">
        <v>20959</v>
      </c>
      <c r="I3521" s="5">
        <f>VLOOKUP($A3521,PowerBI売上速報!$A:$J,10,FALSE)</f>
        <v>198959</v>
      </c>
      <c r="J3521" s="5">
        <f>VLOOKUP($A3521,PowerBI売上速報!$A:$J,5,FALSE)*1000</f>
        <v>178000</v>
      </c>
      <c r="K3521" s="5">
        <f>D3521-I3521</f>
        <v>0</v>
      </c>
      <c r="L3521" s="5">
        <f>E3521-J3521</f>
        <v>0</v>
      </c>
      <c r="P3521" s="2"/>
      <c r="T3521" s="2"/>
      <c r="V3521" s="5">
        <v>365</v>
      </c>
      <c r="W3521" s="5">
        <v>350</v>
      </c>
    </row>
    <row r="3522" spans="1:25" x14ac:dyDescent="0.45">
      <c r="A3522">
        <f>VALUE(B3522&amp;20240616)</f>
        <v>43020240616</v>
      </c>
      <c r="B3522">
        <v>430</v>
      </c>
      <c r="C3522" t="s">
        <v>550</v>
      </c>
      <c r="D3522" s="5">
        <v>169567</v>
      </c>
      <c r="E3522" s="5">
        <v>186000</v>
      </c>
      <c r="F3522" s="2">
        <v>0.91169999999999995</v>
      </c>
      <c r="G3522">
        <v>-16433</v>
      </c>
      <c r="I3522" s="5">
        <f>VLOOKUP($A3522,PowerBI売上速報!$A:$J,10,FALSE)</f>
        <v>169567</v>
      </c>
      <c r="J3522" s="5">
        <f>VLOOKUP($A3522,PowerBI売上速報!$A:$J,5,FALSE)*1000</f>
        <v>186000</v>
      </c>
      <c r="K3522" s="5">
        <f>D3522-I3522</f>
        <v>0</v>
      </c>
      <c r="L3522" s="5">
        <f>E3522-J3522</f>
        <v>0</v>
      </c>
      <c r="P3522" s="2"/>
      <c r="T3522" s="2"/>
      <c r="V3522" s="5">
        <v>305</v>
      </c>
      <c r="W3522" s="5">
        <v>364</v>
      </c>
    </row>
    <row r="3523" spans="1:25" x14ac:dyDescent="0.45">
      <c r="A3523">
        <f>VALUE(B3523&amp;20240617)</f>
        <v>43020240617</v>
      </c>
      <c r="B3523">
        <v>430</v>
      </c>
      <c r="C3523" t="s">
        <v>550</v>
      </c>
      <c r="D3523" s="5">
        <v>195111</v>
      </c>
      <c r="E3523" s="5">
        <v>179000</v>
      </c>
      <c r="F3523" s="2">
        <v>1.0900000000000001</v>
      </c>
      <c r="G3523">
        <v>16111</v>
      </c>
      <c r="I3523" s="5">
        <f>VLOOKUP($A3523,PowerBI売上速報!$A:$J,10,FALSE)</f>
        <v>195111</v>
      </c>
      <c r="J3523" s="5">
        <f>VLOOKUP($A3523,PowerBI売上速報!$A:$J,5,FALSE)*1000</f>
        <v>179000</v>
      </c>
      <c r="K3523" s="5">
        <f>D3523-I3523</f>
        <v>0</v>
      </c>
      <c r="L3523" s="5">
        <f>E3523-J3523</f>
        <v>0</v>
      </c>
      <c r="P3523" s="2"/>
      <c r="T3523" s="2"/>
      <c r="V3523" s="5">
        <v>409</v>
      </c>
      <c r="W3523" s="5">
        <v>402</v>
      </c>
    </row>
    <row r="3524" spans="1:25" x14ac:dyDescent="0.45">
      <c r="A3524">
        <f>VALUE(B3524&amp;20240618)</f>
        <v>43020240618</v>
      </c>
      <c r="B3524">
        <v>430</v>
      </c>
      <c r="C3524" t="s">
        <v>550</v>
      </c>
      <c r="D3524" s="5">
        <v>181880</v>
      </c>
      <c r="E3524" s="5">
        <v>179000</v>
      </c>
      <c r="F3524" s="2">
        <v>1.0161</v>
      </c>
      <c r="G3524">
        <v>2880</v>
      </c>
      <c r="I3524" s="5">
        <f>VLOOKUP($A3524,PowerBI売上速報!$A:$J,10,FALSE)</f>
        <v>181880</v>
      </c>
      <c r="J3524" s="5">
        <f>VLOOKUP($A3524,PowerBI売上速報!$A:$J,5,FALSE)*1000</f>
        <v>179000</v>
      </c>
      <c r="K3524" s="5">
        <f>D3524-I3524</f>
        <v>0</v>
      </c>
      <c r="L3524" s="5">
        <f>E3524-J3524</f>
        <v>0</v>
      </c>
      <c r="P3524" s="2"/>
      <c r="T3524" s="2"/>
      <c r="V3524" s="5">
        <v>373</v>
      </c>
      <c r="W3524" s="5">
        <v>402</v>
      </c>
    </row>
    <row r="3525" spans="1:25" x14ac:dyDescent="0.45">
      <c r="A3525">
        <f>VALUE(B3525&amp;20240619)</f>
        <v>43020240619</v>
      </c>
      <c r="B3525">
        <v>430</v>
      </c>
      <c r="C3525" t="s">
        <v>550</v>
      </c>
      <c r="D3525" s="5">
        <v>197250</v>
      </c>
      <c r="E3525" s="5">
        <v>179000</v>
      </c>
      <c r="F3525" s="2">
        <v>1.1020000000000001</v>
      </c>
      <c r="G3525">
        <v>18250</v>
      </c>
      <c r="I3525" s="5">
        <f>VLOOKUP($A3525,PowerBI売上速報!$A:$J,10,FALSE)</f>
        <v>197250</v>
      </c>
      <c r="J3525" s="5">
        <f>VLOOKUP($A3525,PowerBI売上速報!$A:$J,5,FALSE)*1000</f>
        <v>179000</v>
      </c>
      <c r="K3525" s="5">
        <f>D3525-I3525</f>
        <v>0</v>
      </c>
      <c r="L3525" s="5">
        <f>E3525-J3525</f>
        <v>0</v>
      </c>
      <c r="P3525" s="2"/>
      <c r="T3525" s="2"/>
      <c r="V3525" s="5">
        <v>428</v>
      </c>
      <c r="W3525" s="5">
        <v>402</v>
      </c>
    </row>
    <row r="3526" spans="1:25" x14ac:dyDescent="0.45">
      <c r="A3526">
        <f>VALUE(B3526&amp;20240620)</f>
        <v>43020240620</v>
      </c>
      <c r="B3526">
        <v>430</v>
      </c>
      <c r="C3526" t="s">
        <v>550</v>
      </c>
      <c r="D3526" s="5">
        <v>200719</v>
      </c>
      <c r="E3526" s="5">
        <v>179000</v>
      </c>
      <c r="F3526" s="2">
        <v>1.1213</v>
      </c>
      <c r="G3526">
        <v>21719</v>
      </c>
      <c r="I3526" s="5">
        <f>VLOOKUP($A3526,PowerBI売上速報!$A:$J,10,FALSE)</f>
        <v>200719</v>
      </c>
      <c r="J3526" s="5">
        <f>VLOOKUP($A3526,PowerBI売上速報!$A:$J,5,FALSE)*1000</f>
        <v>179000</v>
      </c>
      <c r="K3526" s="5">
        <f>D3526-I3526</f>
        <v>0</v>
      </c>
      <c r="L3526" s="5">
        <f>E3526-J3526</f>
        <v>0</v>
      </c>
      <c r="P3526" s="2"/>
      <c r="T3526" s="2"/>
      <c r="V3526" s="5">
        <v>428</v>
      </c>
      <c r="W3526" s="5">
        <v>402</v>
      </c>
    </row>
    <row r="3527" spans="1:25" x14ac:dyDescent="0.45">
      <c r="A3527">
        <f>VALUE(B3527&amp;20240621)</f>
        <v>43020240621</v>
      </c>
      <c r="B3527">
        <v>430</v>
      </c>
      <c r="C3527" t="s">
        <v>550</v>
      </c>
      <c r="D3527" s="5">
        <v>210185</v>
      </c>
      <c r="E3527" s="5">
        <v>179000</v>
      </c>
      <c r="F3527" s="2">
        <v>1.1741999999999999</v>
      </c>
      <c r="G3527">
        <v>31185</v>
      </c>
      <c r="I3527" s="5">
        <f>VLOOKUP($A3527,PowerBI売上速報!$A:$J,10,FALSE)</f>
        <v>210185</v>
      </c>
      <c r="J3527" s="5">
        <f>VLOOKUP($A3527,PowerBI売上速報!$A:$J,5,FALSE)*1000</f>
        <v>179000</v>
      </c>
      <c r="K3527" s="5">
        <f>D3527-I3527</f>
        <v>0</v>
      </c>
      <c r="L3527" s="5">
        <f>E3527-J3527</f>
        <v>0</v>
      </c>
      <c r="P3527" s="2"/>
      <c r="T3527" s="2"/>
      <c r="V3527" s="5">
        <v>425</v>
      </c>
      <c r="W3527" s="5">
        <v>402</v>
      </c>
      <c r="Y3527" s="2"/>
    </row>
    <row r="3528" spans="1:25" x14ac:dyDescent="0.45">
      <c r="A3528">
        <f>VALUE(B3528&amp;20240622)</f>
        <v>43020240622</v>
      </c>
      <c r="B3528">
        <v>430</v>
      </c>
      <c r="C3528" t="s">
        <v>550</v>
      </c>
      <c r="D3528" s="5">
        <v>154900</v>
      </c>
      <c r="E3528" s="5">
        <v>178000</v>
      </c>
      <c r="F3528" s="2">
        <v>0.87019999999999997</v>
      </c>
      <c r="G3528">
        <v>-23100</v>
      </c>
      <c r="I3528" s="5">
        <f>VLOOKUP($A3528,PowerBI売上速報!$A:$J,10,FALSE)</f>
        <v>154900</v>
      </c>
      <c r="J3528" s="5">
        <f>VLOOKUP($A3528,PowerBI売上速報!$A:$J,5,FALSE)*1000</f>
        <v>178000</v>
      </c>
      <c r="K3528" s="5">
        <f>D3528-I3528</f>
        <v>0</v>
      </c>
      <c r="L3528" s="5">
        <f>E3528-J3528</f>
        <v>0</v>
      </c>
      <c r="P3528" s="2"/>
      <c r="T3528" s="2"/>
      <c r="V3528" s="5">
        <v>304</v>
      </c>
      <c r="W3528" s="5">
        <v>350</v>
      </c>
      <c r="Y3528" s="2"/>
    </row>
    <row r="3529" spans="1:25" x14ac:dyDescent="0.45">
      <c r="A3529">
        <f>VALUE(B3529&amp;20240601)</f>
        <v>43120240601</v>
      </c>
      <c r="B3529">
        <v>431</v>
      </c>
      <c r="C3529" t="s">
        <v>551</v>
      </c>
      <c r="D3529" s="5">
        <v>225688</v>
      </c>
      <c r="E3529" s="5">
        <v>274000</v>
      </c>
      <c r="F3529" s="2">
        <v>0.82369999999999999</v>
      </c>
      <c r="G3529">
        <v>-48312</v>
      </c>
      <c r="I3529" s="5">
        <f>VLOOKUP($A3529,PowerBI売上速報!$A:$J,10,FALSE)</f>
        <v>225688</v>
      </c>
      <c r="J3529" s="5">
        <f>VLOOKUP($A3529,PowerBI売上速報!$A:$J,5,FALSE)*1000</f>
        <v>274000</v>
      </c>
      <c r="K3529" s="5">
        <f>D3529-I3529</f>
        <v>0</v>
      </c>
      <c r="L3529" s="5">
        <f>E3529-J3529</f>
        <v>0</v>
      </c>
      <c r="P3529" s="2"/>
      <c r="T3529" s="2"/>
      <c r="V3529" s="5">
        <v>466</v>
      </c>
      <c r="W3529" s="5">
        <v>538</v>
      </c>
    </row>
    <row r="3530" spans="1:25" x14ac:dyDescent="0.45">
      <c r="A3530">
        <f>VALUE(B3530&amp;20240602)</f>
        <v>43120240602</v>
      </c>
      <c r="B3530">
        <v>431</v>
      </c>
      <c r="C3530" t="s">
        <v>551</v>
      </c>
      <c r="D3530" s="5">
        <v>200346</v>
      </c>
      <c r="E3530" s="5">
        <v>247000</v>
      </c>
      <c r="F3530" s="2">
        <v>0.81110000000000004</v>
      </c>
      <c r="G3530">
        <v>-46654</v>
      </c>
      <c r="I3530" s="5">
        <f>VLOOKUP($A3530,PowerBI売上速報!$A:$J,10,FALSE)</f>
        <v>200346</v>
      </c>
      <c r="J3530" s="5">
        <f>VLOOKUP($A3530,PowerBI売上速報!$A:$J,5,FALSE)*1000</f>
        <v>247000</v>
      </c>
      <c r="K3530" s="5">
        <f>D3530-I3530</f>
        <v>0</v>
      </c>
      <c r="L3530" s="5">
        <f>E3530-J3530</f>
        <v>0</v>
      </c>
      <c r="P3530" s="2"/>
      <c r="T3530" s="2"/>
      <c r="V3530" s="5">
        <v>397</v>
      </c>
      <c r="W3530" s="5">
        <v>472</v>
      </c>
    </row>
    <row r="3531" spans="1:25" x14ac:dyDescent="0.45">
      <c r="A3531">
        <f>VALUE(B3531&amp;20240603)</f>
        <v>43120240603</v>
      </c>
      <c r="B3531">
        <v>431</v>
      </c>
      <c r="C3531" t="s">
        <v>551</v>
      </c>
      <c r="D3531" s="5">
        <v>159263</v>
      </c>
      <c r="E3531" s="5">
        <v>174000</v>
      </c>
      <c r="F3531" s="2">
        <v>0.9153</v>
      </c>
      <c r="G3531">
        <v>-14737</v>
      </c>
      <c r="I3531" s="5">
        <f>VLOOKUP($A3531,PowerBI売上速報!$A:$J,10,FALSE)</f>
        <v>159263</v>
      </c>
      <c r="J3531" s="5">
        <f>VLOOKUP($A3531,PowerBI売上速報!$A:$J,5,FALSE)*1000</f>
        <v>174000</v>
      </c>
      <c r="K3531" s="5">
        <f>D3531-I3531</f>
        <v>0</v>
      </c>
      <c r="L3531" s="5">
        <f>E3531-J3531</f>
        <v>0</v>
      </c>
      <c r="P3531" s="2"/>
      <c r="T3531" s="2"/>
      <c r="V3531" s="5">
        <v>370</v>
      </c>
      <c r="W3531" s="5">
        <v>388</v>
      </c>
    </row>
    <row r="3532" spans="1:25" x14ac:dyDescent="0.45">
      <c r="A3532">
        <f>VALUE(B3532&amp;20240604)</f>
        <v>43120240604</v>
      </c>
      <c r="B3532">
        <v>431</v>
      </c>
      <c r="C3532" t="s">
        <v>551</v>
      </c>
      <c r="D3532" s="5">
        <v>148379</v>
      </c>
      <c r="E3532" s="5">
        <v>174000</v>
      </c>
      <c r="F3532" s="2">
        <v>0.8528</v>
      </c>
      <c r="G3532">
        <v>-25621</v>
      </c>
      <c r="I3532" s="5">
        <f>VLOOKUP($A3532,PowerBI売上速報!$A:$J,10,FALSE)</f>
        <v>148379</v>
      </c>
      <c r="J3532" s="5">
        <f>VLOOKUP($A3532,PowerBI売上速報!$A:$J,5,FALSE)*1000</f>
        <v>174000</v>
      </c>
      <c r="K3532" s="5">
        <f>D3532-I3532</f>
        <v>0</v>
      </c>
      <c r="L3532" s="5">
        <f>E3532-J3532</f>
        <v>0</v>
      </c>
      <c r="P3532" s="2"/>
      <c r="T3532" s="2"/>
      <c r="V3532" s="5">
        <v>342</v>
      </c>
      <c r="W3532" s="5">
        <v>388</v>
      </c>
    </row>
    <row r="3533" spans="1:25" x14ac:dyDescent="0.45">
      <c r="A3533">
        <f>VALUE(B3533&amp;20240605)</f>
        <v>43120240605</v>
      </c>
      <c r="B3533">
        <v>431</v>
      </c>
      <c r="C3533" t="s">
        <v>551</v>
      </c>
      <c r="D3533" s="5">
        <v>178000</v>
      </c>
      <c r="E3533" s="5">
        <v>174000</v>
      </c>
      <c r="F3533" s="2">
        <v>1.0229999999999999</v>
      </c>
      <c r="G3533">
        <v>4000</v>
      </c>
      <c r="I3533" s="5">
        <f>VLOOKUP($A3533,PowerBI売上速報!$A:$J,10,FALSE)</f>
        <v>178000</v>
      </c>
      <c r="J3533" s="5">
        <f>VLOOKUP($A3533,PowerBI売上速報!$A:$J,5,FALSE)*1000</f>
        <v>174000</v>
      </c>
      <c r="K3533" s="5">
        <f>D3533-I3533</f>
        <v>0</v>
      </c>
      <c r="L3533" s="5">
        <f>E3533-J3533</f>
        <v>0</v>
      </c>
      <c r="P3533" s="2"/>
      <c r="T3533" s="2"/>
      <c r="V3533" s="5">
        <v>392</v>
      </c>
      <c r="W3533" s="5">
        <v>388</v>
      </c>
    </row>
    <row r="3534" spans="1:25" x14ac:dyDescent="0.45">
      <c r="A3534">
        <f>VALUE(B3534&amp;20240606)</f>
        <v>43120240606</v>
      </c>
      <c r="B3534">
        <v>431</v>
      </c>
      <c r="C3534" t="s">
        <v>551</v>
      </c>
      <c r="D3534" s="5">
        <v>165457</v>
      </c>
      <c r="E3534" s="5">
        <v>174000</v>
      </c>
      <c r="F3534" s="2">
        <v>0.95089999999999997</v>
      </c>
      <c r="G3534">
        <v>-8543</v>
      </c>
      <c r="I3534" s="5">
        <f>VLOOKUP($A3534,PowerBI売上速報!$A:$J,10,FALSE)</f>
        <v>165457</v>
      </c>
      <c r="J3534" s="5">
        <f>VLOOKUP($A3534,PowerBI売上速報!$A:$J,5,FALSE)*1000</f>
        <v>174000</v>
      </c>
      <c r="K3534" s="5">
        <f>D3534-I3534</f>
        <v>0</v>
      </c>
      <c r="L3534" s="5">
        <f>E3534-J3534</f>
        <v>0</v>
      </c>
      <c r="P3534" s="2"/>
      <c r="T3534" s="2"/>
      <c r="V3534" s="5">
        <v>375</v>
      </c>
      <c r="W3534" s="5">
        <v>388</v>
      </c>
    </row>
    <row r="3535" spans="1:25" x14ac:dyDescent="0.45">
      <c r="A3535">
        <f>VALUE(B3535&amp;20240607)</f>
        <v>43120240607</v>
      </c>
      <c r="B3535">
        <v>431</v>
      </c>
      <c r="C3535" t="s">
        <v>551</v>
      </c>
      <c r="D3535" s="5">
        <v>201848</v>
      </c>
      <c r="E3535" s="5">
        <v>174000</v>
      </c>
      <c r="F3535" s="2">
        <v>1.1599999999999999</v>
      </c>
      <c r="G3535">
        <v>27848</v>
      </c>
      <c r="I3535" s="5">
        <f>VLOOKUP($A3535,PowerBI売上速報!$A:$J,10,FALSE)</f>
        <v>201848</v>
      </c>
      <c r="J3535" s="5">
        <f>VLOOKUP($A3535,PowerBI売上速報!$A:$J,5,FALSE)*1000</f>
        <v>174000</v>
      </c>
      <c r="K3535" s="5">
        <f>D3535-I3535</f>
        <v>0</v>
      </c>
      <c r="L3535" s="5">
        <f>E3535-J3535</f>
        <v>0</v>
      </c>
      <c r="P3535" s="2"/>
      <c r="T3535" s="2"/>
      <c r="V3535" s="5">
        <v>440</v>
      </c>
      <c r="W3535" s="5">
        <v>388</v>
      </c>
    </row>
    <row r="3536" spans="1:25" x14ac:dyDescent="0.45">
      <c r="A3536">
        <f>VALUE(B3536&amp;20240608)</f>
        <v>43120240608</v>
      </c>
      <c r="B3536">
        <v>431</v>
      </c>
      <c r="C3536" t="s">
        <v>551</v>
      </c>
      <c r="D3536" s="5">
        <v>202550</v>
      </c>
      <c r="E3536" s="5">
        <v>274000</v>
      </c>
      <c r="F3536" s="2">
        <v>0.73919999999999997</v>
      </c>
      <c r="G3536">
        <v>-71450</v>
      </c>
      <c r="I3536" s="5">
        <f>VLOOKUP($A3536,PowerBI売上速報!$A:$J,10,FALSE)</f>
        <v>202550</v>
      </c>
      <c r="J3536" s="5">
        <f>VLOOKUP($A3536,PowerBI売上速報!$A:$J,5,FALSE)*1000</f>
        <v>274000</v>
      </c>
      <c r="K3536" s="5">
        <f>D3536-I3536</f>
        <v>0</v>
      </c>
      <c r="L3536" s="5">
        <f>E3536-J3536</f>
        <v>0</v>
      </c>
      <c r="P3536" s="2"/>
      <c r="T3536" s="2"/>
      <c r="V3536" s="5">
        <v>420</v>
      </c>
      <c r="W3536" s="5">
        <v>538</v>
      </c>
    </row>
    <row r="3537" spans="1:25" x14ac:dyDescent="0.45">
      <c r="A3537">
        <f>VALUE(B3537&amp;20240609)</f>
        <v>43120240609</v>
      </c>
      <c r="B3537">
        <v>431</v>
      </c>
      <c r="C3537" t="s">
        <v>551</v>
      </c>
      <c r="D3537" s="5">
        <v>179198</v>
      </c>
      <c r="E3537" s="5">
        <v>247000</v>
      </c>
      <c r="F3537" s="2">
        <v>0.72550000000000003</v>
      </c>
      <c r="G3537">
        <v>-67802</v>
      </c>
      <c r="I3537" s="5">
        <f>VLOOKUP($A3537,PowerBI売上速報!$A:$J,10,FALSE)</f>
        <v>179198</v>
      </c>
      <c r="J3537" s="5">
        <f>VLOOKUP($A3537,PowerBI売上速報!$A:$J,5,FALSE)*1000</f>
        <v>247000</v>
      </c>
      <c r="K3537" s="5">
        <f>D3537-I3537</f>
        <v>0</v>
      </c>
      <c r="L3537" s="5">
        <f>E3537-J3537</f>
        <v>0</v>
      </c>
      <c r="P3537" s="2"/>
      <c r="T3537" s="2"/>
      <c r="V3537" s="5">
        <v>378</v>
      </c>
      <c r="W3537" s="5">
        <v>472</v>
      </c>
    </row>
    <row r="3538" spans="1:25" x14ac:dyDescent="0.45">
      <c r="A3538">
        <f>VALUE(B3538&amp;20240610)</f>
        <v>43120240610</v>
      </c>
      <c r="B3538">
        <v>431</v>
      </c>
      <c r="C3538" t="s">
        <v>551</v>
      </c>
      <c r="D3538" s="5">
        <v>207782</v>
      </c>
      <c r="E3538" s="5">
        <v>174000</v>
      </c>
      <c r="F3538" s="2">
        <v>1.1940999999999999</v>
      </c>
      <c r="G3538">
        <v>33782</v>
      </c>
      <c r="I3538" s="5">
        <f>VLOOKUP($A3538,PowerBI売上速報!$A:$J,10,FALSE)</f>
        <v>207782</v>
      </c>
      <c r="J3538" s="5">
        <f>VLOOKUP($A3538,PowerBI売上速報!$A:$J,5,FALSE)*1000</f>
        <v>174000</v>
      </c>
      <c r="K3538" s="5">
        <f>D3538-I3538</f>
        <v>0</v>
      </c>
      <c r="L3538" s="5">
        <f>E3538-J3538</f>
        <v>0</v>
      </c>
      <c r="P3538" s="2"/>
      <c r="T3538" s="2"/>
      <c r="V3538" s="5">
        <v>431</v>
      </c>
      <c r="W3538" s="5">
        <v>388</v>
      </c>
    </row>
    <row r="3539" spans="1:25" x14ac:dyDescent="0.45">
      <c r="A3539">
        <f>VALUE(B3539&amp;20240611)</f>
        <v>43120240611</v>
      </c>
      <c r="B3539">
        <v>431</v>
      </c>
      <c r="C3539" t="s">
        <v>551</v>
      </c>
      <c r="D3539" s="5">
        <v>199820</v>
      </c>
      <c r="E3539" s="5">
        <v>174000</v>
      </c>
      <c r="F3539" s="2">
        <v>1.1484000000000001</v>
      </c>
      <c r="G3539">
        <v>25820</v>
      </c>
      <c r="I3539" s="5">
        <f>VLOOKUP($A3539,PowerBI売上速報!$A:$J,10,FALSE)</f>
        <v>199820</v>
      </c>
      <c r="J3539" s="5">
        <f>VLOOKUP($A3539,PowerBI売上速報!$A:$J,5,FALSE)*1000</f>
        <v>174000</v>
      </c>
      <c r="K3539" s="5">
        <f>D3539-I3539</f>
        <v>0</v>
      </c>
      <c r="L3539" s="5">
        <f>E3539-J3539</f>
        <v>0</v>
      </c>
      <c r="P3539" s="2"/>
      <c r="T3539" s="2"/>
      <c r="V3539" s="5">
        <v>441</v>
      </c>
      <c r="W3539" s="5">
        <v>388</v>
      </c>
    </row>
    <row r="3540" spans="1:25" x14ac:dyDescent="0.45">
      <c r="A3540">
        <f>VALUE(B3540&amp;20240612)</f>
        <v>43120240612</v>
      </c>
      <c r="B3540">
        <v>431</v>
      </c>
      <c r="C3540" t="s">
        <v>551</v>
      </c>
      <c r="D3540" s="5">
        <v>201585</v>
      </c>
      <c r="E3540" s="5">
        <v>174000</v>
      </c>
      <c r="F3540" s="2">
        <v>1.1585000000000001</v>
      </c>
      <c r="G3540">
        <v>27585</v>
      </c>
      <c r="I3540" s="5">
        <f>VLOOKUP($A3540,PowerBI売上速報!$A:$J,10,FALSE)</f>
        <v>201585</v>
      </c>
      <c r="J3540" s="5">
        <f>VLOOKUP($A3540,PowerBI売上速報!$A:$J,5,FALSE)*1000</f>
        <v>174000</v>
      </c>
      <c r="K3540" s="5">
        <f>D3540-I3540</f>
        <v>0</v>
      </c>
      <c r="L3540" s="5">
        <f>E3540-J3540</f>
        <v>0</v>
      </c>
      <c r="P3540" s="2"/>
      <c r="T3540" s="2"/>
      <c r="V3540" s="5">
        <v>443</v>
      </c>
      <c r="W3540" s="5">
        <v>388</v>
      </c>
    </row>
    <row r="3541" spans="1:25" x14ac:dyDescent="0.45">
      <c r="A3541">
        <f>VALUE(B3541&amp;20240613)</f>
        <v>43120240613</v>
      </c>
      <c r="B3541">
        <v>431</v>
      </c>
      <c r="C3541" t="s">
        <v>551</v>
      </c>
      <c r="D3541" s="5">
        <v>206984</v>
      </c>
      <c r="E3541" s="5">
        <v>174000</v>
      </c>
      <c r="F3541" s="2">
        <v>1.1896</v>
      </c>
      <c r="G3541">
        <v>32984</v>
      </c>
      <c r="I3541" s="5">
        <f>VLOOKUP($A3541,PowerBI売上速報!$A:$J,10,FALSE)</f>
        <v>206984</v>
      </c>
      <c r="J3541" s="5">
        <f>VLOOKUP($A3541,PowerBI売上速報!$A:$J,5,FALSE)*1000</f>
        <v>174000</v>
      </c>
      <c r="K3541" s="5">
        <f>D3541-I3541</f>
        <v>0</v>
      </c>
      <c r="L3541" s="5">
        <f>E3541-J3541</f>
        <v>0</v>
      </c>
      <c r="P3541" s="2"/>
      <c r="T3541" s="2"/>
      <c r="V3541" s="5">
        <v>443</v>
      </c>
      <c r="W3541" s="5">
        <v>388</v>
      </c>
    </row>
    <row r="3542" spans="1:25" x14ac:dyDescent="0.45">
      <c r="A3542">
        <f>VALUE(B3542&amp;20240614)</f>
        <v>43120240614</v>
      </c>
      <c r="B3542">
        <v>431</v>
      </c>
      <c r="C3542" t="s">
        <v>551</v>
      </c>
      <c r="D3542" s="5">
        <v>201633</v>
      </c>
      <c r="E3542" s="5">
        <v>174000</v>
      </c>
      <c r="F3542" s="2">
        <v>1.1588000000000001</v>
      </c>
      <c r="G3542">
        <v>27633</v>
      </c>
      <c r="I3542" s="5">
        <f>VLOOKUP($A3542,PowerBI売上速報!$A:$J,10,FALSE)</f>
        <v>201633</v>
      </c>
      <c r="J3542" s="5">
        <f>VLOOKUP($A3542,PowerBI売上速報!$A:$J,5,FALSE)*1000</f>
        <v>174000</v>
      </c>
      <c r="K3542" s="5">
        <f>D3542-I3542</f>
        <v>0</v>
      </c>
      <c r="L3542" s="5">
        <f>E3542-J3542</f>
        <v>0</v>
      </c>
      <c r="P3542" s="2"/>
      <c r="T3542" s="2"/>
      <c r="V3542" s="5">
        <v>448</v>
      </c>
      <c r="W3542" s="5">
        <v>388</v>
      </c>
    </row>
    <row r="3543" spans="1:25" x14ac:dyDescent="0.45">
      <c r="A3543">
        <f>VALUE(B3543&amp;20240615)</f>
        <v>43120240615</v>
      </c>
      <c r="B3543">
        <v>431</v>
      </c>
      <c r="C3543" t="s">
        <v>551</v>
      </c>
      <c r="D3543" s="5">
        <v>243011</v>
      </c>
      <c r="E3543" s="5">
        <v>274000</v>
      </c>
      <c r="F3543" s="2">
        <v>0.88690000000000002</v>
      </c>
      <c r="G3543">
        <v>-30989</v>
      </c>
      <c r="I3543" s="5">
        <f>VLOOKUP($A3543,PowerBI売上速報!$A:$J,10,FALSE)</f>
        <v>243011</v>
      </c>
      <c r="J3543" s="5">
        <f>VLOOKUP($A3543,PowerBI売上速報!$A:$J,5,FALSE)*1000</f>
        <v>274000</v>
      </c>
      <c r="K3543" s="5">
        <f>D3543-I3543</f>
        <v>0</v>
      </c>
      <c r="L3543" s="5">
        <f>E3543-J3543</f>
        <v>0</v>
      </c>
      <c r="P3543" s="2"/>
      <c r="T3543" s="2"/>
      <c r="V3543" s="5">
        <v>475</v>
      </c>
      <c r="W3543" s="5">
        <v>538</v>
      </c>
    </row>
    <row r="3544" spans="1:25" x14ac:dyDescent="0.45">
      <c r="A3544">
        <f>VALUE(B3544&amp;20240616)</f>
        <v>43120240616</v>
      </c>
      <c r="B3544">
        <v>431</v>
      </c>
      <c r="C3544" t="s">
        <v>551</v>
      </c>
      <c r="D3544" s="5">
        <v>213167</v>
      </c>
      <c r="E3544" s="5">
        <v>247000</v>
      </c>
      <c r="F3544" s="2">
        <v>0.86299999999999999</v>
      </c>
      <c r="G3544">
        <v>-33833</v>
      </c>
      <c r="I3544" s="5">
        <f>VLOOKUP($A3544,PowerBI売上速報!$A:$J,10,FALSE)</f>
        <v>213167</v>
      </c>
      <c r="J3544" s="5">
        <f>VLOOKUP($A3544,PowerBI売上速報!$A:$J,5,FALSE)*1000</f>
        <v>247000</v>
      </c>
      <c r="K3544" s="5">
        <f>D3544-I3544</f>
        <v>0</v>
      </c>
      <c r="L3544" s="5">
        <f>E3544-J3544</f>
        <v>0</v>
      </c>
      <c r="P3544" s="2"/>
      <c r="T3544" s="2"/>
      <c r="V3544" s="5">
        <v>412</v>
      </c>
      <c r="W3544" s="5">
        <v>472</v>
      </c>
    </row>
    <row r="3545" spans="1:25" x14ac:dyDescent="0.45">
      <c r="A3545">
        <f>VALUE(B3545&amp;20240617)</f>
        <v>43120240617</v>
      </c>
      <c r="B3545">
        <v>431</v>
      </c>
      <c r="C3545" t="s">
        <v>551</v>
      </c>
      <c r="D3545" s="5">
        <v>188516</v>
      </c>
      <c r="E3545" s="5">
        <v>174000</v>
      </c>
      <c r="F3545" s="2">
        <v>1.0833999999999999</v>
      </c>
      <c r="G3545">
        <v>14516</v>
      </c>
      <c r="I3545" s="5">
        <f>VLOOKUP($A3545,PowerBI売上速報!$A:$J,10,FALSE)</f>
        <v>188516</v>
      </c>
      <c r="J3545" s="5">
        <f>VLOOKUP($A3545,PowerBI売上速報!$A:$J,5,FALSE)*1000</f>
        <v>174000</v>
      </c>
      <c r="K3545" s="5">
        <f>D3545-I3545</f>
        <v>0</v>
      </c>
      <c r="L3545" s="5">
        <f>E3545-J3545</f>
        <v>0</v>
      </c>
      <c r="P3545" s="2"/>
      <c r="T3545" s="2"/>
      <c r="V3545" s="5">
        <v>424</v>
      </c>
      <c r="W3545" s="5">
        <v>388</v>
      </c>
    </row>
    <row r="3546" spans="1:25" x14ac:dyDescent="0.45">
      <c r="A3546">
        <f>VALUE(B3546&amp;20240618)</f>
        <v>43120240618</v>
      </c>
      <c r="B3546">
        <v>431</v>
      </c>
      <c r="C3546" t="s">
        <v>551</v>
      </c>
      <c r="D3546" s="5">
        <v>170373</v>
      </c>
      <c r="E3546" s="5">
        <v>174000</v>
      </c>
      <c r="F3546" s="2">
        <v>0.97919999999999996</v>
      </c>
      <c r="G3546">
        <v>-3627</v>
      </c>
      <c r="I3546" s="5">
        <f>VLOOKUP($A3546,PowerBI売上速報!$A:$J,10,FALSE)</f>
        <v>170373</v>
      </c>
      <c r="J3546" s="5">
        <f>VLOOKUP($A3546,PowerBI売上速報!$A:$J,5,FALSE)*1000</f>
        <v>174000</v>
      </c>
      <c r="K3546" s="5">
        <f>D3546-I3546</f>
        <v>0</v>
      </c>
      <c r="L3546" s="5">
        <f>E3546-J3546</f>
        <v>0</v>
      </c>
      <c r="P3546" s="2"/>
      <c r="T3546" s="2"/>
      <c r="V3546" s="5">
        <v>366</v>
      </c>
      <c r="W3546" s="5">
        <v>388</v>
      </c>
    </row>
    <row r="3547" spans="1:25" x14ac:dyDescent="0.45">
      <c r="A3547">
        <f>VALUE(B3547&amp;20240619)</f>
        <v>43120240619</v>
      </c>
      <c r="B3547">
        <v>431</v>
      </c>
      <c r="C3547" t="s">
        <v>551</v>
      </c>
      <c r="D3547" s="5">
        <v>215946</v>
      </c>
      <c r="E3547" s="5">
        <v>174000</v>
      </c>
      <c r="F3547" s="2">
        <v>1.2411000000000001</v>
      </c>
      <c r="G3547">
        <v>41946</v>
      </c>
      <c r="I3547" s="5">
        <f>VLOOKUP($A3547,PowerBI売上速報!$A:$J,10,FALSE)</f>
        <v>215946</v>
      </c>
      <c r="J3547" s="5">
        <f>VLOOKUP($A3547,PowerBI売上速報!$A:$J,5,FALSE)*1000</f>
        <v>174000</v>
      </c>
      <c r="K3547" s="5">
        <f>D3547-I3547</f>
        <v>0</v>
      </c>
      <c r="L3547" s="5">
        <f>E3547-J3547</f>
        <v>0</v>
      </c>
      <c r="P3547" s="2"/>
      <c r="T3547" s="2"/>
      <c r="V3547" s="5">
        <v>471</v>
      </c>
      <c r="W3547" s="5">
        <v>388</v>
      </c>
    </row>
    <row r="3548" spans="1:25" x14ac:dyDescent="0.45">
      <c r="A3548">
        <f>VALUE(B3548&amp;20240620)</f>
        <v>43120240620</v>
      </c>
      <c r="B3548">
        <v>431</v>
      </c>
      <c r="C3548" t="s">
        <v>551</v>
      </c>
      <c r="D3548" s="5">
        <v>202402</v>
      </c>
      <c r="E3548" s="5">
        <v>174000</v>
      </c>
      <c r="F3548" s="2">
        <v>1.1632</v>
      </c>
      <c r="G3548">
        <v>28402</v>
      </c>
      <c r="I3548" s="5">
        <f>VLOOKUP($A3548,PowerBI売上速報!$A:$J,10,FALSE)</f>
        <v>202402</v>
      </c>
      <c r="J3548" s="5">
        <f>VLOOKUP($A3548,PowerBI売上速報!$A:$J,5,FALSE)*1000</f>
        <v>174000</v>
      </c>
      <c r="K3548" s="5">
        <f>D3548-I3548</f>
        <v>0</v>
      </c>
      <c r="L3548" s="5">
        <f>E3548-J3548</f>
        <v>0</v>
      </c>
      <c r="P3548" s="2"/>
      <c r="T3548" s="2"/>
      <c r="V3548" s="5">
        <v>440</v>
      </c>
      <c r="W3548" s="5">
        <v>388</v>
      </c>
    </row>
    <row r="3549" spans="1:25" x14ac:dyDescent="0.45">
      <c r="A3549">
        <f>VALUE(B3549&amp;20240621)</f>
        <v>43120240621</v>
      </c>
      <c r="B3549">
        <v>431</v>
      </c>
      <c r="C3549" t="s">
        <v>551</v>
      </c>
      <c r="D3549" s="5">
        <v>202473</v>
      </c>
      <c r="E3549" s="5">
        <v>174000</v>
      </c>
      <c r="F3549" s="2">
        <v>1.1636</v>
      </c>
      <c r="G3549">
        <v>28473</v>
      </c>
      <c r="I3549" s="5">
        <f>VLOOKUP($A3549,PowerBI売上速報!$A:$J,10,FALSE)</f>
        <v>202473</v>
      </c>
      <c r="J3549" s="5">
        <f>VLOOKUP($A3549,PowerBI売上速報!$A:$J,5,FALSE)*1000</f>
        <v>174000</v>
      </c>
      <c r="K3549" s="5">
        <f>D3549-I3549</f>
        <v>0</v>
      </c>
      <c r="L3549" s="5">
        <f>E3549-J3549</f>
        <v>0</v>
      </c>
      <c r="P3549" s="2"/>
      <c r="T3549" s="2"/>
      <c r="V3549" s="5">
        <v>452</v>
      </c>
      <c r="W3549" s="5">
        <v>388</v>
      </c>
      <c r="Y3549" s="2"/>
    </row>
    <row r="3550" spans="1:25" x14ac:dyDescent="0.45">
      <c r="A3550">
        <f>VALUE(B3550&amp;20240622)</f>
        <v>43120240622</v>
      </c>
      <c r="B3550">
        <v>431</v>
      </c>
      <c r="C3550" t="s">
        <v>551</v>
      </c>
      <c r="D3550" s="5">
        <v>228554</v>
      </c>
      <c r="E3550" s="5">
        <v>274000</v>
      </c>
      <c r="F3550" s="2">
        <v>0.83409999999999995</v>
      </c>
      <c r="G3550">
        <v>-45446</v>
      </c>
      <c r="I3550" s="5">
        <f>VLOOKUP($A3550,PowerBI売上速報!$A:$J,10,FALSE)</f>
        <v>228554</v>
      </c>
      <c r="J3550" s="5">
        <f>VLOOKUP($A3550,PowerBI売上速報!$A:$J,5,FALSE)*1000</f>
        <v>274000</v>
      </c>
      <c r="K3550" s="5">
        <f>D3550-I3550</f>
        <v>0</v>
      </c>
      <c r="L3550" s="5">
        <f>E3550-J3550</f>
        <v>0</v>
      </c>
      <c r="P3550" s="2"/>
      <c r="T3550" s="2"/>
      <c r="V3550" s="5">
        <v>466</v>
      </c>
      <c r="W3550" s="5">
        <v>538</v>
      </c>
      <c r="Y3550" s="2"/>
    </row>
    <row r="3551" spans="1:25" x14ac:dyDescent="0.45">
      <c r="A3551">
        <f>VALUE(B3551&amp;20240601)</f>
        <v>43320240601</v>
      </c>
      <c r="B3551">
        <v>433</v>
      </c>
      <c r="C3551" t="s">
        <v>552</v>
      </c>
      <c r="D3551" s="5">
        <v>246388</v>
      </c>
      <c r="E3551" s="5">
        <v>275000</v>
      </c>
      <c r="F3551" s="2">
        <v>0.89600000000000002</v>
      </c>
      <c r="G3551">
        <v>-28612</v>
      </c>
      <c r="I3551" s="5">
        <f>VLOOKUP($A3551,PowerBI売上速報!$A:$J,10,FALSE)</f>
        <v>246388</v>
      </c>
      <c r="J3551" s="5">
        <f>VLOOKUP($A3551,PowerBI売上速報!$A:$J,5,FALSE)*1000</f>
        <v>275000</v>
      </c>
      <c r="K3551" s="5">
        <f>D3551-I3551</f>
        <v>0</v>
      </c>
      <c r="L3551" s="5">
        <f>E3551-J3551</f>
        <v>0</v>
      </c>
      <c r="P3551" s="2"/>
      <c r="T3551" s="2"/>
      <c r="V3551" s="5">
        <v>529</v>
      </c>
      <c r="W3551" s="5">
        <v>591</v>
      </c>
    </row>
    <row r="3552" spans="1:25" x14ac:dyDescent="0.45">
      <c r="A3552">
        <f>VALUE(B3552&amp;20240602)</f>
        <v>43320240602</v>
      </c>
      <c r="B3552">
        <v>433</v>
      </c>
      <c r="C3552" t="s">
        <v>552</v>
      </c>
      <c r="D3552" s="5">
        <v>140643</v>
      </c>
      <c r="E3552" s="5">
        <v>244000</v>
      </c>
      <c r="F3552" s="2">
        <v>0.57640000000000002</v>
      </c>
      <c r="G3552">
        <v>-103357</v>
      </c>
      <c r="I3552" s="5">
        <f>VLOOKUP($A3552,PowerBI売上速報!$A:$J,10,FALSE)</f>
        <v>140643</v>
      </c>
      <c r="J3552" s="5">
        <f>VLOOKUP($A3552,PowerBI売上速報!$A:$J,5,FALSE)*1000</f>
        <v>244000</v>
      </c>
      <c r="K3552" s="5">
        <f>D3552-I3552</f>
        <v>0</v>
      </c>
      <c r="L3552" s="5">
        <f>E3552-J3552</f>
        <v>0</v>
      </c>
      <c r="P3552" s="2"/>
      <c r="T3552" s="2"/>
      <c r="V3552" s="5">
        <v>300</v>
      </c>
      <c r="W3552" s="5">
        <v>508</v>
      </c>
    </row>
    <row r="3553" spans="1:23" x14ac:dyDescent="0.45">
      <c r="A3553">
        <f>VALUE(B3553&amp;20240603)</f>
        <v>43320240603</v>
      </c>
      <c r="B3553">
        <v>433</v>
      </c>
      <c r="C3553" t="s">
        <v>552</v>
      </c>
      <c r="D3553" s="5">
        <v>301081</v>
      </c>
      <c r="E3553" s="5">
        <v>344000</v>
      </c>
      <c r="F3553" s="2">
        <v>0.87519999999999998</v>
      </c>
      <c r="G3553">
        <v>-42919</v>
      </c>
      <c r="I3553" s="5">
        <f>VLOOKUP($A3553,PowerBI売上速報!$A:$J,10,FALSE)</f>
        <v>301081</v>
      </c>
      <c r="J3553" s="5">
        <f>VLOOKUP($A3553,PowerBI売上速報!$A:$J,5,FALSE)*1000</f>
        <v>344000</v>
      </c>
      <c r="K3553" s="5">
        <f>D3553-I3553</f>
        <v>0</v>
      </c>
      <c r="L3553" s="5">
        <f>E3553-J3553</f>
        <v>0</v>
      </c>
      <c r="P3553" s="2"/>
      <c r="T3553" s="2"/>
      <c r="V3553" s="5">
        <v>710</v>
      </c>
      <c r="W3553" s="5">
        <v>823</v>
      </c>
    </row>
    <row r="3554" spans="1:23" x14ac:dyDescent="0.45">
      <c r="A3554">
        <f>VALUE(B3554&amp;20240604)</f>
        <v>43320240604</v>
      </c>
      <c r="B3554">
        <v>433</v>
      </c>
      <c r="C3554" t="s">
        <v>552</v>
      </c>
      <c r="D3554" s="5">
        <v>339016</v>
      </c>
      <c r="E3554" s="5">
        <v>344000</v>
      </c>
      <c r="F3554" s="2">
        <v>0.98550000000000004</v>
      </c>
      <c r="G3554">
        <v>-4984</v>
      </c>
      <c r="I3554" s="5">
        <f>VLOOKUP($A3554,PowerBI売上速報!$A:$J,10,FALSE)</f>
        <v>339016</v>
      </c>
      <c r="J3554" s="5">
        <f>VLOOKUP($A3554,PowerBI売上速報!$A:$J,5,FALSE)*1000</f>
        <v>344000</v>
      </c>
      <c r="K3554" s="5">
        <f>D3554-I3554</f>
        <v>0</v>
      </c>
      <c r="L3554" s="5">
        <f>E3554-J3554</f>
        <v>0</v>
      </c>
      <c r="P3554" s="2"/>
      <c r="T3554" s="2"/>
      <c r="V3554" s="5">
        <v>793</v>
      </c>
      <c r="W3554" s="5">
        <v>823</v>
      </c>
    </row>
    <row r="3555" spans="1:23" x14ac:dyDescent="0.45">
      <c r="A3555">
        <f>VALUE(B3555&amp;20240605)</f>
        <v>43320240605</v>
      </c>
      <c r="B3555">
        <v>433</v>
      </c>
      <c r="C3555" t="s">
        <v>552</v>
      </c>
      <c r="D3555" s="5">
        <v>317846</v>
      </c>
      <c r="E3555" s="5">
        <v>344000</v>
      </c>
      <c r="F3555" s="2">
        <v>0.92400000000000004</v>
      </c>
      <c r="G3555">
        <v>-26154</v>
      </c>
      <c r="I3555" s="5">
        <f>VLOOKUP($A3555,PowerBI売上速報!$A:$J,10,FALSE)</f>
        <v>317846</v>
      </c>
      <c r="J3555" s="5">
        <f>VLOOKUP($A3555,PowerBI売上速報!$A:$J,5,FALSE)*1000</f>
        <v>344000</v>
      </c>
      <c r="K3555" s="5">
        <f>D3555-I3555</f>
        <v>0</v>
      </c>
      <c r="L3555" s="5">
        <f>E3555-J3555</f>
        <v>0</v>
      </c>
      <c r="P3555" s="2"/>
      <c r="T3555" s="2"/>
      <c r="V3555" s="5">
        <v>743</v>
      </c>
      <c r="W3555" s="5">
        <v>823</v>
      </c>
    </row>
    <row r="3556" spans="1:23" x14ac:dyDescent="0.45">
      <c r="A3556">
        <f>VALUE(B3556&amp;20240606)</f>
        <v>43320240606</v>
      </c>
      <c r="B3556">
        <v>433</v>
      </c>
      <c r="C3556" t="s">
        <v>552</v>
      </c>
      <c r="D3556" s="5">
        <v>312911</v>
      </c>
      <c r="E3556" s="5">
        <v>344000</v>
      </c>
      <c r="F3556" s="2">
        <v>0.90959999999999996</v>
      </c>
      <c r="G3556">
        <v>-31089</v>
      </c>
      <c r="I3556" s="5">
        <f>VLOOKUP($A3556,PowerBI売上速報!$A:$J,10,FALSE)</f>
        <v>312911</v>
      </c>
      <c r="J3556" s="5">
        <f>VLOOKUP($A3556,PowerBI売上速報!$A:$J,5,FALSE)*1000</f>
        <v>344000</v>
      </c>
      <c r="K3556" s="5">
        <f>D3556-I3556</f>
        <v>0</v>
      </c>
      <c r="L3556" s="5">
        <f>E3556-J3556</f>
        <v>0</v>
      </c>
      <c r="P3556" s="2"/>
      <c r="T3556" s="2"/>
      <c r="V3556" s="5">
        <v>741</v>
      </c>
      <c r="W3556" s="5">
        <v>823</v>
      </c>
    </row>
    <row r="3557" spans="1:23" x14ac:dyDescent="0.45">
      <c r="A3557">
        <f>VALUE(B3557&amp;20240607)</f>
        <v>43320240607</v>
      </c>
      <c r="B3557">
        <v>433</v>
      </c>
      <c r="C3557" t="s">
        <v>552</v>
      </c>
      <c r="D3557" s="5">
        <v>363012</v>
      </c>
      <c r="E3557" s="5">
        <v>344000</v>
      </c>
      <c r="F3557" s="2">
        <v>1.0552999999999999</v>
      </c>
      <c r="G3557">
        <v>19012</v>
      </c>
      <c r="I3557" s="5">
        <f>VLOOKUP($A3557,PowerBI売上速報!$A:$J,10,FALSE)</f>
        <v>363012</v>
      </c>
      <c r="J3557" s="5">
        <f>VLOOKUP($A3557,PowerBI売上速報!$A:$J,5,FALSE)*1000</f>
        <v>344000</v>
      </c>
      <c r="K3557" s="5">
        <f>D3557-I3557</f>
        <v>0</v>
      </c>
      <c r="L3557" s="5">
        <f>E3557-J3557</f>
        <v>0</v>
      </c>
      <c r="P3557" s="2"/>
      <c r="T3557" s="2"/>
      <c r="V3557" s="5">
        <v>833</v>
      </c>
      <c r="W3557" s="5">
        <v>823</v>
      </c>
    </row>
    <row r="3558" spans="1:23" x14ac:dyDescent="0.45">
      <c r="A3558">
        <f>VALUE(B3558&amp;20240608)</f>
        <v>43320240608</v>
      </c>
      <c r="B3558">
        <v>433</v>
      </c>
      <c r="C3558" t="s">
        <v>552</v>
      </c>
      <c r="D3558" s="5">
        <v>277867</v>
      </c>
      <c r="E3558" s="5">
        <v>275000</v>
      </c>
      <c r="F3558" s="2">
        <v>1.0104</v>
      </c>
      <c r="G3558">
        <v>2867</v>
      </c>
      <c r="I3558" s="5">
        <f>VLOOKUP($A3558,PowerBI売上速報!$A:$J,10,FALSE)</f>
        <v>277867</v>
      </c>
      <c r="J3558" s="5">
        <f>VLOOKUP($A3558,PowerBI売上速報!$A:$J,5,FALSE)*1000</f>
        <v>275000</v>
      </c>
      <c r="K3558" s="5">
        <f>D3558-I3558</f>
        <v>0</v>
      </c>
      <c r="L3558" s="5">
        <f>E3558-J3558</f>
        <v>0</v>
      </c>
      <c r="P3558" s="2"/>
      <c r="T3558" s="2"/>
      <c r="V3558" s="5">
        <v>578</v>
      </c>
      <c r="W3558" s="5">
        <v>593</v>
      </c>
    </row>
    <row r="3559" spans="1:23" x14ac:dyDescent="0.45">
      <c r="A3559">
        <f>VALUE(B3559&amp;20240609)</f>
        <v>43320240609</v>
      </c>
      <c r="B3559">
        <v>433</v>
      </c>
      <c r="C3559" t="s">
        <v>552</v>
      </c>
      <c r="D3559" s="5">
        <v>242780</v>
      </c>
      <c r="E3559" s="5">
        <v>244000</v>
      </c>
      <c r="F3559" s="2">
        <v>0.995</v>
      </c>
      <c r="G3559">
        <v>-1220</v>
      </c>
      <c r="I3559" s="5">
        <f>VLOOKUP($A3559,PowerBI売上速報!$A:$J,10,FALSE)</f>
        <v>242780</v>
      </c>
      <c r="J3559" s="5">
        <f>VLOOKUP($A3559,PowerBI売上速報!$A:$J,5,FALSE)*1000</f>
        <v>244000</v>
      </c>
      <c r="K3559" s="5">
        <f>D3559-I3559</f>
        <v>0</v>
      </c>
      <c r="L3559" s="5">
        <f>E3559-J3559</f>
        <v>0</v>
      </c>
      <c r="P3559" s="2"/>
      <c r="T3559" s="2"/>
      <c r="V3559" s="5">
        <v>473</v>
      </c>
      <c r="W3559" s="5">
        <v>508</v>
      </c>
    </row>
    <row r="3560" spans="1:23" x14ac:dyDescent="0.45">
      <c r="A3560">
        <f>VALUE(B3560&amp;20240610)</f>
        <v>43320240610</v>
      </c>
      <c r="B3560">
        <v>433</v>
      </c>
      <c r="C3560" t="s">
        <v>552</v>
      </c>
      <c r="D3560" s="5">
        <v>345294</v>
      </c>
      <c r="E3560" s="5">
        <v>344000</v>
      </c>
      <c r="F3560" s="2">
        <v>1.0038</v>
      </c>
      <c r="G3560">
        <v>1294</v>
      </c>
      <c r="I3560" s="5">
        <f>VLOOKUP($A3560,PowerBI売上速報!$A:$J,10,FALSE)</f>
        <v>345294</v>
      </c>
      <c r="J3560" s="5">
        <f>VLOOKUP($A3560,PowerBI売上速報!$A:$J,5,FALSE)*1000</f>
        <v>344000</v>
      </c>
      <c r="K3560" s="5">
        <f>D3560-I3560</f>
        <v>0</v>
      </c>
      <c r="L3560" s="5">
        <f>E3560-J3560</f>
        <v>0</v>
      </c>
      <c r="P3560" s="2"/>
      <c r="T3560" s="2"/>
      <c r="V3560" s="5">
        <v>807</v>
      </c>
      <c r="W3560" s="5">
        <v>823</v>
      </c>
    </row>
    <row r="3561" spans="1:23" x14ac:dyDescent="0.45">
      <c r="A3561">
        <f>VALUE(B3561&amp;20240611)</f>
        <v>43320240611</v>
      </c>
      <c r="B3561">
        <v>433</v>
      </c>
      <c r="C3561" t="s">
        <v>552</v>
      </c>
      <c r="D3561" s="5">
        <v>356783</v>
      </c>
      <c r="E3561" s="5">
        <v>344000</v>
      </c>
      <c r="F3561" s="2">
        <v>1.0371999999999999</v>
      </c>
      <c r="G3561">
        <v>12783</v>
      </c>
      <c r="I3561" s="5">
        <f>VLOOKUP($A3561,PowerBI売上速報!$A:$J,10,FALSE)</f>
        <v>356783</v>
      </c>
      <c r="J3561" s="5">
        <f>VLOOKUP($A3561,PowerBI売上速報!$A:$J,5,FALSE)*1000</f>
        <v>344000</v>
      </c>
      <c r="K3561" s="5">
        <f>D3561-I3561</f>
        <v>0</v>
      </c>
      <c r="L3561" s="5">
        <f>E3561-J3561</f>
        <v>0</v>
      </c>
      <c r="P3561" s="2"/>
      <c r="T3561" s="2"/>
      <c r="V3561" s="5">
        <v>808</v>
      </c>
      <c r="W3561" s="5">
        <v>823</v>
      </c>
    </row>
    <row r="3562" spans="1:23" x14ac:dyDescent="0.45">
      <c r="A3562">
        <f>VALUE(B3562&amp;20240612)</f>
        <v>43320240612</v>
      </c>
      <c r="B3562">
        <v>433</v>
      </c>
      <c r="C3562" t="s">
        <v>552</v>
      </c>
      <c r="D3562" s="5">
        <v>353788</v>
      </c>
      <c r="E3562" s="5">
        <v>344000</v>
      </c>
      <c r="F3562" s="2">
        <v>1.0285</v>
      </c>
      <c r="G3562">
        <v>9788</v>
      </c>
      <c r="I3562" s="5">
        <f>VLOOKUP($A3562,PowerBI売上速報!$A:$J,10,FALSE)</f>
        <v>353788</v>
      </c>
      <c r="J3562" s="5">
        <f>VLOOKUP($A3562,PowerBI売上速報!$A:$J,5,FALSE)*1000</f>
        <v>344000</v>
      </c>
      <c r="K3562" s="5">
        <f>D3562-I3562</f>
        <v>0</v>
      </c>
      <c r="L3562" s="5">
        <f>E3562-J3562</f>
        <v>0</v>
      </c>
      <c r="P3562" s="2"/>
      <c r="T3562" s="2"/>
      <c r="V3562" s="5">
        <v>799</v>
      </c>
      <c r="W3562" s="5">
        <v>823</v>
      </c>
    </row>
    <row r="3563" spans="1:23" x14ac:dyDescent="0.45">
      <c r="A3563">
        <f>VALUE(B3563&amp;20240613)</f>
        <v>43320240613</v>
      </c>
      <c r="B3563">
        <v>433</v>
      </c>
      <c r="C3563" t="s">
        <v>552</v>
      </c>
      <c r="D3563" s="5">
        <v>342365</v>
      </c>
      <c r="E3563" s="5">
        <v>344000</v>
      </c>
      <c r="F3563" s="2">
        <v>0.99519999999999997</v>
      </c>
      <c r="G3563">
        <v>-1635</v>
      </c>
      <c r="I3563" s="5">
        <f>VLOOKUP($A3563,PowerBI売上速報!$A:$J,10,FALSE)</f>
        <v>342365</v>
      </c>
      <c r="J3563" s="5">
        <f>VLOOKUP($A3563,PowerBI売上速報!$A:$J,5,FALSE)*1000</f>
        <v>344000</v>
      </c>
      <c r="K3563" s="5">
        <f>D3563-I3563</f>
        <v>0</v>
      </c>
      <c r="L3563" s="5">
        <f>E3563-J3563</f>
        <v>0</v>
      </c>
      <c r="P3563" s="2"/>
      <c r="T3563" s="2"/>
      <c r="V3563" s="5">
        <v>778</v>
      </c>
      <c r="W3563" s="5">
        <v>823</v>
      </c>
    </row>
    <row r="3564" spans="1:23" x14ac:dyDescent="0.45">
      <c r="A3564">
        <f>VALUE(B3564&amp;20240614)</f>
        <v>43320240614</v>
      </c>
      <c r="B3564">
        <v>433</v>
      </c>
      <c r="C3564" t="s">
        <v>552</v>
      </c>
      <c r="D3564" s="5">
        <v>400582</v>
      </c>
      <c r="E3564" s="5">
        <v>344000</v>
      </c>
      <c r="F3564" s="2">
        <v>1.1645000000000001</v>
      </c>
      <c r="G3564">
        <v>56582</v>
      </c>
      <c r="I3564" s="5">
        <f>VLOOKUP($A3564,PowerBI売上速報!$A:$J,10,FALSE)</f>
        <v>400582</v>
      </c>
      <c r="J3564" s="5">
        <f>VLOOKUP($A3564,PowerBI売上速報!$A:$J,5,FALSE)*1000</f>
        <v>344000</v>
      </c>
      <c r="K3564" s="5">
        <f>D3564-I3564</f>
        <v>0</v>
      </c>
      <c r="L3564" s="5">
        <f>E3564-J3564</f>
        <v>0</v>
      </c>
      <c r="P3564" s="2"/>
      <c r="T3564" s="2"/>
      <c r="V3564" s="5">
        <v>908</v>
      </c>
      <c r="W3564" s="5">
        <v>823</v>
      </c>
    </row>
    <row r="3565" spans="1:23" x14ac:dyDescent="0.45">
      <c r="A3565">
        <f>VALUE(B3565&amp;20240615)</f>
        <v>43320240615</v>
      </c>
      <c r="B3565">
        <v>433</v>
      </c>
      <c r="C3565" t="s">
        <v>552</v>
      </c>
      <c r="D3565" s="5">
        <v>270489</v>
      </c>
      <c r="E3565" s="5">
        <v>275000</v>
      </c>
      <c r="F3565" s="2">
        <v>0.98360000000000003</v>
      </c>
      <c r="G3565">
        <v>-4511</v>
      </c>
      <c r="I3565" s="5">
        <f>VLOOKUP($A3565,PowerBI売上速報!$A:$J,10,FALSE)</f>
        <v>270489</v>
      </c>
      <c r="J3565" s="5">
        <f>VLOOKUP($A3565,PowerBI売上速報!$A:$J,5,FALSE)*1000</f>
        <v>275000</v>
      </c>
      <c r="K3565" s="5">
        <f>D3565-I3565</f>
        <v>0</v>
      </c>
      <c r="L3565" s="5">
        <f>E3565-J3565</f>
        <v>0</v>
      </c>
      <c r="P3565" s="2"/>
      <c r="T3565" s="2"/>
      <c r="V3565" s="5">
        <v>565</v>
      </c>
      <c r="W3565" s="5">
        <v>593</v>
      </c>
    </row>
    <row r="3566" spans="1:23" x14ac:dyDescent="0.45">
      <c r="A3566">
        <f>VALUE(B3566&amp;20240616)</f>
        <v>43320240616</v>
      </c>
      <c r="B3566">
        <v>433</v>
      </c>
      <c r="C3566" t="s">
        <v>552</v>
      </c>
      <c r="D3566" s="5">
        <v>234407</v>
      </c>
      <c r="E3566" s="5">
        <v>244000</v>
      </c>
      <c r="F3566" s="2">
        <v>0.9607</v>
      </c>
      <c r="G3566">
        <v>-9593</v>
      </c>
      <c r="I3566" s="5">
        <f>VLOOKUP($A3566,PowerBI売上速報!$A:$J,10,FALSE)</f>
        <v>234407</v>
      </c>
      <c r="J3566" s="5">
        <f>VLOOKUP($A3566,PowerBI売上速報!$A:$J,5,FALSE)*1000</f>
        <v>244000</v>
      </c>
      <c r="K3566" s="5">
        <f>D3566-I3566</f>
        <v>0</v>
      </c>
      <c r="L3566" s="5">
        <f>E3566-J3566</f>
        <v>0</v>
      </c>
      <c r="P3566" s="2"/>
      <c r="T3566" s="2"/>
      <c r="V3566" s="5">
        <v>463</v>
      </c>
      <c r="W3566" s="5">
        <v>508</v>
      </c>
    </row>
    <row r="3567" spans="1:23" x14ac:dyDescent="0.45">
      <c r="A3567">
        <f>VALUE(B3567&amp;20240617)</f>
        <v>43320240617</v>
      </c>
      <c r="B3567">
        <v>433</v>
      </c>
      <c r="C3567" t="s">
        <v>552</v>
      </c>
      <c r="D3567" s="5">
        <v>314864</v>
      </c>
      <c r="E3567" s="5">
        <v>344000</v>
      </c>
      <c r="F3567" s="2">
        <v>0.9153</v>
      </c>
      <c r="G3567">
        <v>-29136</v>
      </c>
      <c r="I3567" s="5">
        <f>VLOOKUP($A3567,PowerBI売上速報!$A:$J,10,FALSE)</f>
        <v>314864</v>
      </c>
      <c r="J3567" s="5">
        <f>VLOOKUP($A3567,PowerBI売上速報!$A:$J,5,FALSE)*1000</f>
        <v>344000</v>
      </c>
      <c r="K3567" s="5">
        <f>D3567-I3567</f>
        <v>0</v>
      </c>
      <c r="L3567" s="5">
        <f>E3567-J3567</f>
        <v>0</v>
      </c>
      <c r="P3567" s="2"/>
      <c r="T3567" s="2"/>
      <c r="V3567" s="5">
        <v>726</v>
      </c>
      <c r="W3567" s="5">
        <v>823</v>
      </c>
    </row>
    <row r="3568" spans="1:23" x14ac:dyDescent="0.45">
      <c r="A3568">
        <f>VALUE(B3568&amp;20240618)</f>
        <v>43320240618</v>
      </c>
      <c r="B3568">
        <v>433</v>
      </c>
      <c r="C3568" t="s">
        <v>552</v>
      </c>
      <c r="D3568" s="5">
        <v>246855</v>
      </c>
      <c r="E3568" s="5">
        <v>344000</v>
      </c>
      <c r="F3568" s="2">
        <v>0.71760000000000002</v>
      </c>
      <c r="G3568">
        <v>-97145</v>
      </c>
      <c r="I3568" s="5">
        <f>VLOOKUP($A3568,PowerBI売上速報!$A:$J,10,FALSE)</f>
        <v>246855</v>
      </c>
      <c r="J3568" s="5">
        <f>VLOOKUP($A3568,PowerBI売上速報!$A:$J,5,FALSE)*1000</f>
        <v>344000</v>
      </c>
      <c r="K3568" s="5">
        <f>D3568-I3568</f>
        <v>0</v>
      </c>
      <c r="L3568" s="5">
        <f>E3568-J3568</f>
        <v>0</v>
      </c>
      <c r="P3568" s="2"/>
      <c r="T3568" s="2"/>
      <c r="V3568" s="5">
        <v>561</v>
      </c>
      <c r="W3568" s="5">
        <v>823</v>
      </c>
    </row>
    <row r="3569" spans="1:25" x14ac:dyDescent="0.45">
      <c r="A3569">
        <f>VALUE(B3569&amp;20240619)</f>
        <v>43320240619</v>
      </c>
      <c r="B3569">
        <v>433</v>
      </c>
      <c r="C3569" t="s">
        <v>552</v>
      </c>
      <c r="D3569" s="5">
        <v>329287</v>
      </c>
      <c r="E3569" s="5">
        <v>344000</v>
      </c>
      <c r="F3569" s="2">
        <v>0.95720000000000005</v>
      </c>
      <c r="G3569">
        <v>-14713</v>
      </c>
      <c r="I3569" s="5">
        <f>VLOOKUP($A3569,PowerBI売上速報!$A:$J,10,FALSE)</f>
        <v>329287</v>
      </c>
      <c r="J3569" s="5">
        <f>VLOOKUP($A3569,PowerBI売上速報!$A:$J,5,FALSE)*1000</f>
        <v>344000</v>
      </c>
      <c r="K3569" s="5">
        <f>D3569-I3569</f>
        <v>0</v>
      </c>
      <c r="L3569" s="5">
        <f>E3569-J3569</f>
        <v>0</v>
      </c>
      <c r="P3569" s="2"/>
      <c r="T3569" s="2"/>
      <c r="V3569" s="5">
        <v>775</v>
      </c>
      <c r="W3569" s="5">
        <v>823</v>
      </c>
    </row>
    <row r="3570" spans="1:25" x14ac:dyDescent="0.45">
      <c r="A3570">
        <f>VALUE(B3570&amp;20240620)</f>
        <v>43320240620</v>
      </c>
      <c r="B3570">
        <v>433</v>
      </c>
      <c r="C3570" t="s">
        <v>552</v>
      </c>
      <c r="D3570" s="5">
        <v>365166</v>
      </c>
      <c r="E3570" s="5">
        <v>344000</v>
      </c>
      <c r="F3570" s="2">
        <v>1.0615000000000001</v>
      </c>
      <c r="G3570">
        <v>21166</v>
      </c>
      <c r="I3570" s="5">
        <f>VLOOKUP($A3570,PowerBI売上速報!$A:$J,10,FALSE)</f>
        <v>365166</v>
      </c>
      <c r="J3570" s="5">
        <f>VLOOKUP($A3570,PowerBI売上速報!$A:$J,5,FALSE)*1000</f>
        <v>344000</v>
      </c>
      <c r="K3570" s="5">
        <f>D3570-I3570</f>
        <v>0</v>
      </c>
      <c r="L3570" s="5">
        <f>E3570-J3570</f>
        <v>0</v>
      </c>
      <c r="P3570" s="2"/>
      <c r="T3570" s="2"/>
      <c r="V3570" s="5">
        <v>815</v>
      </c>
      <c r="W3570" s="5">
        <v>823</v>
      </c>
    </row>
    <row r="3571" spans="1:25" x14ac:dyDescent="0.45">
      <c r="A3571">
        <f>VALUE(B3571&amp;20240621)</f>
        <v>43320240621</v>
      </c>
      <c r="B3571">
        <v>433</v>
      </c>
      <c r="C3571" t="s">
        <v>552</v>
      </c>
      <c r="D3571" s="5">
        <v>314712</v>
      </c>
      <c r="E3571" s="5">
        <v>344000</v>
      </c>
      <c r="F3571" s="2">
        <v>0.91490000000000005</v>
      </c>
      <c r="G3571">
        <v>-29288</v>
      </c>
      <c r="I3571" s="5">
        <f>VLOOKUP($A3571,PowerBI売上速報!$A:$J,10,FALSE)</f>
        <v>314712</v>
      </c>
      <c r="J3571" s="5">
        <f>VLOOKUP($A3571,PowerBI売上速報!$A:$J,5,FALSE)*1000</f>
        <v>344000</v>
      </c>
      <c r="K3571" s="5">
        <f>D3571-I3571</f>
        <v>0</v>
      </c>
      <c r="L3571" s="5">
        <f>E3571-J3571</f>
        <v>0</v>
      </c>
      <c r="P3571" s="2"/>
      <c r="T3571" s="2"/>
      <c r="V3571" s="5">
        <v>724</v>
      </c>
      <c r="W3571" s="5">
        <v>823</v>
      </c>
      <c r="Y3571" s="2"/>
    </row>
    <row r="3572" spans="1:25" x14ac:dyDescent="0.45">
      <c r="A3572">
        <f>VALUE(B3572&amp;20240622)</f>
        <v>43320240622</v>
      </c>
      <c r="B3572">
        <v>433</v>
      </c>
      <c r="C3572" t="s">
        <v>552</v>
      </c>
      <c r="D3572" s="5">
        <v>271069</v>
      </c>
      <c r="E3572" s="5">
        <v>275000</v>
      </c>
      <c r="F3572" s="2">
        <v>0.98570000000000002</v>
      </c>
      <c r="G3572">
        <v>-3931</v>
      </c>
      <c r="I3572" s="5">
        <f>VLOOKUP($A3572,PowerBI売上速報!$A:$J,10,FALSE)</f>
        <v>271069</v>
      </c>
      <c r="J3572" s="5">
        <f>VLOOKUP($A3572,PowerBI売上速報!$A:$J,5,FALSE)*1000</f>
        <v>275000</v>
      </c>
      <c r="K3572" s="5">
        <f>D3572-I3572</f>
        <v>0</v>
      </c>
      <c r="L3572" s="5">
        <f>E3572-J3572</f>
        <v>0</v>
      </c>
      <c r="P3572" s="2"/>
      <c r="T3572" s="2"/>
      <c r="V3572" s="5">
        <v>553</v>
      </c>
      <c r="W3572" s="5">
        <v>593</v>
      </c>
      <c r="Y3572" s="2"/>
    </row>
    <row r="3573" spans="1:25" x14ac:dyDescent="0.45">
      <c r="A3573">
        <f>VALUE(B3573&amp;20240601)</f>
        <v>43420240601</v>
      </c>
      <c r="B3573">
        <v>434</v>
      </c>
      <c r="C3573" t="s">
        <v>553</v>
      </c>
      <c r="D3573" s="5">
        <v>131994</v>
      </c>
      <c r="E3573" s="5">
        <v>112000</v>
      </c>
      <c r="F3573" s="2">
        <v>1.1785000000000001</v>
      </c>
      <c r="G3573">
        <v>19994</v>
      </c>
      <c r="I3573" s="5">
        <f>VLOOKUP($A3573,PowerBI売上速報!$A:$J,10,FALSE)</f>
        <v>131994</v>
      </c>
      <c r="J3573" s="5">
        <f>VLOOKUP($A3573,PowerBI売上速報!$A:$J,5,FALSE)*1000</f>
        <v>112000</v>
      </c>
      <c r="K3573" s="5">
        <f>D3573-I3573</f>
        <v>0</v>
      </c>
      <c r="L3573" s="5">
        <f>E3573-J3573</f>
        <v>0</v>
      </c>
      <c r="P3573" s="2"/>
      <c r="T3573" s="2"/>
      <c r="V3573" s="5">
        <v>291</v>
      </c>
      <c r="W3573" s="5">
        <v>257</v>
      </c>
    </row>
    <row r="3574" spans="1:25" x14ac:dyDescent="0.45">
      <c r="A3574">
        <f>VALUE(B3574&amp;20240602)</f>
        <v>43420240602</v>
      </c>
      <c r="B3574">
        <v>434</v>
      </c>
      <c r="C3574" t="s">
        <v>553</v>
      </c>
      <c r="D3574" s="5">
        <v>101701</v>
      </c>
      <c r="E3574" s="5">
        <v>104000</v>
      </c>
      <c r="F3574" s="2">
        <v>0.97789999999999999</v>
      </c>
      <c r="G3574">
        <v>-2299</v>
      </c>
      <c r="I3574" s="5">
        <f>VLOOKUP($A3574,PowerBI売上速報!$A:$J,10,FALSE)</f>
        <v>101701</v>
      </c>
      <c r="J3574" s="5">
        <f>VLOOKUP($A3574,PowerBI売上速報!$A:$J,5,FALSE)*1000</f>
        <v>104000</v>
      </c>
      <c r="K3574" s="5">
        <f>D3574-I3574</f>
        <v>0</v>
      </c>
      <c r="L3574" s="5">
        <f>E3574-J3574</f>
        <v>0</v>
      </c>
      <c r="P3574" s="2"/>
      <c r="T3574" s="2"/>
      <c r="V3574" s="5">
        <v>221</v>
      </c>
      <c r="W3574" s="5">
        <v>232</v>
      </c>
    </row>
    <row r="3575" spans="1:25" x14ac:dyDescent="0.45">
      <c r="A3575">
        <f>VALUE(B3575&amp;20240603)</f>
        <v>43420240603</v>
      </c>
      <c r="B3575">
        <v>434</v>
      </c>
      <c r="C3575" t="s">
        <v>553</v>
      </c>
      <c r="D3575" s="5">
        <v>90597</v>
      </c>
      <c r="E3575" s="5">
        <v>82000</v>
      </c>
      <c r="F3575" s="2">
        <v>1.1048</v>
      </c>
      <c r="G3575">
        <v>8597</v>
      </c>
      <c r="I3575" s="5">
        <f>VLOOKUP($A3575,PowerBI売上速報!$A:$J,10,FALSE)</f>
        <v>90597</v>
      </c>
      <c r="J3575" s="5">
        <f>VLOOKUP($A3575,PowerBI売上速報!$A:$J,5,FALSE)*1000</f>
        <v>82000</v>
      </c>
      <c r="K3575" s="5">
        <f>D3575-I3575</f>
        <v>0</v>
      </c>
      <c r="L3575" s="5">
        <f>E3575-J3575</f>
        <v>0</v>
      </c>
      <c r="P3575" s="2"/>
      <c r="T3575" s="2"/>
      <c r="V3575" s="5">
        <v>219</v>
      </c>
      <c r="W3575" s="5">
        <v>199</v>
      </c>
    </row>
    <row r="3576" spans="1:25" x14ac:dyDescent="0.45">
      <c r="A3576">
        <f>VALUE(B3576&amp;20240604)</f>
        <v>43420240604</v>
      </c>
      <c r="B3576">
        <v>434</v>
      </c>
      <c r="C3576" t="s">
        <v>553</v>
      </c>
      <c r="D3576" s="5">
        <v>105195</v>
      </c>
      <c r="E3576" s="5">
        <v>82000</v>
      </c>
      <c r="F3576" s="2">
        <v>1.2828999999999999</v>
      </c>
      <c r="G3576">
        <v>23195</v>
      </c>
      <c r="I3576" s="5">
        <f>VLOOKUP($A3576,PowerBI売上速報!$A:$J,10,FALSE)</f>
        <v>105195</v>
      </c>
      <c r="J3576" s="5">
        <f>VLOOKUP($A3576,PowerBI売上速報!$A:$J,5,FALSE)*1000</f>
        <v>82000</v>
      </c>
      <c r="K3576" s="5">
        <f>D3576-I3576</f>
        <v>0</v>
      </c>
      <c r="L3576" s="5">
        <f>E3576-J3576</f>
        <v>0</v>
      </c>
      <c r="P3576" s="2"/>
      <c r="T3576" s="2"/>
      <c r="V3576" s="5">
        <v>248</v>
      </c>
      <c r="W3576" s="5">
        <v>199</v>
      </c>
    </row>
    <row r="3577" spans="1:25" x14ac:dyDescent="0.45">
      <c r="A3577">
        <f>VALUE(B3577&amp;20240605)</f>
        <v>43420240605</v>
      </c>
      <c r="B3577">
        <v>434</v>
      </c>
      <c r="C3577" t="s">
        <v>553</v>
      </c>
      <c r="D3577" s="5">
        <v>106703</v>
      </c>
      <c r="E3577" s="5">
        <v>82000</v>
      </c>
      <c r="F3577" s="2">
        <v>1.3012999999999999</v>
      </c>
      <c r="G3577">
        <v>24703</v>
      </c>
      <c r="I3577" s="5">
        <f>VLOOKUP($A3577,PowerBI売上速報!$A:$J,10,FALSE)</f>
        <v>106703</v>
      </c>
      <c r="J3577" s="5">
        <f>VLOOKUP($A3577,PowerBI売上速報!$A:$J,5,FALSE)*1000</f>
        <v>82000</v>
      </c>
      <c r="K3577" s="5">
        <f>D3577-I3577</f>
        <v>0</v>
      </c>
      <c r="L3577" s="5">
        <f>E3577-J3577</f>
        <v>0</v>
      </c>
      <c r="P3577" s="2"/>
      <c r="T3577" s="2"/>
      <c r="V3577" s="5">
        <v>251</v>
      </c>
      <c r="W3577" s="5">
        <v>199</v>
      </c>
    </row>
    <row r="3578" spans="1:25" x14ac:dyDescent="0.45">
      <c r="A3578">
        <f>VALUE(B3578&amp;20240606)</f>
        <v>43420240606</v>
      </c>
      <c r="B3578">
        <v>434</v>
      </c>
      <c r="C3578" t="s">
        <v>553</v>
      </c>
      <c r="D3578" s="5">
        <v>112140</v>
      </c>
      <c r="E3578" s="5">
        <v>82000</v>
      </c>
      <c r="F3578" s="2">
        <v>1.3675999999999999</v>
      </c>
      <c r="G3578">
        <v>30140</v>
      </c>
      <c r="I3578" s="5">
        <f>VLOOKUP($A3578,PowerBI売上速報!$A:$J,10,FALSE)</f>
        <v>112140</v>
      </c>
      <c r="J3578" s="5">
        <f>VLOOKUP($A3578,PowerBI売上速報!$A:$J,5,FALSE)*1000</f>
        <v>82000</v>
      </c>
      <c r="K3578" s="5">
        <f>D3578-I3578</f>
        <v>0</v>
      </c>
      <c r="L3578" s="5">
        <f>E3578-J3578</f>
        <v>0</v>
      </c>
      <c r="P3578" s="2"/>
      <c r="T3578" s="2"/>
      <c r="V3578" s="5">
        <v>253</v>
      </c>
      <c r="W3578" s="5">
        <v>199</v>
      </c>
    </row>
    <row r="3579" spans="1:25" x14ac:dyDescent="0.45">
      <c r="A3579">
        <f>VALUE(B3579&amp;20240607)</f>
        <v>43420240607</v>
      </c>
      <c r="B3579">
        <v>434</v>
      </c>
      <c r="C3579" t="s">
        <v>553</v>
      </c>
      <c r="D3579" s="5">
        <v>108237</v>
      </c>
      <c r="E3579" s="5">
        <v>82000</v>
      </c>
      <c r="F3579" s="2">
        <v>1.32</v>
      </c>
      <c r="G3579">
        <v>26237</v>
      </c>
      <c r="I3579" s="5">
        <f>VLOOKUP($A3579,PowerBI売上速報!$A:$J,10,FALSE)</f>
        <v>108237</v>
      </c>
      <c r="J3579" s="5">
        <f>VLOOKUP($A3579,PowerBI売上速報!$A:$J,5,FALSE)*1000</f>
        <v>82000</v>
      </c>
      <c r="K3579" s="5">
        <f>D3579-I3579</f>
        <v>0</v>
      </c>
      <c r="L3579" s="5">
        <f>E3579-J3579</f>
        <v>0</v>
      </c>
      <c r="P3579" s="2"/>
      <c r="T3579" s="2"/>
      <c r="V3579" s="5">
        <v>248</v>
      </c>
      <c r="W3579" s="5">
        <v>199</v>
      </c>
    </row>
    <row r="3580" spans="1:25" x14ac:dyDescent="0.45">
      <c r="A3580">
        <f>VALUE(B3580&amp;20240608)</f>
        <v>43420240608</v>
      </c>
      <c r="B3580">
        <v>434</v>
      </c>
      <c r="C3580" t="s">
        <v>553</v>
      </c>
      <c r="D3580" s="5">
        <v>132676</v>
      </c>
      <c r="E3580" s="5">
        <v>112000</v>
      </c>
      <c r="F3580" s="2">
        <v>1.1846000000000001</v>
      </c>
      <c r="G3580">
        <v>20676</v>
      </c>
      <c r="I3580" s="5">
        <f>VLOOKUP($A3580,PowerBI売上速報!$A:$J,10,FALSE)</f>
        <v>132676</v>
      </c>
      <c r="J3580" s="5">
        <f>VLOOKUP($A3580,PowerBI売上速報!$A:$J,5,FALSE)*1000</f>
        <v>112000</v>
      </c>
      <c r="K3580" s="5">
        <f>D3580-I3580</f>
        <v>0</v>
      </c>
      <c r="L3580" s="5">
        <f>E3580-J3580</f>
        <v>0</v>
      </c>
      <c r="P3580" s="2"/>
      <c r="T3580" s="2"/>
      <c r="V3580" s="5">
        <v>273</v>
      </c>
      <c r="W3580" s="5">
        <v>251</v>
      </c>
    </row>
    <row r="3581" spans="1:25" x14ac:dyDescent="0.45">
      <c r="A3581">
        <f>VALUE(B3581&amp;20240609)</f>
        <v>43420240609</v>
      </c>
      <c r="B3581">
        <v>434</v>
      </c>
      <c r="C3581" t="s">
        <v>553</v>
      </c>
      <c r="D3581" s="5">
        <v>112073</v>
      </c>
      <c r="E3581" s="5">
        <v>104000</v>
      </c>
      <c r="F3581" s="2">
        <v>1.0775999999999999</v>
      </c>
      <c r="G3581">
        <v>8073</v>
      </c>
      <c r="I3581" s="5">
        <f>VLOOKUP($A3581,PowerBI売上速報!$A:$J,10,FALSE)</f>
        <v>112073</v>
      </c>
      <c r="J3581" s="5">
        <f>VLOOKUP($A3581,PowerBI売上速報!$A:$J,5,FALSE)*1000</f>
        <v>104000</v>
      </c>
      <c r="K3581" s="5">
        <f>D3581-I3581</f>
        <v>0</v>
      </c>
      <c r="L3581" s="5">
        <f>E3581-J3581</f>
        <v>0</v>
      </c>
      <c r="P3581" s="2"/>
      <c r="T3581" s="2"/>
      <c r="V3581" s="5">
        <v>252</v>
      </c>
      <c r="W3581" s="5">
        <v>232</v>
      </c>
    </row>
    <row r="3582" spans="1:25" x14ac:dyDescent="0.45">
      <c r="A3582">
        <f>VALUE(B3582&amp;20240610)</f>
        <v>43420240610</v>
      </c>
      <c r="B3582">
        <v>434</v>
      </c>
      <c r="C3582" t="s">
        <v>553</v>
      </c>
      <c r="D3582" s="5">
        <v>105165</v>
      </c>
      <c r="E3582" s="5">
        <v>82000</v>
      </c>
      <c r="F3582" s="2">
        <v>1.2825</v>
      </c>
      <c r="G3582">
        <v>23165</v>
      </c>
      <c r="I3582" s="5">
        <f>VLOOKUP($A3582,PowerBI売上速報!$A:$J,10,FALSE)</f>
        <v>105165</v>
      </c>
      <c r="J3582" s="5">
        <f>VLOOKUP($A3582,PowerBI売上速報!$A:$J,5,FALSE)*1000</f>
        <v>82000</v>
      </c>
      <c r="K3582" s="5">
        <f>D3582-I3582</f>
        <v>0</v>
      </c>
      <c r="L3582" s="5">
        <f>E3582-J3582</f>
        <v>0</v>
      </c>
      <c r="P3582" s="2"/>
      <c r="T3582" s="2"/>
      <c r="V3582" s="5">
        <v>231</v>
      </c>
      <c r="W3582" s="5">
        <v>199</v>
      </c>
    </row>
    <row r="3583" spans="1:25" x14ac:dyDescent="0.45">
      <c r="A3583">
        <f>VALUE(B3583&amp;20240611)</f>
        <v>43420240611</v>
      </c>
      <c r="B3583">
        <v>434</v>
      </c>
      <c r="C3583" t="s">
        <v>553</v>
      </c>
      <c r="D3583" s="5">
        <v>127744</v>
      </c>
      <c r="E3583" s="5">
        <v>82000</v>
      </c>
      <c r="F3583" s="2">
        <v>1.5579000000000001</v>
      </c>
      <c r="G3583">
        <v>45744</v>
      </c>
      <c r="I3583" s="5">
        <f>VLOOKUP($A3583,PowerBI売上速報!$A:$J,10,FALSE)</f>
        <v>127744</v>
      </c>
      <c r="J3583" s="5">
        <f>VLOOKUP($A3583,PowerBI売上速報!$A:$J,5,FALSE)*1000</f>
        <v>82000</v>
      </c>
      <c r="K3583" s="5">
        <f>D3583-I3583</f>
        <v>0</v>
      </c>
      <c r="L3583" s="5">
        <f>E3583-J3583</f>
        <v>0</v>
      </c>
      <c r="P3583" s="2"/>
      <c r="T3583" s="2"/>
      <c r="V3583" s="5">
        <v>291</v>
      </c>
      <c r="W3583" s="5">
        <v>199</v>
      </c>
    </row>
    <row r="3584" spans="1:25" x14ac:dyDescent="0.45">
      <c r="A3584">
        <f>VALUE(B3584&amp;20240612)</f>
        <v>43420240612</v>
      </c>
      <c r="B3584">
        <v>434</v>
      </c>
      <c r="C3584" t="s">
        <v>553</v>
      </c>
      <c r="D3584" s="5">
        <v>141232</v>
      </c>
      <c r="E3584" s="5">
        <v>82000</v>
      </c>
      <c r="F3584" s="2">
        <v>1.7222999999999999</v>
      </c>
      <c r="G3584">
        <v>59232</v>
      </c>
      <c r="I3584" s="5">
        <f>VLOOKUP($A3584,PowerBI売上速報!$A:$J,10,FALSE)</f>
        <v>141232</v>
      </c>
      <c r="J3584" s="5">
        <f>VLOOKUP($A3584,PowerBI売上速報!$A:$J,5,FALSE)*1000</f>
        <v>82000</v>
      </c>
      <c r="K3584" s="5">
        <f>D3584-I3584</f>
        <v>0</v>
      </c>
      <c r="L3584" s="5">
        <f>E3584-J3584</f>
        <v>0</v>
      </c>
      <c r="P3584" s="2"/>
      <c r="T3584" s="2"/>
      <c r="V3584" s="5">
        <v>291</v>
      </c>
      <c r="W3584" s="5">
        <v>199</v>
      </c>
    </row>
    <row r="3585" spans="1:25" x14ac:dyDescent="0.45">
      <c r="A3585">
        <f>VALUE(B3585&amp;20240613)</f>
        <v>43420240613</v>
      </c>
      <c r="B3585">
        <v>434</v>
      </c>
      <c r="C3585" t="s">
        <v>553</v>
      </c>
      <c r="D3585" s="5">
        <v>115888</v>
      </c>
      <c r="E3585" s="5">
        <v>82000</v>
      </c>
      <c r="F3585" s="2">
        <v>1.4133</v>
      </c>
      <c r="G3585">
        <v>33888</v>
      </c>
      <c r="I3585" s="5">
        <f>VLOOKUP($A3585,PowerBI売上速報!$A:$J,10,FALSE)</f>
        <v>115888</v>
      </c>
      <c r="J3585" s="5">
        <f>VLOOKUP($A3585,PowerBI売上速報!$A:$J,5,FALSE)*1000</f>
        <v>82000</v>
      </c>
      <c r="K3585" s="5">
        <f>D3585-I3585</f>
        <v>0</v>
      </c>
      <c r="L3585" s="5">
        <f>E3585-J3585</f>
        <v>0</v>
      </c>
      <c r="P3585" s="2"/>
      <c r="T3585" s="2"/>
      <c r="V3585" s="5">
        <v>261</v>
      </c>
      <c r="W3585" s="5">
        <v>199</v>
      </c>
    </row>
    <row r="3586" spans="1:25" x14ac:dyDescent="0.45">
      <c r="A3586">
        <f>VALUE(B3586&amp;20240614)</f>
        <v>43420240614</v>
      </c>
      <c r="B3586">
        <v>434</v>
      </c>
      <c r="C3586" t="s">
        <v>553</v>
      </c>
      <c r="D3586" s="5">
        <v>128938</v>
      </c>
      <c r="E3586" s="5">
        <v>82000</v>
      </c>
      <c r="F3586" s="2">
        <v>1.5724</v>
      </c>
      <c r="G3586">
        <v>46938</v>
      </c>
      <c r="I3586" s="5">
        <f>VLOOKUP($A3586,PowerBI売上速報!$A:$J,10,FALSE)</f>
        <v>128938</v>
      </c>
      <c r="J3586" s="5">
        <f>VLOOKUP($A3586,PowerBI売上速報!$A:$J,5,FALSE)*1000</f>
        <v>82000</v>
      </c>
      <c r="K3586" s="5">
        <f>D3586-I3586</f>
        <v>0</v>
      </c>
      <c r="L3586" s="5">
        <f>E3586-J3586</f>
        <v>0</v>
      </c>
      <c r="P3586" s="2"/>
      <c r="T3586" s="2"/>
      <c r="V3586" s="5">
        <v>291</v>
      </c>
      <c r="W3586" s="5">
        <v>199</v>
      </c>
    </row>
    <row r="3587" spans="1:25" x14ac:dyDescent="0.45">
      <c r="A3587">
        <f>VALUE(B3587&amp;20240615)</f>
        <v>43420240615</v>
      </c>
      <c r="B3587">
        <v>434</v>
      </c>
      <c r="C3587" t="s">
        <v>553</v>
      </c>
      <c r="D3587" s="5">
        <v>148699</v>
      </c>
      <c r="E3587" s="5">
        <v>112000</v>
      </c>
      <c r="F3587" s="2">
        <v>1.3277000000000001</v>
      </c>
      <c r="G3587">
        <v>36699</v>
      </c>
      <c r="I3587" s="5">
        <f>VLOOKUP($A3587,PowerBI売上速報!$A:$J,10,FALSE)</f>
        <v>148699</v>
      </c>
      <c r="J3587" s="5">
        <f>VLOOKUP($A3587,PowerBI売上速報!$A:$J,5,FALSE)*1000</f>
        <v>112000</v>
      </c>
      <c r="K3587" s="5">
        <f>D3587-I3587</f>
        <v>0</v>
      </c>
      <c r="L3587" s="5">
        <f>E3587-J3587</f>
        <v>0</v>
      </c>
      <c r="P3587" s="2"/>
      <c r="T3587" s="2"/>
      <c r="V3587" s="5">
        <v>309</v>
      </c>
      <c r="W3587" s="5">
        <v>251</v>
      </c>
    </row>
    <row r="3588" spans="1:25" x14ac:dyDescent="0.45">
      <c r="A3588">
        <f>VALUE(B3588&amp;20240616)</f>
        <v>43420240616</v>
      </c>
      <c r="B3588">
        <v>434</v>
      </c>
      <c r="C3588" t="s">
        <v>553</v>
      </c>
      <c r="D3588" s="5">
        <v>116583</v>
      </c>
      <c r="E3588" s="5">
        <v>104000</v>
      </c>
      <c r="F3588" s="2">
        <v>1.121</v>
      </c>
      <c r="G3588">
        <v>12583</v>
      </c>
      <c r="I3588" s="5">
        <f>VLOOKUP($A3588,PowerBI売上速報!$A:$J,10,FALSE)</f>
        <v>116583</v>
      </c>
      <c r="J3588" s="5">
        <f>VLOOKUP($A3588,PowerBI売上速報!$A:$J,5,FALSE)*1000</f>
        <v>104000</v>
      </c>
      <c r="K3588" s="5">
        <f>D3588-I3588</f>
        <v>0</v>
      </c>
      <c r="L3588" s="5">
        <f>E3588-J3588</f>
        <v>0</v>
      </c>
      <c r="P3588" s="2"/>
      <c r="T3588" s="2"/>
      <c r="V3588" s="5">
        <v>243</v>
      </c>
      <c r="W3588" s="5">
        <v>232</v>
      </c>
    </row>
    <row r="3589" spans="1:25" x14ac:dyDescent="0.45">
      <c r="A3589">
        <f>VALUE(B3589&amp;20240617)</f>
        <v>43420240617</v>
      </c>
      <c r="B3589">
        <v>434</v>
      </c>
      <c r="C3589" t="s">
        <v>553</v>
      </c>
      <c r="D3589" s="5">
        <v>122778</v>
      </c>
      <c r="E3589" s="5">
        <v>82000</v>
      </c>
      <c r="F3589" s="2">
        <v>1.4973000000000001</v>
      </c>
      <c r="G3589">
        <v>40778</v>
      </c>
      <c r="I3589" s="5">
        <f>VLOOKUP($A3589,PowerBI売上速報!$A:$J,10,FALSE)</f>
        <v>122778</v>
      </c>
      <c r="J3589" s="5">
        <f>VLOOKUP($A3589,PowerBI売上速報!$A:$J,5,FALSE)*1000</f>
        <v>82000</v>
      </c>
      <c r="K3589" s="5">
        <f>D3589-I3589</f>
        <v>0</v>
      </c>
      <c r="L3589" s="5">
        <f>E3589-J3589</f>
        <v>0</v>
      </c>
      <c r="P3589" s="2"/>
      <c r="T3589" s="2"/>
      <c r="V3589" s="5">
        <v>262</v>
      </c>
      <c r="W3589" s="5">
        <v>199</v>
      </c>
    </row>
    <row r="3590" spans="1:25" x14ac:dyDescent="0.45">
      <c r="A3590">
        <f>VALUE(B3590&amp;20240618)</f>
        <v>43420240618</v>
      </c>
      <c r="B3590">
        <v>434</v>
      </c>
      <c r="C3590" t="s">
        <v>553</v>
      </c>
      <c r="D3590" s="5">
        <v>82358</v>
      </c>
      <c r="E3590" s="5">
        <v>82000</v>
      </c>
      <c r="F3590" s="2">
        <v>1.0044</v>
      </c>
      <c r="G3590">
        <v>358</v>
      </c>
      <c r="I3590" s="5">
        <f>VLOOKUP($A3590,PowerBI売上速報!$A:$J,10,FALSE)</f>
        <v>82358</v>
      </c>
      <c r="J3590" s="5">
        <f>VLOOKUP($A3590,PowerBI売上速報!$A:$J,5,FALSE)*1000</f>
        <v>82000</v>
      </c>
      <c r="K3590" s="5">
        <f>D3590-I3590</f>
        <v>0</v>
      </c>
      <c r="L3590" s="5">
        <f>E3590-J3590</f>
        <v>0</v>
      </c>
      <c r="P3590" s="2"/>
      <c r="T3590" s="2"/>
      <c r="V3590" s="5">
        <v>186</v>
      </c>
      <c r="W3590" s="5">
        <v>199</v>
      </c>
    </row>
    <row r="3591" spans="1:25" x14ac:dyDescent="0.45">
      <c r="A3591">
        <f>VALUE(B3591&amp;20240619)</f>
        <v>43420240619</v>
      </c>
      <c r="B3591">
        <v>434</v>
      </c>
      <c r="C3591" t="s">
        <v>553</v>
      </c>
      <c r="D3591" s="5">
        <v>130327</v>
      </c>
      <c r="E3591" s="5">
        <v>82000</v>
      </c>
      <c r="F3591" s="2">
        <v>1.5893999999999999</v>
      </c>
      <c r="G3591">
        <v>48327</v>
      </c>
      <c r="I3591" s="5">
        <f>VLOOKUP($A3591,PowerBI売上速報!$A:$J,10,FALSE)</f>
        <v>130327</v>
      </c>
      <c r="J3591" s="5">
        <f>VLOOKUP($A3591,PowerBI売上速報!$A:$J,5,FALSE)*1000</f>
        <v>82000</v>
      </c>
      <c r="K3591" s="5">
        <f>D3591-I3591</f>
        <v>0</v>
      </c>
      <c r="L3591" s="5">
        <f>E3591-J3591</f>
        <v>0</v>
      </c>
      <c r="P3591" s="2"/>
      <c r="T3591" s="2"/>
      <c r="V3591" s="5">
        <v>288</v>
      </c>
      <c r="W3591" s="5">
        <v>199</v>
      </c>
    </row>
    <row r="3592" spans="1:25" x14ac:dyDescent="0.45">
      <c r="A3592">
        <f>VALUE(B3592&amp;20240620)</f>
        <v>43420240620</v>
      </c>
      <c r="B3592">
        <v>434</v>
      </c>
      <c r="C3592" t="s">
        <v>553</v>
      </c>
      <c r="D3592" s="5">
        <v>125773</v>
      </c>
      <c r="E3592" s="5">
        <v>82000</v>
      </c>
      <c r="F3592" s="2">
        <v>1.5338000000000001</v>
      </c>
      <c r="G3592">
        <v>43773</v>
      </c>
      <c r="I3592" s="5">
        <f>VLOOKUP($A3592,PowerBI売上速報!$A:$J,10,FALSE)</f>
        <v>125773</v>
      </c>
      <c r="J3592" s="5">
        <f>VLOOKUP($A3592,PowerBI売上速報!$A:$J,5,FALSE)*1000</f>
        <v>82000</v>
      </c>
      <c r="K3592" s="5">
        <f>D3592-I3592</f>
        <v>0</v>
      </c>
      <c r="L3592" s="5">
        <f>E3592-J3592</f>
        <v>0</v>
      </c>
      <c r="P3592" s="2"/>
      <c r="T3592" s="2"/>
      <c r="V3592" s="5">
        <v>268</v>
      </c>
      <c r="W3592" s="5">
        <v>199</v>
      </c>
    </row>
    <row r="3593" spans="1:25" x14ac:dyDescent="0.45">
      <c r="A3593">
        <f>VALUE(B3593&amp;20240621)</f>
        <v>43420240621</v>
      </c>
      <c r="B3593">
        <v>434</v>
      </c>
      <c r="C3593" t="s">
        <v>553</v>
      </c>
      <c r="D3593" s="5">
        <v>101103</v>
      </c>
      <c r="E3593" s="5">
        <v>82000</v>
      </c>
      <c r="F3593" s="2">
        <v>1.2330000000000001</v>
      </c>
      <c r="G3593">
        <v>19103</v>
      </c>
      <c r="I3593" s="5">
        <f>VLOOKUP($A3593,PowerBI売上速報!$A:$J,10,FALSE)</f>
        <v>101103</v>
      </c>
      <c r="J3593" s="5">
        <f>VLOOKUP($A3593,PowerBI売上速報!$A:$J,5,FALSE)*1000</f>
        <v>82000</v>
      </c>
      <c r="K3593" s="5">
        <f>D3593-I3593</f>
        <v>0</v>
      </c>
      <c r="L3593" s="5">
        <f>E3593-J3593</f>
        <v>0</v>
      </c>
      <c r="P3593" s="2"/>
      <c r="T3593" s="2"/>
      <c r="V3593" s="5">
        <v>220</v>
      </c>
      <c r="W3593" s="5">
        <v>199</v>
      </c>
      <c r="Y3593" s="2"/>
    </row>
    <row r="3594" spans="1:25" x14ac:dyDescent="0.45">
      <c r="A3594">
        <f>VALUE(B3594&amp;20240622)</f>
        <v>43420240622</v>
      </c>
      <c r="B3594">
        <v>434</v>
      </c>
      <c r="C3594" t="s">
        <v>553</v>
      </c>
      <c r="D3594" s="5">
        <v>144075</v>
      </c>
      <c r="E3594" s="5">
        <v>112000</v>
      </c>
      <c r="F3594" s="2">
        <v>1.2864</v>
      </c>
      <c r="G3594">
        <v>32075</v>
      </c>
      <c r="I3594" s="5">
        <f>VLOOKUP($A3594,PowerBI売上速報!$A:$J,10,FALSE)</f>
        <v>144075</v>
      </c>
      <c r="J3594" s="5">
        <f>VLOOKUP($A3594,PowerBI売上速報!$A:$J,5,FALSE)*1000</f>
        <v>112000</v>
      </c>
      <c r="K3594" s="5">
        <f>D3594-I3594</f>
        <v>0</v>
      </c>
      <c r="L3594" s="5">
        <f>E3594-J3594</f>
        <v>0</v>
      </c>
      <c r="P3594" s="2"/>
      <c r="T3594" s="2"/>
      <c r="V3594" s="5">
        <v>301</v>
      </c>
      <c r="W3594" s="5">
        <v>251</v>
      </c>
      <c r="Y3594" s="2"/>
    </row>
    <row r="3595" spans="1:25" x14ac:dyDescent="0.45">
      <c r="A3595">
        <f>VALUE(B3595&amp;20240601)</f>
        <v>43520240601</v>
      </c>
      <c r="B3595">
        <v>435</v>
      </c>
      <c r="C3595" t="s">
        <v>554</v>
      </c>
      <c r="D3595" s="5">
        <v>284022</v>
      </c>
      <c r="E3595" s="5">
        <v>249000</v>
      </c>
      <c r="F3595" s="2">
        <v>1.1407</v>
      </c>
      <c r="G3595">
        <v>35022</v>
      </c>
      <c r="I3595" s="5">
        <f>VLOOKUP($A3595,PowerBI売上速報!$A:$J,10,FALSE)</f>
        <v>284022</v>
      </c>
      <c r="J3595" s="5">
        <f>VLOOKUP($A3595,PowerBI売上速報!$A:$J,5,FALSE)*1000</f>
        <v>249000</v>
      </c>
      <c r="K3595" s="5">
        <f>D3595-I3595</f>
        <v>0</v>
      </c>
      <c r="L3595" s="5">
        <f>E3595-J3595</f>
        <v>0</v>
      </c>
      <c r="P3595" s="2"/>
      <c r="T3595" s="2"/>
      <c r="V3595" s="5">
        <v>492</v>
      </c>
      <c r="W3595" s="5">
        <v>423</v>
      </c>
    </row>
    <row r="3596" spans="1:25" x14ac:dyDescent="0.45">
      <c r="A3596">
        <f>VALUE(B3596&amp;20240602)</f>
        <v>43520240602</v>
      </c>
      <c r="B3596">
        <v>435</v>
      </c>
      <c r="C3596" t="s">
        <v>554</v>
      </c>
      <c r="D3596" s="5">
        <v>246375</v>
      </c>
      <c r="E3596" s="5">
        <v>271000</v>
      </c>
      <c r="F3596" s="2">
        <v>0.90910000000000002</v>
      </c>
      <c r="G3596">
        <v>-24625</v>
      </c>
      <c r="I3596" s="5">
        <f>VLOOKUP($A3596,PowerBI売上速報!$A:$J,10,FALSE)</f>
        <v>246375</v>
      </c>
      <c r="J3596" s="5">
        <f>VLOOKUP($A3596,PowerBI売上速報!$A:$J,5,FALSE)*1000</f>
        <v>271000</v>
      </c>
      <c r="K3596" s="5">
        <f>D3596-I3596</f>
        <v>0</v>
      </c>
      <c r="L3596" s="5">
        <f>E3596-J3596</f>
        <v>0</v>
      </c>
      <c r="P3596" s="2"/>
      <c r="T3596" s="2"/>
      <c r="V3596" s="5">
        <v>409</v>
      </c>
      <c r="W3596" s="5">
        <v>435</v>
      </c>
    </row>
    <row r="3597" spans="1:25" x14ac:dyDescent="0.45">
      <c r="A3597">
        <f>VALUE(B3597&amp;20240603)</f>
        <v>43520240603</v>
      </c>
      <c r="B3597">
        <v>435</v>
      </c>
      <c r="C3597" t="s">
        <v>554</v>
      </c>
      <c r="D3597" s="5">
        <v>142426</v>
      </c>
      <c r="E3597" s="5">
        <v>142000</v>
      </c>
      <c r="F3597" s="2">
        <v>1.0029999999999999</v>
      </c>
      <c r="G3597">
        <v>426</v>
      </c>
      <c r="I3597" s="5">
        <f>VLOOKUP($A3597,PowerBI売上速報!$A:$J,10,FALSE)</f>
        <v>142426</v>
      </c>
      <c r="J3597" s="5">
        <f>VLOOKUP($A3597,PowerBI売上速報!$A:$J,5,FALSE)*1000</f>
        <v>142000</v>
      </c>
      <c r="K3597" s="5">
        <f>D3597-I3597</f>
        <v>0</v>
      </c>
      <c r="L3597" s="5">
        <f>E3597-J3597</f>
        <v>0</v>
      </c>
      <c r="P3597" s="2"/>
      <c r="T3597" s="2"/>
      <c r="V3597" s="5">
        <v>244</v>
      </c>
      <c r="W3597" s="5">
        <v>257</v>
      </c>
    </row>
    <row r="3598" spans="1:25" x14ac:dyDescent="0.45">
      <c r="A3598">
        <f>VALUE(B3598&amp;20240604)</f>
        <v>43520240604</v>
      </c>
      <c r="B3598">
        <v>435</v>
      </c>
      <c r="C3598" t="s">
        <v>554</v>
      </c>
      <c r="D3598" s="5">
        <v>163518</v>
      </c>
      <c r="E3598" s="5">
        <v>142000</v>
      </c>
      <c r="F3598" s="2">
        <v>1.1515</v>
      </c>
      <c r="G3598">
        <v>21518</v>
      </c>
      <c r="I3598" s="5">
        <f>VLOOKUP($A3598,PowerBI売上速報!$A:$J,10,FALSE)</f>
        <v>163518</v>
      </c>
      <c r="J3598" s="5">
        <f>VLOOKUP($A3598,PowerBI売上速報!$A:$J,5,FALSE)*1000</f>
        <v>142000</v>
      </c>
      <c r="K3598" s="5">
        <f>D3598-I3598</f>
        <v>0</v>
      </c>
      <c r="L3598" s="5">
        <f>E3598-J3598</f>
        <v>0</v>
      </c>
      <c r="P3598" s="2"/>
      <c r="T3598" s="2"/>
      <c r="V3598" s="5">
        <v>272</v>
      </c>
      <c r="W3598" s="5">
        <v>257</v>
      </c>
    </row>
    <row r="3599" spans="1:25" x14ac:dyDescent="0.45">
      <c r="A3599">
        <f>VALUE(B3599&amp;20240605)</f>
        <v>43520240605</v>
      </c>
      <c r="B3599">
        <v>435</v>
      </c>
      <c r="C3599" t="s">
        <v>554</v>
      </c>
      <c r="D3599" s="5">
        <v>165018</v>
      </c>
      <c r="E3599" s="5">
        <v>142000</v>
      </c>
      <c r="F3599" s="2">
        <v>1.1620999999999999</v>
      </c>
      <c r="G3599">
        <v>23018</v>
      </c>
      <c r="I3599" s="5">
        <f>VLOOKUP($A3599,PowerBI売上速報!$A:$J,10,FALSE)</f>
        <v>165018</v>
      </c>
      <c r="J3599" s="5">
        <f>VLOOKUP($A3599,PowerBI売上速報!$A:$J,5,FALSE)*1000</f>
        <v>142000</v>
      </c>
      <c r="K3599" s="5">
        <f>D3599-I3599</f>
        <v>0</v>
      </c>
      <c r="L3599" s="5">
        <f>E3599-J3599</f>
        <v>0</v>
      </c>
      <c r="P3599" s="2"/>
      <c r="T3599" s="2"/>
      <c r="V3599" s="5">
        <v>283</v>
      </c>
      <c r="W3599" s="5">
        <v>257</v>
      </c>
    </row>
    <row r="3600" spans="1:25" x14ac:dyDescent="0.45">
      <c r="A3600">
        <f>VALUE(B3600&amp;20240606)</f>
        <v>43520240606</v>
      </c>
      <c r="B3600">
        <v>435</v>
      </c>
      <c r="C3600" t="s">
        <v>554</v>
      </c>
      <c r="D3600" s="5">
        <v>162503</v>
      </c>
      <c r="E3600" s="5">
        <v>142000</v>
      </c>
      <c r="F3600" s="2">
        <v>1.1444000000000001</v>
      </c>
      <c r="G3600">
        <v>20503</v>
      </c>
      <c r="I3600" s="5">
        <f>VLOOKUP($A3600,PowerBI売上速報!$A:$J,10,FALSE)</f>
        <v>162503</v>
      </c>
      <c r="J3600" s="5">
        <f>VLOOKUP($A3600,PowerBI売上速報!$A:$J,5,FALSE)*1000</f>
        <v>142000</v>
      </c>
      <c r="K3600" s="5">
        <f>D3600-I3600</f>
        <v>0</v>
      </c>
      <c r="L3600" s="5">
        <f>E3600-J3600</f>
        <v>0</v>
      </c>
      <c r="P3600" s="2"/>
      <c r="T3600" s="2"/>
      <c r="V3600" s="5">
        <v>296</v>
      </c>
      <c r="W3600" s="5">
        <v>257</v>
      </c>
    </row>
    <row r="3601" spans="1:25" x14ac:dyDescent="0.45">
      <c r="A3601">
        <f>VALUE(B3601&amp;20240607)</f>
        <v>43520240607</v>
      </c>
      <c r="B3601">
        <v>435</v>
      </c>
      <c r="C3601" t="s">
        <v>554</v>
      </c>
      <c r="D3601" s="5">
        <v>176693</v>
      </c>
      <c r="E3601" s="5">
        <v>142000</v>
      </c>
      <c r="F3601" s="2">
        <v>1.2443</v>
      </c>
      <c r="G3601">
        <v>34693</v>
      </c>
      <c r="I3601" s="5">
        <f>VLOOKUP($A3601,PowerBI売上速報!$A:$J,10,FALSE)</f>
        <v>176693</v>
      </c>
      <c r="J3601" s="5">
        <f>VLOOKUP($A3601,PowerBI売上速報!$A:$J,5,FALSE)*1000</f>
        <v>142000</v>
      </c>
      <c r="K3601" s="5">
        <f>D3601-I3601</f>
        <v>0</v>
      </c>
      <c r="L3601" s="5">
        <f>E3601-J3601</f>
        <v>0</v>
      </c>
      <c r="P3601" s="2"/>
      <c r="T3601" s="2"/>
      <c r="V3601" s="5">
        <v>318</v>
      </c>
      <c r="W3601" s="5">
        <v>257</v>
      </c>
    </row>
    <row r="3602" spans="1:25" x14ac:dyDescent="0.45">
      <c r="A3602">
        <f>VALUE(B3602&amp;20240608)</f>
        <v>43520240608</v>
      </c>
      <c r="B3602">
        <v>435</v>
      </c>
      <c r="C3602" t="s">
        <v>554</v>
      </c>
      <c r="D3602" s="5">
        <v>303154</v>
      </c>
      <c r="E3602" s="5">
        <v>249000</v>
      </c>
      <c r="F3602" s="2">
        <v>1.2175</v>
      </c>
      <c r="G3602">
        <v>54154</v>
      </c>
      <c r="I3602" s="5">
        <f>VLOOKUP($A3602,PowerBI売上速報!$A:$J,10,FALSE)</f>
        <v>303154</v>
      </c>
      <c r="J3602" s="5">
        <f>VLOOKUP($A3602,PowerBI売上速報!$A:$J,5,FALSE)*1000</f>
        <v>249000</v>
      </c>
      <c r="K3602" s="5">
        <f>D3602-I3602</f>
        <v>0</v>
      </c>
      <c r="L3602" s="5">
        <f>E3602-J3602</f>
        <v>0</v>
      </c>
      <c r="P3602" s="2"/>
      <c r="T3602" s="2"/>
      <c r="V3602" s="5">
        <v>491</v>
      </c>
      <c r="W3602" s="5">
        <v>421</v>
      </c>
    </row>
    <row r="3603" spans="1:25" x14ac:dyDescent="0.45">
      <c r="A3603">
        <f>VALUE(B3603&amp;20240609)</f>
        <v>43520240609</v>
      </c>
      <c r="B3603">
        <v>435</v>
      </c>
      <c r="C3603" t="s">
        <v>554</v>
      </c>
      <c r="D3603" s="5">
        <v>264415</v>
      </c>
      <c r="E3603" s="5">
        <v>271000</v>
      </c>
      <c r="F3603" s="2">
        <v>0.97570000000000001</v>
      </c>
      <c r="G3603">
        <v>-6585</v>
      </c>
      <c r="I3603" s="5">
        <f>VLOOKUP($A3603,PowerBI売上速報!$A:$J,10,FALSE)</f>
        <v>264415</v>
      </c>
      <c r="J3603" s="5">
        <f>VLOOKUP($A3603,PowerBI売上速報!$A:$J,5,FALSE)*1000</f>
        <v>271000</v>
      </c>
      <c r="K3603" s="5">
        <f>D3603-I3603</f>
        <v>0</v>
      </c>
      <c r="L3603" s="5">
        <f>E3603-J3603</f>
        <v>0</v>
      </c>
      <c r="P3603" s="2"/>
      <c r="T3603" s="2"/>
      <c r="V3603" s="5">
        <v>445</v>
      </c>
      <c r="W3603" s="5">
        <v>435</v>
      </c>
    </row>
    <row r="3604" spans="1:25" x14ac:dyDescent="0.45">
      <c r="A3604">
        <f>VALUE(B3604&amp;20240610)</f>
        <v>43520240610</v>
      </c>
      <c r="B3604">
        <v>435</v>
      </c>
      <c r="C3604" t="s">
        <v>554</v>
      </c>
      <c r="D3604" s="5">
        <v>125616</v>
      </c>
      <c r="E3604" s="5">
        <v>142000</v>
      </c>
      <c r="F3604" s="2">
        <v>0.88460000000000005</v>
      </c>
      <c r="G3604">
        <v>-16384</v>
      </c>
      <c r="I3604" s="5">
        <f>VLOOKUP($A3604,PowerBI売上速報!$A:$J,10,FALSE)</f>
        <v>125616</v>
      </c>
      <c r="J3604" s="5">
        <f>VLOOKUP($A3604,PowerBI売上速報!$A:$J,5,FALSE)*1000</f>
        <v>142000</v>
      </c>
      <c r="K3604" s="5">
        <f>D3604-I3604</f>
        <v>0</v>
      </c>
      <c r="L3604" s="5">
        <f>E3604-J3604</f>
        <v>0</v>
      </c>
      <c r="P3604" s="2"/>
      <c r="T3604" s="2"/>
      <c r="V3604" s="5">
        <v>226</v>
      </c>
      <c r="W3604" s="5">
        <v>257</v>
      </c>
    </row>
    <row r="3605" spans="1:25" x14ac:dyDescent="0.45">
      <c r="A3605">
        <f>VALUE(B3605&amp;20240611)</f>
        <v>43520240611</v>
      </c>
      <c r="B3605">
        <v>435</v>
      </c>
      <c r="C3605" t="s">
        <v>554</v>
      </c>
      <c r="D3605" s="5">
        <v>164500</v>
      </c>
      <c r="E3605" s="5">
        <v>142000</v>
      </c>
      <c r="F3605" s="2">
        <v>1.1585000000000001</v>
      </c>
      <c r="G3605">
        <v>22500</v>
      </c>
      <c r="I3605" s="5">
        <f>VLOOKUP($A3605,PowerBI売上速報!$A:$J,10,FALSE)</f>
        <v>164500</v>
      </c>
      <c r="J3605" s="5">
        <f>VLOOKUP($A3605,PowerBI売上速報!$A:$J,5,FALSE)*1000</f>
        <v>142000</v>
      </c>
      <c r="K3605" s="5">
        <f>D3605-I3605</f>
        <v>0</v>
      </c>
      <c r="L3605" s="5">
        <f>E3605-J3605</f>
        <v>0</v>
      </c>
      <c r="P3605" s="2"/>
      <c r="T3605" s="2"/>
      <c r="V3605" s="5">
        <v>284</v>
      </c>
      <c r="W3605" s="5">
        <v>257</v>
      </c>
    </row>
    <row r="3606" spans="1:25" x14ac:dyDescent="0.45">
      <c r="A3606">
        <f>VALUE(B3606&amp;20240612)</f>
        <v>43520240612</v>
      </c>
      <c r="B3606">
        <v>435</v>
      </c>
      <c r="C3606" t="s">
        <v>554</v>
      </c>
      <c r="D3606" s="5">
        <v>196859</v>
      </c>
      <c r="E3606" s="5">
        <v>142000</v>
      </c>
      <c r="F3606" s="2">
        <v>1.3863000000000001</v>
      </c>
      <c r="G3606">
        <v>54859</v>
      </c>
      <c r="I3606" s="5">
        <f>VLOOKUP($A3606,PowerBI売上速報!$A:$J,10,FALSE)</f>
        <v>196859</v>
      </c>
      <c r="J3606" s="5">
        <f>VLOOKUP($A3606,PowerBI売上速報!$A:$J,5,FALSE)*1000</f>
        <v>142000</v>
      </c>
      <c r="K3606" s="5">
        <f>D3606-I3606</f>
        <v>0</v>
      </c>
      <c r="L3606" s="5">
        <f>E3606-J3606</f>
        <v>0</v>
      </c>
      <c r="P3606" s="2"/>
      <c r="T3606" s="2"/>
      <c r="V3606" s="5">
        <v>328</v>
      </c>
      <c r="W3606" s="5">
        <v>257</v>
      </c>
    </row>
    <row r="3607" spans="1:25" x14ac:dyDescent="0.45">
      <c r="A3607">
        <f>VALUE(B3607&amp;20240613)</f>
        <v>43520240613</v>
      </c>
      <c r="B3607">
        <v>435</v>
      </c>
      <c r="C3607" t="s">
        <v>554</v>
      </c>
      <c r="D3607" s="5">
        <v>127973</v>
      </c>
      <c r="E3607" s="5">
        <v>142000</v>
      </c>
      <c r="F3607" s="2">
        <v>0.9012</v>
      </c>
      <c r="G3607">
        <v>-14027</v>
      </c>
      <c r="I3607" s="5">
        <f>VLOOKUP($A3607,PowerBI売上速報!$A:$J,10,FALSE)</f>
        <v>127973</v>
      </c>
      <c r="J3607" s="5">
        <f>VLOOKUP($A3607,PowerBI売上速報!$A:$J,5,FALSE)*1000</f>
        <v>142000</v>
      </c>
      <c r="K3607" s="5">
        <f>D3607-I3607</f>
        <v>0</v>
      </c>
      <c r="L3607" s="5">
        <f>E3607-J3607</f>
        <v>0</v>
      </c>
      <c r="P3607" s="2"/>
      <c r="T3607" s="2"/>
      <c r="V3607" s="5">
        <v>236</v>
      </c>
      <c r="W3607" s="5">
        <v>257</v>
      </c>
    </row>
    <row r="3608" spans="1:25" x14ac:dyDescent="0.45">
      <c r="A3608">
        <f>VALUE(B3608&amp;20240614)</f>
        <v>43520240614</v>
      </c>
      <c r="B3608">
        <v>435</v>
      </c>
      <c r="C3608" t="s">
        <v>554</v>
      </c>
      <c r="D3608" s="5">
        <v>194216</v>
      </c>
      <c r="E3608" s="5">
        <v>142000</v>
      </c>
      <c r="F3608" s="2">
        <v>1.3676999999999999</v>
      </c>
      <c r="G3608">
        <v>52216</v>
      </c>
      <c r="I3608" s="5">
        <f>VLOOKUP($A3608,PowerBI売上速報!$A:$J,10,FALSE)</f>
        <v>194216</v>
      </c>
      <c r="J3608" s="5">
        <f>VLOOKUP($A3608,PowerBI売上速報!$A:$J,5,FALSE)*1000</f>
        <v>142000</v>
      </c>
      <c r="K3608" s="5">
        <f>D3608-I3608</f>
        <v>0</v>
      </c>
      <c r="L3608" s="5">
        <f>E3608-J3608</f>
        <v>0</v>
      </c>
      <c r="P3608" s="2"/>
      <c r="T3608" s="2"/>
      <c r="V3608" s="5">
        <v>348</v>
      </c>
      <c r="W3608" s="5">
        <v>257</v>
      </c>
    </row>
    <row r="3609" spans="1:25" x14ac:dyDescent="0.45">
      <c r="A3609">
        <f>VALUE(B3609&amp;20240615)</f>
        <v>43520240615</v>
      </c>
      <c r="B3609">
        <v>435</v>
      </c>
      <c r="C3609" t="s">
        <v>554</v>
      </c>
      <c r="D3609" s="5">
        <v>295889</v>
      </c>
      <c r="E3609" s="5">
        <v>249000</v>
      </c>
      <c r="F3609" s="2">
        <v>1.1882999999999999</v>
      </c>
      <c r="G3609">
        <v>46889</v>
      </c>
      <c r="I3609" s="5">
        <f>VLOOKUP($A3609,PowerBI売上速報!$A:$J,10,FALSE)</f>
        <v>295889</v>
      </c>
      <c r="J3609" s="5">
        <f>VLOOKUP($A3609,PowerBI売上速報!$A:$J,5,FALSE)*1000</f>
        <v>249000</v>
      </c>
      <c r="K3609" s="5">
        <f>D3609-I3609</f>
        <v>0</v>
      </c>
      <c r="L3609" s="5">
        <f>E3609-J3609</f>
        <v>0</v>
      </c>
      <c r="P3609" s="2"/>
      <c r="T3609" s="2"/>
      <c r="V3609" s="5">
        <v>485</v>
      </c>
      <c r="W3609" s="5">
        <v>421</v>
      </c>
    </row>
    <row r="3610" spans="1:25" x14ac:dyDescent="0.45">
      <c r="A3610">
        <f>VALUE(B3610&amp;20240616)</f>
        <v>43520240616</v>
      </c>
      <c r="B3610">
        <v>435</v>
      </c>
      <c r="C3610" t="s">
        <v>554</v>
      </c>
      <c r="D3610" s="5">
        <v>263911</v>
      </c>
      <c r="E3610" s="5">
        <v>271000</v>
      </c>
      <c r="F3610" s="2">
        <v>0.9738</v>
      </c>
      <c r="G3610">
        <v>-7089</v>
      </c>
      <c r="I3610" s="5">
        <f>VLOOKUP($A3610,PowerBI売上速報!$A:$J,10,FALSE)</f>
        <v>263911</v>
      </c>
      <c r="J3610" s="5">
        <f>VLOOKUP($A3610,PowerBI売上速報!$A:$J,5,FALSE)*1000</f>
        <v>271000</v>
      </c>
      <c r="K3610" s="5">
        <f>D3610-I3610</f>
        <v>0</v>
      </c>
      <c r="L3610" s="5">
        <f>E3610-J3610</f>
        <v>0</v>
      </c>
      <c r="P3610" s="2"/>
      <c r="T3610" s="2"/>
      <c r="V3610" s="5">
        <v>406</v>
      </c>
      <c r="W3610" s="5">
        <v>435</v>
      </c>
    </row>
    <row r="3611" spans="1:25" x14ac:dyDescent="0.45">
      <c r="A3611">
        <f>VALUE(B3611&amp;20240617)</f>
        <v>43520240617</v>
      </c>
      <c r="B3611">
        <v>435</v>
      </c>
      <c r="C3611" t="s">
        <v>554</v>
      </c>
      <c r="D3611" s="5">
        <v>159815</v>
      </c>
      <c r="E3611" s="5">
        <v>142000</v>
      </c>
      <c r="F3611" s="2">
        <v>1.1254999999999999</v>
      </c>
      <c r="G3611">
        <v>17815</v>
      </c>
      <c r="I3611" s="5">
        <f>VLOOKUP($A3611,PowerBI売上速報!$A:$J,10,FALSE)</f>
        <v>159815</v>
      </c>
      <c r="J3611" s="5">
        <f>VLOOKUP($A3611,PowerBI売上速報!$A:$J,5,FALSE)*1000</f>
        <v>142000</v>
      </c>
      <c r="K3611" s="5">
        <f>D3611-I3611</f>
        <v>0</v>
      </c>
      <c r="L3611" s="5">
        <f>E3611-J3611</f>
        <v>0</v>
      </c>
      <c r="P3611" s="2"/>
      <c r="T3611" s="2"/>
      <c r="V3611" s="5">
        <v>264</v>
      </c>
      <c r="W3611" s="5">
        <v>257</v>
      </c>
    </row>
    <row r="3612" spans="1:25" x14ac:dyDescent="0.45">
      <c r="A3612">
        <f>VALUE(B3612&amp;20240618)</f>
        <v>43520240618</v>
      </c>
      <c r="B3612">
        <v>435</v>
      </c>
      <c r="C3612" t="s">
        <v>554</v>
      </c>
      <c r="D3612" s="5">
        <v>96834</v>
      </c>
      <c r="E3612" s="5">
        <v>142000</v>
      </c>
      <c r="F3612" s="2">
        <v>0.68189999999999995</v>
      </c>
      <c r="G3612">
        <v>-45166</v>
      </c>
      <c r="I3612" s="5">
        <f>VLOOKUP($A3612,PowerBI売上速報!$A:$J,10,FALSE)</f>
        <v>96834</v>
      </c>
      <c r="J3612" s="5">
        <f>VLOOKUP($A3612,PowerBI売上速報!$A:$J,5,FALSE)*1000</f>
        <v>142000</v>
      </c>
      <c r="K3612" s="5">
        <f>D3612-I3612</f>
        <v>0</v>
      </c>
      <c r="L3612" s="5">
        <f>E3612-J3612</f>
        <v>0</v>
      </c>
      <c r="P3612" s="2"/>
      <c r="T3612" s="2"/>
      <c r="V3612" s="5">
        <v>173</v>
      </c>
      <c r="W3612" s="5">
        <v>257</v>
      </c>
    </row>
    <row r="3613" spans="1:25" x14ac:dyDescent="0.45">
      <c r="A3613">
        <f>VALUE(B3613&amp;20240619)</f>
        <v>43520240619</v>
      </c>
      <c r="B3613">
        <v>435</v>
      </c>
      <c r="C3613" t="s">
        <v>554</v>
      </c>
      <c r="D3613" s="5">
        <v>182458</v>
      </c>
      <c r="E3613" s="5">
        <v>142000</v>
      </c>
      <c r="F3613" s="2">
        <v>1.2848999999999999</v>
      </c>
      <c r="G3613">
        <v>40458</v>
      </c>
      <c r="I3613" s="5">
        <f>VLOOKUP($A3613,PowerBI売上速報!$A:$J,10,FALSE)</f>
        <v>182458</v>
      </c>
      <c r="J3613" s="5">
        <f>VLOOKUP($A3613,PowerBI売上速報!$A:$J,5,FALSE)*1000</f>
        <v>142000</v>
      </c>
      <c r="K3613" s="5">
        <f>D3613-I3613</f>
        <v>0</v>
      </c>
      <c r="L3613" s="5">
        <f>E3613-J3613</f>
        <v>0</v>
      </c>
      <c r="P3613" s="2"/>
      <c r="T3613" s="2"/>
      <c r="V3613" s="5">
        <v>320</v>
      </c>
      <c r="W3613" s="5">
        <v>257</v>
      </c>
    </row>
    <row r="3614" spans="1:25" x14ac:dyDescent="0.45">
      <c r="A3614">
        <f>VALUE(B3614&amp;20240620)</f>
        <v>43520240620</v>
      </c>
      <c r="B3614">
        <v>435</v>
      </c>
      <c r="C3614" t="s">
        <v>554</v>
      </c>
      <c r="D3614" s="5">
        <v>156214</v>
      </c>
      <c r="E3614" s="5">
        <v>142000</v>
      </c>
      <c r="F3614" s="2">
        <v>1.1001000000000001</v>
      </c>
      <c r="G3614">
        <v>14214</v>
      </c>
      <c r="I3614" s="5">
        <f>VLOOKUP($A3614,PowerBI売上速報!$A:$J,10,FALSE)</f>
        <v>156214</v>
      </c>
      <c r="J3614" s="5">
        <f>VLOOKUP($A3614,PowerBI売上速報!$A:$J,5,FALSE)*1000</f>
        <v>142000</v>
      </c>
      <c r="K3614" s="5">
        <f>D3614-I3614</f>
        <v>0</v>
      </c>
      <c r="L3614" s="5">
        <f>E3614-J3614</f>
        <v>0</v>
      </c>
      <c r="P3614" s="2"/>
      <c r="T3614" s="2"/>
      <c r="V3614" s="5">
        <v>276</v>
      </c>
      <c r="W3614" s="5">
        <v>257</v>
      </c>
    </row>
    <row r="3615" spans="1:25" x14ac:dyDescent="0.45">
      <c r="A3615">
        <f>VALUE(B3615&amp;20240621)</f>
        <v>43520240621</v>
      </c>
      <c r="B3615">
        <v>435</v>
      </c>
      <c r="C3615" t="s">
        <v>554</v>
      </c>
      <c r="D3615" s="5">
        <v>147354</v>
      </c>
      <c r="E3615" s="5">
        <v>142000</v>
      </c>
      <c r="F3615" s="2">
        <v>1.0377000000000001</v>
      </c>
      <c r="G3615">
        <v>5354</v>
      </c>
      <c r="I3615" s="5">
        <f>VLOOKUP($A3615,PowerBI売上速報!$A:$J,10,FALSE)</f>
        <v>147354</v>
      </c>
      <c r="J3615" s="5">
        <f>VLOOKUP($A3615,PowerBI売上速報!$A:$J,5,FALSE)*1000</f>
        <v>142000</v>
      </c>
      <c r="K3615" s="5">
        <f>D3615-I3615</f>
        <v>0</v>
      </c>
      <c r="L3615" s="5">
        <f>E3615-J3615</f>
        <v>0</v>
      </c>
      <c r="P3615" s="2"/>
      <c r="T3615" s="2"/>
      <c r="V3615" s="5">
        <v>253</v>
      </c>
      <c r="W3615" s="5">
        <v>257</v>
      </c>
      <c r="Y3615" s="2"/>
    </row>
    <row r="3616" spans="1:25" x14ac:dyDescent="0.45">
      <c r="A3616">
        <f>VALUE(B3616&amp;20240622)</f>
        <v>43520240622</v>
      </c>
      <c r="B3616">
        <v>435</v>
      </c>
      <c r="C3616" t="s">
        <v>554</v>
      </c>
      <c r="D3616" s="5">
        <v>310069</v>
      </c>
      <c r="E3616" s="5">
        <v>249000</v>
      </c>
      <c r="F3616" s="2">
        <v>1.2453000000000001</v>
      </c>
      <c r="G3616">
        <v>61069</v>
      </c>
      <c r="I3616" s="5">
        <f>VLOOKUP($A3616,PowerBI売上速報!$A:$J,10,FALSE)</f>
        <v>310069</v>
      </c>
      <c r="J3616" s="5">
        <f>VLOOKUP($A3616,PowerBI売上速報!$A:$J,5,FALSE)*1000</f>
        <v>249000</v>
      </c>
      <c r="K3616" s="5">
        <f>D3616-I3616</f>
        <v>0</v>
      </c>
      <c r="L3616" s="5">
        <f>E3616-J3616</f>
        <v>0</v>
      </c>
      <c r="P3616" s="2"/>
      <c r="T3616" s="2"/>
      <c r="V3616" s="5">
        <v>522</v>
      </c>
      <c r="W3616" s="5">
        <v>421</v>
      </c>
      <c r="Y3616" s="2"/>
    </row>
    <row r="3617" spans="1:23" x14ac:dyDescent="0.45">
      <c r="A3617">
        <f>VALUE(B3617&amp;20240601)</f>
        <v>50220240601</v>
      </c>
      <c r="B3617">
        <v>502</v>
      </c>
      <c r="C3617" t="s">
        <v>556</v>
      </c>
      <c r="D3617" s="5">
        <v>87275</v>
      </c>
      <c r="E3617" s="5">
        <v>79000</v>
      </c>
      <c r="F3617" s="2">
        <v>1.1047</v>
      </c>
      <c r="G3617">
        <v>8275</v>
      </c>
      <c r="I3617" s="5">
        <f>VLOOKUP($A3617,PowerBI売上速報!$A:$J,10,FALSE)</f>
        <v>87275</v>
      </c>
      <c r="J3617" s="5">
        <f>VLOOKUP($A3617,PowerBI売上速報!$A:$J,5,FALSE)*1000</f>
        <v>79000</v>
      </c>
      <c r="K3617" s="5">
        <f>D3617-I3617</f>
        <v>0</v>
      </c>
      <c r="L3617" s="5">
        <f>E3617-J3617</f>
        <v>0</v>
      </c>
      <c r="P3617" s="2"/>
      <c r="T3617" s="2"/>
      <c r="V3617" s="5">
        <v>206</v>
      </c>
      <c r="W3617" s="5">
        <v>188</v>
      </c>
    </row>
    <row r="3618" spans="1:23" x14ac:dyDescent="0.45">
      <c r="A3618">
        <f>VALUE(B3618&amp;20240602)</f>
        <v>50220240602</v>
      </c>
      <c r="B3618">
        <v>502</v>
      </c>
      <c r="C3618" t="s">
        <v>556</v>
      </c>
      <c r="D3618" s="5">
        <v>52640</v>
      </c>
      <c r="E3618" s="5">
        <v>68000</v>
      </c>
      <c r="F3618" s="2">
        <v>0.77410000000000001</v>
      </c>
      <c r="G3618">
        <v>-15360</v>
      </c>
      <c r="I3618" s="5">
        <f>VLOOKUP($A3618,PowerBI売上速報!$A:$J,10,FALSE)</f>
        <v>52640</v>
      </c>
      <c r="J3618" s="5">
        <f>VLOOKUP($A3618,PowerBI売上速報!$A:$J,5,FALSE)*1000</f>
        <v>68000</v>
      </c>
      <c r="K3618" s="5">
        <f>D3618-I3618</f>
        <v>0</v>
      </c>
      <c r="L3618" s="5">
        <f>E3618-J3618</f>
        <v>0</v>
      </c>
      <c r="P3618" s="2"/>
      <c r="T3618" s="2"/>
      <c r="V3618" s="5">
        <v>119</v>
      </c>
      <c r="W3618" s="5">
        <v>162</v>
      </c>
    </row>
    <row r="3619" spans="1:23" x14ac:dyDescent="0.45">
      <c r="A3619">
        <f>VALUE(B3619&amp;20240603)</f>
        <v>50220240603</v>
      </c>
      <c r="B3619">
        <v>502</v>
      </c>
      <c r="C3619" t="s">
        <v>556</v>
      </c>
      <c r="D3619" s="5">
        <v>187221</v>
      </c>
      <c r="E3619" s="5">
        <v>180000</v>
      </c>
      <c r="F3619" s="2">
        <v>1.0401</v>
      </c>
      <c r="G3619">
        <v>7221</v>
      </c>
      <c r="I3619" s="5">
        <f>VLOOKUP($A3619,PowerBI売上速報!$A:$J,10,FALSE)</f>
        <v>187221</v>
      </c>
      <c r="J3619" s="5">
        <f>VLOOKUP($A3619,PowerBI売上速報!$A:$J,5,FALSE)*1000</f>
        <v>180000</v>
      </c>
      <c r="K3619" s="5">
        <f>D3619-I3619</f>
        <v>0</v>
      </c>
      <c r="L3619" s="5">
        <f>E3619-J3619</f>
        <v>0</v>
      </c>
      <c r="P3619" s="2"/>
      <c r="T3619" s="2"/>
      <c r="V3619" s="5">
        <v>453</v>
      </c>
      <c r="W3619" s="5">
        <v>442</v>
      </c>
    </row>
    <row r="3620" spans="1:23" x14ac:dyDescent="0.45">
      <c r="A3620">
        <f>VALUE(B3620&amp;20240604)</f>
        <v>50220240604</v>
      </c>
      <c r="B3620">
        <v>502</v>
      </c>
      <c r="C3620" t="s">
        <v>556</v>
      </c>
      <c r="D3620" s="5">
        <v>179383</v>
      </c>
      <c r="E3620" s="5">
        <v>180000</v>
      </c>
      <c r="F3620" s="2">
        <v>0.99660000000000004</v>
      </c>
      <c r="G3620">
        <v>-617</v>
      </c>
      <c r="I3620" s="5">
        <f>VLOOKUP($A3620,PowerBI売上速報!$A:$J,10,FALSE)</f>
        <v>179383</v>
      </c>
      <c r="J3620" s="5">
        <f>VLOOKUP($A3620,PowerBI売上速報!$A:$J,5,FALSE)*1000</f>
        <v>180000</v>
      </c>
      <c r="K3620" s="5">
        <f>D3620-I3620</f>
        <v>0</v>
      </c>
      <c r="L3620" s="5">
        <f>E3620-J3620</f>
        <v>0</v>
      </c>
      <c r="P3620" s="2"/>
      <c r="T3620" s="2"/>
      <c r="V3620" s="5">
        <v>425</v>
      </c>
      <c r="W3620" s="5">
        <v>442</v>
      </c>
    </row>
    <row r="3621" spans="1:23" x14ac:dyDescent="0.45">
      <c r="A3621">
        <f>VALUE(B3621&amp;20240605)</f>
        <v>50220240605</v>
      </c>
      <c r="B3621">
        <v>502</v>
      </c>
      <c r="C3621" t="s">
        <v>556</v>
      </c>
      <c r="D3621" s="5">
        <v>186586</v>
      </c>
      <c r="E3621" s="5">
        <v>180000</v>
      </c>
      <c r="F3621" s="2">
        <v>1.0366</v>
      </c>
      <c r="G3621">
        <v>6586</v>
      </c>
      <c r="I3621" s="5">
        <f>VLOOKUP($A3621,PowerBI売上速報!$A:$J,10,FALSE)</f>
        <v>186586</v>
      </c>
      <c r="J3621" s="5">
        <f>VLOOKUP($A3621,PowerBI売上速報!$A:$J,5,FALSE)*1000</f>
        <v>180000</v>
      </c>
      <c r="K3621" s="5">
        <f>D3621-I3621</f>
        <v>0</v>
      </c>
      <c r="L3621" s="5">
        <f>E3621-J3621</f>
        <v>0</v>
      </c>
      <c r="P3621" s="2"/>
      <c r="T3621" s="2"/>
      <c r="V3621" s="5">
        <v>437</v>
      </c>
      <c r="W3621" s="5">
        <v>442</v>
      </c>
    </row>
    <row r="3622" spans="1:23" x14ac:dyDescent="0.45">
      <c r="A3622">
        <f>VALUE(B3622&amp;20240606)</f>
        <v>50220240606</v>
      </c>
      <c r="B3622">
        <v>502</v>
      </c>
      <c r="C3622" t="s">
        <v>556</v>
      </c>
      <c r="D3622" s="5">
        <v>187723</v>
      </c>
      <c r="E3622" s="5">
        <v>180000</v>
      </c>
      <c r="F3622" s="2">
        <v>1.0428999999999999</v>
      </c>
      <c r="G3622">
        <v>7723</v>
      </c>
      <c r="I3622" s="5">
        <f>VLOOKUP($A3622,PowerBI売上速報!$A:$J,10,FALSE)</f>
        <v>187723</v>
      </c>
      <c r="J3622" s="5">
        <f>VLOOKUP($A3622,PowerBI売上速報!$A:$J,5,FALSE)*1000</f>
        <v>180000</v>
      </c>
      <c r="K3622" s="5">
        <f>D3622-I3622</f>
        <v>0</v>
      </c>
      <c r="L3622" s="5">
        <f>E3622-J3622</f>
        <v>0</v>
      </c>
      <c r="P3622" s="2"/>
      <c r="T3622" s="2"/>
      <c r="V3622" s="5">
        <v>430</v>
      </c>
      <c r="W3622" s="5">
        <v>442</v>
      </c>
    </row>
    <row r="3623" spans="1:23" x14ac:dyDescent="0.45">
      <c r="A3623">
        <f>VALUE(B3623&amp;20240607)</f>
        <v>50220240607</v>
      </c>
      <c r="B3623">
        <v>502</v>
      </c>
      <c r="C3623" t="s">
        <v>556</v>
      </c>
      <c r="D3623" s="5">
        <v>189722</v>
      </c>
      <c r="E3623" s="5">
        <v>180000</v>
      </c>
      <c r="F3623" s="2">
        <v>1.054</v>
      </c>
      <c r="G3623">
        <v>9722</v>
      </c>
      <c r="I3623" s="5">
        <f>VLOOKUP($A3623,PowerBI売上速報!$A:$J,10,FALSE)</f>
        <v>189722</v>
      </c>
      <c r="J3623" s="5">
        <f>VLOOKUP($A3623,PowerBI売上速報!$A:$J,5,FALSE)*1000</f>
        <v>180000</v>
      </c>
      <c r="K3623" s="5">
        <f>D3623-I3623</f>
        <v>0</v>
      </c>
      <c r="L3623" s="5">
        <f>E3623-J3623</f>
        <v>0</v>
      </c>
      <c r="P3623" s="2"/>
      <c r="T3623" s="2"/>
      <c r="V3623" s="5">
        <v>436</v>
      </c>
      <c r="W3623" s="5">
        <v>442</v>
      </c>
    </row>
    <row r="3624" spans="1:23" x14ac:dyDescent="0.45">
      <c r="A3624">
        <f>VALUE(B3624&amp;20240608)</f>
        <v>50220240608</v>
      </c>
      <c r="B3624">
        <v>502</v>
      </c>
      <c r="C3624" t="s">
        <v>556</v>
      </c>
      <c r="D3624" s="5">
        <v>80358</v>
      </c>
      <c r="E3624" s="5">
        <v>79000</v>
      </c>
      <c r="F3624" s="2">
        <v>1.0172000000000001</v>
      </c>
      <c r="G3624">
        <v>1358</v>
      </c>
      <c r="I3624" s="5">
        <f>VLOOKUP($A3624,PowerBI売上速報!$A:$J,10,FALSE)</f>
        <v>80358</v>
      </c>
      <c r="J3624" s="5">
        <f>VLOOKUP($A3624,PowerBI売上速報!$A:$J,5,FALSE)*1000</f>
        <v>79000</v>
      </c>
      <c r="K3624" s="5">
        <f>D3624-I3624</f>
        <v>0</v>
      </c>
      <c r="L3624" s="5">
        <f>E3624-J3624</f>
        <v>0</v>
      </c>
      <c r="P3624" s="2"/>
      <c r="T3624" s="2"/>
      <c r="V3624" s="5">
        <v>180</v>
      </c>
      <c r="W3624" s="5">
        <v>191</v>
      </c>
    </row>
    <row r="3625" spans="1:23" x14ac:dyDescent="0.45">
      <c r="A3625">
        <f>VALUE(B3625&amp;20240609)</f>
        <v>50220240609</v>
      </c>
      <c r="B3625">
        <v>502</v>
      </c>
      <c r="C3625" t="s">
        <v>556</v>
      </c>
      <c r="D3625" s="5">
        <v>66138</v>
      </c>
      <c r="E3625" s="5">
        <v>68000</v>
      </c>
      <c r="F3625" s="2">
        <v>0.97260000000000002</v>
      </c>
      <c r="G3625">
        <v>-1862</v>
      </c>
      <c r="I3625" s="5">
        <f>VLOOKUP($A3625,PowerBI売上速報!$A:$J,10,FALSE)</f>
        <v>66138</v>
      </c>
      <c r="J3625" s="5">
        <f>VLOOKUP($A3625,PowerBI売上速報!$A:$J,5,FALSE)*1000</f>
        <v>68000</v>
      </c>
      <c r="K3625" s="5">
        <f>D3625-I3625</f>
        <v>0</v>
      </c>
      <c r="L3625" s="5">
        <f>E3625-J3625</f>
        <v>0</v>
      </c>
      <c r="P3625" s="2"/>
      <c r="T3625" s="2"/>
      <c r="V3625" s="5">
        <v>151</v>
      </c>
      <c r="W3625" s="5">
        <v>162</v>
      </c>
    </row>
    <row r="3626" spans="1:23" x14ac:dyDescent="0.45">
      <c r="A3626">
        <f>VALUE(B3626&amp;20240610)</f>
        <v>50220240610</v>
      </c>
      <c r="B3626">
        <v>502</v>
      </c>
      <c r="C3626" t="s">
        <v>556</v>
      </c>
      <c r="D3626" s="5">
        <v>201032</v>
      </c>
      <c r="E3626" s="5">
        <v>180000</v>
      </c>
      <c r="F3626" s="2">
        <v>1.1168</v>
      </c>
      <c r="G3626">
        <v>21032</v>
      </c>
      <c r="I3626" s="5">
        <f>VLOOKUP($A3626,PowerBI売上速報!$A:$J,10,FALSE)</f>
        <v>201032</v>
      </c>
      <c r="J3626" s="5">
        <f>VLOOKUP($A3626,PowerBI売上速報!$A:$J,5,FALSE)*1000</f>
        <v>180000</v>
      </c>
      <c r="K3626" s="5">
        <f>D3626-I3626</f>
        <v>0</v>
      </c>
      <c r="L3626" s="5">
        <f>E3626-J3626</f>
        <v>0</v>
      </c>
      <c r="P3626" s="2"/>
      <c r="T3626" s="2"/>
      <c r="V3626" s="5">
        <v>470</v>
      </c>
      <c r="W3626" s="5">
        <v>442</v>
      </c>
    </row>
    <row r="3627" spans="1:23" x14ac:dyDescent="0.45">
      <c r="A3627">
        <f>VALUE(B3627&amp;20240611)</f>
        <v>50220240611</v>
      </c>
      <c r="B3627">
        <v>502</v>
      </c>
      <c r="C3627" t="s">
        <v>556</v>
      </c>
      <c r="D3627" s="5">
        <v>194677</v>
      </c>
      <c r="E3627" s="5">
        <v>180000</v>
      </c>
      <c r="F3627" s="2">
        <v>1.0814999999999999</v>
      </c>
      <c r="G3627">
        <v>14677</v>
      </c>
      <c r="I3627" s="5">
        <f>VLOOKUP($A3627,PowerBI売上速報!$A:$J,10,FALSE)</f>
        <v>194677</v>
      </c>
      <c r="J3627" s="5">
        <f>VLOOKUP($A3627,PowerBI売上速報!$A:$J,5,FALSE)*1000</f>
        <v>180000</v>
      </c>
      <c r="K3627" s="5">
        <f>D3627-I3627</f>
        <v>0</v>
      </c>
      <c r="L3627" s="5">
        <f>E3627-J3627</f>
        <v>0</v>
      </c>
      <c r="P3627" s="2"/>
      <c r="T3627" s="2"/>
      <c r="V3627" s="5">
        <v>468</v>
      </c>
      <c r="W3627" s="5">
        <v>442</v>
      </c>
    </row>
    <row r="3628" spans="1:23" x14ac:dyDescent="0.45">
      <c r="A3628">
        <f>VALUE(B3628&amp;20240612)</f>
        <v>50220240612</v>
      </c>
      <c r="B3628">
        <v>502</v>
      </c>
      <c r="C3628" t="s">
        <v>556</v>
      </c>
      <c r="D3628" s="5">
        <v>191849</v>
      </c>
      <c r="E3628" s="5">
        <v>180000</v>
      </c>
      <c r="F3628" s="2">
        <v>1.0658000000000001</v>
      </c>
      <c r="G3628">
        <v>11849</v>
      </c>
      <c r="I3628" s="5">
        <f>VLOOKUP($A3628,PowerBI売上速報!$A:$J,10,FALSE)</f>
        <v>191849</v>
      </c>
      <c r="J3628" s="5">
        <f>VLOOKUP($A3628,PowerBI売上速報!$A:$J,5,FALSE)*1000</f>
        <v>180000</v>
      </c>
      <c r="K3628" s="5">
        <f>D3628-I3628</f>
        <v>0</v>
      </c>
      <c r="L3628" s="5">
        <f>E3628-J3628</f>
        <v>0</v>
      </c>
      <c r="P3628" s="2"/>
      <c r="T3628" s="2"/>
      <c r="V3628" s="5">
        <v>452</v>
      </c>
      <c r="W3628" s="5">
        <v>442</v>
      </c>
    </row>
    <row r="3629" spans="1:23" x14ac:dyDescent="0.45">
      <c r="A3629">
        <f>VALUE(B3629&amp;20240613)</f>
        <v>50220240613</v>
      </c>
      <c r="B3629">
        <v>502</v>
      </c>
      <c r="C3629" t="s">
        <v>556</v>
      </c>
      <c r="D3629" s="5">
        <v>190568</v>
      </c>
      <c r="E3629" s="5">
        <v>180000</v>
      </c>
      <c r="F3629" s="2">
        <v>1.0587</v>
      </c>
      <c r="G3629">
        <v>10568</v>
      </c>
      <c r="I3629" s="5">
        <f>VLOOKUP($A3629,PowerBI売上速報!$A:$J,10,FALSE)</f>
        <v>190568</v>
      </c>
      <c r="J3629" s="5">
        <f>VLOOKUP($A3629,PowerBI売上速報!$A:$J,5,FALSE)*1000</f>
        <v>180000</v>
      </c>
      <c r="K3629" s="5">
        <f>D3629-I3629</f>
        <v>0</v>
      </c>
      <c r="L3629" s="5">
        <f>E3629-J3629</f>
        <v>0</v>
      </c>
      <c r="P3629" s="2"/>
      <c r="T3629" s="2"/>
      <c r="V3629" s="5">
        <v>443</v>
      </c>
      <c r="W3629" s="5">
        <v>442</v>
      </c>
    </row>
    <row r="3630" spans="1:23" x14ac:dyDescent="0.45">
      <c r="A3630">
        <f>VALUE(B3630&amp;20240614)</f>
        <v>50220240614</v>
      </c>
      <c r="B3630">
        <v>502</v>
      </c>
      <c r="C3630" t="s">
        <v>556</v>
      </c>
      <c r="D3630" s="5">
        <v>206789</v>
      </c>
      <c r="E3630" s="5">
        <v>180000</v>
      </c>
      <c r="F3630" s="2">
        <v>1.1488</v>
      </c>
      <c r="G3630">
        <v>26789</v>
      </c>
      <c r="I3630" s="5">
        <f>VLOOKUP($A3630,PowerBI売上速報!$A:$J,10,FALSE)</f>
        <v>206789</v>
      </c>
      <c r="J3630" s="5">
        <f>VLOOKUP($A3630,PowerBI売上速報!$A:$J,5,FALSE)*1000</f>
        <v>180000</v>
      </c>
      <c r="K3630" s="5">
        <f>D3630-I3630</f>
        <v>0</v>
      </c>
      <c r="L3630" s="5">
        <f>E3630-J3630</f>
        <v>0</v>
      </c>
      <c r="P3630" s="2"/>
      <c r="T3630" s="2"/>
      <c r="V3630" s="5">
        <v>465</v>
      </c>
      <c r="W3630" s="5">
        <v>442</v>
      </c>
    </row>
    <row r="3631" spans="1:23" x14ac:dyDescent="0.45">
      <c r="A3631">
        <f>VALUE(B3631&amp;20240615)</f>
        <v>50220240615</v>
      </c>
      <c r="B3631">
        <v>502</v>
      </c>
      <c r="C3631" t="s">
        <v>556</v>
      </c>
      <c r="D3631" s="5">
        <v>89701</v>
      </c>
      <c r="E3631" s="5">
        <v>79000</v>
      </c>
      <c r="F3631" s="2">
        <v>1.1355</v>
      </c>
      <c r="G3631">
        <v>10701</v>
      </c>
      <c r="I3631" s="5">
        <f>VLOOKUP($A3631,PowerBI売上速報!$A:$J,10,FALSE)</f>
        <v>89701</v>
      </c>
      <c r="J3631" s="5">
        <f>VLOOKUP($A3631,PowerBI売上速報!$A:$J,5,FALSE)*1000</f>
        <v>79000</v>
      </c>
      <c r="K3631" s="5">
        <f>D3631-I3631</f>
        <v>0</v>
      </c>
      <c r="L3631" s="5">
        <f>E3631-J3631</f>
        <v>0</v>
      </c>
      <c r="P3631" s="2"/>
      <c r="T3631" s="2"/>
      <c r="V3631" s="5">
        <v>199</v>
      </c>
      <c r="W3631" s="5">
        <v>191</v>
      </c>
    </row>
    <row r="3632" spans="1:23" x14ac:dyDescent="0.45">
      <c r="A3632">
        <f>VALUE(B3632&amp;20240616)</f>
        <v>50220240616</v>
      </c>
      <c r="B3632">
        <v>502</v>
      </c>
      <c r="C3632" t="s">
        <v>556</v>
      </c>
      <c r="D3632" s="5">
        <v>78129</v>
      </c>
      <c r="E3632" s="5">
        <v>68000</v>
      </c>
      <c r="F3632" s="2">
        <v>1.149</v>
      </c>
      <c r="G3632">
        <v>10129</v>
      </c>
      <c r="I3632" s="5">
        <f>VLOOKUP($A3632,PowerBI売上速報!$A:$J,10,FALSE)</f>
        <v>78129</v>
      </c>
      <c r="J3632" s="5">
        <f>VLOOKUP($A3632,PowerBI売上速報!$A:$J,5,FALSE)*1000</f>
        <v>68000</v>
      </c>
      <c r="K3632" s="5">
        <f>D3632-I3632</f>
        <v>0</v>
      </c>
      <c r="L3632" s="5">
        <f>E3632-J3632</f>
        <v>0</v>
      </c>
      <c r="P3632" s="2"/>
      <c r="T3632" s="2"/>
      <c r="V3632" s="5">
        <v>163</v>
      </c>
      <c r="W3632" s="5">
        <v>162</v>
      </c>
    </row>
    <row r="3633" spans="1:25" x14ac:dyDescent="0.45">
      <c r="A3633">
        <f>VALUE(B3633&amp;20240617)</f>
        <v>50220240617</v>
      </c>
      <c r="B3633">
        <v>502</v>
      </c>
      <c r="C3633" t="s">
        <v>556</v>
      </c>
      <c r="D3633" s="5">
        <v>193558</v>
      </c>
      <c r="E3633" s="5">
        <v>180000</v>
      </c>
      <c r="F3633" s="2">
        <v>1.0752999999999999</v>
      </c>
      <c r="G3633">
        <v>13558</v>
      </c>
      <c r="I3633" s="5">
        <f>VLOOKUP($A3633,PowerBI売上速報!$A:$J,10,FALSE)</f>
        <v>193558</v>
      </c>
      <c r="J3633" s="5">
        <f>VLOOKUP($A3633,PowerBI売上速報!$A:$J,5,FALSE)*1000</f>
        <v>180000</v>
      </c>
      <c r="K3633" s="5">
        <f>D3633-I3633</f>
        <v>0</v>
      </c>
      <c r="L3633" s="5">
        <f>E3633-J3633</f>
        <v>0</v>
      </c>
      <c r="P3633" s="2"/>
      <c r="T3633" s="2"/>
      <c r="V3633" s="5">
        <v>464</v>
      </c>
      <c r="W3633" s="5">
        <v>442</v>
      </c>
    </row>
    <row r="3634" spans="1:25" x14ac:dyDescent="0.45">
      <c r="A3634">
        <f>VALUE(B3634&amp;20240618)</f>
        <v>50220240618</v>
      </c>
      <c r="B3634">
        <v>502</v>
      </c>
      <c r="C3634" t="s">
        <v>556</v>
      </c>
      <c r="D3634" s="5">
        <v>157278</v>
      </c>
      <c r="E3634" s="5">
        <v>180000</v>
      </c>
      <c r="F3634" s="2">
        <v>0.87380000000000002</v>
      </c>
      <c r="G3634">
        <v>-22722</v>
      </c>
      <c r="I3634" s="5">
        <f>VLOOKUP($A3634,PowerBI売上速報!$A:$J,10,FALSE)</f>
        <v>157278</v>
      </c>
      <c r="J3634" s="5">
        <f>VLOOKUP($A3634,PowerBI売上速報!$A:$J,5,FALSE)*1000</f>
        <v>180000</v>
      </c>
      <c r="K3634" s="5">
        <f>D3634-I3634</f>
        <v>0</v>
      </c>
      <c r="L3634" s="5">
        <f>E3634-J3634</f>
        <v>0</v>
      </c>
      <c r="P3634" s="2"/>
      <c r="T3634" s="2"/>
      <c r="V3634" s="5">
        <v>357</v>
      </c>
      <c r="W3634" s="5">
        <v>442</v>
      </c>
    </row>
    <row r="3635" spans="1:25" x14ac:dyDescent="0.45">
      <c r="A3635">
        <f>VALUE(B3635&amp;20240619)</f>
        <v>50220240619</v>
      </c>
      <c r="B3635">
        <v>502</v>
      </c>
      <c r="C3635" t="s">
        <v>556</v>
      </c>
      <c r="D3635" s="5">
        <v>194282</v>
      </c>
      <c r="E3635" s="5">
        <v>180000</v>
      </c>
      <c r="F3635" s="2">
        <v>1.0792999999999999</v>
      </c>
      <c r="G3635">
        <v>14282</v>
      </c>
      <c r="I3635" s="5">
        <f>VLOOKUP($A3635,PowerBI売上速報!$A:$J,10,FALSE)</f>
        <v>194282</v>
      </c>
      <c r="J3635" s="5">
        <f>VLOOKUP($A3635,PowerBI売上速報!$A:$J,5,FALSE)*1000</f>
        <v>180000</v>
      </c>
      <c r="K3635" s="5">
        <f>D3635-I3635</f>
        <v>0</v>
      </c>
      <c r="L3635" s="5">
        <f>E3635-J3635</f>
        <v>0</v>
      </c>
      <c r="P3635" s="2"/>
      <c r="T3635" s="2"/>
      <c r="V3635" s="5">
        <v>450</v>
      </c>
      <c r="W3635" s="5">
        <v>442</v>
      </c>
    </row>
    <row r="3636" spans="1:25" x14ac:dyDescent="0.45">
      <c r="A3636">
        <f>VALUE(B3636&amp;20240620)</f>
        <v>50220240620</v>
      </c>
      <c r="B3636">
        <v>502</v>
      </c>
      <c r="C3636" t="s">
        <v>556</v>
      </c>
      <c r="D3636" s="5">
        <v>195937</v>
      </c>
      <c r="E3636" s="5">
        <v>180000</v>
      </c>
      <c r="F3636" s="2">
        <v>1.0885</v>
      </c>
      <c r="G3636">
        <v>15937</v>
      </c>
      <c r="I3636" s="5">
        <f>VLOOKUP($A3636,PowerBI売上速報!$A:$J,10,FALSE)</f>
        <v>195937</v>
      </c>
      <c r="J3636" s="5">
        <f>VLOOKUP($A3636,PowerBI売上速報!$A:$J,5,FALSE)*1000</f>
        <v>180000</v>
      </c>
      <c r="K3636" s="5">
        <f>D3636-I3636</f>
        <v>0</v>
      </c>
      <c r="L3636" s="5">
        <f>E3636-J3636</f>
        <v>0</v>
      </c>
      <c r="P3636" s="2"/>
      <c r="T3636" s="2"/>
      <c r="V3636" s="5">
        <v>460</v>
      </c>
      <c r="W3636" s="5">
        <v>442</v>
      </c>
    </row>
    <row r="3637" spans="1:25" x14ac:dyDescent="0.45">
      <c r="A3637">
        <f>VALUE(B3637&amp;20240621)</f>
        <v>50220240621</v>
      </c>
      <c r="B3637">
        <v>502</v>
      </c>
      <c r="C3637" t="s">
        <v>556</v>
      </c>
      <c r="D3637" s="5">
        <v>174480</v>
      </c>
      <c r="E3637" s="5">
        <v>180000</v>
      </c>
      <c r="F3637" s="2">
        <v>0.96930000000000005</v>
      </c>
      <c r="G3637">
        <v>-5520</v>
      </c>
      <c r="I3637" s="5">
        <f>VLOOKUP($A3637,PowerBI売上速報!$A:$J,10,FALSE)</f>
        <v>174480</v>
      </c>
      <c r="J3637" s="5">
        <f>VLOOKUP($A3637,PowerBI売上速報!$A:$J,5,FALSE)*1000</f>
        <v>180000</v>
      </c>
      <c r="K3637" s="5">
        <f>D3637-I3637</f>
        <v>0</v>
      </c>
      <c r="L3637" s="5">
        <f>E3637-J3637</f>
        <v>0</v>
      </c>
      <c r="P3637" s="2"/>
      <c r="T3637" s="2"/>
      <c r="V3637" s="5">
        <v>409</v>
      </c>
      <c r="W3637" s="5">
        <v>442</v>
      </c>
      <c r="Y3637" s="2"/>
    </row>
    <row r="3638" spans="1:25" x14ac:dyDescent="0.45">
      <c r="A3638">
        <f>VALUE(B3638&amp;20240622)</f>
        <v>50220240622</v>
      </c>
      <c r="B3638">
        <v>502</v>
      </c>
      <c r="C3638" t="s">
        <v>556</v>
      </c>
      <c r="D3638" s="5">
        <v>88341</v>
      </c>
      <c r="E3638" s="5">
        <v>79000</v>
      </c>
      <c r="F3638" s="2">
        <v>1.1182000000000001</v>
      </c>
      <c r="G3638">
        <v>9341</v>
      </c>
      <c r="I3638" s="5">
        <f>VLOOKUP($A3638,PowerBI売上速報!$A:$J,10,FALSE)</f>
        <v>88341</v>
      </c>
      <c r="J3638" s="5">
        <f>VLOOKUP($A3638,PowerBI売上速報!$A:$J,5,FALSE)*1000</f>
        <v>79000</v>
      </c>
      <c r="K3638" s="5">
        <f>D3638-I3638</f>
        <v>0</v>
      </c>
      <c r="L3638" s="5">
        <f>E3638-J3638</f>
        <v>0</v>
      </c>
      <c r="P3638" s="2"/>
      <c r="T3638" s="2"/>
      <c r="V3638" s="5">
        <v>205</v>
      </c>
      <c r="W3638" s="5">
        <v>191</v>
      </c>
      <c r="Y3638" s="2"/>
    </row>
    <row r="3639" spans="1:25" x14ac:dyDescent="0.45">
      <c r="A3639">
        <f>VALUE(B3639&amp;20240601)</f>
        <v>50320240601</v>
      </c>
      <c r="B3639">
        <v>503</v>
      </c>
      <c r="C3639" t="s">
        <v>557</v>
      </c>
      <c r="D3639" s="5">
        <v>150370</v>
      </c>
      <c r="E3639" s="5">
        <v>179000</v>
      </c>
      <c r="F3639" s="2">
        <v>0.84009999999999996</v>
      </c>
      <c r="G3639">
        <v>-28630</v>
      </c>
      <c r="I3639" s="5">
        <f>VLOOKUP($A3639,PowerBI売上速報!$A:$J,10,FALSE)</f>
        <v>150370</v>
      </c>
      <c r="J3639" s="5">
        <f>VLOOKUP($A3639,PowerBI売上速報!$A:$J,5,FALSE)*1000</f>
        <v>179000</v>
      </c>
      <c r="K3639" s="5">
        <f>D3639-I3639</f>
        <v>0</v>
      </c>
      <c r="L3639" s="5">
        <f>E3639-J3639</f>
        <v>0</v>
      </c>
      <c r="P3639" s="2"/>
      <c r="T3639" s="2"/>
      <c r="V3639" s="5">
        <v>309</v>
      </c>
      <c r="W3639" s="5">
        <v>359</v>
      </c>
    </row>
    <row r="3640" spans="1:25" x14ac:dyDescent="0.45">
      <c r="A3640">
        <f>VALUE(B3640&amp;20240602)</f>
        <v>50320240602</v>
      </c>
      <c r="B3640">
        <v>503</v>
      </c>
      <c r="C3640" t="s">
        <v>557</v>
      </c>
      <c r="D3640" s="5">
        <v>157420</v>
      </c>
      <c r="E3640" s="5">
        <v>166000</v>
      </c>
      <c r="F3640" s="2">
        <v>0.94830000000000003</v>
      </c>
      <c r="G3640">
        <v>-8580</v>
      </c>
      <c r="I3640" s="5">
        <f>VLOOKUP($A3640,PowerBI売上速報!$A:$J,10,FALSE)</f>
        <v>157420</v>
      </c>
      <c r="J3640" s="5">
        <f>VLOOKUP($A3640,PowerBI売上速報!$A:$J,5,FALSE)*1000</f>
        <v>166000</v>
      </c>
      <c r="K3640" s="5">
        <f>D3640-I3640</f>
        <v>0</v>
      </c>
      <c r="L3640" s="5">
        <f>E3640-J3640</f>
        <v>0</v>
      </c>
      <c r="P3640" s="2"/>
      <c r="T3640" s="2"/>
      <c r="V3640" s="5">
        <v>300</v>
      </c>
      <c r="W3640" s="5">
        <v>321</v>
      </c>
    </row>
    <row r="3641" spans="1:25" x14ac:dyDescent="0.45">
      <c r="A3641">
        <f>VALUE(B3641&amp;20240603)</f>
        <v>50320240603</v>
      </c>
      <c r="B3641">
        <v>503</v>
      </c>
      <c r="C3641" t="s">
        <v>557</v>
      </c>
      <c r="D3641" s="5">
        <v>200172</v>
      </c>
      <c r="E3641" s="5">
        <v>230000</v>
      </c>
      <c r="F3641" s="2">
        <v>0.87029999999999996</v>
      </c>
      <c r="G3641">
        <v>-29828</v>
      </c>
      <c r="I3641" s="5">
        <f>VLOOKUP($A3641,PowerBI売上速報!$A:$J,10,FALSE)</f>
        <v>200172</v>
      </c>
      <c r="J3641" s="5">
        <f>VLOOKUP($A3641,PowerBI売上速報!$A:$J,5,FALSE)*1000</f>
        <v>230000</v>
      </c>
      <c r="K3641" s="5">
        <f>D3641-I3641</f>
        <v>0</v>
      </c>
      <c r="L3641" s="5">
        <f>E3641-J3641</f>
        <v>0</v>
      </c>
      <c r="P3641" s="2"/>
      <c r="T3641" s="2"/>
      <c r="V3641" s="5">
        <v>387</v>
      </c>
      <c r="W3641" s="5">
        <v>465</v>
      </c>
    </row>
    <row r="3642" spans="1:25" x14ac:dyDescent="0.45">
      <c r="A3642">
        <f>VALUE(B3642&amp;20240604)</f>
        <v>50320240604</v>
      </c>
      <c r="B3642">
        <v>503</v>
      </c>
      <c r="C3642" t="s">
        <v>557</v>
      </c>
      <c r="D3642" s="5">
        <v>231423</v>
      </c>
      <c r="E3642" s="5">
        <v>230000</v>
      </c>
      <c r="F3642" s="2">
        <v>1.0062</v>
      </c>
      <c r="G3642">
        <v>1423</v>
      </c>
      <c r="I3642" s="5">
        <f>VLOOKUP($A3642,PowerBI売上速報!$A:$J,10,FALSE)</f>
        <v>231423</v>
      </c>
      <c r="J3642" s="5">
        <f>VLOOKUP($A3642,PowerBI売上速報!$A:$J,5,FALSE)*1000</f>
        <v>230000</v>
      </c>
      <c r="K3642" s="5">
        <f>D3642-I3642</f>
        <v>0</v>
      </c>
      <c r="L3642" s="5">
        <f>E3642-J3642</f>
        <v>0</v>
      </c>
      <c r="P3642" s="2"/>
      <c r="T3642" s="2"/>
      <c r="V3642" s="5">
        <v>433</v>
      </c>
      <c r="W3642" s="5">
        <v>465</v>
      </c>
    </row>
    <row r="3643" spans="1:25" x14ac:dyDescent="0.45">
      <c r="A3643">
        <f>VALUE(B3643&amp;20240605)</f>
        <v>50320240605</v>
      </c>
      <c r="B3643">
        <v>503</v>
      </c>
      <c r="C3643" t="s">
        <v>557</v>
      </c>
      <c r="D3643" s="5">
        <v>218175</v>
      </c>
      <c r="E3643" s="5">
        <v>230000</v>
      </c>
      <c r="F3643" s="2">
        <v>0.9486</v>
      </c>
      <c r="G3643">
        <v>-11825</v>
      </c>
      <c r="I3643" s="5">
        <f>VLOOKUP($A3643,PowerBI売上速報!$A:$J,10,FALSE)</f>
        <v>218175</v>
      </c>
      <c r="J3643" s="5">
        <f>VLOOKUP($A3643,PowerBI売上速報!$A:$J,5,FALSE)*1000</f>
        <v>230000</v>
      </c>
      <c r="K3643" s="5">
        <f>D3643-I3643</f>
        <v>0</v>
      </c>
      <c r="L3643" s="5">
        <f>E3643-J3643</f>
        <v>0</v>
      </c>
      <c r="P3643" s="2"/>
      <c r="T3643" s="2"/>
      <c r="V3643" s="5">
        <v>437</v>
      </c>
      <c r="W3643" s="5">
        <v>465</v>
      </c>
    </row>
    <row r="3644" spans="1:25" x14ac:dyDescent="0.45">
      <c r="A3644">
        <f>VALUE(B3644&amp;20240606)</f>
        <v>50320240606</v>
      </c>
      <c r="B3644">
        <v>503</v>
      </c>
      <c r="C3644" t="s">
        <v>557</v>
      </c>
      <c r="D3644" s="5">
        <v>200832</v>
      </c>
      <c r="E3644" s="5">
        <v>230000</v>
      </c>
      <c r="F3644" s="2">
        <v>0.87319999999999998</v>
      </c>
      <c r="G3644">
        <v>-29168</v>
      </c>
      <c r="I3644" s="5">
        <f>VLOOKUP($A3644,PowerBI売上速報!$A:$J,10,FALSE)</f>
        <v>200832</v>
      </c>
      <c r="J3644" s="5">
        <f>VLOOKUP($A3644,PowerBI売上速報!$A:$J,5,FALSE)*1000</f>
        <v>230000</v>
      </c>
      <c r="K3644" s="5">
        <f>D3644-I3644</f>
        <v>0</v>
      </c>
      <c r="L3644" s="5">
        <f>E3644-J3644</f>
        <v>0</v>
      </c>
      <c r="P3644" s="2"/>
      <c r="T3644" s="2"/>
      <c r="V3644" s="5">
        <v>395</v>
      </c>
      <c r="W3644" s="5">
        <v>465</v>
      </c>
    </row>
    <row r="3645" spans="1:25" x14ac:dyDescent="0.45">
      <c r="A3645">
        <f>VALUE(B3645&amp;20240607)</f>
        <v>50320240607</v>
      </c>
      <c r="B3645">
        <v>503</v>
      </c>
      <c r="C3645" t="s">
        <v>557</v>
      </c>
      <c r="D3645" s="5">
        <v>221408</v>
      </c>
      <c r="E3645" s="5">
        <v>230000</v>
      </c>
      <c r="F3645" s="2">
        <v>0.96260000000000001</v>
      </c>
      <c r="G3645">
        <v>-8592</v>
      </c>
      <c r="I3645" s="5">
        <f>VLOOKUP($A3645,PowerBI売上速報!$A:$J,10,FALSE)</f>
        <v>221408</v>
      </c>
      <c r="J3645" s="5">
        <f>VLOOKUP($A3645,PowerBI売上速報!$A:$J,5,FALSE)*1000</f>
        <v>230000</v>
      </c>
      <c r="K3645" s="5">
        <f>D3645-I3645</f>
        <v>0</v>
      </c>
      <c r="L3645" s="5">
        <f>E3645-J3645</f>
        <v>0</v>
      </c>
      <c r="P3645" s="2"/>
      <c r="T3645" s="2"/>
      <c r="V3645" s="5">
        <v>426</v>
      </c>
      <c r="W3645" s="5">
        <v>465</v>
      </c>
    </row>
    <row r="3646" spans="1:25" x14ac:dyDescent="0.45">
      <c r="A3646">
        <f>VALUE(B3646&amp;20240608)</f>
        <v>50320240608</v>
      </c>
      <c r="B3646">
        <v>503</v>
      </c>
      <c r="C3646" t="s">
        <v>557</v>
      </c>
      <c r="D3646" s="5">
        <v>151256</v>
      </c>
      <c r="E3646" s="5">
        <v>179000</v>
      </c>
      <c r="F3646" s="2">
        <v>0.84499999999999997</v>
      </c>
      <c r="G3646">
        <v>-27744</v>
      </c>
      <c r="I3646" s="5">
        <f>VLOOKUP($A3646,PowerBI売上速報!$A:$J,10,FALSE)</f>
        <v>151256</v>
      </c>
      <c r="J3646" s="5">
        <f>VLOOKUP($A3646,PowerBI売上速報!$A:$J,5,FALSE)*1000</f>
        <v>179000</v>
      </c>
      <c r="K3646" s="5">
        <f>D3646-I3646</f>
        <v>0</v>
      </c>
      <c r="L3646" s="5">
        <f>E3646-J3646</f>
        <v>0</v>
      </c>
      <c r="P3646" s="2"/>
      <c r="T3646" s="2"/>
      <c r="V3646" s="5">
        <v>298</v>
      </c>
      <c r="W3646" s="5">
        <v>349</v>
      </c>
    </row>
    <row r="3647" spans="1:25" x14ac:dyDescent="0.45">
      <c r="A3647">
        <f>VALUE(B3647&amp;20240609)</f>
        <v>50320240609</v>
      </c>
      <c r="B3647">
        <v>503</v>
      </c>
      <c r="C3647" t="s">
        <v>557</v>
      </c>
      <c r="D3647" s="5">
        <v>151969</v>
      </c>
      <c r="E3647" s="5">
        <v>166000</v>
      </c>
      <c r="F3647" s="2">
        <v>0.91549999999999998</v>
      </c>
      <c r="G3647">
        <v>-14031</v>
      </c>
      <c r="I3647" s="5">
        <f>VLOOKUP($A3647,PowerBI売上速報!$A:$J,10,FALSE)</f>
        <v>151969</v>
      </c>
      <c r="J3647" s="5">
        <f>VLOOKUP($A3647,PowerBI売上速報!$A:$J,5,FALSE)*1000</f>
        <v>166000</v>
      </c>
      <c r="K3647" s="5">
        <f>D3647-I3647</f>
        <v>0</v>
      </c>
      <c r="L3647" s="5">
        <f>E3647-J3647</f>
        <v>0</v>
      </c>
      <c r="P3647" s="2"/>
      <c r="T3647" s="2"/>
      <c r="V3647" s="5">
        <v>270</v>
      </c>
      <c r="W3647" s="5">
        <v>321</v>
      </c>
    </row>
    <row r="3648" spans="1:25" x14ac:dyDescent="0.45">
      <c r="A3648">
        <f>VALUE(B3648&amp;20240610)</f>
        <v>50320240610</v>
      </c>
      <c r="B3648">
        <v>503</v>
      </c>
      <c r="C3648" t="s">
        <v>557</v>
      </c>
      <c r="D3648" s="5">
        <v>216378</v>
      </c>
      <c r="E3648" s="5">
        <v>230000</v>
      </c>
      <c r="F3648" s="2">
        <v>0.94079999999999997</v>
      </c>
      <c r="G3648">
        <v>-13622</v>
      </c>
      <c r="I3648" s="5">
        <f>VLOOKUP($A3648,PowerBI売上速報!$A:$J,10,FALSE)</f>
        <v>216378</v>
      </c>
      <c r="J3648" s="5">
        <f>VLOOKUP($A3648,PowerBI売上速報!$A:$J,5,FALSE)*1000</f>
        <v>230000</v>
      </c>
      <c r="K3648" s="5">
        <f>D3648-I3648</f>
        <v>0</v>
      </c>
      <c r="L3648" s="5">
        <f>E3648-J3648</f>
        <v>0</v>
      </c>
      <c r="P3648" s="2"/>
      <c r="T3648" s="2"/>
      <c r="V3648" s="5">
        <v>430</v>
      </c>
      <c r="W3648" s="5">
        <v>465</v>
      </c>
    </row>
    <row r="3649" spans="1:25" x14ac:dyDescent="0.45">
      <c r="A3649">
        <f>VALUE(B3649&amp;20240611)</f>
        <v>50320240611</v>
      </c>
      <c r="B3649">
        <v>503</v>
      </c>
      <c r="C3649" t="s">
        <v>557</v>
      </c>
      <c r="D3649" s="5">
        <v>192621</v>
      </c>
      <c r="E3649" s="5">
        <v>230000</v>
      </c>
      <c r="F3649" s="2">
        <v>0.83750000000000002</v>
      </c>
      <c r="G3649">
        <v>-37379</v>
      </c>
      <c r="I3649" s="5">
        <f>VLOOKUP($A3649,PowerBI売上速報!$A:$J,10,FALSE)</f>
        <v>192621</v>
      </c>
      <c r="J3649" s="5">
        <f>VLOOKUP($A3649,PowerBI売上速報!$A:$J,5,FALSE)*1000</f>
        <v>230000</v>
      </c>
      <c r="K3649" s="5">
        <f>D3649-I3649</f>
        <v>0</v>
      </c>
      <c r="L3649" s="5">
        <f>E3649-J3649</f>
        <v>0</v>
      </c>
      <c r="P3649" s="2"/>
      <c r="T3649" s="2"/>
      <c r="V3649" s="5">
        <v>399</v>
      </c>
      <c r="W3649" s="5">
        <v>465</v>
      </c>
    </row>
    <row r="3650" spans="1:25" x14ac:dyDescent="0.45">
      <c r="A3650">
        <f>VALUE(B3650&amp;20240612)</f>
        <v>50320240612</v>
      </c>
      <c r="B3650">
        <v>503</v>
      </c>
      <c r="C3650" t="s">
        <v>557</v>
      </c>
      <c r="D3650" s="5">
        <v>209659</v>
      </c>
      <c r="E3650" s="5">
        <v>230000</v>
      </c>
      <c r="F3650" s="2">
        <v>0.91159999999999997</v>
      </c>
      <c r="G3650">
        <v>-20341</v>
      </c>
      <c r="I3650" s="5">
        <f>VLOOKUP($A3650,PowerBI売上速報!$A:$J,10,FALSE)</f>
        <v>209659</v>
      </c>
      <c r="J3650" s="5">
        <f>VLOOKUP($A3650,PowerBI売上速報!$A:$J,5,FALSE)*1000</f>
        <v>230000</v>
      </c>
      <c r="K3650" s="5">
        <f>D3650-I3650</f>
        <v>0</v>
      </c>
      <c r="L3650" s="5">
        <f>E3650-J3650</f>
        <v>0</v>
      </c>
      <c r="P3650" s="2"/>
      <c r="T3650" s="2"/>
      <c r="V3650" s="5">
        <v>398</v>
      </c>
      <c r="W3650" s="5">
        <v>465</v>
      </c>
    </row>
    <row r="3651" spans="1:25" x14ac:dyDescent="0.45">
      <c r="A3651">
        <f>VALUE(B3651&amp;20240613)</f>
        <v>50320240613</v>
      </c>
      <c r="B3651">
        <v>503</v>
      </c>
      <c r="C3651" t="s">
        <v>557</v>
      </c>
      <c r="D3651" s="5">
        <v>232906</v>
      </c>
      <c r="E3651" s="5">
        <v>230000</v>
      </c>
      <c r="F3651" s="2">
        <v>1.0125999999999999</v>
      </c>
      <c r="G3651">
        <v>2906</v>
      </c>
      <c r="I3651" s="5">
        <f>VLOOKUP($A3651,PowerBI売上速報!$A:$J,10,FALSE)</f>
        <v>232906</v>
      </c>
      <c r="J3651" s="5">
        <f>VLOOKUP($A3651,PowerBI売上速報!$A:$J,5,FALSE)*1000</f>
        <v>230000</v>
      </c>
      <c r="K3651" s="5">
        <f>D3651-I3651</f>
        <v>0</v>
      </c>
      <c r="L3651" s="5">
        <f>E3651-J3651</f>
        <v>0</v>
      </c>
      <c r="P3651" s="2"/>
      <c r="T3651" s="2"/>
      <c r="V3651" s="5">
        <v>447</v>
      </c>
      <c r="W3651" s="5">
        <v>465</v>
      </c>
    </row>
    <row r="3652" spans="1:25" x14ac:dyDescent="0.45">
      <c r="A3652">
        <f>VALUE(B3652&amp;20240614)</f>
        <v>50320240614</v>
      </c>
      <c r="B3652">
        <v>503</v>
      </c>
      <c r="C3652" t="s">
        <v>557</v>
      </c>
      <c r="D3652" s="5">
        <v>235780</v>
      </c>
      <c r="E3652" s="5">
        <v>230000</v>
      </c>
      <c r="F3652" s="2">
        <v>1.0250999999999999</v>
      </c>
      <c r="G3652">
        <v>5780</v>
      </c>
      <c r="I3652" s="5">
        <f>VLOOKUP($A3652,PowerBI売上速報!$A:$J,10,FALSE)</f>
        <v>235780</v>
      </c>
      <c r="J3652" s="5">
        <f>VLOOKUP($A3652,PowerBI売上速報!$A:$J,5,FALSE)*1000</f>
        <v>230000</v>
      </c>
      <c r="K3652" s="5">
        <f>D3652-I3652</f>
        <v>0</v>
      </c>
      <c r="L3652" s="5">
        <f>E3652-J3652</f>
        <v>0</v>
      </c>
      <c r="P3652" s="2"/>
      <c r="T3652" s="2"/>
      <c r="V3652" s="5">
        <v>453</v>
      </c>
      <c r="W3652" s="5">
        <v>465</v>
      </c>
    </row>
    <row r="3653" spans="1:25" x14ac:dyDescent="0.45">
      <c r="A3653">
        <f>VALUE(B3653&amp;20240615)</f>
        <v>50320240615</v>
      </c>
      <c r="B3653">
        <v>503</v>
      </c>
      <c r="C3653" t="s">
        <v>557</v>
      </c>
      <c r="D3653" s="5">
        <v>182543</v>
      </c>
      <c r="E3653" s="5">
        <v>179000</v>
      </c>
      <c r="F3653" s="2">
        <v>1.0198</v>
      </c>
      <c r="G3653">
        <v>3543</v>
      </c>
      <c r="I3653" s="5">
        <f>VLOOKUP($A3653,PowerBI売上速報!$A:$J,10,FALSE)</f>
        <v>182543</v>
      </c>
      <c r="J3653" s="5">
        <f>VLOOKUP($A3653,PowerBI売上速報!$A:$J,5,FALSE)*1000</f>
        <v>179000</v>
      </c>
      <c r="K3653" s="5">
        <f>D3653-I3653</f>
        <v>0</v>
      </c>
      <c r="L3653" s="5">
        <f>E3653-J3653</f>
        <v>0</v>
      </c>
      <c r="P3653" s="2"/>
      <c r="T3653" s="2"/>
      <c r="V3653" s="5">
        <v>333</v>
      </c>
      <c r="W3653" s="5">
        <v>349</v>
      </c>
    </row>
    <row r="3654" spans="1:25" x14ac:dyDescent="0.45">
      <c r="A3654">
        <f>VALUE(B3654&amp;20240616)</f>
        <v>50320240616</v>
      </c>
      <c r="B3654">
        <v>503</v>
      </c>
      <c r="C3654" t="s">
        <v>557</v>
      </c>
      <c r="D3654" s="5">
        <v>139231</v>
      </c>
      <c r="E3654" s="5">
        <v>166000</v>
      </c>
      <c r="F3654" s="2">
        <v>0.8387</v>
      </c>
      <c r="G3654">
        <v>-26769</v>
      </c>
      <c r="I3654" s="5">
        <f>VLOOKUP($A3654,PowerBI売上速報!$A:$J,10,FALSE)</f>
        <v>139231</v>
      </c>
      <c r="J3654" s="5">
        <f>VLOOKUP($A3654,PowerBI売上速報!$A:$J,5,FALSE)*1000</f>
        <v>166000</v>
      </c>
      <c r="K3654" s="5">
        <f>D3654-I3654</f>
        <v>0</v>
      </c>
      <c r="L3654" s="5">
        <f>E3654-J3654</f>
        <v>0</v>
      </c>
      <c r="P3654" s="2"/>
      <c r="T3654" s="2"/>
      <c r="V3654" s="5">
        <v>261</v>
      </c>
      <c r="W3654" s="5">
        <v>321</v>
      </c>
    </row>
    <row r="3655" spans="1:25" x14ac:dyDescent="0.45">
      <c r="A3655">
        <f>VALUE(B3655&amp;20240617)</f>
        <v>50320240617</v>
      </c>
      <c r="B3655">
        <v>503</v>
      </c>
      <c r="C3655" t="s">
        <v>557</v>
      </c>
      <c r="D3655" s="5">
        <v>201189</v>
      </c>
      <c r="E3655" s="5">
        <v>230000</v>
      </c>
      <c r="F3655" s="2">
        <v>0.87470000000000003</v>
      </c>
      <c r="G3655">
        <v>-28811</v>
      </c>
      <c r="I3655" s="5">
        <f>VLOOKUP($A3655,PowerBI売上速報!$A:$J,10,FALSE)</f>
        <v>201189</v>
      </c>
      <c r="J3655" s="5">
        <f>VLOOKUP($A3655,PowerBI売上速報!$A:$J,5,FALSE)*1000</f>
        <v>230000</v>
      </c>
      <c r="K3655" s="5">
        <f>D3655-I3655</f>
        <v>0</v>
      </c>
      <c r="L3655" s="5">
        <f>E3655-J3655</f>
        <v>0</v>
      </c>
      <c r="P3655" s="2"/>
      <c r="T3655" s="2"/>
      <c r="V3655" s="5">
        <v>388</v>
      </c>
      <c r="W3655" s="5">
        <v>465</v>
      </c>
    </row>
    <row r="3656" spans="1:25" x14ac:dyDescent="0.45">
      <c r="A3656">
        <f>VALUE(B3656&amp;20240618)</f>
        <v>50320240618</v>
      </c>
      <c r="B3656">
        <v>503</v>
      </c>
      <c r="C3656" t="s">
        <v>557</v>
      </c>
      <c r="D3656" s="5">
        <v>187193</v>
      </c>
      <c r="E3656" s="5">
        <v>230000</v>
      </c>
      <c r="F3656" s="2">
        <v>0.81389999999999996</v>
      </c>
      <c r="G3656">
        <v>-42807</v>
      </c>
      <c r="I3656" s="5">
        <f>VLOOKUP($A3656,PowerBI売上速報!$A:$J,10,FALSE)</f>
        <v>187193</v>
      </c>
      <c r="J3656" s="5">
        <f>VLOOKUP($A3656,PowerBI売上速報!$A:$J,5,FALSE)*1000</f>
        <v>230000</v>
      </c>
      <c r="K3656" s="5">
        <f>D3656-I3656</f>
        <v>0</v>
      </c>
      <c r="L3656" s="5">
        <f>E3656-J3656</f>
        <v>0</v>
      </c>
      <c r="P3656" s="2"/>
      <c r="T3656" s="2"/>
      <c r="V3656" s="5">
        <v>361</v>
      </c>
      <c r="W3656" s="5">
        <v>465</v>
      </c>
    </row>
    <row r="3657" spans="1:25" x14ac:dyDescent="0.45">
      <c r="A3657">
        <f>VALUE(B3657&amp;20240619)</f>
        <v>50320240619</v>
      </c>
      <c r="B3657">
        <v>503</v>
      </c>
      <c r="C3657" t="s">
        <v>557</v>
      </c>
      <c r="D3657" s="5">
        <v>228038</v>
      </c>
      <c r="E3657" s="5">
        <v>230000</v>
      </c>
      <c r="F3657" s="2">
        <v>0.99150000000000005</v>
      </c>
      <c r="G3657">
        <v>-1962</v>
      </c>
      <c r="I3657" s="5">
        <f>VLOOKUP($A3657,PowerBI売上速報!$A:$J,10,FALSE)</f>
        <v>228038</v>
      </c>
      <c r="J3657" s="5">
        <f>VLOOKUP($A3657,PowerBI売上速報!$A:$J,5,FALSE)*1000</f>
        <v>230000</v>
      </c>
      <c r="K3657" s="5">
        <f>D3657-I3657</f>
        <v>0</v>
      </c>
      <c r="L3657" s="5">
        <f>E3657-J3657</f>
        <v>0</v>
      </c>
      <c r="P3657" s="2"/>
      <c r="T3657" s="2"/>
      <c r="V3657" s="5">
        <v>448</v>
      </c>
      <c r="W3657" s="5">
        <v>465</v>
      </c>
    </row>
    <row r="3658" spans="1:25" x14ac:dyDescent="0.45">
      <c r="A3658">
        <f>VALUE(B3658&amp;20240620)</f>
        <v>50320240620</v>
      </c>
      <c r="B3658">
        <v>503</v>
      </c>
      <c r="C3658" t="s">
        <v>557</v>
      </c>
      <c r="D3658" s="5">
        <v>233904</v>
      </c>
      <c r="E3658" s="5">
        <v>230000</v>
      </c>
      <c r="F3658" s="2">
        <v>1.0169999999999999</v>
      </c>
      <c r="G3658">
        <v>3904</v>
      </c>
      <c r="I3658" s="5">
        <f>VLOOKUP($A3658,PowerBI売上速報!$A:$J,10,FALSE)</f>
        <v>233904</v>
      </c>
      <c r="J3658" s="5">
        <f>VLOOKUP($A3658,PowerBI売上速報!$A:$J,5,FALSE)*1000</f>
        <v>230000</v>
      </c>
      <c r="K3658" s="5">
        <f>D3658-I3658</f>
        <v>0</v>
      </c>
      <c r="L3658" s="5">
        <f>E3658-J3658</f>
        <v>0</v>
      </c>
      <c r="P3658" s="2"/>
      <c r="T3658" s="2"/>
      <c r="V3658" s="5">
        <v>442</v>
      </c>
      <c r="W3658" s="5">
        <v>465</v>
      </c>
    </row>
    <row r="3659" spans="1:25" x14ac:dyDescent="0.45">
      <c r="A3659">
        <f>VALUE(B3659&amp;20240621)</f>
        <v>50320240621</v>
      </c>
      <c r="B3659">
        <v>503</v>
      </c>
      <c r="C3659" t="s">
        <v>557</v>
      </c>
      <c r="D3659" s="5">
        <v>207049</v>
      </c>
      <c r="E3659" s="5">
        <v>230000</v>
      </c>
      <c r="F3659" s="2">
        <v>0.9002</v>
      </c>
      <c r="G3659">
        <v>-22951</v>
      </c>
      <c r="I3659" s="5">
        <f>VLOOKUP($A3659,PowerBI売上速報!$A:$J,10,FALSE)</f>
        <v>207049</v>
      </c>
      <c r="J3659" s="5">
        <f>VLOOKUP($A3659,PowerBI売上速報!$A:$J,5,FALSE)*1000</f>
        <v>230000</v>
      </c>
      <c r="K3659" s="5">
        <f>D3659-I3659</f>
        <v>0</v>
      </c>
      <c r="L3659" s="5">
        <f>E3659-J3659</f>
        <v>0</v>
      </c>
      <c r="P3659" s="2"/>
      <c r="T3659" s="2"/>
      <c r="V3659" s="5">
        <v>403</v>
      </c>
      <c r="W3659" s="5">
        <v>465</v>
      </c>
      <c r="Y3659" s="2"/>
    </row>
    <row r="3660" spans="1:25" x14ac:dyDescent="0.45">
      <c r="A3660">
        <f>VALUE(B3660&amp;20240622)</f>
        <v>50320240622</v>
      </c>
      <c r="B3660">
        <v>503</v>
      </c>
      <c r="C3660" t="s">
        <v>557</v>
      </c>
      <c r="D3660" s="5">
        <v>161038</v>
      </c>
      <c r="E3660" s="5">
        <v>179000</v>
      </c>
      <c r="F3660" s="2">
        <v>0.89970000000000006</v>
      </c>
      <c r="G3660">
        <v>-17962</v>
      </c>
      <c r="I3660" s="5">
        <f>VLOOKUP($A3660,PowerBI売上速報!$A:$J,10,FALSE)</f>
        <v>161038</v>
      </c>
      <c r="J3660" s="5">
        <f>VLOOKUP($A3660,PowerBI売上速報!$A:$J,5,FALSE)*1000</f>
        <v>179000</v>
      </c>
      <c r="K3660" s="5">
        <f>D3660-I3660</f>
        <v>0</v>
      </c>
      <c r="L3660" s="5">
        <f>E3660-J3660</f>
        <v>0</v>
      </c>
      <c r="P3660" s="2"/>
      <c r="T3660" s="2"/>
      <c r="V3660" s="5">
        <v>311</v>
      </c>
      <c r="W3660" s="5">
        <v>349</v>
      </c>
      <c r="Y3660" s="2"/>
    </row>
    <row r="3661" spans="1:25" x14ac:dyDescent="0.45">
      <c r="A3661">
        <f>VALUE(B3661&amp;20240601)</f>
        <v>50420240601</v>
      </c>
      <c r="B3661">
        <v>504</v>
      </c>
      <c r="C3661" t="s">
        <v>558</v>
      </c>
      <c r="D3661" s="5">
        <v>40406</v>
      </c>
      <c r="E3661" s="5">
        <v>50000</v>
      </c>
      <c r="F3661" s="2">
        <v>0.80810000000000004</v>
      </c>
      <c r="G3661">
        <v>-9594</v>
      </c>
      <c r="I3661" s="5">
        <f>VLOOKUP($A3661,PowerBI売上速報!$A:$J,10,FALSE)</f>
        <v>40406</v>
      </c>
      <c r="J3661" s="5">
        <f>VLOOKUP($A3661,PowerBI売上速報!$A:$J,5,FALSE)*1000</f>
        <v>50000</v>
      </c>
      <c r="K3661" s="5">
        <f>D3661-I3661</f>
        <v>0</v>
      </c>
      <c r="L3661" s="5">
        <f>E3661-J3661</f>
        <v>0</v>
      </c>
      <c r="P3661" s="2"/>
      <c r="T3661" s="2"/>
      <c r="V3661" s="5">
        <v>94</v>
      </c>
      <c r="W3661" s="5">
        <v>121</v>
      </c>
    </row>
    <row r="3662" spans="1:25" x14ac:dyDescent="0.45">
      <c r="A3662">
        <f>VALUE(B3662&amp;20240603)</f>
        <v>50420240603</v>
      </c>
      <c r="B3662">
        <v>504</v>
      </c>
      <c r="C3662" t="s">
        <v>558</v>
      </c>
      <c r="D3662" s="5">
        <v>196550</v>
      </c>
      <c r="E3662" s="5">
        <v>178000</v>
      </c>
      <c r="F3662" s="2">
        <v>1.1042000000000001</v>
      </c>
      <c r="G3662">
        <v>18550</v>
      </c>
      <c r="I3662" s="5">
        <f>VLOOKUP($A3662,PowerBI売上速報!$A:$J,10,FALSE)</f>
        <v>196550</v>
      </c>
      <c r="J3662" s="5">
        <f>VLOOKUP($A3662,PowerBI売上速報!$A:$J,5,FALSE)*1000</f>
        <v>178000</v>
      </c>
      <c r="K3662" s="5">
        <f>D3662-I3662</f>
        <v>0</v>
      </c>
      <c r="L3662" s="5">
        <f>E3662-J3662</f>
        <v>0</v>
      </c>
      <c r="P3662" s="2"/>
      <c r="T3662" s="2"/>
      <c r="V3662" s="5">
        <v>459</v>
      </c>
      <c r="W3662" s="5">
        <v>450</v>
      </c>
    </row>
    <row r="3663" spans="1:25" x14ac:dyDescent="0.45">
      <c r="A3663">
        <f>VALUE(B3663&amp;20240604)</f>
        <v>50420240604</v>
      </c>
      <c r="B3663">
        <v>504</v>
      </c>
      <c r="C3663" t="s">
        <v>558</v>
      </c>
      <c r="D3663" s="5">
        <v>195028</v>
      </c>
      <c r="E3663" s="5">
        <v>178000</v>
      </c>
      <c r="F3663" s="2">
        <v>1.0956999999999999</v>
      </c>
      <c r="G3663">
        <v>17028</v>
      </c>
      <c r="I3663" s="5">
        <f>VLOOKUP($A3663,PowerBI売上速報!$A:$J,10,FALSE)</f>
        <v>195028</v>
      </c>
      <c r="J3663" s="5">
        <f>VLOOKUP($A3663,PowerBI売上速報!$A:$J,5,FALSE)*1000</f>
        <v>178000</v>
      </c>
      <c r="K3663" s="5">
        <f>D3663-I3663</f>
        <v>0</v>
      </c>
      <c r="L3663" s="5">
        <f>E3663-J3663</f>
        <v>0</v>
      </c>
      <c r="P3663" s="2"/>
      <c r="T3663" s="2"/>
      <c r="V3663" s="5">
        <v>472</v>
      </c>
      <c r="W3663" s="5">
        <v>450</v>
      </c>
    </row>
    <row r="3664" spans="1:25" x14ac:dyDescent="0.45">
      <c r="A3664">
        <f>VALUE(B3664&amp;20240605)</f>
        <v>50420240605</v>
      </c>
      <c r="B3664">
        <v>504</v>
      </c>
      <c r="C3664" t="s">
        <v>558</v>
      </c>
      <c r="D3664" s="5">
        <v>186830</v>
      </c>
      <c r="E3664" s="5">
        <v>178000</v>
      </c>
      <c r="F3664" s="2">
        <v>1.0496000000000001</v>
      </c>
      <c r="G3664">
        <v>8830</v>
      </c>
      <c r="I3664" s="5">
        <f>VLOOKUP($A3664,PowerBI売上速報!$A:$J,10,FALSE)</f>
        <v>186830</v>
      </c>
      <c r="J3664" s="5">
        <f>VLOOKUP($A3664,PowerBI売上速報!$A:$J,5,FALSE)*1000</f>
        <v>178000</v>
      </c>
      <c r="K3664" s="5">
        <f>D3664-I3664</f>
        <v>0</v>
      </c>
      <c r="L3664" s="5">
        <f>E3664-J3664</f>
        <v>0</v>
      </c>
      <c r="P3664" s="2"/>
      <c r="T3664" s="2"/>
      <c r="V3664" s="5">
        <v>453</v>
      </c>
      <c r="W3664" s="5">
        <v>450</v>
      </c>
    </row>
    <row r="3665" spans="1:25" x14ac:dyDescent="0.45">
      <c r="A3665">
        <f>VALUE(B3665&amp;20240606)</f>
        <v>50420240606</v>
      </c>
      <c r="B3665">
        <v>504</v>
      </c>
      <c r="C3665" t="s">
        <v>558</v>
      </c>
      <c r="D3665" s="5">
        <v>195629</v>
      </c>
      <c r="E3665" s="5">
        <v>178000</v>
      </c>
      <c r="F3665" s="2">
        <v>1.099</v>
      </c>
      <c r="G3665">
        <v>17629</v>
      </c>
      <c r="I3665" s="5">
        <f>VLOOKUP($A3665,PowerBI売上速報!$A:$J,10,FALSE)</f>
        <v>195629</v>
      </c>
      <c r="J3665" s="5">
        <f>VLOOKUP($A3665,PowerBI売上速報!$A:$J,5,FALSE)*1000</f>
        <v>178000</v>
      </c>
      <c r="K3665" s="5">
        <f>D3665-I3665</f>
        <v>0</v>
      </c>
      <c r="L3665" s="5">
        <f>E3665-J3665</f>
        <v>0</v>
      </c>
      <c r="P3665" s="2"/>
      <c r="T3665" s="2"/>
      <c r="V3665" s="5">
        <v>471</v>
      </c>
      <c r="W3665" s="5">
        <v>450</v>
      </c>
    </row>
    <row r="3666" spans="1:25" x14ac:dyDescent="0.45">
      <c r="A3666">
        <f>VALUE(B3666&amp;20240607)</f>
        <v>50420240607</v>
      </c>
      <c r="B3666">
        <v>504</v>
      </c>
      <c r="C3666" t="s">
        <v>558</v>
      </c>
      <c r="D3666" s="5">
        <v>189138</v>
      </c>
      <c r="E3666" s="5">
        <v>178000</v>
      </c>
      <c r="F3666" s="2">
        <v>1.0626</v>
      </c>
      <c r="G3666">
        <v>11138</v>
      </c>
      <c r="I3666" s="5">
        <f>VLOOKUP($A3666,PowerBI売上速報!$A:$J,10,FALSE)</f>
        <v>189138</v>
      </c>
      <c r="J3666" s="5">
        <f>VLOOKUP($A3666,PowerBI売上速報!$A:$J,5,FALSE)*1000</f>
        <v>178000</v>
      </c>
      <c r="K3666" s="5">
        <f>D3666-I3666</f>
        <v>0</v>
      </c>
      <c r="L3666" s="5">
        <f>E3666-J3666</f>
        <v>0</v>
      </c>
      <c r="P3666" s="2"/>
      <c r="T3666" s="2"/>
      <c r="V3666" s="5">
        <v>451</v>
      </c>
      <c r="W3666" s="5">
        <v>450</v>
      </c>
    </row>
    <row r="3667" spans="1:25" x14ac:dyDescent="0.45">
      <c r="A3667">
        <f>VALUE(B3667&amp;20240608)</f>
        <v>50420240608</v>
      </c>
      <c r="B3667">
        <v>504</v>
      </c>
      <c r="C3667" t="s">
        <v>558</v>
      </c>
      <c r="D3667" s="5">
        <v>45990</v>
      </c>
      <c r="E3667" s="5">
        <v>50000</v>
      </c>
      <c r="F3667" s="2">
        <v>0.91979999999999995</v>
      </c>
      <c r="G3667">
        <v>-4010</v>
      </c>
      <c r="I3667" s="5">
        <f>VLOOKUP($A3667,PowerBI売上速報!$A:$J,10,FALSE)</f>
        <v>45990</v>
      </c>
      <c r="J3667" s="5">
        <f>VLOOKUP($A3667,PowerBI売上速報!$A:$J,5,FALSE)*1000</f>
        <v>50000</v>
      </c>
      <c r="K3667" s="5">
        <f>D3667-I3667</f>
        <v>0</v>
      </c>
      <c r="L3667" s="5">
        <f>E3667-J3667</f>
        <v>0</v>
      </c>
      <c r="P3667" s="2"/>
      <c r="T3667" s="2"/>
      <c r="V3667" s="5">
        <v>99</v>
      </c>
      <c r="W3667" s="5">
        <v>116</v>
      </c>
    </row>
    <row r="3668" spans="1:25" x14ac:dyDescent="0.45">
      <c r="A3668">
        <f>VALUE(B3668&amp;20240610)</f>
        <v>50420240610</v>
      </c>
      <c r="B3668">
        <v>504</v>
      </c>
      <c r="C3668" t="s">
        <v>558</v>
      </c>
      <c r="D3668" s="5">
        <v>192729</v>
      </c>
      <c r="E3668" s="5">
        <v>178000</v>
      </c>
      <c r="F3668" s="2">
        <v>1.0827</v>
      </c>
      <c r="G3668">
        <v>14729</v>
      </c>
      <c r="I3668" s="5">
        <f>VLOOKUP($A3668,PowerBI売上速報!$A:$J,10,FALSE)</f>
        <v>192729</v>
      </c>
      <c r="J3668" s="5">
        <f>VLOOKUP($A3668,PowerBI売上速報!$A:$J,5,FALSE)*1000</f>
        <v>178000</v>
      </c>
      <c r="K3668" s="5">
        <f>D3668-I3668</f>
        <v>0</v>
      </c>
      <c r="L3668" s="5">
        <f>E3668-J3668</f>
        <v>0</v>
      </c>
      <c r="P3668" s="2"/>
      <c r="T3668" s="2"/>
      <c r="V3668" s="5">
        <v>440</v>
      </c>
      <c r="W3668" s="5">
        <v>450</v>
      </c>
    </row>
    <row r="3669" spans="1:25" x14ac:dyDescent="0.45">
      <c r="A3669">
        <f>VALUE(B3669&amp;20240611)</f>
        <v>50420240611</v>
      </c>
      <c r="B3669">
        <v>504</v>
      </c>
      <c r="C3669" t="s">
        <v>558</v>
      </c>
      <c r="D3669" s="5">
        <v>195875</v>
      </c>
      <c r="E3669" s="5">
        <v>178000</v>
      </c>
      <c r="F3669" s="2">
        <v>1.1004</v>
      </c>
      <c r="G3669">
        <v>17875</v>
      </c>
      <c r="I3669" s="5">
        <f>VLOOKUP($A3669,PowerBI売上速報!$A:$J,10,FALSE)</f>
        <v>195875</v>
      </c>
      <c r="J3669" s="5">
        <f>VLOOKUP($A3669,PowerBI売上速報!$A:$J,5,FALSE)*1000</f>
        <v>178000</v>
      </c>
      <c r="K3669" s="5">
        <f>D3669-I3669</f>
        <v>0</v>
      </c>
      <c r="L3669" s="5">
        <f>E3669-J3669</f>
        <v>0</v>
      </c>
      <c r="P3669" s="2"/>
      <c r="T3669" s="2"/>
      <c r="V3669" s="5">
        <v>464</v>
      </c>
      <c r="W3669" s="5">
        <v>450</v>
      </c>
    </row>
    <row r="3670" spans="1:25" x14ac:dyDescent="0.45">
      <c r="A3670">
        <f>VALUE(B3670&amp;20240612)</f>
        <v>50420240612</v>
      </c>
      <c r="B3670">
        <v>504</v>
      </c>
      <c r="C3670" t="s">
        <v>558</v>
      </c>
      <c r="D3670" s="5">
        <v>179884</v>
      </c>
      <c r="E3670" s="5">
        <v>178000</v>
      </c>
      <c r="F3670" s="2">
        <v>1.0105999999999999</v>
      </c>
      <c r="G3670">
        <v>1884</v>
      </c>
      <c r="I3670" s="5">
        <f>VLOOKUP($A3670,PowerBI売上速報!$A:$J,10,FALSE)</f>
        <v>179884</v>
      </c>
      <c r="J3670" s="5">
        <f>VLOOKUP($A3670,PowerBI売上速報!$A:$J,5,FALSE)*1000</f>
        <v>178000</v>
      </c>
      <c r="K3670" s="5">
        <f>D3670-I3670</f>
        <v>0</v>
      </c>
      <c r="L3670" s="5">
        <f>E3670-J3670</f>
        <v>0</v>
      </c>
      <c r="P3670" s="2"/>
      <c r="T3670" s="2"/>
      <c r="V3670" s="5">
        <v>434</v>
      </c>
      <c r="W3670" s="5">
        <v>450</v>
      </c>
    </row>
    <row r="3671" spans="1:25" x14ac:dyDescent="0.45">
      <c r="A3671">
        <f>VALUE(B3671&amp;20240613)</f>
        <v>50420240613</v>
      </c>
      <c r="B3671">
        <v>504</v>
      </c>
      <c r="C3671" t="s">
        <v>558</v>
      </c>
      <c r="D3671" s="5">
        <v>181149</v>
      </c>
      <c r="E3671" s="5">
        <v>178000</v>
      </c>
      <c r="F3671" s="2">
        <v>1.0177</v>
      </c>
      <c r="G3671">
        <v>3149</v>
      </c>
      <c r="I3671" s="5">
        <f>VLOOKUP($A3671,PowerBI売上速報!$A:$J,10,FALSE)</f>
        <v>181149</v>
      </c>
      <c r="J3671" s="5">
        <f>VLOOKUP($A3671,PowerBI売上速報!$A:$J,5,FALSE)*1000</f>
        <v>178000</v>
      </c>
      <c r="K3671" s="5">
        <f>D3671-I3671</f>
        <v>0</v>
      </c>
      <c r="L3671" s="5">
        <f>E3671-J3671</f>
        <v>0</v>
      </c>
      <c r="P3671" s="2"/>
      <c r="T3671" s="2"/>
      <c r="V3671" s="5">
        <v>447</v>
      </c>
      <c r="W3671" s="5">
        <v>450</v>
      </c>
    </row>
    <row r="3672" spans="1:25" x14ac:dyDescent="0.45">
      <c r="A3672">
        <f>VALUE(B3672&amp;20240614)</f>
        <v>50420240614</v>
      </c>
      <c r="B3672">
        <v>504</v>
      </c>
      <c r="C3672" t="s">
        <v>558</v>
      </c>
      <c r="D3672" s="5">
        <v>194947</v>
      </c>
      <c r="E3672" s="5">
        <v>178000</v>
      </c>
      <c r="F3672" s="2">
        <v>1.0952</v>
      </c>
      <c r="G3672">
        <v>16947</v>
      </c>
      <c r="I3672" s="5">
        <f>VLOOKUP($A3672,PowerBI売上速報!$A:$J,10,FALSE)</f>
        <v>194947</v>
      </c>
      <c r="J3672" s="5">
        <f>VLOOKUP($A3672,PowerBI売上速報!$A:$J,5,FALSE)*1000</f>
        <v>178000</v>
      </c>
      <c r="K3672" s="5">
        <f>D3672-I3672</f>
        <v>0</v>
      </c>
      <c r="L3672" s="5">
        <f>E3672-J3672</f>
        <v>0</v>
      </c>
      <c r="P3672" s="2"/>
      <c r="T3672" s="2"/>
      <c r="V3672" s="5">
        <v>440</v>
      </c>
      <c r="W3672" s="5">
        <v>450</v>
      </c>
    </row>
    <row r="3673" spans="1:25" x14ac:dyDescent="0.45">
      <c r="A3673">
        <f>VALUE(B3673&amp;20240615)</f>
        <v>50420240615</v>
      </c>
      <c r="B3673">
        <v>504</v>
      </c>
      <c r="C3673" t="s">
        <v>558</v>
      </c>
      <c r="D3673" s="5">
        <v>38470</v>
      </c>
      <c r="E3673" s="5">
        <v>50000</v>
      </c>
      <c r="F3673" s="2">
        <v>0.76939999999999997</v>
      </c>
      <c r="G3673">
        <v>-11530</v>
      </c>
      <c r="I3673" s="5">
        <f>VLOOKUP($A3673,PowerBI売上速報!$A:$J,10,FALSE)</f>
        <v>38470</v>
      </c>
      <c r="J3673" s="5">
        <f>VLOOKUP($A3673,PowerBI売上速報!$A:$J,5,FALSE)*1000</f>
        <v>50000</v>
      </c>
      <c r="K3673" s="5">
        <f>D3673-I3673</f>
        <v>0</v>
      </c>
      <c r="L3673" s="5">
        <f>E3673-J3673</f>
        <v>0</v>
      </c>
      <c r="P3673" s="2"/>
      <c r="T3673" s="2"/>
      <c r="V3673" s="5">
        <v>88</v>
      </c>
      <c r="W3673" s="5">
        <v>116</v>
      </c>
    </row>
    <row r="3674" spans="1:25" x14ac:dyDescent="0.45">
      <c r="A3674">
        <f>VALUE(B3674&amp;20240617)</f>
        <v>50420240617</v>
      </c>
      <c r="B3674">
        <v>504</v>
      </c>
      <c r="C3674" t="s">
        <v>558</v>
      </c>
      <c r="D3674" s="5">
        <v>185095</v>
      </c>
      <c r="E3674" s="5">
        <v>178000</v>
      </c>
      <c r="F3674" s="2">
        <v>1.0399</v>
      </c>
      <c r="G3674">
        <v>7095</v>
      </c>
      <c r="I3674" s="5">
        <f>VLOOKUP($A3674,PowerBI売上速報!$A:$J,10,FALSE)</f>
        <v>185095</v>
      </c>
      <c r="J3674" s="5">
        <f>VLOOKUP($A3674,PowerBI売上速報!$A:$J,5,FALSE)*1000</f>
        <v>178000</v>
      </c>
      <c r="K3674" s="5">
        <f>D3674-I3674</f>
        <v>0</v>
      </c>
      <c r="L3674" s="5">
        <f>E3674-J3674</f>
        <v>0</v>
      </c>
      <c r="P3674" s="2"/>
      <c r="T3674" s="2"/>
      <c r="V3674" s="5">
        <v>440</v>
      </c>
      <c r="W3674" s="5">
        <v>450</v>
      </c>
    </row>
    <row r="3675" spans="1:25" x14ac:dyDescent="0.45">
      <c r="A3675">
        <f>VALUE(B3675&amp;20240618)</f>
        <v>50420240618</v>
      </c>
      <c r="B3675">
        <v>504</v>
      </c>
      <c r="C3675" t="s">
        <v>558</v>
      </c>
      <c r="D3675" s="5">
        <v>164276</v>
      </c>
      <c r="E3675" s="5">
        <v>178000</v>
      </c>
      <c r="F3675" s="2">
        <v>0.92290000000000005</v>
      </c>
      <c r="G3675">
        <v>-13724</v>
      </c>
      <c r="I3675" s="5">
        <f>VLOOKUP($A3675,PowerBI売上速報!$A:$J,10,FALSE)</f>
        <v>164276</v>
      </c>
      <c r="J3675" s="5">
        <f>VLOOKUP($A3675,PowerBI売上速報!$A:$J,5,FALSE)*1000</f>
        <v>178000</v>
      </c>
      <c r="K3675" s="5">
        <f>D3675-I3675</f>
        <v>0</v>
      </c>
      <c r="L3675" s="5">
        <f>E3675-J3675</f>
        <v>0</v>
      </c>
      <c r="P3675" s="2"/>
      <c r="T3675" s="2"/>
      <c r="V3675" s="5">
        <v>389</v>
      </c>
      <c r="W3675" s="5">
        <v>450</v>
      </c>
    </row>
    <row r="3676" spans="1:25" x14ac:dyDescent="0.45">
      <c r="A3676">
        <f>VALUE(B3676&amp;20240619)</f>
        <v>50420240619</v>
      </c>
      <c r="B3676">
        <v>504</v>
      </c>
      <c r="C3676" t="s">
        <v>558</v>
      </c>
      <c r="D3676" s="5">
        <v>196498</v>
      </c>
      <c r="E3676" s="5">
        <v>178000</v>
      </c>
      <c r="F3676" s="2">
        <v>1.1039000000000001</v>
      </c>
      <c r="G3676">
        <v>18498</v>
      </c>
      <c r="I3676" s="5">
        <f>VLOOKUP($A3676,PowerBI売上速報!$A:$J,10,FALSE)</f>
        <v>196498</v>
      </c>
      <c r="J3676" s="5">
        <f>VLOOKUP($A3676,PowerBI売上速報!$A:$J,5,FALSE)*1000</f>
        <v>178000</v>
      </c>
      <c r="K3676" s="5">
        <f>D3676-I3676</f>
        <v>0</v>
      </c>
      <c r="L3676" s="5">
        <f>E3676-J3676</f>
        <v>0</v>
      </c>
      <c r="P3676" s="2"/>
      <c r="T3676" s="2"/>
      <c r="V3676" s="5">
        <v>475</v>
      </c>
      <c r="W3676" s="5">
        <v>450</v>
      </c>
    </row>
    <row r="3677" spans="1:25" x14ac:dyDescent="0.45">
      <c r="A3677">
        <f>VALUE(B3677&amp;20240620)</f>
        <v>50420240620</v>
      </c>
      <c r="B3677">
        <v>504</v>
      </c>
      <c r="C3677" t="s">
        <v>558</v>
      </c>
      <c r="D3677" s="5">
        <v>181177</v>
      </c>
      <c r="E3677" s="5">
        <v>178000</v>
      </c>
      <c r="F3677" s="2">
        <v>1.0178</v>
      </c>
      <c r="G3677">
        <v>3177</v>
      </c>
      <c r="I3677" s="5">
        <f>VLOOKUP($A3677,PowerBI売上速報!$A:$J,10,FALSE)</f>
        <v>181177</v>
      </c>
      <c r="J3677" s="5">
        <f>VLOOKUP($A3677,PowerBI売上速報!$A:$J,5,FALSE)*1000</f>
        <v>178000</v>
      </c>
      <c r="K3677" s="5">
        <f>D3677-I3677</f>
        <v>0</v>
      </c>
      <c r="L3677" s="5">
        <f>E3677-J3677</f>
        <v>0</v>
      </c>
      <c r="P3677" s="2"/>
      <c r="T3677" s="2"/>
      <c r="V3677" s="5">
        <v>436</v>
      </c>
      <c r="W3677" s="5">
        <v>450</v>
      </c>
    </row>
    <row r="3678" spans="1:25" x14ac:dyDescent="0.45">
      <c r="A3678">
        <f>VALUE(B3678&amp;20240621)</f>
        <v>50420240621</v>
      </c>
      <c r="B3678">
        <v>504</v>
      </c>
      <c r="C3678" t="s">
        <v>558</v>
      </c>
      <c r="D3678" s="5">
        <v>176367</v>
      </c>
      <c r="E3678" s="5">
        <v>178000</v>
      </c>
      <c r="F3678" s="2">
        <v>0.99080000000000001</v>
      </c>
      <c r="G3678">
        <v>-1633</v>
      </c>
      <c r="I3678" s="5">
        <f>VLOOKUP($A3678,PowerBI売上速報!$A:$J,10,FALSE)</f>
        <v>176367</v>
      </c>
      <c r="J3678" s="5">
        <f>VLOOKUP($A3678,PowerBI売上速報!$A:$J,5,FALSE)*1000</f>
        <v>178000</v>
      </c>
      <c r="K3678" s="5">
        <f>D3678-I3678</f>
        <v>0</v>
      </c>
      <c r="L3678" s="5">
        <f>E3678-J3678</f>
        <v>0</v>
      </c>
      <c r="P3678" s="2"/>
      <c r="T3678" s="2"/>
      <c r="V3678" s="5">
        <v>411</v>
      </c>
      <c r="W3678" s="5">
        <v>450</v>
      </c>
      <c r="Y3678" s="2"/>
    </row>
    <row r="3679" spans="1:25" x14ac:dyDescent="0.45">
      <c r="A3679">
        <f>VALUE(B3679&amp;20240622)</f>
        <v>50420240622</v>
      </c>
      <c r="B3679">
        <v>504</v>
      </c>
      <c r="C3679" t="s">
        <v>558</v>
      </c>
      <c r="D3679" s="5">
        <v>47554</v>
      </c>
      <c r="E3679" s="5">
        <v>50000</v>
      </c>
      <c r="F3679" s="2">
        <v>0.95109999999999995</v>
      </c>
      <c r="G3679">
        <v>-2446</v>
      </c>
      <c r="I3679" s="5">
        <f>VLOOKUP($A3679,PowerBI売上速報!$A:$J,10,FALSE)</f>
        <v>47554</v>
      </c>
      <c r="J3679" s="5">
        <f>VLOOKUP($A3679,PowerBI売上速報!$A:$J,5,FALSE)*1000</f>
        <v>50000</v>
      </c>
      <c r="K3679" s="5">
        <f>D3679-I3679</f>
        <v>0</v>
      </c>
      <c r="L3679" s="5">
        <f>E3679-J3679</f>
        <v>0</v>
      </c>
      <c r="P3679" s="2"/>
      <c r="T3679" s="2"/>
      <c r="V3679" s="5">
        <v>107</v>
      </c>
      <c r="W3679" s="5">
        <v>116</v>
      </c>
      <c r="Y3679" s="2"/>
    </row>
    <row r="3680" spans="1:25" x14ac:dyDescent="0.45">
      <c r="A3680">
        <f>VALUE(B3680&amp;20240601)</f>
        <v>50520240601</v>
      </c>
      <c r="B3680">
        <v>505</v>
      </c>
      <c r="C3680" t="s">
        <v>559</v>
      </c>
      <c r="D3680" s="5">
        <v>106950</v>
      </c>
      <c r="E3680" s="5">
        <v>118000</v>
      </c>
      <c r="F3680" s="2">
        <v>0.90639999999999998</v>
      </c>
      <c r="G3680">
        <v>-11050</v>
      </c>
      <c r="I3680" s="5">
        <f>VLOOKUP($A3680,PowerBI売上速報!$A:$J,10,FALSE)</f>
        <v>106950</v>
      </c>
      <c r="J3680" s="5">
        <f>VLOOKUP($A3680,PowerBI売上速報!$A:$J,5,FALSE)*1000</f>
        <v>118000</v>
      </c>
      <c r="K3680" s="5">
        <f>D3680-I3680</f>
        <v>0</v>
      </c>
      <c r="L3680" s="5">
        <f>E3680-J3680</f>
        <v>0</v>
      </c>
      <c r="P3680" s="2"/>
      <c r="T3680" s="2"/>
      <c r="V3680" s="5">
        <v>214</v>
      </c>
      <c r="W3680" s="5">
        <v>257</v>
      </c>
    </row>
    <row r="3681" spans="1:23" x14ac:dyDescent="0.45">
      <c r="A3681">
        <f>VALUE(B3681&amp;20240602)</f>
        <v>50520240602</v>
      </c>
      <c r="B3681">
        <v>505</v>
      </c>
      <c r="C3681" t="s">
        <v>559</v>
      </c>
      <c r="D3681" s="5">
        <v>90423</v>
      </c>
      <c r="E3681" s="5">
        <v>106000</v>
      </c>
      <c r="F3681" s="2">
        <v>0.85299999999999998</v>
      </c>
      <c r="G3681">
        <v>-15577</v>
      </c>
      <c r="I3681" s="5">
        <f>VLOOKUP($A3681,PowerBI売上速報!$A:$J,10,FALSE)</f>
        <v>90423</v>
      </c>
      <c r="J3681" s="5">
        <f>VLOOKUP($A3681,PowerBI売上速報!$A:$J,5,FALSE)*1000</f>
        <v>106000</v>
      </c>
      <c r="K3681" s="5">
        <f>D3681-I3681</f>
        <v>0</v>
      </c>
      <c r="L3681" s="5">
        <f>E3681-J3681</f>
        <v>0</v>
      </c>
      <c r="P3681" s="2"/>
      <c r="T3681" s="2"/>
      <c r="V3681" s="5">
        <v>194</v>
      </c>
      <c r="W3681" s="5">
        <v>222</v>
      </c>
    </row>
    <row r="3682" spans="1:23" x14ac:dyDescent="0.45">
      <c r="A3682">
        <f>VALUE(B3682&amp;20240603)</f>
        <v>50520240603</v>
      </c>
      <c r="B3682">
        <v>505</v>
      </c>
      <c r="C3682" t="s">
        <v>559</v>
      </c>
      <c r="D3682" s="5">
        <v>139237</v>
      </c>
      <c r="E3682" s="5">
        <v>155000</v>
      </c>
      <c r="F3682" s="2">
        <v>0.89829999999999999</v>
      </c>
      <c r="G3682">
        <v>-15763</v>
      </c>
      <c r="I3682" s="5">
        <f>VLOOKUP($A3682,PowerBI売上速報!$A:$J,10,FALSE)</f>
        <v>139237</v>
      </c>
      <c r="J3682" s="5">
        <f>VLOOKUP($A3682,PowerBI売上速報!$A:$J,5,FALSE)*1000</f>
        <v>155000</v>
      </c>
      <c r="K3682" s="5">
        <f>D3682-I3682</f>
        <v>0</v>
      </c>
      <c r="L3682" s="5">
        <f>E3682-J3682</f>
        <v>0</v>
      </c>
      <c r="P3682" s="2"/>
      <c r="T3682" s="2"/>
      <c r="V3682" s="5">
        <v>301</v>
      </c>
      <c r="W3682" s="5">
        <v>356</v>
      </c>
    </row>
    <row r="3683" spans="1:23" x14ac:dyDescent="0.45">
      <c r="A3683">
        <f>VALUE(B3683&amp;20240604)</f>
        <v>50520240604</v>
      </c>
      <c r="B3683">
        <v>505</v>
      </c>
      <c r="C3683" t="s">
        <v>559</v>
      </c>
      <c r="D3683" s="5">
        <v>154197</v>
      </c>
      <c r="E3683" s="5">
        <v>155000</v>
      </c>
      <c r="F3683" s="2">
        <v>0.99480000000000002</v>
      </c>
      <c r="G3683">
        <v>-803</v>
      </c>
      <c r="I3683" s="5">
        <f>VLOOKUP($A3683,PowerBI売上速報!$A:$J,10,FALSE)</f>
        <v>154197</v>
      </c>
      <c r="J3683" s="5">
        <f>VLOOKUP($A3683,PowerBI売上速報!$A:$J,5,FALSE)*1000</f>
        <v>155000</v>
      </c>
      <c r="K3683" s="5">
        <f>D3683-I3683</f>
        <v>0</v>
      </c>
      <c r="L3683" s="5">
        <f>E3683-J3683</f>
        <v>0</v>
      </c>
      <c r="P3683" s="2"/>
      <c r="T3683" s="2"/>
      <c r="V3683" s="5">
        <v>344</v>
      </c>
      <c r="W3683" s="5">
        <v>356</v>
      </c>
    </row>
    <row r="3684" spans="1:23" x14ac:dyDescent="0.45">
      <c r="A3684">
        <f>VALUE(B3684&amp;20240605)</f>
        <v>50520240605</v>
      </c>
      <c r="B3684">
        <v>505</v>
      </c>
      <c r="C3684" t="s">
        <v>559</v>
      </c>
      <c r="D3684" s="5">
        <v>165530</v>
      </c>
      <c r="E3684" s="5">
        <v>155000</v>
      </c>
      <c r="F3684" s="2">
        <v>1.0679000000000001</v>
      </c>
      <c r="G3684">
        <v>10530</v>
      </c>
      <c r="I3684" s="5">
        <f>VLOOKUP($A3684,PowerBI売上速報!$A:$J,10,FALSE)</f>
        <v>165530</v>
      </c>
      <c r="J3684" s="5">
        <f>VLOOKUP($A3684,PowerBI売上速報!$A:$J,5,FALSE)*1000</f>
        <v>155000</v>
      </c>
      <c r="K3684" s="5">
        <f>D3684-I3684</f>
        <v>0</v>
      </c>
      <c r="L3684" s="5">
        <f>E3684-J3684</f>
        <v>0</v>
      </c>
      <c r="P3684" s="2"/>
      <c r="T3684" s="2"/>
      <c r="V3684" s="5">
        <v>356</v>
      </c>
      <c r="W3684" s="5">
        <v>356</v>
      </c>
    </row>
    <row r="3685" spans="1:23" x14ac:dyDescent="0.45">
      <c r="A3685">
        <f>VALUE(B3685&amp;20240606)</f>
        <v>50520240606</v>
      </c>
      <c r="B3685">
        <v>505</v>
      </c>
      <c r="C3685" t="s">
        <v>559</v>
      </c>
      <c r="D3685" s="5">
        <v>148710</v>
      </c>
      <c r="E3685" s="5">
        <v>155000</v>
      </c>
      <c r="F3685" s="2">
        <v>0.95940000000000003</v>
      </c>
      <c r="G3685">
        <v>-6290</v>
      </c>
      <c r="I3685" s="5">
        <f>VLOOKUP($A3685,PowerBI売上速報!$A:$J,10,FALSE)</f>
        <v>148710</v>
      </c>
      <c r="J3685" s="5">
        <f>VLOOKUP($A3685,PowerBI売上速報!$A:$J,5,FALSE)*1000</f>
        <v>155000</v>
      </c>
      <c r="K3685" s="5">
        <f>D3685-I3685</f>
        <v>0</v>
      </c>
      <c r="L3685" s="5">
        <f>E3685-J3685</f>
        <v>0</v>
      </c>
      <c r="P3685" s="2"/>
      <c r="T3685" s="2"/>
      <c r="V3685" s="5">
        <v>333</v>
      </c>
      <c r="W3685" s="5">
        <v>356</v>
      </c>
    </row>
    <row r="3686" spans="1:23" x14ac:dyDescent="0.45">
      <c r="A3686">
        <f>VALUE(B3686&amp;20240607)</f>
        <v>50520240607</v>
      </c>
      <c r="B3686">
        <v>505</v>
      </c>
      <c r="C3686" t="s">
        <v>559</v>
      </c>
      <c r="D3686" s="5">
        <v>150516</v>
      </c>
      <c r="E3686" s="5">
        <v>155000</v>
      </c>
      <c r="F3686" s="2">
        <v>0.97109999999999996</v>
      </c>
      <c r="G3686">
        <v>-4484</v>
      </c>
      <c r="I3686" s="5">
        <f>VLOOKUP($A3686,PowerBI売上速報!$A:$J,10,FALSE)</f>
        <v>150516</v>
      </c>
      <c r="J3686" s="5">
        <f>VLOOKUP($A3686,PowerBI売上速報!$A:$J,5,FALSE)*1000</f>
        <v>155000</v>
      </c>
      <c r="K3686" s="5">
        <f>D3686-I3686</f>
        <v>0</v>
      </c>
      <c r="L3686" s="5">
        <f>E3686-J3686</f>
        <v>0</v>
      </c>
      <c r="P3686" s="2"/>
      <c r="T3686" s="2"/>
      <c r="V3686" s="5">
        <v>334</v>
      </c>
      <c r="W3686" s="5">
        <v>356</v>
      </c>
    </row>
    <row r="3687" spans="1:23" x14ac:dyDescent="0.45">
      <c r="A3687">
        <f>VALUE(B3687&amp;20240608)</f>
        <v>50520240608</v>
      </c>
      <c r="B3687">
        <v>505</v>
      </c>
      <c r="C3687" t="s">
        <v>559</v>
      </c>
      <c r="D3687" s="5">
        <v>104345</v>
      </c>
      <c r="E3687" s="5">
        <v>118000</v>
      </c>
      <c r="F3687" s="2">
        <v>0.88429999999999997</v>
      </c>
      <c r="G3687">
        <v>-13655</v>
      </c>
      <c r="I3687" s="5">
        <f>VLOOKUP($A3687,PowerBI売上速報!$A:$J,10,FALSE)</f>
        <v>104345</v>
      </c>
      <c r="J3687" s="5">
        <f>VLOOKUP($A3687,PowerBI売上速報!$A:$J,5,FALSE)*1000</f>
        <v>118000</v>
      </c>
      <c r="K3687" s="5">
        <f>D3687-I3687</f>
        <v>0</v>
      </c>
      <c r="L3687" s="5">
        <f>E3687-J3687</f>
        <v>0</v>
      </c>
      <c r="P3687" s="2"/>
      <c r="T3687" s="2"/>
      <c r="V3687" s="5">
        <v>233</v>
      </c>
      <c r="W3687" s="5">
        <v>253</v>
      </c>
    </row>
    <row r="3688" spans="1:23" x14ac:dyDescent="0.45">
      <c r="A3688">
        <f>VALUE(B3688&amp;20240609)</f>
        <v>50520240609</v>
      </c>
      <c r="B3688">
        <v>505</v>
      </c>
      <c r="C3688" t="s">
        <v>559</v>
      </c>
      <c r="D3688" s="5">
        <v>113980</v>
      </c>
      <c r="E3688" s="5">
        <v>106000</v>
      </c>
      <c r="F3688" s="2">
        <v>1.0752999999999999</v>
      </c>
      <c r="G3688">
        <v>7980</v>
      </c>
      <c r="I3688" s="5">
        <f>VLOOKUP($A3688,PowerBI売上速報!$A:$J,10,FALSE)</f>
        <v>113980</v>
      </c>
      <c r="J3688" s="5">
        <f>VLOOKUP($A3688,PowerBI売上速報!$A:$J,5,FALSE)*1000</f>
        <v>106000</v>
      </c>
      <c r="K3688" s="5">
        <f>D3688-I3688</f>
        <v>0</v>
      </c>
      <c r="L3688" s="5">
        <f>E3688-J3688</f>
        <v>0</v>
      </c>
      <c r="P3688" s="2"/>
      <c r="T3688" s="2"/>
      <c r="V3688" s="5">
        <v>214</v>
      </c>
      <c r="W3688" s="5">
        <v>222</v>
      </c>
    </row>
    <row r="3689" spans="1:23" x14ac:dyDescent="0.45">
      <c r="A3689">
        <f>VALUE(B3689&amp;20240610)</f>
        <v>50520240610</v>
      </c>
      <c r="B3689">
        <v>505</v>
      </c>
      <c r="C3689" t="s">
        <v>559</v>
      </c>
      <c r="D3689" s="5">
        <v>136178</v>
      </c>
      <c r="E3689" s="5">
        <v>155000</v>
      </c>
      <c r="F3689" s="2">
        <v>0.87860000000000005</v>
      </c>
      <c r="G3689">
        <v>-18822</v>
      </c>
      <c r="I3689" s="5">
        <f>VLOOKUP($A3689,PowerBI売上速報!$A:$J,10,FALSE)</f>
        <v>136178</v>
      </c>
      <c r="J3689" s="5">
        <f>VLOOKUP($A3689,PowerBI売上速報!$A:$J,5,FALSE)*1000</f>
        <v>155000</v>
      </c>
      <c r="K3689" s="5">
        <f>D3689-I3689</f>
        <v>0</v>
      </c>
      <c r="L3689" s="5">
        <f>E3689-J3689</f>
        <v>0</v>
      </c>
      <c r="P3689" s="2"/>
      <c r="T3689" s="2"/>
      <c r="V3689" s="5">
        <v>306</v>
      </c>
      <c r="W3689" s="5">
        <v>356</v>
      </c>
    </row>
    <row r="3690" spans="1:23" x14ac:dyDescent="0.45">
      <c r="A3690">
        <f>VALUE(B3690&amp;20240611)</f>
        <v>50520240611</v>
      </c>
      <c r="B3690">
        <v>505</v>
      </c>
      <c r="C3690" t="s">
        <v>559</v>
      </c>
      <c r="D3690" s="5">
        <v>163369</v>
      </c>
      <c r="E3690" s="5">
        <v>155000</v>
      </c>
      <c r="F3690" s="2">
        <v>1.054</v>
      </c>
      <c r="G3690">
        <v>8369</v>
      </c>
      <c r="I3690" s="5">
        <f>VLOOKUP($A3690,PowerBI売上速報!$A:$J,10,FALSE)</f>
        <v>163369</v>
      </c>
      <c r="J3690" s="5">
        <f>VLOOKUP($A3690,PowerBI売上速報!$A:$J,5,FALSE)*1000</f>
        <v>155000</v>
      </c>
      <c r="K3690" s="5">
        <f>D3690-I3690</f>
        <v>0</v>
      </c>
      <c r="L3690" s="5">
        <f>E3690-J3690</f>
        <v>0</v>
      </c>
      <c r="P3690" s="2"/>
      <c r="T3690" s="2"/>
      <c r="V3690" s="5">
        <v>357</v>
      </c>
      <c r="W3690" s="5">
        <v>356</v>
      </c>
    </row>
    <row r="3691" spans="1:23" x14ac:dyDescent="0.45">
      <c r="A3691">
        <f>VALUE(B3691&amp;20240612)</f>
        <v>50520240612</v>
      </c>
      <c r="B3691">
        <v>505</v>
      </c>
      <c r="C3691" t="s">
        <v>559</v>
      </c>
      <c r="D3691" s="5">
        <v>152263</v>
      </c>
      <c r="E3691" s="5">
        <v>155000</v>
      </c>
      <c r="F3691" s="2">
        <v>0.98229999999999995</v>
      </c>
      <c r="G3691">
        <v>-2737</v>
      </c>
      <c r="I3691" s="5">
        <f>VLOOKUP($A3691,PowerBI売上速報!$A:$J,10,FALSE)</f>
        <v>152263</v>
      </c>
      <c r="J3691" s="5">
        <f>VLOOKUP($A3691,PowerBI売上速報!$A:$J,5,FALSE)*1000</f>
        <v>155000</v>
      </c>
      <c r="K3691" s="5">
        <f>D3691-I3691</f>
        <v>0</v>
      </c>
      <c r="L3691" s="5">
        <f>E3691-J3691</f>
        <v>0</v>
      </c>
      <c r="P3691" s="2"/>
      <c r="T3691" s="2"/>
      <c r="V3691" s="5">
        <v>358</v>
      </c>
      <c r="W3691" s="5">
        <v>356</v>
      </c>
    </row>
    <row r="3692" spans="1:23" x14ac:dyDescent="0.45">
      <c r="A3692">
        <f>VALUE(B3692&amp;20240613)</f>
        <v>50520240613</v>
      </c>
      <c r="B3692">
        <v>505</v>
      </c>
      <c r="C3692" t="s">
        <v>559</v>
      </c>
      <c r="D3692" s="5">
        <v>142545</v>
      </c>
      <c r="E3692" s="5">
        <v>155000</v>
      </c>
      <c r="F3692" s="2">
        <v>0.91959999999999997</v>
      </c>
      <c r="G3692">
        <v>-12455</v>
      </c>
      <c r="I3692" s="5">
        <f>VLOOKUP($A3692,PowerBI売上速報!$A:$J,10,FALSE)</f>
        <v>142545</v>
      </c>
      <c r="J3692" s="5">
        <f>VLOOKUP($A3692,PowerBI売上速報!$A:$J,5,FALSE)*1000</f>
        <v>155000</v>
      </c>
      <c r="K3692" s="5">
        <f>D3692-I3692</f>
        <v>0</v>
      </c>
      <c r="L3692" s="5">
        <f>E3692-J3692</f>
        <v>0</v>
      </c>
      <c r="P3692" s="2"/>
      <c r="T3692" s="2"/>
      <c r="V3692" s="5">
        <v>329</v>
      </c>
      <c r="W3692" s="5">
        <v>356</v>
      </c>
    </row>
    <row r="3693" spans="1:23" x14ac:dyDescent="0.45">
      <c r="A3693">
        <f>VALUE(B3693&amp;20240614)</f>
        <v>50520240614</v>
      </c>
      <c r="B3693">
        <v>505</v>
      </c>
      <c r="C3693" t="s">
        <v>559</v>
      </c>
      <c r="D3693" s="5">
        <v>160323</v>
      </c>
      <c r="E3693" s="5">
        <v>155000</v>
      </c>
      <c r="F3693" s="2">
        <v>1.0343</v>
      </c>
      <c r="G3693">
        <v>5323</v>
      </c>
      <c r="I3693" s="5">
        <f>VLOOKUP($A3693,PowerBI売上速報!$A:$J,10,FALSE)</f>
        <v>160323</v>
      </c>
      <c r="J3693" s="5">
        <f>VLOOKUP($A3693,PowerBI売上速報!$A:$J,5,FALSE)*1000</f>
        <v>155000</v>
      </c>
      <c r="K3693" s="5">
        <f>D3693-I3693</f>
        <v>0</v>
      </c>
      <c r="L3693" s="5">
        <f>E3693-J3693</f>
        <v>0</v>
      </c>
      <c r="P3693" s="2"/>
      <c r="T3693" s="2"/>
      <c r="V3693" s="5">
        <v>362</v>
      </c>
      <c r="W3693" s="5">
        <v>356</v>
      </c>
    </row>
    <row r="3694" spans="1:23" x14ac:dyDescent="0.45">
      <c r="A3694">
        <f>VALUE(B3694&amp;20240615)</f>
        <v>50520240615</v>
      </c>
      <c r="B3694">
        <v>505</v>
      </c>
      <c r="C3694" t="s">
        <v>559</v>
      </c>
      <c r="D3694" s="5">
        <v>114762</v>
      </c>
      <c r="E3694" s="5">
        <v>118000</v>
      </c>
      <c r="F3694" s="2">
        <v>0.97260000000000002</v>
      </c>
      <c r="G3694">
        <v>-3238</v>
      </c>
      <c r="I3694" s="5">
        <f>VLOOKUP($A3694,PowerBI売上速報!$A:$J,10,FALSE)</f>
        <v>114762</v>
      </c>
      <c r="J3694" s="5">
        <f>VLOOKUP($A3694,PowerBI売上速報!$A:$J,5,FALSE)*1000</f>
        <v>118000</v>
      </c>
      <c r="K3694" s="5">
        <f>D3694-I3694</f>
        <v>0</v>
      </c>
      <c r="L3694" s="5">
        <f>E3694-J3694</f>
        <v>0</v>
      </c>
      <c r="P3694" s="2"/>
      <c r="T3694" s="2"/>
      <c r="V3694" s="5">
        <v>240</v>
      </c>
      <c r="W3694" s="5">
        <v>253</v>
      </c>
    </row>
    <row r="3695" spans="1:23" x14ac:dyDescent="0.45">
      <c r="A3695">
        <f>VALUE(B3695&amp;20240616)</f>
        <v>50520240616</v>
      </c>
      <c r="B3695">
        <v>505</v>
      </c>
      <c r="C3695" t="s">
        <v>559</v>
      </c>
      <c r="D3695" s="5">
        <v>98770</v>
      </c>
      <c r="E3695" s="5">
        <v>106000</v>
      </c>
      <c r="F3695" s="2">
        <v>0.93179999999999996</v>
      </c>
      <c r="G3695">
        <v>-7230</v>
      </c>
      <c r="I3695" s="5">
        <f>VLOOKUP($A3695,PowerBI売上速報!$A:$J,10,FALSE)</f>
        <v>98770</v>
      </c>
      <c r="J3695" s="5">
        <f>VLOOKUP($A3695,PowerBI売上速報!$A:$J,5,FALSE)*1000</f>
        <v>106000</v>
      </c>
      <c r="K3695" s="5">
        <f>D3695-I3695</f>
        <v>0</v>
      </c>
      <c r="L3695" s="5">
        <f>E3695-J3695</f>
        <v>0</v>
      </c>
      <c r="P3695" s="2"/>
      <c r="T3695" s="2"/>
      <c r="V3695" s="5">
        <v>213</v>
      </c>
      <c r="W3695" s="5">
        <v>222</v>
      </c>
    </row>
    <row r="3696" spans="1:23" x14ac:dyDescent="0.45">
      <c r="A3696">
        <f>VALUE(B3696&amp;20240617)</f>
        <v>50520240617</v>
      </c>
      <c r="B3696">
        <v>505</v>
      </c>
      <c r="C3696" t="s">
        <v>559</v>
      </c>
      <c r="D3696" s="5">
        <v>151992</v>
      </c>
      <c r="E3696" s="5">
        <v>155000</v>
      </c>
      <c r="F3696" s="2">
        <v>0.98060000000000003</v>
      </c>
      <c r="G3696">
        <v>-3008</v>
      </c>
      <c r="I3696" s="5">
        <f>VLOOKUP($A3696,PowerBI売上速報!$A:$J,10,FALSE)</f>
        <v>151992</v>
      </c>
      <c r="J3696" s="5">
        <f>VLOOKUP($A3696,PowerBI売上速報!$A:$J,5,FALSE)*1000</f>
        <v>155000</v>
      </c>
      <c r="K3696" s="5">
        <f>D3696-I3696</f>
        <v>0</v>
      </c>
      <c r="L3696" s="5">
        <f>E3696-J3696</f>
        <v>0</v>
      </c>
      <c r="P3696" s="2"/>
      <c r="T3696" s="2"/>
      <c r="V3696" s="5">
        <v>339</v>
      </c>
      <c r="W3696" s="5">
        <v>356</v>
      </c>
    </row>
    <row r="3697" spans="1:25" x14ac:dyDescent="0.45">
      <c r="A3697">
        <f>VALUE(B3697&amp;20240618)</f>
        <v>50520240618</v>
      </c>
      <c r="B3697">
        <v>505</v>
      </c>
      <c r="C3697" t="s">
        <v>559</v>
      </c>
      <c r="D3697" s="5">
        <v>138329</v>
      </c>
      <c r="E3697" s="5">
        <v>155000</v>
      </c>
      <c r="F3697" s="2">
        <v>0.89239999999999997</v>
      </c>
      <c r="G3697">
        <v>-16671</v>
      </c>
      <c r="I3697" s="5">
        <f>VLOOKUP($A3697,PowerBI売上速報!$A:$J,10,FALSE)</f>
        <v>138329</v>
      </c>
      <c r="J3697" s="5">
        <f>VLOOKUP($A3697,PowerBI売上速報!$A:$J,5,FALSE)*1000</f>
        <v>155000</v>
      </c>
      <c r="K3697" s="5">
        <f>D3697-I3697</f>
        <v>0</v>
      </c>
      <c r="L3697" s="5">
        <f>E3697-J3697</f>
        <v>0</v>
      </c>
      <c r="P3697" s="2"/>
      <c r="T3697" s="2"/>
      <c r="V3697" s="5">
        <v>310</v>
      </c>
      <c r="W3697" s="5">
        <v>356</v>
      </c>
    </row>
    <row r="3698" spans="1:25" x14ac:dyDescent="0.45">
      <c r="A3698">
        <f>VALUE(B3698&amp;20240619)</f>
        <v>50520240619</v>
      </c>
      <c r="B3698">
        <v>505</v>
      </c>
      <c r="C3698" t="s">
        <v>559</v>
      </c>
      <c r="D3698" s="5">
        <v>166880</v>
      </c>
      <c r="E3698" s="5">
        <v>155000</v>
      </c>
      <c r="F3698" s="2">
        <v>1.0766</v>
      </c>
      <c r="G3698">
        <v>11880</v>
      </c>
      <c r="I3698" s="5">
        <f>VLOOKUP($A3698,PowerBI売上速報!$A:$J,10,FALSE)</f>
        <v>166880</v>
      </c>
      <c r="J3698" s="5">
        <f>VLOOKUP($A3698,PowerBI売上速報!$A:$J,5,FALSE)*1000</f>
        <v>155000</v>
      </c>
      <c r="K3698" s="5">
        <f>D3698-I3698</f>
        <v>0</v>
      </c>
      <c r="L3698" s="5">
        <f>E3698-J3698</f>
        <v>0</v>
      </c>
      <c r="P3698" s="2"/>
      <c r="T3698" s="2"/>
      <c r="V3698" s="5">
        <v>375</v>
      </c>
      <c r="W3698" s="5">
        <v>356</v>
      </c>
    </row>
    <row r="3699" spans="1:25" x14ac:dyDescent="0.45">
      <c r="A3699">
        <f>VALUE(B3699&amp;20240620)</f>
        <v>50520240620</v>
      </c>
      <c r="B3699">
        <v>505</v>
      </c>
      <c r="C3699" t="s">
        <v>559</v>
      </c>
      <c r="D3699" s="5">
        <v>143832</v>
      </c>
      <c r="E3699" s="5">
        <v>155000</v>
      </c>
      <c r="F3699" s="2">
        <v>0.92789999999999995</v>
      </c>
      <c r="G3699">
        <v>-11168</v>
      </c>
      <c r="I3699" s="5">
        <f>VLOOKUP($A3699,PowerBI売上速報!$A:$J,10,FALSE)</f>
        <v>143832</v>
      </c>
      <c r="J3699" s="5">
        <f>VLOOKUP($A3699,PowerBI売上速報!$A:$J,5,FALSE)*1000</f>
        <v>155000</v>
      </c>
      <c r="K3699" s="5">
        <f>D3699-I3699</f>
        <v>0</v>
      </c>
      <c r="L3699" s="5">
        <f>E3699-J3699</f>
        <v>0</v>
      </c>
      <c r="P3699" s="2"/>
      <c r="T3699" s="2"/>
      <c r="V3699" s="5">
        <v>324</v>
      </c>
      <c r="W3699" s="5">
        <v>356</v>
      </c>
    </row>
    <row r="3700" spans="1:25" x14ac:dyDescent="0.45">
      <c r="A3700">
        <f>VALUE(B3700&amp;20240621)</f>
        <v>50520240621</v>
      </c>
      <c r="B3700">
        <v>505</v>
      </c>
      <c r="C3700" t="s">
        <v>559</v>
      </c>
      <c r="D3700" s="5">
        <v>139916</v>
      </c>
      <c r="E3700" s="5">
        <v>155000</v>
      </c>
      <c r="F3700" s="2">
        <v>0.90269999999999995</v>
      </c>
      <c r="G3700">
        <v>-15084</v>
      </c>
      <c r="I3700" s="5">
        <f>VLOOKUP($A3700,PowerBI売上速報!$A:$J,10,FALSE)</f>
        <v>139916</v>
      </c>
      <c r="J3700" s="5">
        <f>VLOOKUP($A3700,PowerBI売上速報!$A:$J,5,FALSE)*1000</f>
        <v>155000</v>
      </c>
      <c r="K3700" s="5">
        <f>D3700-I3700</f>
        <v>0</v>
      </c>
      <c r="L3700" s="5">
        <f>E3700-J3700</f>
        <v>0</v>
      </c>
      <c r="P3700" s="2"/>
      <c r="T3700" s="2"/>
      <c r="V3700" s="5">
        <v>308</v>
      </c>
      <c r="W3700" s="5">
        <v>356</v>
      </c>
      <c r="Y3700" s="2"/>
    </row>
    <row r="3701" spans="1:25" x14ac:dyDescent="0.45">
      <c r="A3701">
        <f>VALUE(B3701&amp;20240622)</f>
        <v>50520240622</v>
      </c>
      <c r="B3701">
        <v>505</v>
      </c>
      <c r="C3701" t="s">
        <v>559</v>
      </c>
      <c r="D3701" s="5">
        <v>119123</v>
      </c>
      <c r="E3701" s="5">
        <v>118000</v>
      </c>
      <c r="F3701" s="2">
        <v>1.0095000000000001</v>
      </c>
      <c r="G3701">
        <v>1123</v>
      </c>
      <c r="I3701" s="5">
        <f>VLOOKUP($A3701,PowerBI売上速報!$A:$J,10,FALSE)</f>
        <v>119123</v>
      </c>
      <c r="J3701" s="5">
        <f>VLOOKUP($A3701,PowerBI売上速報!$A:$J,5,FALSE)*1000</f>
        <v>118000</v>
      </c>
      <c r="K3701" s="5">
        <f>D3701-I3701</f>
        <v>0</v>
      </c>
      <c r="L3701" s="5">
        <f>E3701-J3701</f>
        <v>0</v>
      </c>
      <c r="P3701" s="2"/>
      <c r="T3701" s="2"/>
      <c r="V3701" s="5">
        <v>243</v>
      </c>
      <c r="W3701" s="5">
        <v>253</v>
      </c>
      <c r="Y3701" s="2"/>
    </row>
    <row r="3702" spans="1:25" x14ac:dyDescent="0.45">
      <c r="A3702">
        <f>VALUE(B3702&amp;20240601)</f>
        <v>50620240601</v>
      </c>
      <c r="B3702">
        <v>506</v>
      </c>
      <c r="C3702" t="s">
        <v>560</v>
      </c>
      <c r="D3702" s="5">
        <v>361656</v>
      </c>
      <c r="E3702" s="5">
        <v>267000</v>
      </c>
      <c r="F3702" s="2">
        <v>1.3545</v>
      </c>
      <c r="G3702">
        <v>94656</v>
      </c>
      <c r="I3702" s="5">
        <f>VLOOKUP($A3702,PowerBI売上速報!$A:$J,10,FALSE)</f>
        <v>361656</v>
      </c>
      <c r="J3702" s="5">
        <f>VLOOKUP($A3702,PowerBI売上速報!$A:$J,5,FALSE)*1000</f>
        <v>267000</v>
      </c>
      <c r="K3702" s="5">
        <f>D3702-I3702</f>
        <v>0</v>
      </c>
      <c r="L3702" s="5">
        <f>E3702-J3702</f>
        <v>0</v>
      </c>
      <c r="P3702" s="2"/>
      <c r="T3702" s="2"/>
      <c r="V3702" s="5">
        <v>542</v>
      </c>
      <c r="W3702" s="5">
        <v>441</v>
      </c>
    </row>
    <row r="3703" spans="1:25" x14ac:dyDescent="0.45">
      <c r="A3703">
        <f>VALUE(B3703&amp;20240602)</f>
        <v>50620240602</v>
      </c>
      <c r="B3703">
        <v>506</v>
      </c>
      <c r="C3703" t="s">
        <v>560</v>
      </c>
      <c r="D3703" s="5">
        <v>343183</v>
      </c>
      <c r="E3703" s="5">
        <v>274000</v>
      </c>
      <c r="F3703" s="2">
        <v>1.2524999999999999</v>
      </c>
      <c r="G3703">
        <v>69183</v>
      </c>
      <c r="I3703" s="5">
        <f>VLOOKUP($A3703,PowerBI売上速報!$A:$J,10,FALSE)</f>
        <v>343183</v>
      </c>
      <c r="J3703" s="5">
        <f>VLOOKUP($A3703,PowerBI売上速報!$A:$J,5,FALSE)*1000</f>
        <v>274000</v>
      </c>
      <c r="K3703" s="5">
        <f>D3703-I3703</f>
        <v>0</v>
      </c>
      <c r="L3703" s="5">
        <f>E3703-J3703</f>
        <v>0</v>
      </c>
      <c r="P3703" s="2"/>
      <c r="T3703" s="2"/>
      <c r="V3703" s="5">
        <v>511</v>
      </c>
      <c r="W3703" s="5">
        <v>438</v>
      </c>
    </row>
    <row r="3704" spans="1:25" x14ac:dyDescent="0.45">
      <c r="A3704">
        <f>VALUE(B3704&amp;20240603)</f>
        <v>50620240603</v>
      </c>
      <c r="B3704">
        <v>506</v>
      </c>
      <c r="C3704" t="s">
        <v>560</v>
      </c>
      <c r="D3704" s="5">
        <v>177847</v>
      </c>
      <c r="E3704" s="5">
        <v>221000</v>
      </c>
      <c r="F3704" s="2">
        <v>0.80469999999999997</v>
      </c>
      <c r="G3704">
        <v>-43153</v>
      </c>
      <c r="I3704" s="5">
        <f>VLOOKUP($A3704,PowerBI売上速報!$A:$J,10,FALSE)</f>
        <v>177847</v>
      </c>
      <c r="J3704" s="5">
        <f>VLOOKUP($A3704,PowerBI売上速報!$A:$J,5,FALSE)*1000</f>
        <v>221000</v>
      </c>
      <c r="K3704" s="5">
        <f>D3704-I3704</f>
        <v>0</v>
      </c>
      <c r="L3704" s="5">
        <f>E3704-J3704</f>
        <v>0</v>
      </c>
      <c r="P3704" s="2"/>
      <c r="T3704" s="2"/>
      <c r="V3704" s="5">
        <v>317</v>
      </c>
      <c r="W3704" s="5">
        <v>414</v>
      </c>
    </row>
    <row r="3705" spans="1:25" x14ac:dyDescent="0.45">
      <c r="A3705">
        <f>VALUE(B3705&amp;20240604)</f>
        <v>50620240604</v>
      </c>
      <c r="B3705">
        <v>506</v>
      </c>
      <c r="C3705" t="s">
        <v>560</v>
      </c>
      <c r="D3705" s="5">
        <v>187248</v>
      </c>
      <c r="E3705" s="5">
        <v>221000</v>
      </c>
      <c r="F3705" s="2">
        <v>0.84730000000000005</v>
      </c>
      <c r="G3705">
        <v>-33752</v>
      </c>
      <c r="I3705" s="5">
        <f>VLOOKUP($A3705,PowerBI売上速報!$A:$J,10,FALSE)</f>
        <v>187248</v>
      </c>
      <c r="J3705" s="5">
        <f>VLOOKUP($A3705,PowerBI売上速報!$A:$J,5,FALSE)*1000</f>
        <v>221000</v>
      </c>
      <c r="K3705" s="5">
        <f>D3705-I3705</f>
        <v>0</v>
      </c>
      <c r="L3705" s="5">
        <f>E3705-J3705</f>
        <v>0</v>
      </c>
      <c r="P3705" s="2"/>
      <c r="T3705" s="2"/>
      <c r="V3705" s="5">
        <v>342</v>
      </c>
      <c r="W3705" s="5">
        <v>414</v>
      </c>
    </row>
    <row r="3706" spans="1:25" x14ac:dyDescent="0.45">
      <c r="A3706">
        <f>VALUE(B3706&amp;20240605)</f>
        <v>50620240605</v>
      </c>
      <c r="B3706">
        <v>506</v>
      </c>
      <c r="C3706" t="s">
        <v>560</v>
      </c>
      <c r="D3706" s="5">
        <v>203808</v>
      </c>
      <c r="E3706" s="5">
        <v>221000</v>
      </c>
      <c r="F3706" s="2">
        <v>0.92220000000000002</v>
      </c>
      <c r="G3706">
        <v>-17192</v>
      </c>
      <c r="I3706" s="5">
        <f>VLOOKUP($A3706,PowerBI売上速報!$A:$J,10,FALSE)</f>
        <v>203808</v>
      </c>
      <c r="J3706" s="5">
        <f>VLOOKUP($A3706,PowerBI売上速報!$A:$J,5,FALSE)*1000</f>
        <v>221000</v>
      </c>
      <c r="K3706" s="5">
        <f>D3706-I3706</f>
        <v>0</v>
      </c>
      <c r="L3706" s="5">
        <f>E3706-J3706</f>
        <v>0</v>
      </c>
      <c r="P3706" s="2"/>
      <c r="T3706" s="2"/>
      <c r="V3706" s="5">
        <v>374</v>
      </c>
      <c r="W3706" s="5">
        <v>414</v>
      </c>
    </row>
    <row r="3707" spans="1:25" x14ac:dyDescent="0.45">
      <c r="A3707">
        <f>VALUE(B3707&amp;20240606)</f>
        <v>50620240606</v>
      </c>
      <c r="B3707">
        <v>506</v>
      </c>
      <c r="C3707" t="s">
        <v>560</v>
      </c>
      <c r="D3707" s="5">
        <v>175615</v>
      </c>
      <c r="E3707" s="5">
        <v>221000</v>
      </c>
      <c r="F3707" s="2">
        <v>0.79459999999999997</v>
      </c>
      <c r="G3707">
        <v>-45385</v>
      </c>
      <c r="I3707" s="5">
        <f>VLOOKUP($A3707,PowerBI売上速報!$A:$J,10,FALSE)</f>
        <v>175615</v>
      </c>
      <c r="J3707" s="5">
        <f>VLOOKUP($A3707,PowerBI売上速報!$A:$J,5,FALSE)*1000</f>
        <v>221000</v>
      </c>
      <c r="K3707" s="5">
        <f>D3707-I3707</f>
        <v>0</v>
      </c>
      <c r="L3707" s="5">
        <f>E3707-J3707</f>
        <v>0</v>
      </c>
      <c r="P3707" s="2"/>
      <c r="T3707" s="2"/>
      <c r="V3707" s="5">
        <v>328</v>
      </c>
      <c r="W3707" s="5">
        <v>414</v>
      </c>
    </row>
    <row r="3708" spans="1:25" x14ac:dyDescent="0.45">
      <c r="A3708">
        <f>VALUE(B3708&amp;20240607)</f>
        <v>50620240607</v>
      </c>
      <c r="B3708">
        <v>506</v>
      </c>
      <c r="C3708" t="s">
        <v>560</v>
      </c>
      <c r="D3708" s="5">
        <v>218203</v>
      </c>
      <c r="E3708" s="5">
        <v>221000</v>
      </c>
      <c r="F3708" s="2">
        <v>0.98729999999999996</v>
      </c>
      <c r="G3708">
        <v>-2797</v>
      </c>
      <c r="I3708" s="5">
        <f>VLOOKUP($A3708,PowerBI売上速報!$A:$J,10,FALSE)</f>
        <v>218203</v>
      </c>
      <c r="J3708" s="5">
        <f>VLOOKUP($A3708,PowerBI売上速報!$A:$J,5,FALSE)*1000</f>
        <v>221000</v>
      </c>
      <c r="K3708" s="5">
        <f>D3708-I3708</f>
        <v>0</v>
      </c>
      <c r="L3708" s="5">
        <f>E3708-J3708</f>
        <v>0</v>
      </c>
      <c r="P3708" s="2"/>
      <c r="T3708" s="2"/>
      <c r="V3708" s="5">
        <v>406</v>
      </c>
      <c r="W3708" s="5">
        <v>414</v>
      </c>
    </row>
    <row r="3709" spans="1:25" x14ac:dyDescent="0.45">
      <c r="A3709">
        <f>VALUE(B3709&amp;20240608)</f>
        <v>50620240608</v>
      </c>
      <c r="B3709">
        <v>506</v>
      </c>
      <c r="C3709" t="s">
        <v>560</v>
      </c>
      <c r="D3709" s="5">
        <v>370401</v>
      </c>
      <c r="E3709" s="5">
        <v>267000</v>
      </c>
      <c r="F3709" s="2">
        <v>1.3873</v>
      </c>
      <c r="G3709">
        <v>103401</v>
      </c>
      <c r="I3709" s="5">
        <f>VLOOKUP($A3709,PowerBI売上速報!$A:$J,10,FALSE)</f>
        <v>370401</v>
      </c>
      <c r="J3709" s="5">
        <f>VLOOKUP($A3709,PowerBI売上速報!$A:$J,5,FALSE)*1000</f>
        <v>267000</v>
      </c>
      <c r="K3709" s="5">
        <f>D3709-I3709</f>
        <v>0</v>
      </c>
      <c r="L3709" s="5">
        <f>E3709-J3709</f>
        <v>0</v>
      </c>
      <c r="P3709" s="2"/>
      <c r="T3709" s="2"/>
      <c r="V3709" s="5">
        <v>513</v>
      </c>
      <c r="W3709" s="5">
        <v>446</v>
      </c>
    </row>
    <row r="3710" spans="1:25" x14ac:dyDescent="0.45">
      <c r="A3710">
        <f>VALUE(B3710&amp;20240609)</f>
        <v>50620240609</v>
      </c>
      <c r="B3710">
        <v>506</v>
      </c>
      <c r="C3710" t="s">
        <v>560</v>
      </c>
      <c r="D3710" s="5">
        <v>375791</v>
      </c>
      <c r="E3710" s="5">
        <v>274000</v>
      </c>
      <c r="F3710" s="2">
        <v>1.3714999999999999</v>
      </c>
      <c r="G3710">
        <v>101791</v>
      </c>
      <c r="I3710" s="5">
        <f>VLOOKUP($A3710,PowerBI売上速報!$A:$J,10,FALSE)</f>
        <v>375791</v>
      </c>
      <c r="J3710" s="5">
        <f>VLOOKUP($A3710,PowerBI売上速報!$A:$J,5,FALSE)*1000</f>
        <v>274000</v>
      </c>
      <c r="K3710" s="5">
        <f>D3710-I3710</f>
        <v>0</v>
      </c>
      <c r="L3710" s="5">
        <f>E3710-J3710</f>
        <v>0</v>
      </c>
      <c r="P3710" s="2"/>
      <c r="T3710" s="2"/>
      <c r="V3710" s="5">
        <v>518</v>
      </c>
      <c r="W3710" s="5">
        <v>438</v>
      </c>
    </row>
    <row r="3711" spans="1:25" x14ac:dyDescent="0.45">
      <c r="A3711">
        <f>VALUE(B3711&amp;20240610)</f>
        <v>50620240610</v>
      </c>
      <c r="B3711">
        <v>506</v>
      </c>
      <c r="C3711" t="s">
        <v>560</v>
      </c>
      <c r="D3711" s="5">
        <v>153634</v>
      </c>
      <c r="E3711" s="5">
        <v>221000</v>
      </c>
      <c r="F3711" s="2">
        <v>0.69520000000000004</v>
      </c>
      <c r="G3711">
        <v>-67366</v>
      </c>
      <c r="I3711" s="5">
        <f>VLOOKUP($A3711,PowerBI売上速報!$A:$J,10,FALSE)</f>
        <v>153634</v>
      </c>
      <c r="J3711" s="5">
        <f>VLOOKUP($A3711,PowerBI売上速報!$A:$J,5,FALSE)*1000</f>
        <v>221000</v>
      </c>
      <c r="K3711" s="5">
        <f>D3711-I3711</f>
        <v>0</v>
      </c>
      <c r="L3711" s="5">
        <f>E3711-J3711</f>
        <v>0</v>
      </c>
      <c r="P3711" s="2"/>
      <c r="T3711" s="2"/>
      <c r="V3711" s="5">
        <v>300</v>
      </c>
      <c r="W3711" s="5">
        <v>414</v>
      </c>
    </row>
    <row r="3712" spans="1:25" x14ac:dyDescent="0.45">
      <c r="A3712">
        <f>VALUE(B3712&amp;20240611)</f>
        <v>50620240611</v>
      </c>
      <c r="B3712">
        <v>506</v>
      </c>
      <c r="C3712" t="s">
        <v>560</v>
      </c>
      <c r="D3712" s="5">
        <v>204097</v>
      </c>
      <c r="E3712" s="5">
        <v>221000</v>
      </c>
      <c r="F3712" s="2">
        <v>0.92349999999999999</v>
      </c>
      <c r="G3712">
        <v>-16903</v>
      </c>
      <c r="I3712" s="5">
        <f>VLOOKUP($A3712,PowerBI売上速報!$A:$J,10,FALSE)</f>
        <v>204097</v>
      </c>
      <c r="J3712" s="5">
        <f>VLOOKUP($A3712,PowerBI売上速報!$A:$J,5,FALSE)*1000</f>
        <v>221000</v>
      </c>
      <c r="K3712" s="5">
        <f>D3712-I3712</f>
        <v>0</v>
      </c>
      <c r="L3712" s="5">
        <f>E3712-J3712</f>
        <v>0</v>
      </c>
      <c r="P3712" s="2"/>
      <c r="T3712" s="2"/>
      <c r="V3712" s="5">
        <v>389</v>
      </c>
      <c r="W3712" s="5">
        <v>414</v>
      </c>
    </row>
    <row r="3713" spans="1:25" x14ac:dyDescent="0.45">
      <c r="A3713">
        <f>VALUE(B3713&amp;20240612)</f>
        <v>50620240612</v>
      </c>
      <c r="B3713">
        <v>506</v>
      </c>
      <c r="C3713" t="s">
        <v>560</v>
      </c>
      <c r="D3713" s="5">
        <v>184654</v>
      </c>
      <c r="E3713" s="5">
        <v>221000</v>
      </c>
      <c r="F3713" s="2">
        <v>0.83550000000000002</v>
      </c>
      <c r="G3713">
        <v>-36346</v>
      </c>
      <c r="I3713" s="5">
        <f>VLOOKUP($A3713,PowerBI売上速報!$A:$J,10,FALSE)</f>
        <v>184654</v>
      </c>
      <c r="J3713" s="5">
        <f>VLOOKUP($A3713,PowerBI売上速報!$A:$J,5,FALSE)*1000</f>
        <v>221000</v>
      </c>
      <c r="K3713" s="5">
        <f>D3713-I3713</f>
        <v>0</v>
      </c>
      <c r="L3713" s="5">
        <f>E3713-J3713</f>
        <v>0</v>
      </c>
      <c r="P3713" s="2"/>
      <c r="T3713" s="2"/>
      <c r="V3713" s="5">
        <v>368</v>
      </c>
      <c r="W3713" s="5">
        <v>414</v>
      </c>
    </row>
    <row r="3714" spans="1:25" x14ac:dyDescent="0.45">
      <c r="A3714">
        <f>VALUE(B3714&amp;20240613)</f>
        <v>50620240613</v>
      </c>
      <c r="B3714">
        <v>506</v>
      </c>
      <c r="C3714" t="s">
        <v>560</v>
      </c>
      <c r="D3714" s="5">
        <v>197404</v>
      </c>
      <c r="E3714" s="5">
        <v>221000</v>
      </c>
      <c r="F3714" s="2">
        <v>0.89319999999999999</v>
      </c>
      <c r="G3714">
        <v>-23596</v>
      </c>
      <c r="I3714" s="5">
        <f>VLOOKUP($A3714,PowerBI売上速報!$A:$J,10,FALSE)</f>
        <v>197404</v>
      </c>
      <c r="J3714" s="5">
        <f>VLOOKUP($A3714,PowerBI売上速報!$A:$J,5,FALSE)*1000</f>
        <v>221000</v>
      </c>
      <c r="K3714" s="5">
        <f>D3714-I3714</f>
        <v>0</v>
      </c>
      <c r="L3714" s="5">
        <f>E3714-J3714</f>
        <v>0</v>
      </c>
      <c r="P3714" s="2"/>
      <c r="T3714" s="2"/>
      <c r="V3714" s="5">
        <v>362</v>
      </c>
      <c r="W3714" s="5">
        <v>414</v>
      </c>
    </row>
    <row r="3715" spans="1:25" x14ac:dyDescent="0.45">
      <c r="A3715">
        <f>VALUE(B3715&amp;20240614)</f>
        <v>50620240614</v>
      </c>
      <c r="B3715">
        <v>506</v>
      </c>
      <c r="C3715" t="s">
        <v>560</v>
      </c>
      <c r="D3715" s="5">
        <v>231037</v>
      </c>
      <c r="E3715" s="5">
        <v>221000</v>
      </c>
      <c r="F3715" s="2">
        <v>1.0454000000000001</v>
      </c>
      <c r="G3715">
        <v>10037</v>
      </c>
      <c r="I3715" s="5">
        <f>VLOOKUP($A3715,PowerBI売上速報!$A:$J,10,FALSE)</f>
        <v>231037</v>
      </c>
      <c r="J3715" s="5">
        <f>VLOOKUP($A3715,PowerBI売上速報!$A:$J,5,FALSE)*1000</f>
        <v>221000</v>
      </c>
      <c r="K3715" s="5">
        <f>D3715-I3715</f>
        <v>0</v>
      </c>
      <c r="L3715" s="5">
        <f>E3715-J3715</f>
        <v>0</v>
      </c>
      <c r="P3715" s="2"/>
      <c r="T3715" s="2"/>
      <c r="V3715" s="5">
        <v>436</v>
      </c>
      <c r="W3715" s="5">
        <v>414</v>
      </c>
    </row>
    <row r="3716" spans="1:25" x14ac:dyDescent="0.45">
      <c r="A3716">
        <f>VALUE(B3716&amp;20240615)</f>
        <v>50620240615</v>
      </c>
      <c r="B3716">
        <v>506</v>
      </c>
      <c r="C3716" t="s">
        <v>560</v>
      </c>
      <c r="D3716" s="5">
        <v>246151</v>
      </c>
      <c r="E3716" s="5">
        <v>267000</v>
      </c>
      <c r="F3716" s="2">
        <v>0.92190000000000005</v>
      </c>
      <c r="G3716">
        <v>-20849</v>
      </c>
      <c r="I3716" s="5">
        <f>VLOOKUP($A3716,PowerBI売上速報!$A:$J,10,FALSE)</f>
        <v>246151</v>
      </c>
      <c r="J3716" s="5">
        <f>VLOOKUP($A3716,PowerBI売上速報!$A:$J,5,FALSE)*1000</f>
        <v>267000</v>
      </c>
      <c r="K3716" s="5">
        <f>D3716-I3716</f>
        <v>0</v>
      </c>
      <c r="L3716" s="5">
        <f>E3716-J3716</f>
        <v>0</v>
      </c>
      <c r="P3716" s="2"/>
      <c r="T3716" s="2"/>
      <c r="V3716" s="5">
        <v>426</v>
      </c>
      <c r="W3716" s="5">
        <v>446</v>
      </c>
    </row>
    <row r="3717" spans="1:25" x14ac:dyDescent="0.45">
      <c r="A3717">
        <f>VALUE(B3717&amp;20240616)</f>
        <v>50620240616</v>
      </c>
      <c r="B3717">
        <v>506</v>
      </c>
      <c r="C3717" t="s">
        <v>560</v>
      </c>
      <c r="D3717" s="5">
        <v>249111</v>
      </c>
      <c r="E3717" s="5">
        <v>274000</v>
      </c>
      <c r="F3717" s="2">
        <v>0.90920000000000001</v>
      </c>
      <c r="G3717">
        <v>-24889</v>
      </c>
      <c r="I3717" s="5">
        <f>VLOOKUP($A3717,PowerBI売上速報!$A:$J,10,FALSE)</f>
        <v>249111</v>
      </c>
      <c r="J3717" s="5">
        <f>VLOOKUP($A3717,PowerBI売上速報!$A:$J,5,FALSE)*1000</f>
        <v>274000</v>
      </c>
      <c r="K3717" s="5">
        <f>D3717-I3717</f>
        <v>0</v>
      </c>
      <c r="L3717" s="5">
        <f>E3717-J3717</f>
        <v>0</v>
      </c>
      <c r="P3717" s="2"/>
      <c r="T3717" s="2"/>
      <c r="V3717" s="5">
        <v>362</v>
      </c>
      <c r="W3717" s="5">
        <v>438</v>
      </c>
    </row>
    <row r="3718" spans="1:25" x14ac:dyDescent="0.45">
      <c r="A3718">
        <f>VALUE(B3718&amp;20240617)</f>
        <v>50620240617</v>
      </c>
      <c r="B3718">
        <v>506</v>
      </c>
      <c r="C3718" t="s">
        <v>560</v>
      </c>
      <c r="D3718" s="5">
        <v>192877</v>
      </c>
      <c r="E3718" s="5">
        <v>221000</v>
      </c>
      <c r="F3718" s="2">
        <v>0.87270000000000003</v>
      </c>
      <c r="G3718">
        <v>-28123</v>
      </c>
      <c r="I3718" s="5">
        <f>VLOOKUP($A3718,PowerBI売上速報!$A:$J,10,FALSE)</f>
        <v>192877</v>
      </c>
      <c r="J3718" s="5">
        <f>VLOOKUP($A3718,PowerBI売上速報!$A:$J,5,FALSE)*1000</f>
        <v>221000</v>
      </c>
      <c r="K3718" s="5">
        <f>D3718-I3718</f>
        <v>0</v>
      </c>
      <c r="L3718" s="5">
        <f>E3718-J3718</f>
        <v>0</v>
      </c>
      <c r="P3718" s="2"/>
      <c r="T3718" s="2"/>
      <c r="V3718" s="5">
        <v>359</v>
      </c>
      <c r="W3718" s="5">
        <v>414</v>
      </c>
    </row>
    <row r="3719" spans="1:25" x14ac:dyDescent="0.45">
      <c r="A3719">
        <f>VALUE(B3719&amp;20240618)</f>
        <v>50620240618</v>
      </c>
      <c r="B3719">
        <v>506</v>
      </c>
      <c r="C3719" t="s">
        <v>560</v>
      </c>
      <c r="D3719" s="5">
        <v>204044</v>
      </c>
      <c r="E3719" s="5">
        <v>221000</v>
      </c>
      <c r="F3719" s="2">
        <v>0.92330000000000001</v>
      </c>
      <c r="G3719">
        <v>-16956</v>
      </c>
      <c r="I3719" s="5">
        <f>VLOOKUP($A3719,PowerBI売上速報!$A:$J,10,FALSE)</f>
        <v>204044</v>
      </c>
      <c r="J3719" s="5">
        <f>VLOOKUP($A3719,PowerBI売上速報!$A:$J,5,FALSE)*1000</f>
        <v>221000</v>
      </c>
      <c r="K3719" s="5">
        <f>D3719-I3719</f>
        <v>0</v>
      </c>
      <c r="L3719" s="5">
        <f>E3719-J3719</f>
        <v>0</v>
      </c>
      <c r="P3719" s="2"/>
      <c r="T3719" s="2"/>
      <c r="V3719" s="5">
        <v>377</v>
      </c>
      <c r="W3719" s="5">
        <v>414</v>
      </c>
    </row>
    <row r="3720" spans="1:25" x14ac:dyDescent="0.45">
      <c r="A3720">
        <f>VALUE(B3720&amp;20240619)</f>
        <v>50620240619</v>
      </c>
      <c r="B3720">
        <v>506</v>
      </c>
      <c r="C3720" t="s">
        <v>560</v>
      </c>
      <c r="D3720" s="5">
        <v>199459</v>
      </c>
      <c r="E3720" s="5">
        <v>221000</v>
      </c>
      <c r="F3720" s="2">
        <v>0.90249999999999997</v>
      </c>
      <c r="G3720">
        <v>-21541</v>
      </c>
      <c r="I3720" s="5">
        <f>VLOOKUP($A3720,PowerBI売上速報!$A:$J,10,FALSE)</f>
        <v>199459</v>
      </c>
      <c r="J3720" s="5">
        <f>VLOOKUP($A3720,PowerBI売上速報!$A:$J,5,FALSE)*1000</f>
        <v>221000</v>
      </c>
      <c r="K3720" s="5">
        <f>D3720-I3720</f>
        <v>0</v>
      </c>
      <c r="L3720" s="5">
        <f>E3720-J3720</f>
        <v>0</v>
      </c>
      <c r="P3720" s="2"/>
      <c r="T3720" s="2"/>
      <c r="V3720" s="5">
        <v>376</v>
      </c>
      <c r="W3720" s="5">
        <v>414</v>
      </c>
    </row>
    <row r="3721" spans="1:25" x14ac:dyDescent="0.45">
      <c r="A3721">
        <f>VALUE(B3721&amp;20240620)</f>
        <v>50620240620</v>
      </c>
      <c r="B3721">
        <v>506</v>
      </c>
      <c r="C3721" t="s">
        <v>560</v>
      </c>
      <c r="D3721" s="5">
        <v>198396</v>
      </c>
      <c r="E3721" s="5">
        <v>221000</v>
      </c>
      <c r="F3721" s="2">
        <v>0.89770000000000005</v>
      </c>
      <c r="G3721">
        <v>-22604</v>
      </c>
      <c r="I3721" s="5">
        <f>VLOOKUP($A3721,PowerBI売上速報!$A:$J,10,FALSE)</f>
        <v>198396</v>
      </c>
      <c r="J3721" s="5">
        <f>VLOOKUP($A3721,PowerBI売上速報!$A:$J,5,FALSE)*1000</f>
        <v>221000</v>
      </c>
      <c r="K3721" s="5">
        <f>D3721-I3721</f>
        <v>0</v>
      </c>
      <c r="L3721" s="5">
        <f>E3721-J3721</f>
        <v>0</v>
      </c>
      <c r="P3721" s="2"/>
      <c r="T3721" s="2"/>
      <c r="V3721" s="5">
        <v>378</v>
      </c>
      <c r="W3721" s="5">
        <v>414</v>
      </c>
    </row>
    <row r="3722" spans="1:25" x14ac:dyDescent="0.45">
      <c r="A3722">
        <f>VALUE(B3722&amp;20240621)</f>
        <v>50620240621</v>
      </c>
      <c r="B3722">
        <v>506</v>
      </c>
      <c r="C3722" t="s">
        <v>560</v>
      </c>
      <c r="D3722" s="5">
        <v>226796</v>
      </c>
      <c r="E3722" s="5">
        <v>221000</v>
      </c>
      <c r="F3722" s="2">
        <v>1.0262</v>
      </c>
      <c r="G3722">
        <v>5796</v>
      </c>
      <c r="I3722" s="5">
        <f>VLOOKUP($A3722,PowerBI売上速報!$A:$J,10,FALSE)</f>
        <v>226796</v>
      </c>
      <c r="J3722" s="5">
        <f>VLOOKUP($A3722,PowerBI売上速報!$A:$J,5,FALSE)*1000</f>
        <v>221000</v>
      </c>
      <c r="K3722" s="5">
        <f>D3722-I3722</f>
        <v>0</v>
      </c>
      <c r="L3722" s="5">
        <f>E3722-J3722</f>
        <v>0</v>
      </c>
      <c r="P3722" s="2"/>
      <c r="T3722" s="2"/>
      <c r="V3722" s="5">
        <v>415</v>
      </c>
      <c r="W3722" s="5">
        <v>414</v>
      </c>
      <c r="Y3722" s="2"/>
    </row>
    <row r="3723" spans="1:25" x14ac:dyDescent="0.45">
      <c r="A3723">
        <f>VALUE(B3723&amp;20240622)</f>
        <v>50620240622</v>
      </c>
      <c r="B3723">
        <v>506</v>
      </c>
      <c r="C3723" t="s">
        <v>560</v>
      </c>
      <c r="D3723" s="5">
        <v>269658</v>
      </c>
      <c r="E3723" s="5">
        <v>267000</v>
      </c>
      <c r="F3723" s="2">
        <v>1.01</v>
      </c>
      <c r="G3723">
        <v>2658</v>
      </c>
      <c r="I3723" s="5">
        <f>VLOOKUP($A3723,PowerBI売上速報!$A:$J,10,FALSE)</f>
        <v>269658</v>
      </c>
      <c r="J3723" s="5">
        <f>VLOOKUP($A3723,PowerBI売上速報!$A:$J,5,FALSE)*1000</f>
        <v>267000</v>
      </c>
      <c r="K3723" s="5">
        <f>D3723-I3723</f>
        <v>0</v>
      </c>
      <c r="L3723" s="5">
        <f>E3723-J3723</f>
        <v>0</v>
      </c>
      <c r="P3723" s="2"/>
      <c r="T3723" s="2"/>
      <c r="V3723" s="5">
        <v>454</v>
      </c>
      <c r="W3723" s="5">
        <v>446</v>
      </c>
      <c r="Y3723" s="2"/>
    </row>
    <row r="3724" spans="1:25" x14ac:dyDescent="0.45">
      <c r="A3724">
        <f>VALUE(B3724&amp;20240613)</f>
        <v>36920240613</v>
      </c>
      <c r="B3724">
        <v>369</v>
      </c>
      <c r="C3724" t="s">
        <v>504</v>
      </c>
      <c r="D3724" s="5">
        <v>161147</v>
      </c>
      <c r="E3724" s="5">
        <v>153000</v>
      </c>
      <c r="F3724" s="2">
        <v>1.0531999999999999</v>
      </c>
      <c r="G3724">
        <v>8147</v>
      </c>
      <c r="I3724" s="5">
        <f>VLOOKUP($A3724,PowerBI売上速報!$A:$J,10,FALSE)</f>
        <v>0</v>
      </c>
      <c r="J3724" s="5">
        <f>VLOOKUP($A3724,PowerBI売上速報!$A:$J,5,FALSE)*1000</f>
        <v>153000</v>
      </c>
      <c r="K3724" s="5">
        <f>D3724-I3724</f>
        <v>161147</v>
      </c>
      <c r="L3724" s="5">
        <f>E3724-J3724</f>
        <v>0</v>
      </c>
      <c r="P3724" s="2"/>
      <c r="T3724" s="2"/>
      <c r="V3724" s="5">
        <v>350</v>
      </c>
      <c r="W3724" s="5">
        <v>338</v>
      </c>
    </row>
    <row r="3725" spans="1:25" x14ac:dyDescent="0.45">
      <c r="A3725">
        <f>VALUE(B3725&amp;20240602)</f>
        <v>24620240602</v>
      </c>
      <c r="B3725">
        <v>246</v>
      </c>
      <c r="C3725" t="s">
        <v>423</v>
      </c>
      <c r="D3725" s="5">
        <v>0</v>
      </c>
      <c r="E3725" s="5">
        <v>0</v>
      </c>
      <c r="F3725" s="2">
        <v>0</v>
      </c>
      <c r="G3725">
        <v>0</v>
      </c>
      <c r="I3725" s="5" t="e">
        <f>VLOOKUP($A3725,PowerBI売上速報!$A:$J,10,FALSE)</f>
        <v>#N/A</v>
      </c>
      <c r="J3725" s="5" t="e">
        <f>VLOOKUP($A3725,PowerBI売上速報!$A:$J,5,FALSE)*1000</f>
        <v>#N/A</v>
      </c>
      <c r="K3725" s="5" t="e">
        <f>D3725-I3725</f>
        <v>#N/A</v>
      </c>
      <c r="L3725" s="5" t="e">
        <f>E3725-J3725</f>
        <v>#N/A</v>
      </c>
      <c r="P3725" s="2"/>
      <c r="T3725" s="2"/>
      <c r="V3725" s="5">
        <v>0</v>
      </c>
      <c r="W3725" s="5">
        <v>0</v>
      </c>
    </row>
    <row r="3726" spans="1:25" x14ac:dyDescent="0.45">
      <c r="A3726">
        <f>VALUE(B3726&amp;20240609)</f>
        <v>24620240609</v>
      </c>
      <c r="B3726">
        <v>246</v>
      </c>
      <c r="C3726" t="s">
        <v>423</v>
      </c>
      <c r="D3726" s="5">
        <v>0</v>
      </c>
      <c r="E3726" s="5">
        <v>0</v>
      </c>
      <c r="F3726" s="2">
        <v>0</v>
      </c>
      <c r="G3726">
        <v>0</v>
      </c>
      <c r="I3726" s="5" t="e">
        <f>VLOOKUP($A3726,PowerBI売上速報!$A:$J,10,FALSE)</f>
        <v>#N/A</v>
      </c>
      <c r="J3726" s="5" t="e">
        <f>VLOOKUP($A3726,PowerBI売上速報!$A:$J,5,FALSE)*1000</f>
        <v>#N/A</v>
      </c>
      <c r="K3726" s="5" t="e">
        <f>D3726-I3726</f>
        <v>#N/A</v>
      </c>
      <c r="L3726" s="5" t="e">
        <f>E3726-J3726</f>
        <v>#N/A</v>
      </c>
      <c r="P3726" s="2"/>
      <c r="T3726" s="2"/>
      <c r="V3726" s="5">
        <v>0</v>
      </c>
      <c r="W3726" s="5">
        <v>0</v>
      </c>
    </row>
    <row r="3727" spans="1:25" x14ac:dyDescent="0.45">
      <c r="A3727">
        <f>VALUE(B3727&amp;20240616)</f>
        <v>24620240616</v>
      </c>
      <c r="B3727">
        <v>246</v>
      </c>
      <c r="C3727" t="s">
        <v>423</v>
      </c>
      <c r="D3727" s="5">
        <v>0</v>
      </c>
      <c r="E3727" s="5">
        <v>0</v>
      </c>
      <c r="F3727" s="2">
        <v>0</v>
      </c>
      <c r="G3727">
        <v>0</v>
      </c>
      <c r="I3727" s="5" t="e">
        <f>VLOOKUP($A3727,PowerBI売上速報!$A:$J,10,FALSE)</f>
        <v>#N/A</v>
      </c>
      <c r="J3727" s="5" t="e">
        <f>VLOOKUP($A3727,PowerBI売上速報!$A:$J,5,FALSE)*1000</f>
        <v>#N/A</v>
      </c>
      <c r="K3727" s="5" t="e">
        <f>D3727-I3727</f>
        <v>#N/A</v>
      </c>
      <c r="L3727" s="5" t="e">
        <f>E3727-J3727</f>
        <v>#N/A</v>
      </c>
      <c r="P3727" s="2"/>
      <c r="T3727" s="2"/>
      <c r="V3727" s="5">
        <v>0</v>
      </c>
      <c r="W3727" s="5">
        <v>0</v>
      </c>
    </row>
    <row r="3728" spans="1:25" x14ac:dyDescent="0.45">
      <c r="A3728">
        <f>VALUE(B3728&amp;20240601)</f>
        <v>24820240601</v>
      </c>
      <c r="B3728">
        <v>248</v>
      </c>
      <c r="C3728" t="s">
        <v>425</v>
      </c>
      <c r="D3728" s="5">
        <v>0</v>
      </c>
      <c r="E3728" s="5">
        <v>180000</v>
      </c>
      <c r="F3728" s="2">
        <v>0</v>
      </c>
      <c r="G3728">
        <v>-180000</v>
      </c>
      <c r="I3728" s="5" t="e">
        <f>VLOOKUP($A3728,PowerBI売上速報!$A:$J,10,FALSE)</f>
        <v>#N/A</v>
      </c>
      <c r="J3728" s="5" t="e">
        <f>VLOOKUP($A3728,PowerBI売上速報!$A:$J,5,FALSE)*1000</f>
        <v>#N/A</v>
      </c>
      <c r="K3728" s="5" t="e">
        <f>D3728-I3728</f>
        <v>#N/A</v>
      </c>
      <c r="L3728" s="5" t="e">
        <f>E3728-J3728</f>
        <v>#N/A</v>
      </c>
      <c r="P3728" s="2"/>
      <c r="T3728" s="2"/>
      <c r="V3728" s="5">
        <v>0</v>
      </c>
      <c r="W3728" s="5">
        <v>368</v>
      </c>
    </row>
    <row r="3729" spans="1:23" x14ac:dyDescent="0.45">
      <c r="A3729">
        <f>VALUE(B3729&amp;20240602)</f>
        <v>24820240602</v>
      </c>
      <c r="B3729">
        <v>248</v>
      </c>
      <c r="C3729" t="s">
        <v>425</v>
      </c>
      <c r="D3729" s="5">
        <v>0</v>
      </c>
      <c r="E3729" s="5">
        <v>169000</v>
      </c>
      <c r="F3729" s="2">
        <v>0</v>
      </c>
      <c r="G3729">
        <v>-169000</v>
      </c>
      <c r="I3729" s="5" t="e">
        <f>VLOOKUP($A3729,PowerBI売上速報!$A:$J,10,FALSE)</f>
        <v>#N/A</v>
      </c>
      <c r="J3729" s="5" t="e">
        <f>VLOOKUP($A3729,PowerBI売上速報!$A:$J,5,FALSE)*1000</f>
        <v>#N/A</v>
      </c>
      <c r="K3729" s="5" t="e">
        <f>D3729-I3729</f>
        <v>#N/A</v>
      </c>
      <c r="L3729" s="5" t="e">
        <f>E3729-J3729</f>
        <v>#N/A</v>
      </c>
      <c r="P3729" s="2"/>
      <c r="T3729" s="2"/>
      <c r="V3729" s="5">
        <v>0</v>
      </c>
      <c r="W3729" s="5">
        <v>342</v>
      </c>
    </row>
    <row r="3730" spans="1:23" x14ac:dyDescent="0.45">
      <c r="A3730">
        <f>VALUE(B3730&amp;20240603)</f>
        <v>24820240603</v>
      </c>
      <c r="B3730">
        <v>248</v>
      </c>
      <c r="C3730" t="s">
        <v>425</v>
      </c>
      <c r="D3730" s="5">
        <v>0</v>
      </c>
      <c r="E3730" s="5">
        <v>261000</v>
      </c>
      <c r="F3730" s="2">
        <v>0</v>
      </c>
      <c r="G3730">
        <v>-261000</v>
      </c>
      <c r="I3730" s="5" t="e">
        <f>VLOOKUP($A3730,PowerBI売上速報!$A:$J,10,FALSE)</f>
        <v>#N/A</v>
      </c>
      <c r="J3730" s="5" t="e">
        <f>VLOOKUP($A3730,PowerBI売上速報!$A:$J,5,FALSE)*1000</f>
        <v>#N/A</v>
      </c>
      <c r="K3730" s="5" t="e">
        <f>D3730-I3730</f>
        <v>#N/A</v>
      </c>
      <c r="L3730" s="5" t="e">
        <f>E3730-J3730</f>
        <v>#N/A</v>
      </c>
      <c r="P3730" s="2"/>
      <c r="T3730" s="2"/>
      <c r="V3730" s="5">
        <v>0</v>
      </c>
      <c r="W3730" s="5">
        <v>616</v>
      </c>
    </row>
    <row r="3731" spans="1:23" x14ac:dyDescent="0.45">
      <c r="A3731">
        <f>VALUE(B3731&amp;20240604)</f>
        <v>24820240604</v>
      </c>
      <c r="B3731">
        <v>248</v>
      </c>
      <c r="C3731" t="s">
        <v>425</v>
      </c>
      <c r="D3731" s="5">
        <v>0</v>
      </c>
      <c r="E3731" s="5">
        <v>261000</v>
      </c>
      <c r="F3731" s="2">
        <v>0</v>
      </c>
      <c r="G3731">
        <v>-261000</v>
      </c>
      <c r="I3731" s="5" t="e">
        <f>VLOOKUP($A3731,PowerBI売上速報!$A:$J,10,FALSE)</f>
        <v>#N/A</v>
      </c>
      <c r="J3731" s="5" t="e">
        <f>VLOOKUP($A3731,PowerBI売上速報!$A:$J,5,FALSE)*1000</f>
        <v>#N/A</v>
      </c>
      <c r="K3731" s="5" t="e">
        <f>D3731-I3731</f>
        <v>#N/A</v>
      </c>
      <c r="L3731" s="5" t="e">
        <f>E3731-J3731</f>
        <v>#N/A</v>
      </c>
      <c r="P3731" s="2"/>
      <c r="T3731" s="2"/>
      <c r="V3731" s="5">
        <v>0</v>
      </c>
      <c r="W3731" s="5">
        <v>616</v>
      </c>
    </row>
    <row r="3732" spans="1:23" x14ac:dyDescent="0.45">
      <c r="A3732">
        <f>VALUE(B3732&amp;20240605)</f>
        <v>24820240605</v>
      </c>
      <c r="B3732">
        <v>248</v>
      </c>
      <c r="C3732" t="s">
        <v>425</v>
      </c>
      <c r="D3732" s="5">
        <v>0</v>
      </c>
      <c r="E3732" s="5">
        <v>261000</v>
      </c>
      <c r="F3732" s="2">
        <v>0</v>
      </c>
      <c r="G3732">
        <v>-261000</v>
      </c>
      <c r="I3732" s="5" t="e">
        <f>VLOOKUP($A3732,PowerBI売上速報!$A:$J,10,FALSE)</f>
        <v>#N/A</v>
      </c>
      <c r="J3732" s="5" t="e">
        <f>VLOOKUP($A3732,PowerBI売上速報!$A:$J,5,FALSE)*1000</f>
        <v>#N/A</v>
      </c>
      <c r="K3732" s="5" t="e">
        <f>D3732-I3732</f>
        <v>#N/A</v>
      </c>
      <c r="L3732" s="5" t="e">
        <f>E3732-J3732</f>
        <v>#N/A</v>
      </c>
      <c r="P3732" s="2"/>
      <c r="T3732" s="2"/>
      <c r="V3732" s="5">
        <v>0</v>
      </c>
      <c r="W3732" s="5">
        <v>616</v>
      </c>
    </row>
    <row r="3733" spans="1:23" x14ac:dyDescent="0.45">
      <c r="A3733">
        <f>VALUE(B3733&amp;20240606)</f>
        <v>24820240606</v>
      </c>
      <c r="B3733">
        <v>248</v>
      </c>
      <c r="C3733" t="s">
        <v>425</v>
      </c>
      <c r="D3733" s="5">
        <v>0</v>
      </c>
      <c r="E3733" s="5">
        <v>261000</v>
      </c>
      <c r="F3733" s="2">
        <v>0</v>
      </c>
      <c r="G3733">
        <v>-261000</v>
      </c>
      <c r="I3733" s="5" t="e">
        <f>VLOOKUP($A3733,PowerBI売上速報!$A:$J,10,FALSE)</f>
        <v>#N/A</v>
      </c>
      <c r="J3733" s="5" t="e">
        <f>VLOOKUP($A3733,PowerBI売上速報!$A:$J,5,FALSE)*1000</f>
        <v>#N/A</v>
      </c>
      <c r="K3733" s="5" t="e">
        <f>D3733-I3733</f>
        <v>#N/A</v>
      </c>
      <c r="L3733" s="5" t="e">
        <f>E3733-J3733</f>
        <v>#N/A</v>
      </c>
      <c r="P3733" s="2"/>
      <c r="T3733" s="2"/>
      <c r="V3733" s="5">
        <v>0</v>
      </c>
      <c r="W3733" s="5">
        <v>616</v>
      </c>
    </row>
    <row r="3734" spans="1:23" x14ac:dyDescent="0.45">
      <c r="A3734">
        <f>VALUE(B3734&amp;20240607)</f>
        <v>24820240607</v>
      </c>
      <c r="B3734">
        <v>248</v>
      </c>
      <c r="C3734" t="s">
        <v>425</v>
      </c>
      <c r="D3734" s="5">
        <v>0</v>
      </c>
      <c r="E3734" s="5">
        <v>261000</v>
      </c>
      <c r="F3734" s="2">
        <v>0</v>
      </c>
      <c r="G3734">
        <v>-261000</v>
      </c>
      <c r="I3734" s="5" t="e">
        <f>VLOOKUP($A3734,PowerBI売上速報!$A:$J,10,FALSE)</f>
        <v>#N/A</v>
      </c>
      <c r="J3734" s="5" t="e">
        <f>VLOOKUP($A3734,PowerBI売上速報!$A:$J,5,FALSE)*1000</f>
        <v>#N/A</v>
      </c>
      <c r="K3734" s="5" t="e">
        <f>D3734-I3734</f>
        <v>#N/A</v>
      </c>
      <c r="L3734" s="5" t="e">
        <f>E3734-J3734</f>
        <v>#N/A</v>
      </c>
      <c r="P3734" s="2"/>
      <c r="T3734" s="2"/>
      <c r="V3734" s="5">
        <v>0</v>
      </c>
      <c r="W3734" s="5">
        <v>616</v>
      </c>
    </row>
    <row r="3735" spans="1:23" x14ac:dyDescent="0.45">
      <c r="A3735">
        <f>VALUE(B3735&amp;20240608)</f>
        <v>24820240608</v>
      </c>
      <c r="B3735">
        <v>248</v>
      </c>
      <c r="C3735" t="s">
        <v>425</v>
      </c>
      <c r="D3735" s="5">
        <v>0</v>
      </c>
      <c r="E3735" s="5">
        <v>180000</v>
      </c>
      <c r="F3735" s="2">
        <v>0</v>
      </c>
      <c r="G3735">
        <v>-180000</v>
      </c>
      <c r="I3735" s="5" t="e">
        <f>VLOOKUP($A3735,PowerBI売上速報!$A:$J,10,FALSE)</f>
        <v>#N/A</v>
      </c>
      <c r="J3735" s="5" t="e">
        <f>VLOOKUP($A3735,PowerBI売上速報!$A:$J,5,FALSE)*1000</f>
        <v>#N/A</v>
      </c>
      <c r="K3735" s="5" t="e">
        <f>D3735-I3735</f>
        <v>#N/A</v>
      </c>
      <c r="L3735" s="5" t="e">
        <f>E3735-J3735</f>
        <v>#N/A</v>
      </c>
      <c r="P3735" s="2"/>
      <c r="T3735" s="2"/>
      <c r="V3735" s="5">
        <v>0</v>
      </c>
      <c r="W3735" s="5">
        <v>373</v>
      </c>
    </row>
    <row r="3736" spans="1:23" x14ac:dyDescent="0.45">
      <c r="A3736">
        <f>VALUE(B3736&amp;20240609)</f>
        <v>24820240609</v>
      </c>
      <c r="B3736">
        <v>248</v>
      </c>
      <c r="C3736" t="s">
        <v>425</v>
      </c>
      <c r="D3736" s="5">
        <v>0</v>
      </c>
      <c r="E3736" s="5">
        <v>169000</v>
      </c>
      <c r="F3736" s="2">
        <v>0</v>
      </c>
      <c r="G3736">
        <v>-169000</v>
      </c>
      <c r="I3736" s="5" t="e">
        <f>VLOOKUP($A3736,PowerBI売上速報!$A:$J,10,FALSE)</f>
        <v>#N/A</v>
      </c>
      <c r="J3736" s="5" t="e">
        <f>VLOOKUP($A3736,PowerBI売上速報!$A:$J,5,FALSE)*1000</f>
        <v>#N/A</v>
      </c>
      <c r="K3736" s="5" t="e">
        <f>D3736-I3736</f>
        <v>#N/A</v>
      </c>
      <c r="L3736" s="5" t="e">
        <f>E3736-J3736</f>
        <v>#N/A</v>
      </c>
      <c r="P3736" s="2"/>
      <c r="T3736" s="2"/>
      <c r="V3736" s="5">
        <v>0</v>
      </c>
      <c r="W3736" s="5">
        <v>342</v>
      </c>
    </row>
    <row r="3737" spans="1:23" x14ac:dyDescent="0.45">
      <c r="A3737">
        <f>VALUE(B3737&amp;20240610)</f>
        <v>24820240610</v>
      </c>
      <c r="B3737">
        <v>248</v>
      </c>
      <c r="C3737" t="s">
        <v>425</v>
      </c>
      <c r="D3737" s="5">
        <v>0</v>
      </c>
      <c r="E3737" s="5">
        <v>261000</v>
      </c>
      <c r="F3737" s="2">
        <v>0</v>
      </c>
      <c r="G3737">
        <v>-261000</v>
      </c>
      <c r="I3737" s="5" t="e">
        <f>VLOOKUP($A3737,PowerBI売上速報!$A:$J,10,FALSE)</f>
        <v>#N/A</v>
      </c>
      <c r="J3737" s="5" t="e">
        <f>VLOOKUP($A3737,PowerBI売上速報!$A:$J,5,FALSE)*1000</f>
        <v>#N/A</v>
      </c>
      <c r="K3737" s="5" t="e">
        <f>D3737-I3737</f>
        <v>#N/A</v>
      </c>
      <c r="L3737" s="5" t="e">
        <f>E3737-J3737</f>
        <v>#N/A</v>
      </c>
      <c r="P3737" s="2"/>
      <c r="T3737" s="2"/>
      <c r="V3737" s="5">
        <v>0</v>
      </c>
      <c r="W3737" s="5">
        <v>616</v>
      </c>
    </row>
    <row r="3738" spans="1:23" x14ac:dyDescent="0.45">
      <c r="A3738">
        <f>VALUE(B3738&amp;20240611)</f>
        <v>24820240611</v>
      </c>
      <c r="B3738">
        <v>248</v>
      </c>
      <c r="C3738" t="s">
        <v>425</v>
      </c>
      <c r="D3738" s="5">
        <v>0</v>
      </c>
      <c r="E3738" s="5">
        <v>261000</v>
      </c>
      <c r="F3738" s="2">
        <v>0</v>
      </c>
      <c r="G3738">
        <v>-261000</v>
      </c>
      <c r="I3738" s="5" t="e">
        <f>VLOOKUP($A3738,PowerBI売上速報!$A:$J,10,FALSE)</f>
        <v>#N/A</v>
      </c>
      <c r="J3738" s="5" t="e">
        <f>VLOOKUP($A3738,PowerBI売上速報!$A:$J,5,FALSE)*1000</f>
        <v>#N/A</v>
      </c>
      <c r="K3738" s="5" t="e">
        <f>D3738-I3738</f>
        <v>#N/A</v>
      </c>
      <c r="L3738" s="5" t="e">
        <f>E3738-J3738</f>
        <v>#N/A</v>
      </c>
      <c r="P3738" s="2"/>
      <c r="T3738" s="2"/>
      <c r="V3738" s="5">
        <v>0</v>
      </c>
      <c r="W3738" s="5">
        <v>616</v>
      </c>
    </row>
    <row r="3739" spans="1:23" x14ac:dyDescent="0.45">
      <c r="A3739">
        <f>VALUE(B3739&amp;20240613)</f>
        <v>24820240613</v>
      </c>
      <c r="B3739">
        <v>248</v>
      </c>
      <c r="C3739" t="s">
        <v>425</v>
      </c>
      <c r="D3739" s="5">
        <v>0</v>
      </c>
      <c r="E3739" s="5">
        <v>261000</v>
      </c>
      <c r="F3739" s="2">
        <v>0</v>
      </c>
      <c r="G3739">
        <v>-261000</v>
      </c>
      <c r="I3739" s="5" t="e">
        <f>VLOOKUP($A3739,PowerBI売上速報!$A:$J,10,FALSE)</f>
        <v>#N/A</v>
      </c>
      <c r="J3739" s="5" t="e">
        <f>VLOOKUP($A3739,PowerBI売上速報!$A:$J,5,FALSE)*1000</f>
        <v>#N/A</v>
      </c>
      <c r="K3739" s="5" t="e">
        <f>D3739-I3739</f>
        <v>#N/A</v>
      </c>
      <c r="L3739" s="5" t="e">
        <f>E3739-J3739</f>
        <v>#N/A</v>
      </c>
      <c r="P3739" s="2"/>
      <c r="T3739" s="2"/>
      <c r="V3739" s="5">
        <v>0</v>
      </c>
      <c r="W3739" s="5">
        <v>616</v>
      </c>
    </row>
    <row r="3740" spans="1:23" x14ac:dyDescent="0.45">
      <c r="A3740">
        <f>VALUE(B3740&amp;20240602)</f>
        <v>50420240602</v>
      </c>
      <c r="B3740">
        <v>504</v>
      </c>
      <c r="C3740" t="s">
        <v>558</v>
      </c>
      <c r="D3740" s="5">
        <v>0</v>
      </c>
      <c r="E3740" s="5">
        <v>0</v>
      </c>
      <c r="F3740" s="2">
        <v>0</v>
      </c>
      <c r="G3740">
        <v>0</v>
      </c>
      <c r="I3740" s="5" t="e">
        <f>VLOOKUP($A3740,PowerBI売上速報!$A:$J,10,FALSE)</f>
        <v>#N/A</v>
      </c>
      <c r="J3740" s="5" t="e">
        <f>VLOOKUP($A3740,PowerBI売上速報!$A:$J,5,FALSE)*1000</f>
        <v>#N/A</v>
      </c>
      <c r="K3740" s="5" t="e">
        <f>D3740-I3740</f>
        <v>#N/A</v>
      </c>
      <c r="L3740" s="5" t="e">
        <f>E3740-J3740</f>
        <v>#N/A</v>
      </c>
      <c r="P3740" s="2"/>
      <c r="T3740" s="2"/>
      <c r="V3740" s="5">
        <v>0</v>
      </c>
      <c r="W3740" s="5">
        <v>0</v>
      </c>
    </row>
    <row r="3741" spans="1:23" x14ac:dyDescent="0.45">
      <c r="A3741">
        <f>VALUE(B3741&amp;20240609)</f>
        <v>50420240609</v>
      </c>
      <c r="B3741">
        <v>504</v>
      </c>
      <c r="C3741" t="s">
        <v>558</v>
      </c>
      <c r="D3741" s="5">
        <v>0</v>
      </c>
      <c r="E3741" s="5">
        <v>0</v>
      </c>
      <c r="F3741" s="2">
        <v>0</v>
      </c>
      <c r="G3741">
        <v>0</v>
      </c>
      <c r="I3741" s="5" t="e">
        <f>VLOOKUP($A3741,PowerBI売上速報!$A:$J,10,FALSE)</f>
        <v>#N/A</v>
      </c>
      <c r="J3741" s="5" t="e">
        <f>VLOOKUP($A3741,PowerBI売上速報!$A:$J,5,FALSE)*1000</f>
        <v>#N/A</v>
      </c>
      <c r="K3741" s="5" t="e">
        <f>D3741-I3741</f>
        <v>#N/A</v>
      </c>
      <c r="L3741" s="5" t="e">
        <f>E3741-J3741</f>
        <v>#N/A</v>
      </c>
      <c r="P3741" s="2"/>
      <c r="T3741" s="2"/>
      <c r="V3741" s="5">
        <v>0</v>
      </c>
      <c r="W3741" s="5">
        <v>0</v>
      </c>
    </row>
    <row r="3742" spans="1:23" x14ac:dyDescent="0.45">
      <c r="A3742">
        <f>VALUE(B3742&amp;20240616)</f>
        <v>50420240616</v>
      </c>
      <c r="B3742">
        <v>504</v>
      </c>
      <c r="C3742" t="s">
        <v>558</v>
      </c>
      <c r="D3742" s="5">
        <v>0</v>
      </c>
      <c r="E3742" s="5">
        <v>0</v>
      </c>
      <c r="F3742" s="2">
        <v>0</v>
      </c>
      <c r="G3742">
        <v>0</v>
      </c>
      <c r="I3742" s="5" t="e">
        <f>VLOOKUP($A3742,PowerBI売上速報!$A:$J,10,FALSE)</f>
        <v>#N/A</v>
      </c>
      <c r="J3742" s="5" t="e">
        <f>VLOOKUP($A3742,PowerBI売上速報!$A:$J,5,FALSE)*1000</f>
        <v>#N/A</v>
      </c>
      <c r="K3742" s="5" t="e">
        <f>D3742-I3742</f>
        <v>#N/A</v>
      </c>
      <c r="L3742" s="5" t="e">
        <f>E3742-J3742</f>
        <v>#N/A</v>
      </c>
      <c r="P3742" s="2"/>
      <c r="T3742" s="2"/>
      <c r="V3742" s="5">
        <v>0</v>
      </c>
      <c r="W3742" s="5">
        <v>0</v>
      </c>
    </row>
  </sheetData>
  <autoFilter ref="A2:AB3742" xr:uid="{D622F58F-D54B-405B-B274-731BF6F5B7AB}">
    <filterColumn colId="1">
      <filters>
        <filter val="203"/>
        <filter val="204"/>
        <filter val="207"/>
        <filter val="208"/>
        <filter val="209"/>
        <filter val="212"/>
        <filter val="214"/>
        <filter val="216"/>
        <filter val="217"/>
        <filter val="218"/>
        <filter val="219"/>
        <filter val="220"/>
        <filter val="221"/>
        <filter val="222"/>
        <filter val="223"/>
        <filter val="226"/>
        <filter val="227"/>
        <filter val="229"/>
        <filter val="233"/>
        <filter val="234"/>
        <filter val="236"/>
        <filter val="238"/>
        <filter val="239"/>
        <filter val="240"/>
        <filter val="241"/>
        <filter val="242"/>
        <filter val="243"/>
        <filter val="244"/>
        <filter val="245"/>
        <filter val="246"/>
        <filter val="247"/>
        <filter val="248"/>
        <filter val="250"/>
        <filter val="251"/>
        <filter val="252"/>
        <filter val="253"/>
        <filter val="254"/>
        <filter val="255"/>
        <filter val="256"/>
        <filter val="257"/>
        <filter val="258"/>
        <filter val="261"/>
        <filter val="262"/>
        <filter val="263"/>
        <filter val="264"/>
        <filter val="265"/>
        <filter val="266"/>
        <filter val="267"/>
        <filter val="270"/>
        <filter val="271"/>
        <filter val="272"/>
        <filter val="274"/>
        <filter val="275"/>
        <filter val="276"/>
        <filter val="277"/>
        <filter val="278"/>
        <filter val="279"/>
        <filter val="280"/>
        <filter val="301"/>
        <filter val="304"/>
        <filter val="306"/>
        <filter val="308"/>
        <filter val="310"/>
        <filter val="313"/>
        <filter val="314"/>
        <filter val="315"/>
        <filter val="316"/>
        <filter val="318"/>
        <filter val="319"/>
        <filter val="321"/>
        <filter val="322"/>
        <filter val="323"/>
        <filter val="324"/>
        <filter val="325"/>
        <filter val="326"/>
        <filter val="328"/>
        <filter val="329"/>
        <filter val="330"/>
        <filter val="331"/>
        <filter val="332"/>
        <filter val="333"/>
        <filter val="334"/>
        <filter val="335"/>
        <filter val="336"/>
        <filter val="338"/>
        <filter val="339"/>
        <filter val="340"/>
        <filter val="342"/>
        <filter val="343"/>
        <filter val="344"/>
        <filter val="345"/>
        <filter val="346"/>
        <filter val="349"/>
        <filter val="350"/>
        <filter val="351"/>
        <filter val="352"/>
        <filter val="353"/>
        <filter val="354"/>
        <filter val="356"/>
        <filter val="357"/>
        <filter val="358"/>
        <filter val="359"/>
        <filter val="360"/>
        <filter val="361"/>
        <filter val="362"/>
        <filter val="363"/>
        <filter val="365"/>
        <filter val="369"/>
        <filter val="370"/>
        <filter val="371"/>
        <filter val="373"/>
        <filter val="374"/>
        <filter val="375"/>
        <filter val="376"/>
        <filter val="380"/>
        <filter val="384"/>
        <filter val="385"/>
        <filter val="387"/>
        <filter val="388"/>
        <filter val="389"/>
        <filter val="392"/>
        <filter val="393"/>
        <filter val="394"/>
        <filter val="396"/>
        <filter val="397"/>
        <filter val="398"/>
        <filter val="399"/>
        <filter val="400"/>
        <filter val="402"/>
        <filter val="403"/>
        <filter val="404"/>
        <filter val="405"/>
        <filter val="407"/>
        <filter val="408"/>
        <filter val="409"/>
        <filter val="410"/>
        <filter val="411"/>
        <filter val="412"/>
        <filter val="413"/>
        <filter val="415"/>
        <filter val="416"/>
        <filter val="417"/>
        <filter val="418"/>
        <filter val="419"/>
        <filter val="420"/>
        <filter val="421"/>
        <filter val="422"/>
        <filter val="423"/>
        <filter val="424"/>
        <filter val="425"/>
        <filter val="427"/>
        <filter val="429"/>
        <filter val="430"/>
        <filter val="431"/>
        <filter val="433"/>
        <filter val="434"/>
        <filter val="435"/>
        <filter val="502"/>
        <filter val="503"/>
        <filter val="504"/>
        <filter val="505"/>
        <filter val="506"/>
      </filters>
    </filterColumn>
    <sortState xmlns:xlrd2="http://schemas.microsoft.com/office/spreadsheetml/2017/richdata2" ref="A53:AB3742">
      <sortCondition ref="K2:K3742"/>
    </sortState>
  </autoFilter>
  <mergeCells count="4">
    <mergeCell ref="V1:W1"/>
    <mergeCell ref="D1:E1"/>
    <mergeCell ref="I1:J1"/>
    <mergeCell ref="Y1:Z1"/>
  </mergeCells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PowerBI売上速報</vt:lpstr>
      <vt:lpstr>FoodIT(VE)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島貫 圭太</cp:lastModifiedBy>
  <dcterms:created xsi:type="dcterms:W3CDTF">2024-06-23T01:25:12Z</dcterms:created>
  <dcterms:modified xsi:type="dcterms:W3CDTF">2024-06-23T02:57:17Z</dcterms:modified>
</cp:coreProperties>
</file>